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0" yWindow="0" windowWidth="28800" windowHeight="12210" tabRatio="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市町村公会計指標分析・財政指標組合せ分析表" sheetId="18" r:id="rId14"/>
    <sheet name="市町村施設類型別ストック情報分析表①" sheetId="19" r:id="rId15"/>
    <sheet name="市町村施設類型別ストック情報分析表②" sheetId="20" r:id="rId16"/>
    <sheet name="データシート" sheetId="9" state="hidden" r:id="rId17"/>
  </sheets>
  <externalReferences>
    <externalReference r:id="rId18"/>
  </externalReferences>
  <definedNames>
    <definedName name="_xlnm.Print_Area" localSheetId="2">'各会計、関係団体の財政状況及び健全化判断比率'!$A$1:$EA$135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<sst xmlns="http://schemas.openxmlformats.org/spreadsheetml/2006/main" count="1139" uniqueCount="641">
  <si>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</si>
  <si>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</si>
  <si>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</si>
  <si>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</si>
  <si>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</si>
  <si>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</si>
  <si>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</si>
  <si>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</si>
  <si>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</si>
  <si>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</si>
  <si>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</si>
  <si>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</si>
  <si>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</si>
  <si>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</si>
  <si>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</si>
  <si>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</si>
  <si>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</si>
  <si>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</si>
  <si>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</si>
  <si>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</si>
  <si>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</si>
  <si>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</si>
  <si>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</si>
  <si>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</si>
  <si>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</si>
  <si>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</si>
  <si>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</si>
  <si>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</si>
  <si>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</si>
  <si>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</si>
  <si>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</si>
  <si>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</si>
  <si>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</si>
  <si>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</si>
  <si>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</si>
  <si>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</si>
  <si>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</si>
  <si>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</si>
  <si>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</si>
  <si>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</si>
  <si>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</si>
  <si>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</si>
  <si>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</si>
  <si>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</si>
  <si>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</si>
  <si>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</si>
  <si>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</si>
  <si>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</si>
  <si>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</si>
  <si>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</si>
  <si>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</si>
  <si>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</si>
  <si>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</si>
  <si>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</si>
  <si>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</si>
  <si>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</si>
  <si>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</si>
  <si>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</si>
  <si>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</si>
  <si>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</si>
  <si>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</si>
  <si>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</si>
  <si>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</si>
  <si>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</si>
  <si>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</si>
  <si>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</si>
  <si>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</si>
  <si>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</si>
  <si>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</si>
  <si>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</si>
  <si>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</si>
  <si>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</si>
  <si>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</si>
  <si>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</si>
  <si>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</si>
  <si>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</si>
  <si>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</si>
  <si>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</si>
  <si>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</si>
  <si>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</si>
  <si>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</si>
  <si>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</si>
  <si>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</si>
  <si>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</si>
  <si>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</si>
  <si>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</si>
  <si>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</si>
  <si>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</si>
  <si>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</si>
  <si>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</si>
  <si>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</si>
  <si>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</si>
  <si>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</si>
  <si>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</si>
  <si>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</si>
  <si>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</si>
  <si>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</si>
  <si>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</si>
  <si>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</si>
  <si>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</si>
  <si>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</si>
  <si>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</si>
  <si>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</si>
  <si>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</si>
  <si>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</si>
  <si>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</si>
  <si>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</si>
  <si>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</si>
  <si>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</si>
  <si>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</si>
  <si>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</si>
  <si>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</si>
  <si>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</si>
  <si>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</si>
  <si>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</si>
  <si>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</si>
  <si>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</si>
  <si>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</si>
  <si>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</si>
  <si>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</si>
  <si>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</si>
  <si>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</si>
  <si>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</si>
  <si>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</si>
  <si>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</si>
  <si>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</si>
  <si>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</si>
  <si>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</si>
  <si>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</si>
  <si>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</si>
  <si>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</si>
  <si>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</si>
  <si>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</si>
  <si>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</si>
  <si>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</si>
  <si>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</si>
  <si>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</si>
  <si>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</si>
  <si>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</si>
  <si>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</si>
  <si>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</si>
  <si>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</si>
  <si>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</si>
  <si>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</si>
  <si>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</si>
  <si>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</si>
  <si>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</si>
  <si>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</si>
  <si>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</si>
  <si>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</si>
  <si>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</si>
  <si>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</si>
  <si>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</si>
  <si>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</si>
  <si>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</si>
  <si>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</si>
  <si>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</si>
  <si>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</si>
  <si>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</si>
  <si>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</si>
  <si>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</si>
  <si>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</si>
  <si>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</si>
  <si>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</si>
  <si>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</si>
  <si>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</si>
  <si>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</si>
  <si>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</si>
  <si>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</si>
  <si>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</si>
  <si>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</si>
  <si>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</si>
  <si>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</si>
  <si>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</si>
  <si>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</si>
  <si>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</si>
  <si>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</si>
  <si>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</si>
  <si>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</si>
  <si>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</si>
  <si>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</si>
  <si>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</si>
  <si>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</si>
  <si>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</si>
  <si>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</si>
  <si>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</si>
  <si>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</si>
  <si>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</si>
  <si>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</si>
  <si>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</si>
  <si>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</si>
  <si>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</si>
  <si>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</si>
  <si>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</si>
  <si>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</si>
  <si>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</si>
  <si>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</si>
  <si>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</si>
  <si>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</si>
  <si>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</si>
  <si>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</si>
  <si>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</si>
  <si>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</si>
  <si>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</si>
  <si>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</si>
  <si>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</si>
  <si>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</si>
  <si>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</si>
  <si>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</si>
  <si>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</si>
  <si>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</si>
  <si>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</si>
  <si>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</si>
  <si>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</si>
  <si>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</si>
  <si>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</si>
  <si>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</si>
  <si>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</si>
  <si>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</si>
  <si>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</si>
  <si>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山形県朝日町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</si>
  <si>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</si>
  <si>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</si>
  <si>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</si>
  <si>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</si>
  <si>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</si>
  <si>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</si>
  <si>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</si>
  <si>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</si>
  <si>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</si>
  <si>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</si>
  <si>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</si>
  <si>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</si>
  <si>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</si>
  <si>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</si>
  <si>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</si>
  <si>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</si>
  <si>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</si>
  <si>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</si>
  <si>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</si>
  <si>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</si>
  <si>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</si>
  <si>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</si>
  <si>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</si>
  <si>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</si>
  <si>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</si>
  <si>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</si>
  <si>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</si>
  <si>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</si>
  <si>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</si>
  <si>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</si>
  <si>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</si>
  <si>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</si>
  <si>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</si>
  <si>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</si>
  <si>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</si>
  <si>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</si>
  <si>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</si>
  <si>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</si>
  <si>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</si>
  <si>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</si>
  <si>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</si>
  <si>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</si>
  <si>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</si>
  <si>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</si>
  <si>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</si>
  <si>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</si>
  <si>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</si>
  <si>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</si>
  <si>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</si>
  <si>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</si>
  <si>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</si>
  <si>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</si>
  <si>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</si>
  <si>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</si>
  <si>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</si>
  <si>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</si>
  <si>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</si>
  <si>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</si>
  <si>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</si>
  <si>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</si>
  <si>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</si>
  <si>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</si>
  <si>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</si>
  <si>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</si>
  <si>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</si>
  <si>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</si>
  <si>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</si>
  <si>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</si>
  <si>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</si>
  <si>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</si>
  <si>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</si>
  <si>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</si>
  <si>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</si>
  <si>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</si>
  <si>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</si>
  <si>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</si>
  <si>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</si>
  <si>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</si>
  <si>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</si>
  <si>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</si>
  <si>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</si>
  <si>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</si>
  <si>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</si>
  <si>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</si>
  <si>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</si>
  <si>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</si>
  <si>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</si>
  <si>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</si>
  <si>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</si>
  <si>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</si>
  <si>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</si>
  <si>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</si>
  <si>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</si>
  <si>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</si>
  <si>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</si>
  <si>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</si>
  <si>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</si>
  <si>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</si>
  <si>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</si>
  <si>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</si>
  <si>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</si>
  <si>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</si>
  <si>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</si>
  <si>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</si>
  <si>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</si>
  <si>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</si>
  <si>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</si>
  <si>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</si>
  <si>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</si>
  <si>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</si>
  <si>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</si>
  <si>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</si>
  <si>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</si>
  <si>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</si>
  <si>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</si>
  <si>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</si>
  <si>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</si>
  <si>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</si>
  <si>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</si>
  <si>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</si>
  <si>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</si>
  <si>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</si>
  <si>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</si>
  <si>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</si>
  <si>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</si>
  <si>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</si>
  <si>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</si>
  <si>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</si>
  <si>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</si>
  <si>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</si>
  <si>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</si>
  <si>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</si>
  <si>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</si>
  <si>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</si>
  <si>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</si>
  <si>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</si>
  <si>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</si>
  <si>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</si>
  <si>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</si>
  <si>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</si>
  <si>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</si>
  <si>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</si>
  <si>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</si>
  <si>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</si>
  <si>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</si>
  <si>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</si>
  <si>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</si>
  <si>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</si>
  <si>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</si>
  <si>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</si>
  <si>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</si>
  <si>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</si>
  <si>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</si>
  <si>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</si>
  <si>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山形県朝日町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</si>
  <si>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</si>
  <si>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</si>
  <si>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</si>
  <si>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</si>
  <si>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</si>
  <si>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</si>
  <si>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</si>
  <si>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</si>
  <si>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</si>
  <si>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</si>
  <si>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</si>
  <si>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</si>
  <si>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</si>
  <si>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</si>
  <si>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</si>
  <si>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</si>
  <si>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</si>
  <si>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</si>
  <si>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</si>
  <si>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</si>
  <si>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</si>
  <si>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</si>
  <si>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</si>
  <si>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</si>
  <si>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</si>
  <si>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</si>
  <si>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</si>
  <si>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</si>
  <si>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</si>
  <si>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</si>
  <si>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</si>
  <si>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</si>
  <si>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</si>
  <si>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</si>
  <si>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</si>
  <si>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</si>
  <si>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</si>
  <si>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</si>
  <si>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</si>
  <si>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</si>
  <si>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</si>
  <si>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</si>
  <si>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</si>
  <si>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</si>
  <si>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</si>
  <si>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</si>
  <si>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</si>
  <si>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</si>
  <si>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</si>
  <si>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</si>
  <si>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</si>
  <si>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</si>
  <si>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</si>
  <si>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</si>
  <si>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</si>
  <si>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</si>
  <si>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</si>
  <si>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</si>
  <si>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</si>
  <si>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</si>
  <si>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</si>
  <si>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</si>
  <si>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</si>
  <si>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</si>
  <si>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</si>
  <si>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</si>
  <si>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</si>
  <si>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</si>
  <si>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</si>
  <si>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</si>
  <si>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</si>
  <si>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</si>
  <si>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</si>
  <si>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</si>
  <si>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</si>
  <si>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</si>
  <si>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</si>
  <si>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</si>
  <si>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</si>
  <si>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</si>
  <si>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</si>
  <si>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</si>
  <si>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</si>
  <si>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</si>
  <si>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</si>
  <si>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</si>
  <si>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</si>
  <si>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</si>
  <si>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</si>
  <si>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</si>
  <si>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</si>
  <si>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</si>
  <si>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</si>
  <si>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</si>
  <si>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</si>
  <si>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</si>
  <si>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</si>
  <si>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</si>
  <si>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</si>
  <si>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</si>
  <si>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</si>
  <si>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</si>
  <si>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</si>
  <si>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</si>
  <si>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</si>
  <si>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</si>
  <si>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</si>
  <si>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</si>
  <si>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</si>
  <si>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</si>
  <si>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</si>
  <si>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</si>
  <si>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</si>
  <si>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</si>
  <si>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</si>
  <si>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</si>
  <si>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</si>
  <si>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</si>
  <si>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</si>
  <si>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</si>
  <si>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</si>
  <si>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</si>
  <si>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</si>
  <si>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</si>
  <si>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</si>
  <si>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</si>
  <si>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</si>
  <si>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</si>
  <si>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</si>
  <si>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</si>
  <si>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</si>
  <si>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</si>
  <si>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</si>
  <si>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</si>
  <si>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</si>
  <si>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</si>
  <si>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</si>
  <si>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</si>
  <si>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</si>
  <si>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</si>
  <si>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</si>
  <si>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</si>
  <si>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</si>
  <si>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</si>
  <si>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</si>
  <si>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</si>
  <si>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</si>
  <si>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</si>
  <si>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</si>
  <si>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</si>
  <si>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</si>
  <si>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</si>
  <si>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</si>
  <si>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</si>
  <si>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</si>
  <si>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</si>
  <si>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</si>
  <si>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</si>
  <si>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</si>
  <si>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</si>
  <si>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</si>
  <si>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</si>
  <si>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</si>
  <si>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</si>
  <si>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</si>
  <si>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</si>
  <si>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</si>
  <si>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</si>
  <si>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</si>
  <si>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</si>
  <si>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</si>
  <si>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</si>
  <si>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</si>
  <si>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</si>
  <si>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</si>
  <si>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</si>
  <si>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</si>
  <si>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</si>
  <si>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</si>
  <si>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</si>
  <si>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</si>
  <si>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</si>
  <si>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</si>
  <si>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</si>
  <si>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</si>
  <si>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</si>
  <si>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</si>
  <si>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</si>
  <si>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</si>
  <si>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</si>
  <si>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</si>
  <si>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</si>
  <si>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</si>
  <si>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</si>
  <si>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</si>
  <si>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</si>
  <si>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</si>
  <si>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</si>
  <si>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</si>
  <si>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</si>
  <si>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</si>
  <si>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</si>
  <si>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</si>
  <si>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</si>
  <si>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</si>
  <si>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</si>
  <si>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</si>
  <si>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4.74</t>
  </si>
  <si>
    <t>▲ 13.50</t>
  </si>
  <si>
    <t>▲ 5.48</t>
  </si>
  <si>
    <t>▲ 5.59</t>
  </si>
  <si>
    <t>▲ 5.21</t>
  </si>
  <si>
    <t>一般会計</t>
  </si>
  <si>
    <t>水道事業会計</t>
  </si>
  <si>
    <t>病院事業会計</t>
  </si>
  <si>
    <t>国民健康保険特別会計</t>
  </si>
  <si>
    <t>介護保険特別会計</t>
  </si>
  <si>
    <t>後期高齢者医療特別会計</t>
  </si>
  <si>
    <t>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</si>
  <si>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</si>
  <si>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</si>
  <si>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</si>
  <si>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</si>
  <si>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</si>
  <si>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</si>
  <si>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</si>
  <si>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</si>
  <si>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</si>
  <si>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</si>
  <si>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</si>
  <si>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朝日町ワイン</t>
    <phoneticPr fontId="19"/>
  </si>
  <si>
    <t>朝日自然観</t>
    <phoneticPr fontId="19"/>
  </si>
  <si>
    <t>りんごの森</t>
    <rPh sb="4" eb="5">
      <t>モリ</t>
    </rPh>
    <phoneticPr fontId="19"/>
  </si>
  <si>
    <t>地球耕望</t>
    <rPh sb="0" eb="2">
      <t>チキュウ</t>
    </rPh>
    <rPh sb="2" eb="3">
      <t>コウ</t>
    </rPh>
    <rPh sb="3" eb="4">
      <t>ボウ</t>
    </rPh>
    <phoneticPr fontId="2"/>
  </si>
  <si>
    <t>-</t>
    <phoneticPr fontId="2"/>
  </si>
  <si>
    <t>西村山広域行政事務組合（普通会計分）</t>
  </si>
  <si>
    <t>西村山広域行政事務組合（事業会計分）</t>
  </si>
  <si>
    <t>山形県消防補償等組合</t>
  </si>
  <si>
    <t xml:space="preserve">山形県自治会館管理組合 </t>
  </si>
  <si>
    <t>山形県市町村職員退職手当組合</t>
  </si>
  <si>
    <t>山形県後期高齢者医療広域連合（普通会計分）</t>
  </si>
  <si>
    <t>山形県後期高齢者医療広域連合（事業会計分）</t>
  </si>
  <si>
    <t>町有施設整備管理基金</t>
  </si>
  <si>
    <t>日本一りんごのふるさとづくり基金</t>
  </si>
  <si>
    <t>町営住宅建設維持管理基金</t>
  </si>
  <si>
    <t>奨学基金</t>
    <rPh sb="0" eb="2">
      <t>ショウガク</t>
    </rPh>
    <rPh sb="2" eb="4">
      <t>キキン</t>
    </rPh>
    <phoneticPr fontId="2"/>
  </si>
  <si>
    <t>ふれあい福祉基金</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</si>
  <si>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</si>
  <si>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</si>
  <si>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</si>
  <si>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</si>
  <si>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</si>
  <si>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</si>
  <si>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</si>
  <si>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</si>
  <si>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令和２年度決算に基づく将来負担比率は0.0％（数値無し）となっている。将来負担額よりも充当可能財源が多いためである。
有形固定資産減価償却率については、高いもの、低いものと様々だが、類似団体平均とほぼ同じ水準となっている。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</si>
  <si>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</si>
  <si>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</si>
  <si>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</si>
  <si>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</si>
  <si>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</si>
  <si>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</si>
  <si>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令和２年度決算に基づく将来負担比率は0.0％（数値無し）となっている。将来負担額よりも充当可能財源が多いためである。
実質公債費比率は6.0％で、類似団体平均を下回っているが、近年、公債費の増により上昇傾向にある。町独自の試算では、2～3年後に7％台まで到達するものの、以後は緩やかに改善していく見込み。</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</si>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</sst>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xmlns:c16r2="http://schemas.microsoft.com/office/drawing/2015/06/chart">
            <c:ext xmlns:c16="http://schemas.microsoft.com/office/drawing/2014/chart" uri="{C3380CC4-5D6E-409C-BE32-E72D297353CC}">
              <c16:uniqueId val="{00000000-B693-4948-8A13-C50F04ED57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100815</c:v>
                </c:pt>
                <c:pt idx="1">
                  <c:v>103710</c:v>
                </c:pt>
                <c:pt idx="2">
                  <c:v>102362</c:v>
                </c:pt>
                <c:pt idx="3">
                  <c:v>174461</c:v>
                </c:pt>
                <c:pt idx="4">
                  <c:v>131197</c:v>
                </c:pt>
              </c:numCache>
            </c:numRef>
          </c:val>
          <c:smooth val="0"/>
          <c:extLst xmlns:c16r2="http://schemas.microsoft.com/office/drawing/2015/06/chart">
            <c:ext xmlns:c16="http://schemas.microsoft.com/office/drawing/2014/chart" uri="{C3380CC4-5D6E-409C-BE32-E72D297353CC}">
              <c16:uniqueId val="{00000001-B693-4948-8A13-C50F04ED5732}"/>
            </c:ext>
          </c:extLst>
        </c:ser>
        <c:dLbls>
          <c:showLegendKey val="0"/>
          <c:showVal val="0"/>
          <c:showCatName val="0"/>
          <c:showSerName val="0"/>
          <c:showPercent val="0"/>
          <c:showBubbleSize val="0"/>
        </c:dLbls>
        <c:marker val="1"/>
        <c:smooth val="0"/>
        <c:axId val="755328392"/>
        <c:axId val="755333880"/>
      </c:lineChart>
      <c:catAx>
        <c:axId val="755328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5333880"/>
        <c:crosses val="autoZero"/>
        <c:auto val="1"/>
        <c:lblAlgn val="ctr"/>
        <c:lblOffset val="100"/>
        <c:tickLblSkip val="1"/>
        <c:tickMarkSkip val="1"/>
        <c:noMultiLvlLbl val="0"/>
      </c:catAx>
      <c:valAx>
        <c:axId val="7553338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5328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12.61</c:v>
                </c:pt>
                <c:pt idx="1">
                  <c:v>10.25</c:v>
                </c:pt>
                <c:pt idx="2">
                  <c:v>10.86</c:v>
                </c:pt>
                <c:pt idx="3">
                  <c:v>11.69</c:v>
                </c:pt>
                <c:pt idx="4">
                  <c:v>14.59</c:v>
                </c:pt>
              </c:numCache>
            </c:numRef>
          </c:val>
          <c:extLst xmlns:c16r2="http://schemas.microsoft.com/office/drawing/2015/06/chart">
            <c:ext xmlns:c16="http://schemas.microsoft.com/office/drawing/2014/chart" uri="{C3380CC4-5D6E-409C-BE32-E72D297353CC}">
              <c16:uniqueId val="{00000000-9372-490C-902E-D6E1EDC267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37.909999999999997</c:v>
                </c:pt>
                <c:pt idx="1">
                  <c:v>35.42</c:v>
                </c:pt>
                <c:pt idx="2">
                  <c:v>34.75</c:v>
                </c:pt>
                <c:pt idx="3">
                  <c:v>32.119999999999997</c:v>
                </c:pt>
                <c:pt idx="4">
                  <c:v>27.69</c:v>
                </c:pt>
              </c:numCache>
            </c:numRef>
          </c:val>
          <c:extLst xmlns:c16r2="http://schemas.microsoft.com/office/drawing/2015/06/chart">
            <c:ext xmlns:c16="http://schemas.microsoft.com/office/drawing/2014/chart" uri="{C3380CC4-5D6E-409C-BE32-E72D297353CC}">
              <c16:uniqueId val="{00000001-9372-490C-902E-D6E1EDC2679E}"/>
            </c:ext>
          </c:extLst>
        </c:ser>
        <c:dLbls>
          <c:showLegendKey val="0"/>
          <c:showVal val="0"/>
          <c:showCatName val="0"/>
          <c:showSerName val="0"/>
          <c:showPercent val="0"/>
          <c:showBubbleSize val="0"/>
        </c:dLbls>
        <c:gapWidth val="250"/>
        <c:overlap val="100"/>
        <c:axId val="755330744"/>
        <c:axId val="755329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-4.74</c:v>
                </c:pt>
                <c:pt idx="1">
                  <c:v>-13.5</c:v>
                </c:pt>
                <c:pt idx="2">
                  <c:v>-5.48</c:v>
                </c:pt>
                <c:pt idx="3">
                  <c:v>-5.59</c:v>
                </c:pt>
                <c:pt idx="4">
                  <c:v>-5.21</c:v>
                </c:pt>
              </c:numCache>
            </c:numRef>
          </c:val>
          <c:smooth val="0"/>
          <c:extLst xmlns:c16r2="http://schemas.microsoft.com/office/drawing/2015/06/chart">
            <c:ext xmlns:c16="http://schemas.microsoft.com/office/drawing/2014/chart" uri="{C3380CC4-5D6E-409C-BE32-E72D297353CC}">
              <c16:uniqueId val="{00000002-9372-490C-902E-D6E1EDC2679E}"/>
            </c:ext>
          </c:extLst>
        </c:ser>
        <c:dLbls>
          <c:showLegendKey val="0"/>
          <c:showVal val="0"/>
          <c:showCatName val="0"/>
          <c:showSerName val="0"/>
          <c:showPercent val="0"/>
          <c:showBubbleSize val="0"/>
        </c:dLbls>
        <c:marker val="1"/>
        <c:smooth val="0"/>
        <c:axId val="755330744"/>
        <c:axId val="755329568"/>
      </c:lineChart>
      <c:catAx>
        <c:axId val="755330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5329568"/>
        <c:crosses val="autoZero"/>
        <c:auto val="1"/>
        <c:lblAlgn val="ctr"/>
        <c:lblOffset val="100"/>
        <c:tickLblSkip val="1"/>
        <c:tickMarkSkip val="1"/>
        <c:noMultiLvlLbl val="0"/>
      </c:catAx>
      <c:valAx>
        <c:axId val="75532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5330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442-436C-B547-70767E0532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442-436C-B547-70767E0532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442-436C-B547-70767E05326C}"/>
            </c:ext>
          </c:extLst>
        </c:ser>
        <c:ser>
          <c:idx val="3"/>
          <c:order val="3"/>
          <c:tx>
            <c:strRef>
              <c:f>データシート!$A$30</c:f>
              <c:strCache>
                <c:ptCount val="1"/>
                <c:pt idx="0">
                  <c:v>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442-436C-B547-70767E05326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F442-436C-B547-70767E05326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1.84</c:v>
                </c:pt>
                <c:pt idx="2">
                  <c:v>#N/A</c:v>
                </c:pt>
                <c:pt idx="3">
                  <c:v>1.1100000000000001</c:v>
                </c:pt>
                <c:pt idx="4">
                  <c:v>#N/A</c:v>
                </c:pt>
                <c:pt idx="5">
                  <c:v>0.03</c:v>
                </c:pt>
                <c:pt idx="6">
                  <c:v>#N/A</c:v>
                </c:pt>
                <c:pt idx="7">
                  <c:v>0.78</c:v>
                </c:pt>
                <c:pt idx="8">
                  <c:v>#N/A</c:v>
                </c:pt>
                <c:pt idx="9">
                  <c:v>0.6</c:v>
                </c:pt>
              </c:numCache>
            </c:numRef>
          </c:val>
          <c:extLst xmlns:c16r2="http://schemas.microsoft.com/office/drawing/2015/06/chart">
            <c:ext xmlns:c16="http://schemas.microsoft.com/office/drawing/2014/chart" uri="{C3380CC4-5D6E-409C-BE32-E72D297353CC}">
              <c16:uniqueId val="{00000005-F442-436C-B547-70767E05326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1.89</c:v>
                </c:pt>
                <c:pt idx="2">
                  <c:v>#N/A</c:v>
                </c:pt>
                <c:pt idx="3">
                  <c:v>3.01</c:v>
                </c:pt>
                <c:pt idx="4">
                  <c:v>#N/A</c:v>
                </c:pt>
                <c:pt idx="5">
                  <c:v>1.43</c:v>
                </c:pt>
                <c:pt idx="6">
                  <c:v>#N/A</c:v>
                </c:pt>
                <c:pt idx="7">
                  <c:v>1.48</c:v>
                </c:pt>
                <c:pt idx="8">
                  <c:v>#N/A</c:v>
                </c:pt>
                <c:pt idx="9">
                  <c:v>1.28</c:v>
                </c:pt>
              </c:numCache>
            </c:numRef>
          </c:val>
          <c:extLst xmlns:c16r2="http://schemas.microsoft.com/office/drawing/2015/06/chart">
            <c:ext xmlns:c16="http://schemas.microsoft.com/office/drawing/2014/chart" uri="{C3380CC4-5D6E-409C-BE32-E72D297353CC}">
              <c16:uniqueId val="{00000006-F442-436C-B547-70767E05326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10.6</c:v>
                </c:pt>
                <c:pt idx="2">
                  <c:v>#N/A</c:v>
                </c:pt>
                <c:pt idx="3">
                  <c:v>9.36</c:v>
                </c:pt>
                <c:pt idx="4">
                  <c:v>#N/A</c:v>
                </c:pt>
                <c:pt idx="5">
                  <c:v>8.64</c:v>
                </c:pt>
                <c:pt idx="6">
                  <c:v>#N/A</c:v>
                </c:pt>
                <c:pt idx="7">
                  <c:v>9.16</c:v>
                </c:pt>
                <c:pt idx="8">
                  <c:v>#N/A</c:v>
                </c:pt>
                <c:pt idx="9">
                  <c:v>8.82</c:v>
                </c:pt>
              </c:numCache>
            </c:numRef>
          </c:val>
          <c:extLst xmlns:c16r2="http://schemas.microsoft.com/office/drawing/2015/06/chart">
            <c:ext xmlns:c16="http://schemas.microsoft.com/office/drawing/2014/chart" uri="{C3380CC4-5D6E-409C-BE32-E72D297353CC}">
              <c16:uniqueId val="{00000007-F442-436C-B547-70767E05326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11.45</c:v>
                </c:pt>
                <c:pt idx="2">
                  <c:v>#N/A</c:v>
                </c:pt>
                <c:pt idx="3">
                  <c:v>12.03</c:v>
                </c:pt>
                <c:pt idx="4">
                  <c:v>#N/A</c:v>
                </c:pt>
                <c:pt idx="5">
                  <c:v>11.03</c:v>
                </c:pt>
                <c:pt idx="6">
                  <c:v>#N/A</c:v>
                </c:pt>
                <c:pt idx="7">
                  <c:v>11.91</c:v>
                </c:pt>
                <c:pt idx="8">
                  <c:v>#N/A</c:v>
                </c:pt>
                <c:pt idx="9">
                  <c:v>10.4</c:v>
                </c:pt>
              </c:numCache>
            </c:numRef>
          </c:val>
          <c:extLst xmlns:c16r2="http://schemas.microsoft.com/office/drawing/2015/06/chart">
            <c:ext xmlns:c16="http://schemas.microsoft.com/office/drawing/2014/chart" uri="{C3380CC4-5D6E-409C-BE32-E72D297353CC}">
              <c16:uniqueId val="{00000008-F442-436C-B547-70767E0532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12.6</c:v>
                </c:pt>
                <c:pt idx="2">
                  <c:v>#N/A</c:v>
                </c:pt>
                <c:pt idx="3">
                  <c:v>10.24</c:v>
                </c:pt>
                <c:pt idx="4">
                  <c:v>#N/A</c:v>
                </c:pt>
                <c:pt idx="5">
                  <c:v>10.86</c:v>
                </c:pt>
                <c:pt idx="6">
                  <c:v>#N/A</c:v>
                </c:pt>
                <c:pt idx="7">
                  <c:v>11.68</c:v>
                </c:pt>
                <c:pt idx="8">
                  <c:v>#N/A</c:v>
                </c:pt>
                <c:pt idx="9">
                  <c:v>14.58</c:v>
                </c:pt>
              </c:numCache>
            </c:numRef>
          </c:val>
          <c:extLst xmlns:c16r2="http://schemas.microsoft.com/office/drawing/2015/06/chart">
            <c:ext xmlns:c16="http://schemas.microsoft.com/office/drawing/2014/chart" uri="{C3380CC4-5D6E-409C-BE32-E72D297353CC}">
              <c16:uniqueId val="{00000009-F442-436C-B547-70767E05326C}"/>
            </c:ext>
          </c:extLst>
        </c:ser>
        <c:dLbls>
          <c:showLegendKey val="0"/>
          <c:showVal val="0"/>
          <c:showCatName val="0"/>
          <c:showSerName val="0"/>
          <c:showPercent val="0"/>
          <c:showBubbleSize val="0"/>
        </c:dLbls>
        <c:gapWidth val="150"/>
        <c:overlap val="100"/>
        <c:axId val="755327608"/>
        <c:axId val="755333096"/>
      </c:barChart>
      <c:catAx>
        <c:axId val="75532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5333096"/>
        <c:crosses val="autoZero"/>
        <c:auto val="1"/>
        <c:lblAlgn val="ctr"/>
        <c:lblOffset val="100"/>
        <c:tickLblSkip val="1"/>
        <c:tickMarkSkip val="1"/>
        <c:noMultiLvlLbl val="0"/>
      </c:catAx>
      <c:valAx>
        <c:axId val="755333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5327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576</c:v>
                </c:pt>
                <c:pt idx="5">
                  <c:v>593</c:v>
                </c:pt>
                <c:pt idx="8">
                  <c:v>608</c:v>
                </c:pt>
                <c:pt idx="11">
                  <c:v>630</c:v>
                </c:pt>
                <c:pt idx="14">
                  <c:v>651</c:v>
                </c:pt>
              </c:numCache>
            </c:numRef>
          </c:val>
          <c:extLst xmlns:c16r2="http://schemas.microsoft.com/office/drawing/2015/06/chart">
            <c:ext xmlns:c16="http://schemas.microsoft.com/office/drawing/2014/chart" uri="{C3380CC4-5D6E-409C-BE32-E72D297353CC}">
              <c16:uniqueId val="{00000000-78DE-406C-9FAA-EF3DAAB5EE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8DE-406C-9FAA-EF3DAAB5EE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8DE-406C-9FAA-EF3DAAB5EE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6</c:v>
                </c:pt>
                <c:pt idx="6">
                  <c:v>4</c:v>
                </c:pt>
                <c:pt idx="9">
                  <c:v>8</c:v>
                </c:pt>
                <c:pt idx="12">
                  <c:v>9</c:v>
                </c:pt>
              </c:numCache>
            </c:numRef>
          </c:val>
          <c:extLst xmlns:c16r2="http://schemas.microsoft.com/office/drawing/2015/06/chart">
            <c:ext xmlns:c16="http://schemas.microsoft.com/office/drawing/2014/chart" uri="{C3380CC4-5D6E-409C-BE32-E72D297353CC}">
              <c16:uniqueId val="{00000003-78DE-406C-9FAA-EF3DAAB5EE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c:v>
                </c:pt>
                <c:pt idx="3">
                  <c:v>40</c:v>
                </c:pt>
                <c:pt idx="6">
                  <c:v>44</c:v>
                </c:pt>
                <c:pt idx="9">
                  <c:v>40</c:v>
                </c:pt>
                <c:pt idx="12">
                  <c:v>42</c:v>
                </c:pt>
              </c:numCache>
            </c:numRef>
          </c:val>
          <c:extLst xmlns:c16r2="http://schemas.microsoft.com/office/drawing/2015/06/chart">
            <c:ext xmlns:c16="http://schemas.microsoft.com/office/drawing/2014/chart" uri="{C3380CC4-5D6E-409C-BE32-E72D297353CC}">
              <c16:uniqueId val="{00000004-78DE-406C-9FAA-EF3DAAB5EE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8DE-406C-9FAA-EF3DAAB5EE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8DE-406C-9FAA-EF3DAAB5EE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623</c:v>
                </c:pt>
                <c:pt idx="3">
                  <c:v>674</c:v>
                </c:pt>
                <c:pt idx="6">
                  <c:v>700</c:v>
                </c:pt>
                <c:pt idx="9">
                  <c:v>745</c:v>
                </c:pt>
                <c:pt idx="12">
                  <c:v>771</c:v>
                </c:pt>
              </c:numCache>
            </c:numRef>
          </c:val>
          <c:extLst xmlns:c16r2="http://schemas.microsoft.com/office/drawing/2015/06/chart">
            <c:ext xmlns:c16="http://schemas.microsoft.com/office/drawing/2014/chart" uri="{C3380CC4-5D6E-409C-BE32-E72D297353CC}">
              <c16:uniqueId val="{00000007-78DE-406C-9FAA-EF3DAAB5EE6C}"/>
            </c:ext>
          </c:extLst>
        </c:ser>
        <c:dLbls>
          <c:showLegendKey val="0"/>
          <c:showVal val="0"/>
          <c:showCatName val="0"/>
          <c:showSerName val="0"/>
          <c:showPercent val="0"/>
          <c:showBubbleSize val="0"/>
        </c:dLbls>
        <c:gapWidth val="100"/>
        <c:overlap val="100"/>
        <c:axId val="755328000"/>
        <c:axId val="755330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89</c:v>
                </c:pt>
                <c:pt idx="2">
                  <c:v>#N/A</c:v>
                </c:pt>
                <c:pt idx="3">
                  <c:v>#N/A</c:v>
                </c:pt>
                <c:pt idx="4">
                  <c:v>127</c:v>
                </c:pt>
                <c:pt idx="5">
                  <c:v>#N/A</c:v>
                </c:pt>
                <c:pt idx="6">
                  <c:v>#N/A</c:v>
                </c:pt>
                <c:pt idx="7">
                  <c:v>140</c:v>
                </c:pt>
                <c:pt idx="8">
                  <c:v>#N/A</c:v>
                </c:pt>
                <c:pt idx="9">
                  <c:v>#N/A</c:v>
                </c:pt>
                <c:pt idx="10">
                  <c:v>163</c:v>
                </c:pt>
                <c:pt idx="11">
                  <c:v>#N/A</c:v>
                </c:pt>
                <c:pt idx="12">
                  <c:v>#N/A</c:v>
                </c:pt>
                <c:pt idx="13">
                  <c:v>171</c:v>
                </c:pt>
                <c:pt idx="14">
                  <c:v>#N/A</c:v>
                </c:pt>
              </c:numCache>
            </c:numRef>
          </c:val>
          <c:smooth val="0"/>
          <c:extLst xmlns:c16r2="http://schemas.microsoft.com/office/drawing/2015/06/chart">
            <c:ext xmlns:c16="http://schemas.microsoft.com/office/drawing/2014/chart" uri="{C3380CC4-5D6E-409C-BE32-E72D297353CC}">
              <c16:uniqueId val="{00000008-78DE-406C-9FAA-EF3DAAB5EE6C}"/>
            </c:ext>
          </c:extLst>
        </c:ser>
        <c:dLbls>
          <c:showLegendKey val="0"/>
          <c:showVal val="0"/>
          <c:showCatName val="0"/>
          <c:showSerName val="0"/>
          <c:showPercent val="0"/>
          <c:showBubbleSize val="0"/>
        </c:dLbls>
        <c:marker val="1"/>
        <c:smooth val="0"/>
        <c:axId val="755328000"/>
        <c:axId val="755330352"/>
      </c:lineChart>
      <c:catAx>
        <c:axId val="75532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5330352"/>
        <c:crosses val="autoZero"/>
        <c:auto val="1"/>
        <c:lblAlgn val="ctr"/>
        <c:lblOffset val="100"/>
        <c:tickLblSkip val="1"/>
        <c:tickMarkSkip val="1"/>
        <c:noMultiLvlLbl val="0"/>
      </c:catAx>
      <c:valAx>
        <c:axId val="75533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532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5614</c:v>
                </c:pt>
                <c:pt idx="5">
                  <c:v>5574</c:v>
                </c:pt>
                <c:pt idx="8">
                  <c:v>5560</c:v>
                </c:pt>
                <c:pt idx="11">
                  <c:v>5648</c:v>
                </c:pt>
                <c:pt idx="14">
                  <c:v>5515</c:v>
                </c:pt>
              </c:numCache>
            </c:numRef>
          </c:val>
          <c:extLst xmlns:c16r2="http://schemas.microsoft.com/office/drawing/2015/06/chart">
            <c:ext xmlns:c16="http://schemas.microsoft.com/office/drawing/2014/chart" uri="{C3380CC4-5D6E-409C-BE32-E72D297353CC}">
              <c16:uniqueId val="{00000000-662C-4C62-8F46-3D96A496A5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186</c:v>
                </c:pt>
                <c:pt idx="5">
                  <c:v>151</c:v>
                </c:pt>
                <c:pt idx="8">
                  <c:v>114</c:v>
                </c:pt>
                <c:pt idx="11">
                  <c:v>44</c:v>
                </c:pt>
                <c:pt idx="14">
                  <c:v>39</c:v>
                </c:pt>
              </c:numCache>
            </c:numRef>
          </c:val>
          <c:extLst xmlns:c16r2="http://schemas.microsoft.com/office/drawing/2015/06/chart">
            <c:ext xmlns:c16="http://schemas.microsoft.com/office/drawing/2014/chart" uri="{C3380CC4-5D6E-409C-BE32-E72D297353CC}">
              <c16:uniqueId val="{00000001-662C-4C62-8F46-3D96A496A5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3263</c:v>
                </c:pt>
                <c:pt idx="5">
                  <c:v>3377</c:v>
                </c:pt>
                <c:pt idx="8">
                  <c:v>3507</c:v>
                </c:pt>
                <c:pt idx="11">
                  <c:v>3304</c:v>
                </c:pt>
                <c:pt idx="14">
                  <c:v>3114</c:v>
                </c:pt>
              </c:numCache>
            </c:numRef>
          </c:val>
          <c:extLst xmlns:c16r2="http://schemas.microsoft.com/office/drawing/2015/06/chart">
            <c:ext xmlns:c16="http://schemas.microsoft.com/office/drawing/2014/chart" uri="{C3380CC4-5D6E-409C-BE32-E72D297353CC}">
              <c16:uniqueId val="{00000002-662C-4C62-8F46-3D96A496A5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62C-4C62-8F46-3D96A496A5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62C-4C62-8F46-3D96A496A5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2C-4C62-8F46-3D96A496A5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576</c:v>
                </c:pt>
                <c:pt idx="3">
                  <c:v>585</c:v>
                </c:pt>
                <c:pt idx="6">
                  <c:v>543</c:v>
                </c:pt>
                <c:pt idx="9">
                  <c:v>499</c:v>
                </c:pt>
                <c:pt idx="12">
                  <c:v>489</c:v>
                </c:pt>
              </c:numCache>
            </c:numRef>
          </c:val>
          <c:extLst xmlns:c16r2="http://schemas.microsoft.com/office/drawing/2015/06/chart">
            <c:ext xmlns:c16="http://schemas.microsoft.com/office/drawing/2014/chart" uri="{C3380CC4-5D6E-409C-BE32-E72D297353CC}">
              <c16:uniqueId val="{00000006-662C-4C62-8F46-3D96A496A5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51</c:v>
                </c:pt>
                <c:pt idx="3">
                  <c:v>45</c:v>
                </c:pt>
                <c:pt idx="6">
                  <c:v>38</c:v>
                </c:pt>
                <c:pt idx="9">
                  <c:v>33</c:v>
                </c:pt>
                <c:pt idx="12">
                  <c:v>25</c:v>
                </c:pt>
              </c:numCache>
            </c:numRef>
          </c:val>
          <c:extLst xmlns:c16r2="http://schemas.microsoft.com/office/drawing/2015/06/chart">
            <c:ext xmlns:c16="http://schemas.microsoft.com/office/drawing/2014/chart" uri="{C3380CC4-5D6E-409C-BE32-E72D297353CC}">
              <c16:uniqueId val="{00000007-662C-4C62-8F46-3D96A496A5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315</c:v>
                </c:pt>
                <c:pt idx="3">
                  <c:v>309</c:v>
                </c:pt>
                <c:pt idx="6">
                  <c:v>292</c:v>
                </c:pt>
                <c:pt idx="9">
                  <c:v>344</c:v>
                </c:pt>
                <c:pt idx="12">
                  <c:v>328</c:v>
                </c:pt>
              </c:numCache>
            </c:numRef>
          </c:val>
          <c:extLst xmlns:c16r2="http://schemas.microsoft.com/office/drawing/2015/06/chart">
            <c:ext xmlns:c16="http://schemas.microsoft.com/office/drawing/2014/chart" uri="{C3380CC4-5D6E-409C-BE32-E72D297353CC}">
              <c16:uniqueId val="{00000008-662C-4C62-8F46-3D96A496A5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163</c:v>
                </c:pt>
                <c:pt idx="12">
                  <c:v>131</c:v>
                </c:pt>
              </c:numCache>
            </c:numRef>
          </c:val>
          <c:extLst xmlns:c16r2="http://schemas.microsoft.com/office/drawing/2015/06/chart">
            <c:ext xmlns:c16="http://schemas.microsoft.com/office/drawing/2014/chart" uri="{C3380CC4-5D6E-409C-BE32-E72D297353CC}">
              <c16:uniqueId val="{00000009-662C-4C62-8F46-3D96A496A5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6634</c:v>
                </c:pt>
                <c:pt idx="3">
                  <c:v>6609</c:v>
                </c:pt>
                <c:pt idx="6">
                  <c:v>6487</c:v>
                </c:pt>
                <c:pt idx="9">
                  <c:v>6593</c:v>
                </c:pt>
                <c:pt idx="12">
                  <c:v>6421</c:v>
                </c:pt>
              </c:numCache>
            </c:numRef>
          </c:val>
          <c:extLst xmlns:c16r2="http://schemas.microsoft.com/office/drawing/2015/06/chart">
            <c:ext xmlns:c16="http://schemas.microsoft.com/office/drawing/2014/chart" uri="{C3380CC4-5D6E-409C-BE32-E72D297353CC}">
              <c16:uniqueId val="{0000000A-662C-4C62-8F46-3D96A496A5BC}"/>
            </c:ext>
          </c:extLst>
        </c:ser>
        <c:dLbls>
          <c:showLegendKey val="0"/>
          <c:showVal val="0"/>
          <c:showCatName val="0"/>
          <c:showSerName val="0"/>
          <c:showPercent val="0"/>
          <c:showBubbleSize val="0"/>
        </c:dLbls>
        <c:gapWidth val="100"/>
        <c:overlap val="100"/>
        <c:axId val="755331528"/>
        <c:axId val="755310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62C-4C62-8F46-3D96A496A5BC}"/>
            </c:ext>
          </c:extLst>
        </c:ser>
        <c:dLbls>
          <c:showLegendKey val="0"/>
          <c:showVal val="0"/>
          <c:showCatName val="0"/>
          <c:showSerName val="0"/>
          <c:showPercent val="0"/>
          <c:showBubbleSize val="0"/>
        </c:dLbls>
        <c:marker val="1"/>
        <c:smooth val="0"/>
        <c:axId val="755331528"/>
        <c:axId val="755310752"/>
      </c:lineChart>
      <c:catAx>
        <c:axId val="75533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55310752"/>
        <c:crosses val="autoZero"/>
        <c:auto val="1"/>
        <c:lblAlgn val="ctr"/>
        <c:lblOffset val="100"/>
        <c:tickLblSkip val="1"/>
        <c:tickMarkSkip val="1"/>
        <c:noMultiLvlLbl val="0"/>
      </c:catAx>
      <c:valAx>
        <c:axId val="75531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533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1089</c:v>
                </c:pt>
                <c:pt idx="1">
                  <c:v>1009</c:v>
                </c:pt>
                <c:pt idx="2">
                  <c:v>919</c:v>
                </c:pt>
              </c:numCache>
            </c:numRef>
          </c:val>
          <c:extLst xmlns:c16r2="http://schemas.microsoft.com/office/drawing/2015/06/chart">
            <c:ext xmlns:c16="http://schemas.microsoft.com/office/drawing/2014/chart" uri="{C3380CC4-5D6E-409C-BE32-E72D297353CC}">
              <c16:uniqueId val="{00000000-31A9-45A5-9FF6-8F4F6B2690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163</c:v>
                </c:pt>
                <c:pt idx="1">
                  <c:v>105</c:v>
                </c:pt>
                <c:pt idx="2">
                  <c:v>105</c:v>
                </c:pt>
              </c:numCache>
            </c:numRef>
          </c:val>
          <c:extLst xmlns:c16r2="http://schemas.microsoft.com/office/drawing/2015/06/chart">
            <c:ext xmlns:c16="http://schemas.microsoft.com/office/drawing/2014/chart" uri="{C3380CC4-5D6E-409C-BE32-E72D297353CC}">
              <c16:uniqueId val="{00000001-31A9-45A5-9FF6-8F4F6B2690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1902</c:v>
                </c:pt>
                <c:pt idx="1">
                  <c:v>1907</c:v>
                </c:pt>
                <c:pt idx="2">
                  <c:v>1811</c:v>
                </c:pt>
              </c:numCache>
            </c:numRef>
          </c:val>
          <c:extLst xmlns:c16r2="http://schemas.microsoft.com/office/drawing/2015/06/chart">
            <c:ext xmlns:c16="http://schemas.microsoft.com/office/drawing/2014/chart" uri="{C3380CC4-5D6E-409C-BE32-E72D297353CC}">
              <c16:uniqueId val="{00000002-31A9-45A5-9FF6-8F4F6B2690A2}"/>
            </c:ext>
          </c:extLst>
        </c:ser>
        <c:dLbls>
          <c:showLegendKey val="0"/>
          <c:showVal val="0"/>
          <c:showCatName val="0"/>
          <c:showSerName val="0"/>
          <c:showPercent val="0"/>
          <c:showBubbleSize val="0"/>
        </c:dLbls>
        <c:gapWidth val="120"/>
        <c:overlap val="100"/>
        <c:axId val="755311536"/>
        <c:axId val="755302520"/>
      </c:barChart>
      <c:catAx>
        <c:axId val="75531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55302520"/>
        <c:crosses val="autoZero"/>
        <c:auto val="1"/>
        <c:lblAlgn val="ctr"/>
        <c:lblOffset val="100"/>
        <c:tickLblSkip val="1"/>
        <c:tickMarkSkip val="1"/>
        <c:noMultiLvlLbl val="0"/>
      </c:catAx>
      <c:valAx>
        <c:axId val="755302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5531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771-4C17-B0AF-1DA7F1BA5314}"/>
                </c:ext>
                <c:ext xmlns:c15="http://schemas.microsoft.com/office/drawing/2012/chart" uri="{CE6537A1-D6FC-4f65-9D91-7224C49458BB}">
                  <c15:dlblFieldTable>
                    <c15:dlblFTEntry>
                      <c15:txfldGUID>{A5C606E2-7A23-426D-9384-CA6245B68C4E}</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71-4C17-B0AF-1DA7F1BA5314}"/>
                </c:ext>
                <c:ext xmlns:c15="http://schemas.microsoft.com/office/drawing/2012/chart" uri="{CE6537A1-D6FC-4f65-9D91-7224C49458BB}">
                  <c15:dlblFieldTable>
                    <c15:dlblFTEntry>
                      <c15:txfldGUID>{5110F6F8-8F0A-40F8-BC54-4A38C35CE70B}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771-4C17-B0AF-1DA7F1BA5314}"/>
                </c:ext>
                <c:ext xmlns:c15="http://schemas.microsoft.com/office/drawing/2012/chart" uri="{CE6537A1-D6FC-4f65-9D91-7224C49458BB}">
                  <c15:dlblFieldTable>
                    <c15:dlblFTEntry>
                      <c15:txfldGUID>{00D6D592-0211-4C3A-BAF9-F31B17AA5F10}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771-4C17-B0AF-1DA7F1BA5314}"/>
                </c:ext>
                <c:ext xmlns:c15="http://schemas.microsoft.com/office/drawing/2012/chart" uri="{CE6537A1-D6FC-4f65-9D91-7224C49458BB}">
                  <c15:dlblFieldTable>
                    <c15:dlblFTEntry>
                      <c15:txfldGUID>{6E54F3B7-DF42-4008-AE88-A109979AF2FE}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771-4C17-B0AF-1DA7F1BA5314}"/>
                </c:ext>
                <c:ext xmlns:c15="http://schemas.microsoft.com/office/drawing/2012/chart" uri="{CE6537A1-D6FC-4f65-9D91-7224C49458BB}">
                  <c15:dlblFieldTable>
                    <c15:dlblFTEntry>
                      <c15:txfldGUID>{D8737A5A-3AE1-4E92-9D08-23AE2708A075}</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71-4C17-B0AF-1DA7F1BA5314}"/>
                </c:ext>
                <c:ext xmlns:c15="http://schemas.microsoft.com/office/drawing/2012/chart" uri="{CE6537A1-D6FC-4f65-9D91-7224C49458BB}">
                  <c15:dlblFieldTable>
                    <c15:dlblFTEntry>
                      <c15:txfldGUID>{A1EE8A99-16A4-4EB9-93B9-E709687036D8}</c15:txfldGUID>
                      <c15:f>[1]公会計指標分析・財政指標組合せ分析表!$BX$50</c15:f>
                      <c15:dlblFieldTableCache>
                        <c:ptCount val="1"/>
                        <c:pt idx="0">
                          <c:v>H29</c:v>
                        </c:pt>
                      </c15:dlblFieldTableCache>
                    </c15:dlblFTEntry>
                  </c15:dlblFieldTable>
                  <c15:showDataLabelsRange val="0"/>
                </c:ext>
              </c:extLst>
            </c:dLbl>
            <c:dLbl>
              <c:idx val="16"/>
              <c:layout/>
              <c:tx>
                <c:strRef>
                  <c:f>[1]公会計指標分析・財政指標組合せ分析表!$CF$50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771-4C17-B0AF-1DA7F1BA5314}"/>
                </c:ext>
                <c:ext xmlns:c15="http://schemas.microsoft.com/office/drawing/2012/chart" uri="{CE6537A1-D6FC-4f65-9D91-7224C49458BB}">
                  <c15:layout/>
                  <c15:dlblFieldTable>
                    <c15:dlblFTEntry>
                      <c15:txfldGUID>{EA1FD125-7855-4F11-8BAD-DF1309AE97AF}</c15:txfldGUID>
                      <c15:f>[1]公会計指標分析・財政指標組合せ分析表!$CF$50</c15:f>
                      <c15:dlblFieldTableCache>
                        <c:ptCount val="1"/>
                        <c:pt idx="0">
                          <c:v>H30</c:v>
                        </c:pt>
                      </c15:dlblFieldTableCache>
                    </c15:dlblFTEntry>
                  </c15:dlblFieldTable>
                  <c15:showDataLabelsRange val="0"/>
                </c:ext>
              </c:extLst>
            </c:dLbl>
            <c:dLbl>
              <c:idx val="24"/>
              <c:layout/>
              <c:tx>
                <c:strRef>
                  <c:f>[1]公会計指標分析・財政指標組合せ分析表!$CN$50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771-4C17-B0AF-1DA7F1BA5314}"/>
                </c:ext>
                <c:ext xmlns:c15="http://schemas.microsoft.com/office/drawing/2012/chart" uri="{CE6537A1-D6FC-4f65-9D91-7224C49458BB}">
                  <c15:layout/>
                  <c15:dlblFieldTable>
                    <c15:dlblFTEntry>
                      <c15:txfldGUID>{07167A8F-72F9-4D1D-8480-4C3C7B41C8B0}</c15:txfldGUID>
                      <c15:f>[1]公会計指標分析・財政指標組合せ分析表!$CN$50</c15:f>
                      <c15:dlblFieldTableCache>
                        <c:ptCount val="1"/>
                        <c:pt idx="0">
                          <c:v>R01</c:v>
                        </c:pt>
                      </c15:dlblFieldTableCache>
                    </c15:dlblFTEntry>
                  </c15:dlblFieldTable>
                  <c15:showDataLabelsRange val="0"/>
                </c:ext>
              </c:extLst>
            </c:dLbl>
            <c:dLbl>
              <c:idx val="32"/>
              <c:layout/>
              <c:tx>
                <c:strRef>
                  <c:f>[1]公会計指標分析・財政指標組合せ分析表!$CV$50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771-4C17-B0AF-1DA7F1BA5314}"/>
                </c:ext>
                <c:ext xmlns:c15="http://schemas.microsoft.com/office/drawing/2012/chart" uri="{CE6537A1-D6FC-4f65-9D91-7224C49458BB}">
                  <c15:layout/>
                  <c15:dlblFieldTable>
                    <c15:dlblFTEntry>
                      <c15:txfldGUID>{608211DB-3495-4BE6-BE29-A81493C6AFEE}</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51.7</c:v>
                </c:pt>
                <c:pt idx="1">
                  <c:v>0</c:v>
                </c:pt>
                <c:pt idx="2">
                  <c:v>0</c:v>
                </c:pt>
                <c:pt idx="3">
                  <c:v>0</c:v>
                </c:pt>
                <c:pt idx="4">
                  <c:v>0</c:v>
                </c:pt>
                <c:pt idx="5">
                  <c:v>0</c:v>
                </c:pt>
                <c:pt idx="6">
                  <c:v>0</c:v>
                </c:pt>
                <c:pt idx="7">
                  <c:v>0</c:v>
                </c:pt>
                <c:pt idx="8">
                  <c:v>53.6</c:v>
                </c:pt>
                <c:pt idx="9">
                  <c:v>0</c:v>
                </c:pt>
                <c:pt idx="10">
                  <c:v>0</c:v>
                </c:pt>
                <c:pt idx="11">
                  <c:v>0</c:v>
                </c:pt>
                <c:pt idx="12">
                  <c:v>0</c:v>
                </c:pt>
                <c:pt idx="13">
                  <c:v>0</c:v>
                </c:pt>
                <c:pt idx="14">
                  <c:v>0</c:v>
                </c:pt>
                <c:pt idx="15">
                  <c:v>0</c:v>
                </c:pt>
                <c:pt idx="16">
                  <c:v>56.2</c:v>
                </c:pt>
                <c:pt idx="17">
                  <c:v>0</c:v>
                </c:pt>
                <c:pt idx="18">
                  <c:v>0</c:v>
                </c:pt>
                <c:pt idx="19">
                  <c:v>0</c:v>
                </c:pt>
                <c:pt idx="20">
                  <c:v>0</c:v>
                </c:pt>
                <c:pt idx="21">
                  <c:v>0</c:v>
                </c:pt>
                <c:pt idx="22">
                  <c:v>0</c:v>
                </c:pt>
                <c:pt idx="23">
                  <c:v>0</c:v>
                </c:pt>
                <c:pt idx="24">
                  <c:v>56.2</c:v>
                </c:pt>
                <c:pt idx="25">
                  <c:v>0</c:v>
                </c:pt>
                <c:pt idx="26">
                  <c:v>0</c:v>
                </c:pt>
                <c:pt idx="27">
                  <c:v>0</c:v>
                </c:pt>
                <c:pt idx="28">
                  <c:v>0</c:v>
                </c:pt>
                <c:pt idx="29">
                  <c:v>0</c:v>
                </c:pt>
                <c:pt idx="30">
                  <c:v>0</c:v>
                </c:pt>
                <c:pt idx="31">
                  <c:v>0</c:v>
                </c:pt>
                <c:pt idx="32">
                  <c:v>59.1</c:v>
                </c:pt>
                <c:pt idx="33">
                  <c:v>0</c:v>
                </c:pt>
                <c:pt idx="34">
                  <c:v>0</c:v>
                </c:pt>
                <c:pt idx="35">
                  <c:v>0</c:v>
                </c:pt>
                <c:pt idx="36">
                  <c:v>0</c:v>
                </c:pt>
                <c:pt idx="37">
                  <c:v>0</c:v>
                </c:pt>
                <c:pt idx="38">
                  <c:v>0</c:v>
                </c:pt>
                <c:pt idx="39">
                  <c:v>0</c:v>
                </c:pt>
              </c:numCache>
            </c:numRef>
          </c:xVal>
          <c:yVal>
            <c:numRef>
              <c:f>[1]公会計指標分析・財政指標組合せ分析表!$BP$51:$DC$51</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0771-4C17-B0AF-1DA7F1BA5314}"/>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771-4C17-B0AF-1DA7F1BA5314}"/>
                </c:ext>
                <c:ext xmlns:c15="http://schemas.microsoft.com/office/drawing/2012/chart" uri="{CE6537A1-D6FC-4f65-9D91-7224C49458BB}">
                  <c15:layout/>
                  <c15:dlblFieldTable>
                    <c15:dlblFTEntry>
                      <c15:txfldGUID>{3A40B8B2-47D1-4518-9BEF-EE5BEF8FDCA2}</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771-4C17-B0AF-1DA7F1BA5314}"/>
                </c:ext>
                <c:ext xmlns:c15="http://schemas.microsoft.com/office/drawing/2012/chart" uri="{CE6537A1-D6FC-4f65-9D91-7224C49458BB}">
                  <c15:dlblFieldTable>
                    <c15:dlblFTEntry>
                      <c15:txfldGUID>{2DB2C336-9F42-4343-959B-561FFA97FA16}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771-4C17-B0AF-1DA7F1BA5314}"/>
                </c:ext>
                <c:ext xmlns:c15="http://schemas.microsoft.com/office/drawing/2012/chart" uri="{CE6537A1-D6FC-4f65-9D91-7224C49458BB}">
                  <c15:dlblFieldTable>
                    <c15:dlblFTEntry>
                      <c15:txfldGUID>{55D9E41D-9D1B-4428-8B44-657C30226273}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771-4C17-B0AF-1DA7F1BA5314}"/>
                </c:ext>
                <c:ext xmlns:c15="http://schemas.microsoft.com/office/drawing/2012/chart" uri="{CE6537A1-D6FC-4f65-9D91-7224C49458BB}">
                  <c15:dlblFieldTable>
                    <c15:dlblFTEntry>
                      <c15:txfldGUID>{0BD5CF31-E0B5-4B97-91AC-F6E42EED234F}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771-4C17-B0AF-1DA7F1BA5314}"/>
                </c:ext>
                <c:ext xmlns:c15="http://schemas.microsoft.com/office/drawing/2012/chart" uri="{CE6537A1-D6FC-4f65-9D91-7224C49458BB}">
                  <c15:dlblFieldTable>
                    <c15:dlblFTEntry>
                      <c15:txfldGUID>{5940F0AE-9454-4FF6-8E2C-762B9ECA3EA3}</c15:txfldGUID>
                      <c15:f>#REF!</c15:f>
                      <c15:dlblFieldTableCache>
                        <c:ptCount val="1"/>
                        <c:pt idx="0">
                          <c:v>#REF!</c:v>
                        </c:pt>
                      </c15:dlblFieldTableCache>
                    </c15:dlblFTEntry>
                  </c15:dlblFieldTable>
                  <c15:showDataLabelsRange val="0"/>
                </c:ext>
              </c:extLst>
            </c:dLbl>
            <c:dLbl>
              <c:idx val="8"/>
              <c:layout/>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771-4C17-B0AF-1DA7F1BA5314}"/>
                </c:ext>
                <c:ext xmlns:c15="http://schemas.microsoft.com/office/drawing/2012/chart" uri="{CE6537A1-D6FC-4f65-9D91-7224C49458BB}">
                  <c15:layout/>
                  <c15:dlblFieldTable>
                    <c15:dlblFTEntry>
                      <c15:txfldGUID>{A5F1B8FB-1A94-49C9-85AC-D4E106CB372B}</c15:txfldGUID>
                      <c15:f>[1]公会計指標分析・財政指標組合せ分析表!$BX$50</c15:f>
                      <c15:dlblFieldTableCache>
                        <c:ptCount val="1"/>
                        <c:pt idx="0">
                          <c:v>H29</c:v>
                        </c:pt>
                      </c15:dlblFieldTableCache>
                    </c15:dlblFTEntry>
                  </c15:dlblFieldTable>
                  <c15:showDataLabelsRange val="0"/>
                </c:ext>
              </c:extLst>
            </c:dLbl>
            <c:dLbl>
              <c:idx val="16"/>
              <c:layout/>
              <c:tx>
                <c:strRef>
                  <c:f>[1]公会計指標分析・財政指標組合せ分析表!$CF$50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771-4C17-B0AF-1DA7F1BA5314}"/>
                </c:ext>
                <c:ext xmlns:c15="http://schemas.microsoft.com/office/drawing/2012/chart" uri="{CE6537A1-D6FC-4f65-9D91-7224C49458BB}">
                  <c15:layout/>
                  <c15:dlblFieldTable>
                    <c15:dlblFTEntry>
                      <c15:txfldGUID>{BF6366F1-DE05-47AF-9CD7-C8EB123955E6}</c15:txfldGUID>
                      <c15:f>[1]公会計指標分析・財政指標組合せ分析表!$CF$50</c15:f>
                      <c15:dlblFieldTableCache>
                        <c:ptCount val="1"/>
                        <c:pt idx="0">
                          <c:v>H30</c:v>
                        </c:pt>
                      </c15:dlblFieldTableCache>
                    </c15:dlblFTEntry>
                  </c15:dlblFieldTable>
                  <c15:showDataLabelsRange val="0"/>
                </c:ext>
              </c:extLst>
            </c:dLbl>
            <c:dLbl>
              <c:idx val="24"/>
              <c:layout/>
              <c:tx>
                <c:strRef>
                  <c:f>[1]公会計指標分析・財政指標組合せ分析表!$CN$50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771-4C17-B0AF-1DA7F1BA5314}"/>
                </c:ext>
                <c:ext xmlns:c15="http://schemas.microsoft.com/office/drawing/2012/chart" uri="{CE6537A1-D6FC-4f65-9D91-7224C49458BB}">
                  <c15:layout/>
                  <c15:dlblFieldTable>
                    <c15:dlblFTEntry>
                      <c15:txfldGUID>{0A1F9C65-9726-4E74-AF92-5126A551F504}</c15:txfldGUID>
                      <c15:f>[1]公会計指標分析・財政指標組合せ分析表!$CN$50</c15:f>
                      <c15:dlblFieldTableCache>
                        <c:ptCount val="1"/>
                        <c:pt idx="0">
                          <c:v>R01</c:v>
                        </c:pt>
                      </c15:dlblFieldTableCache>
                    </c15:dlblFTEntry>
                  </c15:dlblFieldTable>
                  <c15:showDataLabelsRange val="0"/>
                </c:ext>
              </c:extLst>
            </c:dLbl>
            <c:dLbl>
              <c:idx val="32"/>
              <c:layout/>
              <c:tx>
                <c:strRef>
                  <c:f>[1]公会計指標分析・財政指標組合せ分析表!$CV$50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771-4C17-B0AF-1DA7F1BA5314}"/>
                </c:ext>
                <c:ext xmlns:c15="http://schemas.microsoft.com/office/drawing/2012/chart" uri="{CE6537A1-D6FC-4f65-9D91-7224C49458BB}">
                  <c15:layout/>
                  <c15:dlblFieldTable>
                    <c15:dlblFTEntry>
                      <c15:txfldGUID>{3099D6F5-B837-4356-9689-E99D3D94E538}</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56.2</c:v>
                </c:pt>
                <c:pt idx="1">
                  <c:v>0</c:v>
                </c:pt>
                <c:pt idx="2">
                  <c:v>0</c:v>
                </c:pt>
                <c:pt idx="3">
                  <c:v>0</c:v>
                </c:pt>
                <c:pt idx="4">
                  <c:v>0</c:v>
                </c:pt>
                <c:pt idx="5">
                  <c:v>0</c:v>
                </c:pt>
                <c:pt idx="6">
                  <c:v>0</c:v>
                </c:pt>
                <c:pt idx="7">
                  <c:v>0</c:v>
                </c:pt>
                <c:pt idx="8">
                  <c:v>58.2</c:v>
                </c:pt>
                <c:pt idx="9">
                  <c:v>0</c:v>
                </c:pt>
                <c:pt idx="10">
                  <c:v>0</c:v>
                </c:pt>
                <c:pt idx="11">
                  <c:v>0</c:v>
                </c:pt>
                <c:pt idx="12">
                  <c:v>0</c:v>
                </c:pt>
                <c:pt idx="13">
                  <c:v>0</c:v>
                </c:pt>
                <c:pt idx="14">
                  <c:v>0</c:v>
                </c:pt>
                <c:pt idx="15">
                  <c:v>0</c:v>
                </c:pt>
                <c:pt idx="16">
                  <c:v>60.1</c:v>
                </c:pt>
                <c:pt idx="17">
                  <c:v>0</c:v>
                </c:pt>
                <c:pt idx="18">
                  <c:v>0</c:v>
                </c:pt>
                <c:pt idx="19">
                  <c:v>0</c:v>
                </c:pt>
                <c:pt idx="20">
                  <c:v>0</c:v>
                </c:pt>
                <c:pt idx="21">
                  <c:v>0</c:v>
                </c:pt>
                <c:pt idx="22">
                  <c:v>0</c:v>
                </c:pt>
                <c:pt idx="23">
                  <c:v>0</c:v>
                </c:pt>
                <c:pt idx="24">
                  <c:v>61.6</c:v>
                </c:pt>
                <c:pt idx="25">
                  <c:v>0</c:v>
                </c:pt>
                <c:pt idx="26">
                  <c:v>0</c:v>
                </c:pt>
                <c:pt idx="27">
                  <c:v>0</c:v>
                </c:pt>
                <c:pt idx="28">
                  <c:v>0</c:v>
                </c:pt>
                <c:pt idx="29">
                  <c:v>0</c:v>
                </c:pt>
                <c:pt idx="30">
                  <c:v>0</c:v>
                </c:pt>
                <c:pt idx="31">
                  <c:v>0</c:v>
                </c:pt>
                <c:pt idx="32">
                  <c:v>64</c:v>
                </c:pt>
                <c:pt idx="33">
                  <c:v>0</c:v>
                </c:pt>
                <c:pt idx="34">
                  <c:v>0</c:v>
                </c:pt>
                <c:pt idx="35">
                  <c:v>0</c:v>
                </c:pt>
                <c:pt idx="36">
                  <c:v>0</c:v>
                </c:pt>
                <c:pt idx="37">
                  <c:v>0</c:v>
                </c:pt>
                <c:pt idx="38">
                  <c:v>0</c:v>
                </c:pt>
                <c:pt idx="39">
                  <c:v>0</c:v>
                </c:pt>
              </c:numCache>
            </c:numRef>
          </c:xVal>
          <c:yVal>
            <c:numRef>
              <c:f>[1]公会計指標分析・財政指標組合せ分析表!$BP$55:$DC$55</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0771-4C17-B0AF-1DA7F1BA5314}"/>
            </c:ext>
          </c:extLst>
        </c:ser>
        <c:dLbls>
          <c:showLegendKey val="0"/>
          <c:showVal val="1"/>
          <c:showCatName val="0"/>
          <c:showSerName val="0"/>
          <c:showPercent val="0"/>
          <c:showBubbleSize val="0"/>
        </c:dLbls>
        <c:axId val="755304872"/>
        <c:axId val="755314280"/>
      </c:scatterChart>
      <c:valAx>
        <c:axId val="755304872"/>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5314280"/>
        <c:crosses val="autoZero"/>
        <c:crossBetween val="midCat"/>
      </c:valAx>
      <c:valAx>
        <c:axId val="75531428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55304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22F-4B91-B82C-7FD235D171CE}"/>
                </c:ext>
                <c:ext xmlns:c15="http://schemas.microsoft.com/office/drawing/2012/chart" uri="{CE6537A1-D6FC-4f65-9D91-7224C49458BB}">
                  <c15:dlblFieldTable>
                    <c15:dlblFTEntry>
                      <c15:txfldGUID>{F5ECE08C-088F-46E5-B6D3-501C511608BA}</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22F-4B91-B82C-7FD235D171CE}"/>
                </c:ext>
                <c:ext xmlns:c15="http://schemas.microsoft.com/office/drawing/2012/chart" uri="{CE6537A1-D6FC-4f65-9D91-7224C49458BB}">
                  <c15:dlblFieldTable>
                    <c15:dlblFTEntry>
                      <c15:txfldGUID>{98AA30B8-D25F-489E-A695-DCC662DA1925}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22F-4B91-B82C-7FD235D171CE}"/>
                </c:ext>
                <c:ext xmlns:c15="http://schemas.microsoft.com/office/drawing/2012/chart" uri="{CE6537A1-D6FC-4f65-9D91-7224C49458BB}">
                  <c15:dlblFieldTable>
                    <c15:dlblFTEntry>
                      <c15:txfldGUID>{69283A5B-DCED-4EB7-B1D0-B5993C5356DE}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22F-4B91-B82C-7FD235D171CE}"/>
                </c:ext>
                <c:ext xmlns:c15="http://schemas.microsoft.com/office/drawing/2012/chart" uri="{CE6537A1-D6FC-4f65-9D91-7224C49458BB}">
                  <c15:dlblFieldTable>
                    <c15:dlblFTEntry>
                      <c15:txfldGUID>{F878BBE0-10A1-4B8E-ACF9-4375626F6D9A}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22F-4B91-B82C-7FD235D171CE}"/>
                </c:ext>
                <c:ext xmlns:c15="http://schemas.microsoft.com/office/drawing/2012/chart" uri="{CE6537A1-D6FC-4f65-9D91-7224C49458BB}">
                  <c15:dlblFieldTable>
                    <c15:dlblFTEntry>
                      <c15:txfldGUID>{B1C4D3F7-A849-41CE-AFAD-AA57071FCFFB}</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22F-4B91-B82C-7FD235D171CE}"/>
                </c:ext>
                <c:ext xmlns:c15="http://schemas.microsoft.com/office/drawing/2012/chart" uri="{CE6537A1-D6FC-4f65-9D91-7224C49458BB}">
                  <c15:dlblFieldTable>
                    <c15:dlblFTEntry>
                      <c15:txfldGUID>{4224950D-8587-43DC-AC0C-37C1A512137C}</c15:txfldGUID>
                      <c15:f>[1]公会計指標分析・財政指標組合せ分析表!$BX$72</c15:f>
                      <c15:dlblFieldTableCache>
                        <c:ptCount val="1"/>
                        <c:pt idx="0">
                          <c:v>H29</c:v>
                        </c:pt>
                      </c15:dlblFieldTableCache>
                    </c15:dlblFTEntry>
                  </c15:dlblFieldTable>
                  <c15:showDataLabelsRange val="0"/>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22F-4B91-B82C-7FD235D171CE}"/>
                </c:ext>
                <c:ext xmlns:c15="http://schemas.microsoft.com/office/drawing/2012/chart" uri="{CE6537A1-D6FC-4f65-9D91-7224C49458BB}">
                  <c15:dlblFieldTable>
                    <c15:dlblFTEntry>
                      <c15:txfldGUID>{821CBF79-7529-4198-813A-835BBBEC33EE}</c15:txfldGUID>
                      <c15:f>[1]公会計指標分析・財政指標組合せ分析表!$CF$72</c15:f>
                      <c15:dlblFieldTableCache>
                        <c:ptCount val="1"/>
                        <c:pt idx="0">
                          <c:v>H30</c:v>
                        </c:pt>
                      </c15:dlblFieldTableCache>
                    </c15:dlblFTEntry>
                  </c15:dlblFieldTable>
                  <c15:showDataLabelsRange val="0"/>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22F-4B91-B82C-7FD235D171CE}"/>
                </c:ext>
                <c:ext xmlns:c15="http://schemas.microsoft.com/office/drawing/2012/chart" uri="{CE6537A1-D6FC-4f65-9D91-7224C49458BB}">
                  <c15:dlblFieldTable>
                    <c15:dlblFTEntry>
                      <c15:txfldGUID>{3195F912-18BC-4DDB-8027-F29BBA34AA4E}</c15:txfldGUID>
                      <c15:f>[1]公会計指標分析・財政指標組合せ分析表!$CN$72</c15:f>
                      <c15:dlblFieldTableCache>
                        <c:ptCount val="1"/>
                        <c:pt idx="0">
                          <c:v>R01</c:v>
                        </c:pt>
                      </c15:dlblFieldTableCache>
                    </c15:dlblFTEntry>
                  </c15:dlblFieldTable>
                  <c15:showDataLabelsRange val="0"/>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22F-4B91-B82C-7FD235D171CE}"/>
                </c:ext>
                <c:ext xmlns:c15="http://schemas.microsoft.com/office/drawing/2012/chart" uri="{CE6537A1-D6FC-4f65-9D91-7224C49458BB}">
                  <c15:dlblFieldTable>
                    <c15:dlblFTEntry>
                      <c15:txfldGUID>{37E1A30D-A588-4CCF-A5AA-B6A29EEF958E}</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1.5</c:v>
                </c:pt>
                <c:pt idx="1">
                  <c:v>0</c:v>
                </c:pt>
                <c:pt idx="2">
                  <c:v>0</c:v>
                </c:pt>
                <c:pt idx="3">
                  <c:v>0</c:v>
                </c:pt>
                <c:pt idx="4">
                  <c:v>0</c:v>
                </c:pt>
                <c:pt idx="5">
                  <c:v>0</c:v>
                </c:pt>
                <c:pt idx="6">
                  <c:v>0</c:v>
                </c:pt>
                <c:pt idx="7">
                  <c:v>0</c:v>
                </c:pt>
                <c:pt idx="8">
                  <c:v>3.5</c:v>
                </c:pt>
                <c:pt idx="9">
                  <c:v>0</c:v>
                </c:pt>
                <c:pt idx="10">
                  <c:v>0</c:v>
                </c:pt>
                <c:pt idx="11">
                  <c:v>0</c:v>
                </c:pt>
                <c:pt idx="12">
                  <c:v>0</c:v>
                </c:pt>
                <c:pt idx="13">
                  <c:v>0</c:v>
                </c:pt>
                <c:pt idx="14">
                  <c:v>0</c:v>
                </c:pt>
                <c:pt idx="15">
                  <c:v>0</c:v>
                </c:pt>
                <c:pt idx="16">
                  <c:v>4.5</c:v>
                </c:pt>
                <c:pt idx="17">
                  <c:v>0</c:v>
                </c:pt>
                <c:pt idx="18">
                  <c:v>0</c:v>
                </c:pt>
                <c:pt idx="19">
                  <c:v>0</c:v>
                </c:pt>
                <c:pt idx="20">
                  <c:v>0</c:v>
                </c:pt>
                <c:pt idx="21">
                  <c:v>0</c:v>
                </c:pt>
                <c:pt idx="22">
                  <c:v>0</c:v>
                </c:pt>
                <c:pt idx="23">
                  <c:v>0</c:v>
                </c:pt>
                <c:pt idx="24">
                  <c:v>5.5</c:v>
                </c:pt>
                <c:pt idx="25">
                  <c:v>0</c:v>
                </c:pt>
                <c:pt idx="26">
                  <c:v>0</c:v>
                </c:pt>
                <c:pt idx="27">
                  <c:v>0</c:v>
                </c:pt>
                <c:pt idx="28">
                  <c:v>0</c:v>
                </c:pt>
                <c:pt idx="29">
                  <c:v>0</c:v>
                </c:pt>
                <c:pt idx="30">
                  <c:v>0</c:v>
                </c:pt>
                <c:pt idx="31">
                  <c:v>0</c:v>
                </c:pt>
                <c:pt idx="32">
                  <c:v>6</c:v>
                </c:pt>
                <c:pt idx="33">
                  <c:v>0</c:v>
                </c:pt>
                <c:pt idx="34">
                  <c:v>0</c:v>
                </c:pt>
                <c:pt idx="35">
                  <c:v>0</c:v>
                </c:pt>
                <c:pt idx="36">
                  <c:v>0</c:v>
                </c:pt>
                <c:pt idx="37">
                  <c:v>0</c:v>
                </c:pt>
                <c:pt idx="38">
                  <c:v>0</c:v>
                </c:pt>
                <c:pt idx="39">
                  <c:v>0</c:v>
                </c:pt>
              </c:numCache>
            </c:numRef>
          </c:xVal>
          <c:yVal>
            <c:numRef>
              <c:f>[1]公会計指標分析・財政指標組合せ分析表!$BP$73:$DC$73</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822F-4B91-B82C-7FD235D171CE}"/>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[1]公会計指標分析・財政指標組合せ分析表!$BP$72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22F-4B91-B82C-7FD235D171CE}"/>
                </c:ext>
                <c:ext xmlns:c15="http://schemas.microsoft.com/office/drawing/2012/chart" uri="{CE6537A1-D6FC-4f65-9D91-7224C49458BB}">
                  <c15:dlblFieldTable>
                    <c15:dlblFTEntry>
                      <c15:txfldGUID>{7585A205-60C4-418E-BF70-C560BC1C6DB4}</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22F-4B91-B82C-7FD235D171CE}"/>
                </c:ext>
                <c:ext xmlns:c15="http://schemas.microsoft.com/office/drawing/2012/chart" uri="{CE6537A1-D6FC-4f65-9D91-7224C49458BB}">
                  <c15:dlblFieldTable>
                    <c15:dlblFTEntry>
                      <c15:txfldGUID>{5E3ADFF3-7026-4A86-BCEE-3D6454FA4CCB}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22F-4B91-B82C-7FD235D171CE}"/>
                </c:ext>
                <c:ext xmlns:c15="http://schemas.microsoft.com/office/drawing/2012/chart" uri="{CE6537A1-D6FC-4f65-9D91-7224C49458BB}">
                  <c15:dlblFieldTable>
                    <c15:dlblFTEntry>
                      <c15:txfldGUID>{3EB3F47E-FF4F-402A-9096-C4A8CEBFEA47}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22F-4B91-B82C-7FD235D171CE}"/>
                </c:ext>
                <c:ext xmlns:c15="http://schemas.microsoft.com/office/drawing/2012/chart" uri="{CE6537A1-D6FC-4f65-9D91-7224C49458BB}">
                  <c15:dlblFieldTable>
                    <c15:dlblFTEntry>
                      <c15:txfldGUID>{C3565338-96CC-4553-B1BC-94340890F327}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22F-4B91-B82C-7FD235D171CE}"/>
                </c:ext>
                <c:ext xmlns:c15="http://schemas.microsoft.com/office/drawing/2012/chart" uri="{CE6537A1-D6FC-4f65-9D91-7224C49458BB}">
                  <c15:dlblFieldTable>
                    <c15:dlblFTEntry>
                      <c15:txfldGUID>{F6202D7B-2F82-463F-AB0E-24071E2CBF12}</c15:txfldGUID>
                      <c15:f>#REF!</c15:f>
                      <c15:dlblFieldTableCache>
                        <c:ptCount val="1"/>
                        <c:pt idx="0">
                          <c:v>#REF!</c:v>
                        </c:pt>
                      </c15:dlblFieldTableCache>
                    </c15:dlblFTEntry>
                  </c15:dlblFieldTable>
                  <c15:showDataLabelsRange val="0"/>
                </c:ext>
              </c:extLst>
            </c:dLbl>
            <c:dLbl>
              <c:idx val="8"/>
              <c:layout>
                <c:manualLayout>
                  <c:x val="-1.8235628084249993E-2"/>
                  <c:y val="-6.2416647087793951E-2"/>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22F-4B91-B82C-7FD235D171CE}"/>
                </c:ext>
                <c:ext xmlns:c15="http://schemas.microsoft.com/office/drawing/2012/chart" uri="{CE6537A1-D6FC-4f65-9D91-7224C49458BB}">
                  <c15:dlblFieldTable>
                    <c15:dlblFTEntry>
                      <c15:txfldGUID>{9A6C356D-71AD-465D-A781-A72AB71A878B}</c15:txfldGUID>
                      <c15:f>[1]公会計指標分析・財政指標組合せ分析表!$BX$72</c15:f>
                      <c15:dlblFieldTableCache>
                        <c:ptCount val="1"/>
                        <c:pt idx="0">
                          <c:v>H29</c:v>
                        </c:pt>
                      </c15:dlblFieldTableCache>
                    </c15:dlblFTEntry>
                  </c15:dlblFieldTable>
                  <c15:showDataLabelsRange val="0"/>
                </c:ext>
              </c:extLst>
            </c:dLbl>
            <c:dLbl>
              <c:idx val="16"/>
              <c:layout>
                <c:manualLayout>
                  <c:x val="-4.5096530706953818E-2"/>
                  <c:y val="-8.1337372860052048E-2"/>
                </c:manualLayout>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22F-4B91-B82C-7FD235D171CE}"/>
                </c:ext>
                <c:ext xmlns:c15="http://schemas.microsoft.com/office/drawing/2012/chart" uri="{CE6537A1-D6FC-4f65-9D91-7224C49458BB}">
                  <c15:dlblFieldTable>
                    <c15:dlblFTEntry>
                      <c15:txfldGUID>{D423A025-0838-4A42-B3E0-E9DF315699FF}</c15:txfldGUID>
                      <c15:f>[1]公会計指標分析・財政指標組合せ分析表!$CF$72</c15:f>
                      <c15:dlblFieldTableCache>
                        <c:ptCount val="1"/>
                        <c:pt idx="0">
                          <c:v>H30</c:v>
                        </c:pt>
                      </c15:dlblFieldTableCache>
                    </c15:dlblFTEntry>
                  </c15:dlblFieldTable>
                  <c15:showDataLabelsRange val="0"/>
                </c:ext>
              </c:extLst>
            </c:dLbl>
            <c:dLbl>
              <c:idx val="24"/>
              <c:layout>
                <c:manualLayout>
                  <c:x val="-1.8171803637232468E-2"/>
                  <c:y val="-4.3495921315535875E-2"/>
                </c:manualLayout>
              </c:layout>
              <c:tx>
                <c:strRef>
                  <c:f>[1]公会計指標分析・財政指標組合せ分析表!$CN$72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22F-4B91-B82C-7FD235D171CE}"/>
                </c:ext>
                <c:ext xmlns:c15="http://schemas.microsoft.com/office/drawing/2012/chart" uri="{CE6537A1-D6FC-4f65-9D91-7224C49458BB}">
                  <c15:dlblFieldTable>
                    <c15:dlblFTEntry>
                      <c15:txfldGUID>{547B7CA2-DD18-4C21-A2AA-0CD8B4BBB2A9}</c15:txfldGUID>
                      <c15:f>[1]公会計指標分析・財政指標組合せ分析表!$CN$72</c15:f>
                      <c15:dlblFieldTableCache>
                        <c:ptCount val="1"/>
                        <c:pt idx="0">
                          <c:v>R01</c:v>
                        </c:pt>
                      </c15:dlblFieldTableCache>
                    </c15:dlblFTEntry>
                  </c15:dlblFieldTable>
                  <c15:showDataLabelsRange val="0"/>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22F-4B91-B82C-7FD235D171CE}"/>
                </c:ext>
                <c:ext xmlns:c15="http://schemas.microsoft.com/office/drawing/2012/chart" uri="{CE6537A1-D6FC-4f65-9D91-7224C49458BB}">
                  <c15:dlblFieldTable>
                    <c15:dlblFTEntry>
                      <c15:txfldGUID>{3B828EFC-E247-4292-A095-06BE1C0AAA37}</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8.5</c:v>
                </c:pt>
                <c:pt idx="1">
                  <c:v>0</c:v>
                </c:pt>
                <c:pt idx="2">
                  <c:v>0</c:v>
                </c:pt>
                <c:pt idx="3">
                  <c:v>0</c:v>
                </c:pt>
                <c:pt idx="4">
                  <c:v>0</c:v>
                </c:pt>
                <c:pt idx="5">
                  <c:v>0</c:v>
                </c:pt>
                <c:pt idx="6">
                  <c:v>0</c:v>
                </c:pt>
                <c:pt idx="7">
                  <c:v>0</c:v>
                </c:pt>
                <c:pt idx="8">
                  <c:v>8.5</c:v>
                </c:pt>
                <c:pt idx="9">
                  <c:v>0</c:v>
                </c:pt>
                <c:pt idx="10">
                  <c:v>0</c:v>
                </c:pt>
                <c:pt idx="11">
                  <c:v>0</c:v>
                </c:pt>
                <c:pt idx="12">
                  <c:v>0</c:v>
                </c:pt>
                <c:pt idx="13">
                  <c:v>0</c:v>
                </c:pt>
                <c:pt idx="14">
                  <c:v>0</c:v>
                </c:pt>
                <c:pt idx="15">
                  <c:v>0</c:v>
                </c:pt>
                <c:pt idx="16">
                  <c:v>8.6</c:v>
                </c:pt>
                <c:pt idx="17">
                  <c:v>0</c:v>
                </c:pt>
                <c:pt idx="18">
                  <c:v>0</c:v>
                </c:pt>
                <c:pt idx="19">
                  <c:v>0</c:v>
                </c:pt>
                <c:pt idx="20">
                  <c:v>0</c:v>
                </c:pt>
                <c:pt idx="21">
                  <c:v>0</c:v>
                </c:pt>
                <c:pt idx="22">
                  <c:v>0</c:v>
                </c:pt>
                <c:pt idx="23">
                  <c:v>0</c:v>
                </c:pt>
                <c:pt idx="24">
                  <c:v>8.6</c:v>
                </c:pt>
                <c:pt idx="25">
                  <c:v>0</c:v>
                </c:pt>
                <c:pt idx="26">
                  <c:v>0</c:v>
                </c:pt>
                <c:pt idx="27">
                  <c:v>0</c:v>
                </c:pt>
                <c:pt idx="28">
                  <c:v>0</c:v>
                </c:pt>
                <c:pt idx="29">
                  <c:v>0</c:v>
                </c:pt>
                <c:pt idx="30">
                  <c:v>0</c:v>
                </c:pt>
                <c:pt idx="31">
                  <c:v>0</c:v>
                </c:pt>
                <c:pt idx="32">
                  <c:v>8.9</c:v>
                </c:pt>
                <c:pt idx="33">
                  <c:v>0</c:v>
                </c:pt>
                <c:pt idx="34">
                  <c:v>0</c:v>
                </c:pt>
                <c:pt idx="35">
                  <c:v>0</c:v>
                </c:pt>
                <c:pt idx="36">
                  <c:v>0</c:v>
                </c:pt>
                <c:pt idx="37">
                  <c:v>0</c:v>
                </c:pt>
                <c:pt idx="38">
                  <c:v>0</c:v>
                </c:pt>
                <c:pt idx="39">
                  <c:v>0</c:v>
                </c:pt>
              </c:numCache>
            </c:numRef>
          </c:xVal>
          <c:yVal>
            <c:numRef>
              <c:f>[1]公会計指標分析・財政指標組合せ分析表!$BP$77:$DC$77</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822F-4B91-B82C-7FD235D171CE}"/>
            </c:ext>
          </c:extLst>
        </c:ser>
        <c:dLbls>
          <c:showLegendKey val="0"/>
          <c:showVal val="1"/>
          <c:showCatName val="0"/>
          <c:showSerName val="0"/>
          <c:showPercent val="0"/>
          <c:showBubbleSize val="0"/>
        </c:dLbls>
        <c:axId val="755305264"/>
        <c:axId val="755308400"/>
      </c:scatterChart>
      <c:valAx>
        <c:axId val="755305264"/>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5308400"/>
        <c:crosses val="autoZero"/>
        <c:crossBetween val="midCat"/>
      </c:valAx>
      <c:valAx>
        <c:axId val="75530840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553052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年度決算に基づく実質公債費比率は</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早期健全化基準を大幅に下回っている。これまで、財政の健全運営に努めてきた結果が反映されたものとなっている。少子高齢化・定住・経済対策等に要する経費の増加、更には、景気低迷による町税等の伸び悩み、大型事業の実施による町債残高の増など、今後とも厳しい財政運営となる見込であるが、持続可能な財政運営を行うため、引き続き、財政の健全性を保つよう努める。 </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満期一括償還地方債の方式による借入は実施していない。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ける将来負担比率はマイナスで、早期健全化基準を大幅に下回っている。これまで、財政の健全運営に努めてきた結果が反映されたものとなっている。少子高齢化・定住・経済対策等に要する経費の増加、更には、景気低迷による町税等の伸び悩みにより、今後とも厳しい財政運営となる見込であるが、持続可能な財政運営を行うため、引き続き、財政の健全性を保つ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以降、令和７年度まで公共施設の大規模改修が予定されているが、公債費の増により経常収支の圧迫が懸念されており、起債の発行に頼るだけでなく積極的な取崩しを予定している。それに備え平成２９年度に町有施設整備管理基金に３００百万円の積立を行ったことにより、基金全体の額が増となっていた。しかし、平成３０年度には小中学校へのエアコン設置等、大規模な改修事業の一部に基金を充てたことや、令和元年度は後年度の負担軽減のための繰上償還の実施を行ったことにより、基金残高は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次年度以降予定されている公共施設の大規模改修時に町有施設整備管理基金の積極的な取崩しを行い、起債残高の抑制を図る。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公共施設の新設・大規模改修に充当。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日本一りんごのふるさとづくり基金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ふるさと納税寄付者の希望に沿った事業へ充当し活用。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町営住宅建設維持管理基金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町営住宅の改修の際に活用。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経済的理由により高等学校及び大学等での修学が困難な町民の教育を受ける機会の拡充のため、貸付を行う。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福祉事業、老人福祉センターの建設補助等の際に活用。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今年度については、基金対応を主として行っており、積立額は控えめにした。また、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旧佐野邸改修事業など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で１０８百万円を取崩し、事業を実施している。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日本一りんごのふるさとづくり基金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ふるさと納税の寄付増に伴い、１３０百万円を新たに積み立てた。また、「りんごとワインの里の産業・観光」６つの使途にあわせ事業を実施し、令和２年度は１３３百万円を取崩した。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町営住宅建設維持管理基金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町営住宅中郷ハイツの改修に備え、現状の額を維持する。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令和７年度まで公共施設の大規模改修が予定されているため、積極的な取崩しを行い公債費の抑制を図る。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日本一りんごのふるさとづくり基金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前年度いただいた寄付額を目安とし次年度に活用する。寄付者の思いを政策に繋げられる形での活用を行う。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町営住宅建設維持管理基金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平成３０年から町営住宅清水ハイツの改修を実施するため当面は積立を実施せず、現積立額は令和１０年頃に改修が必要な中郷ハイツの改修費用に充当する見込み。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今後も継続して貸付事業を実施し、町民の修学機会の拡充に努める。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大規模改修な福祉施設の改修に備え、現状の額を維持する。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昨年度から９０百万円の減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本町では、標準財政規模の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％以上を財政調整基金の目安額としており、適切な範囲の額となるよう今後も務めていく。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本町では、標準財政規模の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％以上を財政調整基金の目安額としており、今後も適切な運用を図る。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令和元年度末とおおよそ同額となるように取崩額に合わせて積み立てている。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前年度には繰り上げ償還を実施しており、今後も起債残高の抑制のため、繰り上げ償還が可能な借り入れがあれば積極的に実施していき後年度負担の抑制を図っていきたい。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6,556
6,497
196.81
6,917,633
6,326,531
484,238
3,320,069
6,420,538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施設類型により、減価償却率の高いもの、低いものと様々だが、類似団体平均並みの水準となっている。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91694</xdr:rowOff>
    </xdr:from>
    <xdr:to>
      <xdr:col>23</xdr:col>
      <xdr:colOff>136525</xdr:colOff>
      <xdr:row>32</xdr:row>
      <xdr:rowOff>21844</xdr:rowOff>
    </xdr:to>
    <xdr:sp macro="" textlink="">
      <xdr:nvSpPr>
        <xdr:cNvPr id="89" name="楕円 88"/>
        <xdr:cNvSpPr/>
      </xdr:nvSpPr>
      <xdr:spPr>
        <a:xfrm>
          <a:off x="4711700" y="61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114571</xdr:rowOff>
    </xdr:from>
    <xdr:ext cx="405111" cy="259045"/>
    <xdr:sp macro="" textlink="">
      <xdr:nvSpPr>
        <xdr:cNvPr id="90" name="有形固定資産減価償却率該当値テキスト"/>
        <xdr:cNvSpPr txBox="1"/>
      </xdr:nvSpPr>
      <xdr:spPr>
        <a:xfrm>
          <a:off x="4813300" y="602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29083</xdr:rowOff>
    </xdr:from>
    <xdr:to>
      <xdr:col>19</xdr:col>
      <xdr:colOff>187325</xdr:colOff>
      <xdr:row>31</xdr:row>
      <xdr:rowOff>130683</xdr:rowOff>
    </xdr:to>
    <xdr:sp macro="" textlink="">
      <xdr:nvSpPr>
        <xdr:cNvPr id="91" name="楕円 90"/>
        <xdr:cNvSpPr/>
      </xdr:nvSpPr>
      <xdr:spPr>
        <a:xfrm>
          <a:off x="4000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79883</xdr:rowOff>
    </xdr:from>
    <xdr:to>
      <xdr:col>23</xdr:col>
      <xdr:colOff>85725</xdr:colOff>
      <xdr:row>31</xdr:row>
      <xdr:rowOff>142494</xdr:rowOff>
    </xdr:to>
    <xdr:cxnSp macro="">
      <xdr:nvCxnSpPr>
        <xdr:cNvPr id="92" name="直線コネクタ 91"/>
        <xdr:cNvCxnSpPr/>
      </xdr:nvCxnSpPr>
      <xdr:spPr>
        <a:xfrm>
          <a:off x="4051300" y="6166358"/>
          <a:ext cx="7112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29083</xdr:rowOff>
    </xdr:from>
    <xdr:to>
      <xdr:col>15</xdr:col>
      <xdr:colOff>187325</xdr:colOff>
      <xdr:row>31</xdr:row>
      <xdr:rowOff>130683</xdr:rowOff>
    </xdr:to>
    <xdr:sp macro="" textlink="">
      <xdr:nvSpPr>
        <xdr:cNvPr id="93" name="楕円 92"/>
        <xdr:cNvSpPr/>
      </xdr:nvSpPr>
      <xdr:spPr>
        <a:xfrm>
          <a:off x="3238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79883</xdr:rowOff>
    </xdr:from>
    <xdr:to>
      <xdr:col>19</xdr:col>
      <xdr:colOff>136525</xdr:colOff>
      <xdr:row>31</xdr:row>
      <xdr:rowOff>79883</xdr:rowOff>
    </xdr:to>
    <xdr:cxnSp macro="">
      <xdr:nvCxnSpPr>
        <xdr:cNvPr id="94" name="直線コネクタ 93"/>
        <xdr:cNvCxnSpPr/>
      </xdr:nvCxnSpPr>
      <xdr:spPr>
        <a:xfrm>
          <a:off x="3289300" y="616635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144399</xdr:rowOff>
    </xdr:from>
    <xdr:to>
      <xdr:col>11</xdr:col>
      <xdr:colOff>187325</xdr:colOff>
      <xdr:row>31</xdr:row>
      <xdr:rowOff>74549</xdr:rowOff>
    </xdr:to>
    <xdr:sp macro="" textlink="">
      <xdr:nvSpPr>
        <xdr:cNvPr id="95" name="楕円 94"/>
        <xdr:cNvSpPr/>
      </xdr:nvSpPr>
      <xdr:spPr>
        <a:xfrm>
          <a:off x="24765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23749</xdr:rowOff>
    </xdr:from>
    <xdr:to>
      <xdr:col>15</xdr:col>
      <xdr:colOff>136525</xdr:colOff>
      <xdr:row>31</xdr:row>
      <xdr:rowOff>79883</xdr:rowOff>
    </xdr:to>
    <xdr:cxnSp macro="">
      <xdr:nvCxnSpPr>
        <xdr:cNvPr id="96" name="直線コネクタ 95"/>
        <xdr:cNvCxnSpPr/>
      </xdr:nvCxnSpPr>
      <xdr:spPr>
        <a:xfrm>
          <a:off x="2527300" y="6110224"/>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103378</xdr:rowOff>
    </xdr:from>
    <xdr:to>
      <xdr:col>7</xdr:col>
      <xdr:colOff>187325</xdr:colOff>
      <xdr:row>31</xdr:row>
      <xdr:rowOff>33528</xdr:rowOff>
    </xdr:to>
    <xdr:sp macro="" textlink="">
      <xdr:nvSpPr>
        <xdr:cNvPr id="97" name="楕円 96"/>
        <xdr:cNvSpPr/>
      </xdr:nvSpPr>
      <xdr:spPr>
        <a:xfrm>
          <a:off x="1714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154178</xdr:rowOff>
    </xdr:from>
    <xdr:to>
      <xdr:col>11</xdr:col>
      <xdr:colOff>136525</xdr:colOff>
      <xdr:row>31</xdr:row>
      <xdr:rowOff>23749</xdr:rowOff>
    </xdr:to>
    <xdr:cxnSp macro="">
      <xdr:nvCxnSpPr>
        <xdr:cNvPr id="98" name="直線コネクタ 97"/>
        <xdr:cNvCxnSpPr/>
      </xdr:nvCxnSpPr>
      <xdr:spPr>
        <a:xfrm>
          <a:off x="1765300" y="6069203"/>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101" name="n_3aveValue有形固定資産減価償却率"/>
        <xdr:cNvSpPr txBox="1"/>
      </xdr:nvSpPr>
      <xdr:spPr>
        <a:xfrm>
          <a:off x="2324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102" name="n_4aveValue有形固定資産減価償却率"/>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147210</xdr:rowOff>
    </xdr:from>
    <xdr:ext cx="405111" cy="259045"/>
    <xdr:sp macro="" textlink="">
      <xdr:nvSpPr>
        <xdr:cNvPr id="103" name="n_1mainValue有形固定資産減価償却率"/>
        <xdr:cNvSpPr txBox="1"/>
      </xdr:nvSpPr>
      <xdr:spPr>
        <a:xfrm>
          <a:off x="38360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147210</xdr:rowOff>
    </xdr:from>
    <xdr:ext cx="405111" cy="259045"/>
    <xdr:sp macro="" textlink="">
      <xdr:nvSpPr>
        <xdr:cNvPr id="104" name="n_2mainValue有形固定資産減価償却率"/>
        <xdr:cNvSpPr txBox="1"/>
      </xdr:nvSpPr>
      <xdr:spPr>
        <a:xfrm>
          <a:off x="3086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91076</xdr:rowOff>
    </xdr:from>
    <xdr:ext cx="405111" cy="259045"/>
    <xdr:sp macro="" textlink="">
      <xdr:nvSpPr>
        <xdr:cNvPr id="105" name="n_3mainValue有形固定資産減価償却率"/>
        <xdr:cNvSpPr txBox="1"/>
      </xdr:nvSpPr>
      <xdr:spPr>
        <a:xfrm>
          <a:off x="2324744" y="583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50055</xdr:rowOff>
    </xdr:from>
    <xdr:ext cx="405111" cy="259045"/>
    <xdr:sp macro="" textlink="">
      <xdr:nvSpPr>
        <xdr:cNvPr id="106" name="n_4mainValue有形固定資産減価償却率"/>
        <xdr:cNvSpPr txBox="1"/>
      </xdr:nvSpPr>
      <xdr:spPr>
        <a:xfrm>
          <a:off x="1562744" y="5793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統合保育園の整備（</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、庁舎耐震化（</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、道の駅整備（</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等、近年続いた大型公共事業により、公債費が増加傾向にあるため、類似団体の平均を上回っている。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42" name="債務償還比率平均値テキスト"/>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116156</xdr:rowOff>
    </xdr:from>
    <xdr:to>
      <xdr:col>76</xdr:col>
      <xdr:colOff>73025</xdr:colOff>
      <xdr:row>29</xdr:row>
      <xdr:rowOff>46306</xdr:rowOff>
    </xdr:to>
    <xdr:sp macro="" textlink="">
      <xdr:nvSpPr>
        <xdr:cNvPr id="153" name="楕円 152"/>
        <xdr:cNvSpPr/>
      </xdr:nvSpPr>
      <xdr:spPr>
        <a:xfrm>
          <a:off x="14744700" y="568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94583</xdr:rowOff>
    </xdr:from>
    <xdr:ext cx="469744" cy="259045"/>
    <xdr:sp macro="" textlink="">
      <xdr:nvSpPr>
        <xdr:cNvPr id="154" name="債務償還比率該当値テキスト"/>
        <xdr:cNvSpPr txBox="1"/>
      </xdr:nvSpPr>
      <xdr:spPr>
        <a:xfrm>
          <a:off x="14846300" y="566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166533</xdr:rowOff>
    </xdr:from>
    <xdr:to>
      <xdr:col>72</xdr:col>
      <xdr:colOff>123825</xdr:colOff>
      <xdr:row>29</xdr:row>
      <xdr:rowOff>96683</xdr:rowOff>
    </xdr:to>
    <xdr:sp macro="" textlink="">
      <xdr:nvSpPr>
        <xdr:cNvPr id="155" name="楕円 154"/>
        <xdr:cNvSpPr/>
      </xdr:nvSpPr>
      <xdr:spPr>
        <a:xfrm>
          <a:off x="14033500" y="57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166956</xdr:rowOff>
    </xdr:from>
    <xdr:to>
      <xdr:col>76</xdr:col>
      <xdr:colOff>22225</xdr:colOff>
      <xdr:row>29</xdr:row>
      <xdr:rowOff>45883</xdr:rowOff>
    </xdr:to>
    <xdr:cxnSp macro="">
      <xdr:nvCxnSpPr>
        <xdr:cNvPr id="156" name="直線コネクタ 155"/>
        <xdr:cNvCxnSpPr/>
      </xdr:nvCxnSpPr>
      <xdr:spPr>
        <a:xfrm flipV="1">
          <a:off x="14084300" y="5739081"/>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96520</xdr:rowOff>
    </xdr:from>
    <xdr:to>
      <xdr:col>68</xdr:col>
      <xdr:colOff>123825</xdr:colOff>
      <xdr:row>29</xdr:row>
      <xdr:rowOff>26670</xdr:rowOff>
    </xdr:to>
    <xdr:sp macro="" textlink="">
      <xdr:nvSpPr>
        <xdr:cNvPr id="157" name="楕円 156"/>
        <xdr:cNvSpPr/>
      </xdr:nvSpPr>
      <xdr:spPr>
        <a:xfrm>
          <a:off x="13271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147320</xdr:rowOff>
    </xdr:from>
    <xdr:to>
      <xdr:col>72</xdr:col>
      <xdr:colOff>73025</xdr:colOff>
      <xdr:row>29</xdr:row>
      <xdr:rowOff>45883</xdr:rowOff>
    </xdr:to>
    <xdr:cxnSp macro="">
      <xdr:nvCxnSpPr>
        <xdr:cNvPr id="158" name="直線コネクタ 157"/>
        <xdr:cNvCxnSpPr/>
      </xdr:nvCxnSpPr>
      <xdr:spPr>
        <a:xfrm>
          <a:off x="13322300" y="5719445"/>
          <a:ext cx="762000" cy="7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129830</xdr:rowOff>
    </xdr:from>
    <xdr:to>
      <xdr:col>64</xdr:col>
      <xdr:colOff>123825</xdr:colOff>
      <xdr:row>29</xdr:row>
      <xdr:rowOff>59980</xdr:rowOff>
    </xdr:to>
    <xdr:sp macro="" textlink="">
      <xdr:nvSpPr>
        <xdr:cNvPr id="159" name="楕円 158"/>
        <xdr:cNvSpPr/>
      </xdr:nvSpPr>
      <xdr:spPr>
        <a:xfrm>
          <a:off x="12509500" y="57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147320</xdr:rowOff>
    </xdr:from>
    <xdr:to>
      <xdr:col>68</xdr:col>
      <xdr:colOff>73025</xdr:colOff>
      <xdr:row>29</xdr:row>
      <xdr:rowOff>9180</xdr:rowOff>
    </xdr:to>
    <xdr:cxnSp macro="">
      <xdr:nvCxnSpPr>
        <xdr:cNvPr id="160" name="直線コネクタ 159"/>
        <xdr:cNvCxnSpPr/>
      </xdr:nvCxnSpPr>
      <xdr:spPr>
        <a:xfrm flipV="1">
          <a:off x="12560300" y="5719445"/>
          <a:ext cx="762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48097</xdr:rowOff>
    </xdr:from>
    <xdr:to>
      <xdr:col>60</xdr:col>
      <xdr:colOff>123825</xdr:colOff>
      <xdr:row>28</xdr:row>
      <xdr:rowOff>149697</xdr:rowOff>
    </xdr:to>
    <xdr:sp macro="" textlink="">
      <xdr:nvSpPr>
        <xdr:cNvPr id="161" name="楕円 160"/>
        <xdr:cNvSpPr/>
      </xdr:nvSpPr>
      <xdr:spPr>
        <a:xfrm>
          <a:off x="11747500" y="562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98897</xdr:rowOff>
    </xdr:from>
    <xdr:to>
      <xdr:col>64</xdr:col>
      <xdr:colOff>73025</xdr:colOff>
      <xdr:row>29</xdr:row>
      <xdr:rowOff>9180</xdr:rowOff>
    </xdr:to>
    <xdr:cxnSp macro="">
      <xdr:nvCxnSpPr>
        <xdr:cNvPr id="162" name="直線コネクタ 161"/>
        <xdr:cNvCxnSpPr/>
      </xdr:nvCxnSpPr>
      <xdr:spPr>
        <a:xfrm>
          <a:off x="11798300" y="5671022"/>
          <a:ext cx="762000" cy="8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63"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64" name="n_2aveValue債務償還比率"/>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65" name="n_3aveValue債務償還比率"/>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66" name="n_4aveValue債務償還比率"/>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87810</xdr:rowOff>
    </xdr:from>
    <xdr:ext cx="469744" cy="259045"/>
    <xdr:sp macro="" textlink="">
      <xdr:nvSpPr>
        <xdr:cNvPr id="167" name="n_1mainValue債務償還比率"/>
        <xdr:cNvSpPr txBox="1"/>
      </xdr:nvSpPr>
      <xdr:spPr>
        <a:xfrm>
          <a:off x="13836727" y="58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17797</xdr:rowOff>
    </xdr:from>
    <xdr:ext cx="469744" cy="259045"/>
    <xdr:sp macro="" textlink="">
      <xdr:nvSpPr>
        <xdr:cNvPr id="168" name="n_2mainValue債務償還比率"/>
        <xdr:cNvSpPr txBox="1"/>
      </xdr:nvSpPr>
      <xdr:spPr>
        <a:xfrm>
          <a:off x="13087427" y="57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51107</xdr:rowOff>
    </xdr:from>
    <xdr:ext cx="469744" cy="259045"/>
    <xdr:sp macro="" textlink="">
      <xdr:nvSpPr>
        <xdr:cNvPr id="169" name="n_3mainValue債務償還比率"/>
        <xdr:cNvSpPr txBox="1"/>
      </xdr:nvSpPr>
      <xdr:spPr>
        <a:xfrm>
          <a:off x="12325427" y="579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140824</xdr:rowOff>
    </xdr:from>
    <xdr:ext cx="469744" cy="259045"/>
    <xdr:sp macro="" textlink="">
      <xdr:nvSpPr>
        <xdr:cNvPr id="170" name="n_4mainValue債務償還比率"/>
        <xdr:cNvSpPr txBox="1"/>
      </xdr:nvSpPr>
      <xdr:spPr>
        <a:xfrm>
          <a:off x="11563427" y="571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6,556
6,497
196.81
6,917,633
6,326,531
484,238
3,320,069
6,420,538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4" name="楕円 73"/>
        <xdr:cNvSpPr/>
      </xdr:nvSpPr>
      <xdr:spPr>
        <a:xfrm>
          <a:off x="4584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28683</xdr:rowOff>
    </xdr:from>
    <xdr:ext cx="405111" cy="259045"/>
    <xdr:sp macro="" textlink="">
      <xdr:nvSpPr>
        <xdr:cNvPr id="75" name="【道路】&#10;有形固定資産減価償却率該当値テキスト"/>
        <xdr:cNvSpPr txBox="1"/>
      </xdr:nvSpPr>
      <xdr:spPr>
        <a:xfrm>
          <a:off x="4673600" y="637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154396</xdr:rowOff>
    </xdr:from>
    <xdr:to>
      <xdr:col>20</xdr:col>
      <xdr:colOff>38100</xdr:colOff>
      <xdr:row>38</xdr:row>
      <xdr:rowOff>84545</xdr:rowOff>
    </xdr:to>
    <xdr:sp macro="" textlink="">
      <xdr:nvSpPr>
        <xdr:cNvPr id="76" name="楕円 75"/>
        <xdr:cNvSpPr/>
      </xdr:nvSpPr>
      <xdr:spPr>
        <a:xfrm>
          <a:off x="3746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33746</xdr:rowOff>
    </xdr:from>
    <xdr:to>
      <xdr:col>24</xdr:col>
      <xdr:colOff>63500</xdr:colOff>
      <xdr:row>38</xdr:row>
      <xdr:rowOff>56606</xdr:rowOff>
    </xdr:to>
    <xdr:cxnSp macro="">
      <xdr:nvCxnSpPr>
        <xdr:cNvPr id="77" name="直線コネクタ 76"/>
        <xdr:cNvCxnSpPr/>
      </xdr:nvCxnSpPr>
      <xdr:spPr>
        <a:xfrm>
          <a:off x="3797300" y="654884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131536</xdr:rowOff>
    </xdr:from>
    <xdr:to>
      <xdr:col>15</xdr:col>
      <xdr:colOff>101600</xdr:colOff>
      <xdr:row>38</xdr:row>
      <xdr:rowOff>61686</xdr:rowOff>
    </xdr:to>
    <xdr:sp macro="" textlink="">
      <xdr:nvSpPr>
        <xdr:cNvPr id="78" name="楕円 77"/>
        <xdr:cNvSpPr/>
      </xdr:nvSpPr>
      <xdr:spPr>
        <a:xfrm>
          <a:off x="2857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10885</xdr:rowOff>
    </xdr:from>
    <xdr:to>
      <xdr:col>19</xdr:col>
      <xdr:colOff>177800</xdr:colOff>
      <xdr:row>38</xdr:row>
      <xdr:rowOff>33746</xdr:rowOff>
    </xdr:to>
    <xdr:cxnSp macro="">
      <xdr:nvCxnSpPr>
        <xdr:cNvPr id="79" name="直線コネクタ 78"/>
        <xdr:cNvCxnSpPr/>
      </xdr:nvCxnSpPr>
      <xdr:spPr>
        <a:xfrm>
          <a:off x="2908300" y="65259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107043</xdr:rowOff>
    </xdr:from>
    <xdr:to>
      <xdr:col>10</xdr:col>
      <xdr:colOff>165100</xdr:colOff>
      <xdr:row>38</xdr:row>
      <xdr:rowOff>37193</xdr:rowOff>
    </xdr:to>
    <xdr:sp macro="" textlink="">
      <xdr:nvSpPr>
        <xdr:cNvPr id="80" name="楕円 79"/>
        <xdr:cNvSpPr/>
      </xdr:nvSpPr>
      <xdr:spPr>
        <a:xfrm>
          <a:off x="1968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157843</xdr:rowOff>
    </xdr:from>
    <xdr:to>
      <xdr:col>15</xdr:col>
      <xdr:colOff>50800</xdr:colOff>
      <xdr:row>38</xdr:row>
      <xdr:rowOff>10885</xdr:rowOff>
    </xdr:to>
    <xdr:cxnSp macro="">
      <xdr:nvCxnSpPr>
        <xdr:cNvPr id="81" name="直線コネクタ 80"/>
        <xdr:cNvCxnSpPr/>
      </xdr:nvCxnSpPr>
      <xdr:spPr>
        <a:xfrm>
          <a:off x="2019300" y="65014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92347</xdr:rowOff>
    </xdr:from>
    <xdr:to>
      <xdr:col>6</xdr:col>
      <xdr:colOff>38100</xdr:colOff>
      <xdr:row>38</xdr:row>
      <xdr:rowOff>22497</xdr:rowOff>
    </xdr:to>
    <xdr:sp macro="" textlink="">
      <xdr:nvSpPr>
        <xdr:cNvPr id="82" name="楕円 81"/>
        <xdr:cNvSpPr/>
      </xdr:nvSpPr>
      <xdr:spPr>
        <a:xfrm>
          <a:off x="1079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143147</xdr:rowOff>
    </xdr:from>
    <xdr:to>
      <xdr:col>10</xdr:col>
      <xdr:colOff>114300</xdr:colOff>
      <xdr:row>37</xdr:row>
      <xdr:rowOff>157843</xdr:rowOff>
    </xdr:to>
    <xdr:cxnSp macro="">
      <xdr:nvCxnSpPr>
        <xdr:cNvPr id="83" name="直線コネクタ 82"/>
        <xdr:cNvCxnSpPr/>
      </xdr:nvCxnSpPr>
      <xdr:spPr>
        <a:xfrm>
          <a:off x="1130300" y="648679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101073</xdr:rowOff>
    </xdr:from>
    <xdr:ext cx="405111" cy="259045"/>
    <xdr:sp macro="" textlink="">
      <xdr:nvSpPr>
        <xdr:cNvPr id="88" name="n_1mainValue【道路】&#10;有形固定資産減価償却率"/>
        <xdr:cNvSpPr txBox="1"/>
      </xdr:nvSpPr>
      <xdr:spPr>
        <a:xfrm>
          <a:off x="35820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78213</xdr:rowOff>
    </xdr:from>
    <xdr:ext cx="405111" cy="259045"/>
    <xdr:sp macro="" textlink="">
      <xdr:nvSpPr>
        <xdr:cNvPr id="89" name="n_2mainValue【道路】&#10;有形固定資産減価償却率"/>
        <xdr:cNvSpPr txBox="1"/>
      </xdr:nvSpPr>
      <xdr:spPr>
        <a:xfrm>
          <a:off x="2705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53720</xdr:rowOff>
    </xdr:from>
    <xdr:ext cx="405111" cy="259045"/>
    <xdr:sp macro="" textlink="">
      <xdr:nvSpPr>
        <xdr:cNvPr id="90" name="n_3mainValue【道路】&#10;有形固定資産減価償却率"/>
        <xdr:cNvSpPr txBox="1"/>
      </xdr:nvSpPr>
      <xdr:spPr>
        <a:xfrm>
          <a:off x="1816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39024</xdr:rowOff>
    </xdr:from>
    <xdr:ext cx="405111" cy="259045"/>
    <xdr:sp macro="" textlink="">
      <xdr:nvSpPr>
        <xdr:cNvPr id="91" name="n_4mainValue【道路】&#10;有形固定資産減価償却率"/>
        <xdr:cNvSpPr txBox="1"/>
      </xdr:nvSpPr>
      <xdr:spPr>
        <a:xfrm>
          <a:off x="927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108702</xdr:rowOff>
    </xdr:from>
    <xdr:to>
      <xdr:col>55</xdr:col>
      <xdr:colOff>50800</xdr:colOff>
      <xdr:row>42</xdr:row>
      <xdr:rowOff>38852</xdr:rowOff>
    </xdr:to>
    <xdr:sp macro="" textlink="">
      <xdr:nvSpPr>
        <xdr:cNvPr id="131" name="楕円 130"/>
        <xdr:cNvSpPr/>
      </xdr:nvSpPr>
      <xdr:spPr>
        <a:xfrm>
          <a:off x="10426700" y="713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111844</xdr:rowOff>
    </xdr:from>
    <xdr:to>
      <xdr:col>50</xdr:col>
      <xdr:colOff>165100</xdr:colOff>
      <xdr:row>42</xdr:row>
      <xdr:rowOff>41994</xdr:rowOff>
    </xdr:to>
    <xdr:sp macro="" textlink="">
      <xdr:nvSpPr>
        <xdr:cNvPr id="133" name="楕円 132"/>
        <xdr:cNvSpPr/>
      </xdr:nvSpPr>
      <xdr:spPr>
        <a:xfrm>
          <a:off x="9588500" y="71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159502</xdr:rowOff>
    </xdr:from>
    <xdr:to>
      <xdr:col>55</xdr:col>
      <xdr:colOff>0</xdr:colOff>
      <xdr:row>41</xdr:row>
      <xdr:rowOff>162644</xdr:rowOff>
    </xdr:to>
    <xdr:cxnSp macro="">
      <xdr:nvCxnSpPr>
        <xdr:cNvPr id="134" name="直線コネクタ 133"/>
        <xdr:cNvCxnSpPr/>
      </xdr:nvCxnSpPr>
      <xdr:spPr>
        <a:xfrm flipV="1">
          <a:off x="9639300" y="7188952"/>
          <a:ext cx="8382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114469</xdr:rowOff>
    </xdr:from>
    <xdr:to>
      <xdr:col>46</xdr:col>
      <xdr:colOff>38100</xdr:colOff>
      <xdr:row>42</xdr:row>
      <xdr:rowOff>44619</xdr:rowOff>
    </xdr:to>
    <xdr:sp macro="" textlink="">
      <xdr:nvSpPr>
        <xdr:cNvPr id="135" name="楕円 134"/>
        <xdr:cNvSpPr/>
      </xdr:nvSpPr>
      <xdr:spPr>
        <a:xfrm>
          <a:off x="8699500" y="71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162644</xdr:rowOff>
    </xdr:from>
    <xdr:to>
      <xdr:col>50</xdr:col>
      <xdr:colOff>114300</xdr:colOff>
      <xdr:row>41</xdr:row>
      <xdr:rowOff>165269</xdr:rowOff>
    </xdr:to>
    <xdr:cxnSp macro="">
      <xdr:nvCxnSpPr>
        <xdr:cNvPr id="136" name="直線コネクタ 135"/>
        <xdr:cNvCxnSpPr/>
      </xdr:nvCxnSpPr>
      <xdr:spPr>
        <a:xfrm flipV="1">
          <a:off x="8750300" y="7192094"/>
          <a:ext cx="8890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115800</xdr:rowOff>
    </xdr:from>
    <xdr:to>
      <xdr:col>41</xdr:col>
      <xdr:colOff>101600</xdr:colOff>
      <xdr:row>42</xdr:row>
      <xdr:rowOff>45950</xdr:rowOff>
    </xdr:to>
    <xdr:sp macro="" textlink="">
      <xdr:nvSpPr>
        <xdr:cNvPr id="137" name="楕円 136"/>
        <xdr:cNvSpPr/>
      </xdr:nvSpPr>
      <xdr:spPr>
        <a:xfrm>
          <a:off x="7810500" y="71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165269</xdr:rowOff>
    </xdr:from>
    <xdr:to>
      <xdr:col>45</xdr:col>
      <xdr:colOff>177800</xdr:colOff>
      <xdr:row>41</xdr:row>
      <xdr:rowOff>166600</xdr:rowOff>
    </xdr:to>
    <xdr:cxnSp macro="">
      <xdr:nvCxnSpPr>
        <xdr:cNvPr id="138" name="直線コネクタ 137"/>
        <xdr:cNvCxnSpPr/>
      </xdr:nvCxnSpPr>
      <xdr:spPr>
        <a:xfrm flipV="1">
          <a:off x="7861300" y="7194719"/>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122321</xdr:rowOff>
    </xdr:from>
    <xdr:to>
      <xdr:col>36</xdr:col>
      <xdr:colOff>165100</xdr:colOff>
      <xdr:row>42</xdr:row>
      <xdr:rowOff>52471</xdr:rowOff>
    </xdr:to>
    <xdr:sp macro="" textlink="">
      <xdr:nvSpPr>
        <xdr:cNvPr id="139" name="楕円 138"/>
        <xdr:cNvSpPr/>
      </xdr:nvSpPr>
      <xdr:spPr>
        <a:xfrm>
          <a:off x="6921500" y="71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166600</xdr:rowOff>
    </xdr:from>
    <xdr:to>
      <xdr:col>41</xdr:col>
      <xdr:colOff>50800</xdr:colOff>
      <xdr:row>42</xdr:row>
      <xdr:rowOff>1671</xdr:rowOff>
    </xdr:to>
    <xdr:cxnSp macro="">
      <xdr:nvCxnSpPr>
        <xdr:cNvPr id="140" name="直線コネクタ 139"/>
        <xdr:cNvCxnSpPr/>
      </xdr:nvCxnSpPr>
      <xdr:spPr>
        <a:xfrm flipV="1">
          <a:off x="6972300" y="7196050"/>
          <a:ext cx="8890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33121</xdr:rowOff>
    </xdr:from>
    <xdr:ext cx="534377" cy="259045"/>
    <xdr:sp macro="" textlink="">
      <xdr:nvSpPr>
        <xdr:cNvPr id="145" name="n_1mainValue【道路】&#10;一人当たり延長"/>
        <xdr:cNvSpPr txBox="1"/>
      </xdr:nvSpPr>
      <xdr:spPr>
        <a:xfrm>
          <a:off x="9359411" y="72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35746</xdr:rowOff>
    </xdr:from>
    <xdr:ext cx="534377" cy="259045"/>
    <xdr:sp macro="" textlink="">
      <xdr:nvSpPr>
        <xdr:cNvPr id="146" name="n_2mainValue【道路】&#10;一人当たり延長"/>
        <xdr:cNvSpPr txBox="1"/>
      </xdr:nvSpPr>
      <xdr:spPr>
        <a:xfrm>
          <a:off x="8483111" y="72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37077</xdr:rowOff>
    </xdr:from>
    <xdr:ext cx="534377" cy="259045"/>
    <xdr:sp macro="" textlink="">
      <xdr:nvSpPr>
        <xdr:cNvPr id="147" name="n_3mainValue【道路】&#10;一人当たり延長"/>
        <xdr:cNvSpPr txBox="1"/>
      </xdr:nvSpPr>
      <xdr:spPr>
        <a:xfrm>
          <a:off x="7594111" y="72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43598</xdr:rowOff>
    </xdr:from>
    <xdr:ext cx="534377" cy="259045"/>
    <xdr:sp macro="" textlink="">
      <xdr:nvSpPr>
        <xdr:cNvPr id="148" name="n_4mainValue【道路】&#10;一人当たり延長"/>
        <xdr:cNvSpPr txBox="1"/>
      </xdr:nvSpPr>
      <xdr:spPr>
        <a:xfrm>
          <a:off x="6705111" y="724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30843</xdr:rowOff>
    </xdr:from>
    <xdr:to>
      <xdr:col>24</xdr:col>
      <xdr:colOff>114300</xdr:colOff>
      <xdr:row>61</xdr:row>
      <xdr:rowOff>132443</xdr:rowOff>
    </xdr:to>
    <xdr:sp macro="" textlink="">
      <xdr:nvSpPr>
        <xdr:cNvPr id="190" name="楕円 189"/>
        <xdr:cNvSpPr/>
      </xdr:nvSpPr>
      <xdr:spPr>
        <a:xfrm>
          <a:off x="4584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9270</xdr:rowOff>
    </xdr:from>
    <xdr:ext cx="405111" cy="259045"/>
    <xdr:sp macro="" textlink="">
      <xdr:nvSpPr>
        <xdr:cNvPr id="191" name="【橋りょう・トンネル】&#10;有形固定資産減価償却率該当値テキスト"/>
        <xdr:cNvSpPr txBox="1"/>
      </xdr:nvSpPr>
      <xdr:spPr>
        <a:xfrm>
          <a:off x="4673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19413</xdr:rowOff>
    </xdr:from>
    <xdr:to>
      <xdr:col>20</xdr:col>
      <xdr:colOff>38100</xdr:colOff>
      <xdr:row>61</xdr:row>
      <xdr:rowOff>121013</xdr:rowOff>
    </xdr:to>
    <xdr:sp macro="" textlink="">
      <xdr:nvSpPr>
        <xdr:cNvPr id="192" name="楕円 191"/>
        <xdr:cNvSpPr/>
      </xdr:nvSpPr>
      <xdr:spPr>
        <a:xfrm>
          <a:off x="3746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70213</xdr:rowOff>
    </xdr:from>
    <xdr:to>
      <xdr:col>24</xdr:col>
      <xdr:colOff>63500</xdr:colOff>
      <xdr:row>61</xdr:row>
      <xdr:rowOff>81643</xdr:rowOff>
    </xdr:to>
    <xdr:cxnSp macro="">
      <xdr:nvCxnSpPr>
        <xdr:cNvPr id="193" name="直線コネクタ 192"/>
        <xdr:cNvCxnSpPr/>
      </xdr:nvCxnSpPr>
      <xdr:spPr>
        <a:xfrm>
          <a:off x="3797300" y="1052866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94" name="楕円 193"/>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70213</xdr:rowOff>
    </xdr:to>
    <xdr:cxnSp macro="">
      <xdr:nvCxnSpPr>
        <xdr:cNvPr id="195" name="直線コネクタ 194"/>
        <xdr:cNvCxnSpPr/>
      </xdr:nvCxnSpPr>
      <xdr:spPr>
        <a:xfrm>
          <a:off x="2908300" y="104943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96" name="楕円 195"/>
        <xdr:cNvSpPr/>
      </xdr:nvSpPr>
      <xdr:spPr>
        <a:xfrm>
          <a:off x="1968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19594</xdr:rowOff>
    </xdr:from>
    <xdr:to>
      <xdr:col>15</xdr:col>
      <xdr:colOff>50800</xdr:colOff>
      <xdr:row>61</xdr:row>
      <xdr:rowOff>35923</xdr:rowOff>
    </xdr:to>
    <xdr:cxnSp macro="">
      <xdr:nvCxnSpPr>
        <xdr:cNvPr id="197" name="直線コネクタ 196"/>
        <xdr:cNvCxnSpPr/>
      </xdr:nvCxnSpPr>
      <xdr:spPr>
        <a:xfrm>
          <a:off x="2019300" y="1047804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150041</xdr:rowOff>
    </xdr:from>
    <xdr:to>
      <xdr:col>6</xdr:col>
      <xdr:colOff>38100</xdr:colOff>
      <xdr:row>61</xdr:row>
      <xdr:rowOff>80191</xdr:rowOff>
    </xdr:to>
    <xdr:sp macro="" textlink="">
      <xdr:nvSpPr>
        <xdr:cNvPr id="198" name="楕円 197"/>
        <xdr:cNvSpPr/>
      </xdr:nvSpPr>
      <xdr:spPr>
        <a:xfrm>
          <a:off x="1079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19594</xdr:rowOff>
    </xdr:from>
    <xdr:to>
      <xdr:col>10</xdr:col>
      <xdr:colOff>114300</xdr:colOff>
      <xdr:row>61</xdr:row>
      <xdr:rowOff>29391</xdr:rowOff>
    </xdr:to>
    <xdr:cxnSp macro="">
      <xdr:nvCxnSpPr>
        <xdr:cNvPr id="199" name="直線コネクタ 198"/>
        <xdr:cNvCxnSpPr/>
      </xdr:nvCxnSpPr>
      <xdr:spPr>
        <a:xfrm flipV="1">
          <a:off x="1130300" y="1047804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112140</xdr:rowOff>
    </xdr:from>
    <xdr:ext cx="405111" cy="259045"/>
    <xdr:sp macro="" textlink="">
      <xdr:nvSpPr>
        <xdr:cNvPr id="204" name="n_1mainValue【橋りょう・トンネル】&#10;有形固定資産減価償却率"/>
        <xdr:cNvSpPr txBox="1"/>
      </xdr:nvSpPr>
      <xdr:spPr>
        <a:xfrm>
          <a:off x="3582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205" name="n_2mainValue【橋りょう・トンネル】&#10;有形固定資産減価償却率"/>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6" name="n_3mainValue【橋りょう・トンネル】&#10;有形固定資産減価償却率"/>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71318</xdr:rowOff>
    </xdr:from>
    <xdr:ext cx="405111" cy="259045"/>
    <xdr:sp macro="" textlink="">
      <xdr:nvSpPr>
        <xdr:cNvPr id="207" name="n_4mainValue【橋りょう・トンネル】&#10;有形固定資産減価償却率"/>
        <xdr:cNvSpPr txBox="1"/>
      </xdr:nvSpPr>
      <xdr:spPr>
        <a:xfrm>
          <a:off x="927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76650</xdr:rowOff>
    </xdr:from>
    <xdr:to>
      <xdr:col>55</xdr:col>
      <xdr:colOff>50800</xdr:colOff>
      <xdr:row>64</xdr:row>
      <xdr:rowOff>6800</xdr:rowOff>
    </xdr:to>
    <xdr:sp macro="" textlink="">
      <xdr:nvSpPr>
        <xdr:cNvPr id="247" name="楕円 246"/>
        <xdr:cNvSpPr/>
      </xdr:nvSpPr>
      <xdr:spPr>
        <a:xfrm>
          <a:off x="10426700" y="108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15692</xdr:rowOff>
    </xdr:from>
    <xdr:ext cx="599010" cy="259045"/>
    <xdr:sp macro="" textlink="">
      <xdr:nvSpPr>
        <xdr:cNvPr id="248" name="【橋りょう・トンネル】&#10;一人当たり有形固定資産（償却資産）額該当値テキスト"/>
        <xdr:cNvSpPr txBox="1"/>
      </xdr:nvSpPr>
      <xdr:spPr>
        <a:xfrm>
          <a:off x="10515600" y="1081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87147</xdr:rowOff>
    </xdr:from>
    <xdr:to>
      <xdr:col>50</xdr:col>
      <xdr:colOff>165100</xdr:colOff>
      <xdr:row>64</xdr:row>
      <xdr:rowOff>17297</xdr:rowOff>
    </xdr:to>
    <xdr:sp macro="" textlink="">
      <xdr:nvSpPr>
        <xdr:cNvPr id="249" name="楕円 248"/>
        <xdr:cNvSpPr/>
      </xdr:nvSpPr>
      <xdr:spPr>
        <a:xfrm>
          <a:off x="9588500" y="108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127450</xdr:rowOff>
    </xdr:from>
    <xdr:to>
      <xdr:col>55</xdr:col>
      <xdr:colOff>0</xdr:colOff>
      <xdr:row>63</xdr:row>
      <xdr:rowOff>137947</xdr:rowOff>
    </xdr:to>
    <xdr:cxnSp macro="">
      <xdr:nvCxnSpPr>
        <xdr:cNvPr id="250" name="直線コネクタ 249"/>
        <xdr:cNvCxnSpPr/>
      </xdr:nvCxnSpPr>
      <xdr:spPr>
        <a:xfrm flipV="1">
          <a:off x="9639300" y="10928800"/>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82607</xdr:rowOff>
    </xdr:from>
    <xdr:to>
      <xdr:col>46</xdr:col>
      <xdr:colOff>38100</xdr:colOff>
      <xdr:row>64</xdr:row>
      <xdr:rowOff>12757</xdr:rowOff>
    </xdr:to>
    <xdr:sp macro="" textlink="">
      <xdr:nvSpPr>
        <xdr:cNvPr id="251" name="楕円 250"/>
        <xdr:cNvSpPr/>
      </xdr:nvSpPr>
      <xdr:spPr>
        <a:xfrm>
          <a:off x="8699500" y="108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133407</xdr:rowOff>
    </xdr:from>
    <xdr:to>
      <xdr:col>50</xdr:col>
      <xdr:colOff>114300</xdr:colOff>
      <xdr:row>63</xdr:row>
      <xdr:rowOff>137947</xdr:rowOff>
    </xdr:to>
    <xdr:cxnSp macro="">
      <xdr:nvCxnSpPr>
        <xdr:cNvPr id="252" name="直線コネクタ 251"/>
        <xdr:cNvCxnSpPr/>
      </xdr:nvCxnSpPr>
      <xdr:spPr>
        <a:xfrm>
          <a:off x="8750300" y="10934757"/>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87095</xdr:rowOff>
    </xdr:from>
    <xdr:to>
      <xdr:col>41</xdr:col>
      <xdr:colOff>101600</xdr:colOff>
      <xdr:row>64</xdr:row>
      <xdr:rowOff>17245</xdr:rowOff>
    </xdr:to>
    <xdr:sp macro="" textlink="">
      <xdr:nvSpPr>
        <xdr:cNvPr id="253" name="楕円 252"/>
        <xdr:cNvSpPr/>
      </xdr:nvSpPr>
      <xdr:spPr>
        <a:xfrm>
          <a:off x="7810500" y="108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133407</xdr:rowOff>
    </xdr:from>
    <xdr:to>
      <xdr:col>45</xdr:col>
      <xdr:colOff>177800</xdr:colOff>
      <xdr:row>63</xdr:row>
      <xdr:rowOff>137895</xdr:rowOff>
    </xdr:to>
    <xdr:cxnSp macro="">
      <xdr:nvCxnSpPr>
        <xdr:cNvPr id="254" name="直線コネクタ 253"/>
        <xdr:cNvCxnSpPr/>
      </xdr:nvCxnSpPr>
      <xdr:spPr>
        <a:xfrm flipV="1">
          <a:off x="7861300" y="10934757"/>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95544</xdr:rowOff>
    </xdr:from>
    <xdr:to>
      <xdr:col>36</xdr:col>
      <xdr:colOff>165100</xdr:colOff>
      <xdr:row>64</xdr:row>
      <xdr:rowOff>25694</xdr:rowOff>
    </xdr:to>
    <xdr:sp macro="" textlink="">
      <xdr:nvSpPr>
        <xdr:cNvPr id="255" name="楕円 254"/>
        <xdr:cNvSpPr/>
      </xdr:nvSpPr>
      <xdr:spPr>
        <a:xfrm>
          <a:off x="6921500" y="108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137895</xdr:rowOff>
    </xdr:from>
    <xdr:to>
      <xdr:col>41</xdr:col>
      <xdr:colOff>50800</xdr:colOff>
      <xdr:row>63</xdr:row>
      <xdr:rowOff>146344</xdr:rowOff>
    </xdr:to>
    <xdr:cxnSp macro="">
      <xdr:nvCxnSpPr>
        <xdr:cNvPr id="256" name="直線コネクタ 255"/>
        <xdr:cNvCxnSpPr/>
      </xdr:nvCxnSpPr>
      <xdr:spPr>
        <a:xfrm flipV="1">
          <a:off x="6972300" y="10939245"/>
          <a:ext cx="8890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8424</xdr:rowOff>
    </xdr:from>
    <xdr:ext cx="599010" cy="259045"/>
    <xdr:sp macro="" textlink="">
      <xdr:nvSpPr>
        <xdr:cNvPr id="261" name="n_1mainValue【橋りょう・トンネル】&#10;一人当たり有形固定資産（償却資産）額"/>
        <xdr:cNvSpPr txBox="1"/>
      </xdr:nvSpPr>
      <xdr:spPr>
        <a:xfrm>
          <a:off x="9327095" y="1098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3884</xdr:rowOff>
    </xdr:from>
    <xdr:ext cx="599010" cy="259045"/>
    <xdr:sp macro="" textlink="">
      <xdr:nvSpPr>
        <xdr:cNvPr id="262" name="n_2mainValue【橋りょう・トンネル】&#10;一人当たり有形固定資産（償却資産）額"/>
        <xdr:cNvSpPr txBox="1"/>
      </xdr:nvSpPr>
      <xdr:spPr>
        <a:xfrm>
          <a:off x="8450795" y="1097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8372</xdr:rowOff>
    </xdr:from>
    <xdr:ext cx="599010" cy="259045"/>
    <xdr:sp macro="" textlink="">
      <xdr:nvSpPr>
        <xdr:cNvPr id="263" name="n_3mainValue【橋りょう・トンネル】&#10;一人当たり有形固定資産（償却資産）額"/>
        <xdr:cNvSpPr txBox="1"/>
      </xdr:nvSpPr>
      <xdr:spPr>
        <a:xfrm>
          <a:off x="7561795" y="1098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16821</xdr:rowOff>
    </xdr:from>
    <xdr:ext cx="599010" cy="259045"/>
    <xdr:sp macro="" textlink="">
      <xdr:nvSpPr>
        <xdr:cNvPr id="264" name="n_4mainValue【橋りょう・トンネル】&#10;一人当たり有形固定資産（償却資産）額"/>
        <xdr:cNvSpPr txBox="1"/>
      </xdr:nvSpPr>
      <xdr:spPr>
        <a:xfrm>
          <a:off x="6672795" y="1098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99968</xdr:rowOff>
    </xdr:from>
    <xdr:to>
      <xdr:col>24</xdr:col>
      <xdr:colOff>114300</xdr:colOff>
      <xdr:row>83</xdr:row>
      <xdr:rowOff>30118</xdr:rowOff>
    </xdr:to>
    <xdr:sp macro="" textlink="">
      <xdr:nvSpPr>
        <xdr:cNvPr id="306" name="楕円 305"/>
        <xdr:cNvSpPr/>
      </xdr:nvSpPr>
      <xdr:spPr>
        <a:xfrm>
          <a:off x="45847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122845</xdr:rowOff>
    </xdr:from>
    <xdr:ext cx="405111" cy="259045"/>
    <xdr:sp macro="" textlink="">
      <xdr:nvSpPr>
        <xdr:cNvPr id="307" name="【公営住宅】&#10;有形固定資産減価償却率該当値テキスト"/>
        <xdr:cNvSpPr txBox="1"/>
      </xdr:nvSpPr>
      <xdr:spPr>
        <a:xfrm>
          <a:off x="4673600" y="1401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41184</xdr:rowOff>
    </xdr:from>
    <xdr:to>
      <xdr:col>20</xdr:col>
      <xdr:colOff>38100</xdr:colOff>
      <xdr:row>82</xdr:row>
      <xdr:rowOff>142784</xdr:rowOff>
    </xdr:to>
    <xdr:sp macro="" textlink="">
      <xdr:nvSpPr>
        <xdr:cNvPr id="308" name="楕円 307"/>
        <xdr:cNvSpPr/>
      </xdr:nvSpPr>
      <xdr:spPr>
        <a:xfrm>
          <a:off x="3746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91984</xdr:rowOff>
    </xdr:from>
    <xdr:to>
      <xdr:col>24</xdr:col>
      <xdr:colOff>63500</xdr:colOff>
      <xdr:row>82</xdr:row>
      <xdr:rowOff>150768</xdr:rowOff>
    </xdr:to>
    <xdr:cxnSp macro="">
      <xdr:nvCxnSpPr>
        <xdr:cNvPr id="309" name="直線コネクタ 308"/>
        <xdr:cNvCxnSpPr/>
      </xdr:nvCxnSpPr>
      <xdr:spPr>
        <a:xfrm>
          <a:off x="3797300" y="14150884"/>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153851</xdr:rowOff>
    </xdr:from>
    <xdr:to>
      <xdr:col>15</xdr:col>
      <xdr:colOff>101600</xdr:colOff>
      <xdr:row>82</xdr:row>
      <xdr:rowOff>84001</xdr:rowOff>
    </xdr:to>
    <xdr:sp macro="" textlink="">
      <xdr:nvSpPr>
        <xdr:cNvPr id="310" name="楕円 309"/>
        <xdr:cNvSpPr/>
      </xdr:nvSpPr>
      <xdr:spPr>
        <a:xfrm>
          <a:off x="2857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33201</xdr:rowOff>
    </xdr:from>
    <xdr:to>
      <xdr:col>19</xdr:col>
      <xdr:colOff>177800</xdr:colOff>
      <xdr:row>82</xdr:row>
      <xdr:rowOff>91984</xdr:rowOff>
    </xdr:to>
    <xdr:cxnSp macro="">
      <xdr:nvCxnSpPr>
        <xdr:cNvPr id="311" name="直線コネクタ 310"/>
        <xdr:cNvCxnSpPr/>
      </xdr:nvCxnSpPr>
      <xdr:spPr>
        <a:xfrm>
          <a:off x="2908300" y="1409210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98334</xdr:rowOff>
    </xdr:from>
    <xdr:to>
      <xdr:col>10</xdr:col>
      <xdr:colOff>165100</xdr:colOff>
      <xdr:row>82</xdr:row>
      <xdr:rowOff>28484</xdr:rowOff>
    </xdr:to>
    <xdr:sp macro="" textlink="">
      <xdr:nvSpPr>
        <xdr:cNvPr id="312" name="楕円 311"/>
        <xdr:cNvSpPr/>
      </xdr:nvSpPr>
      <xdr:spPr>
        <a:xfrm>
          <a:off x="1968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149134</xdr:rowOff>
    </xdr:from>
    <xdr:to>
      <xdr:col>15</xdr:col>
      <xdr:colOff>50800</xdr:colOff>
      <xdr:row>82</xdr:row>
      <xdr:rowOff>33201</xdr:rowOff>
    </xdr:to>
    <xdr:cxnSp macro="">
      <xdr:nvCxnSpPr>
        <xdr:cNvPr id="313" name="直線コネクタ 312"/>
        <xdr:cNvCxnSpPr/>
      </xdr:nvCxnSpPr>
      <xdr:spPr>
        <a:xfrm>
          <a:off x="2019300" y="1403658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150586</xdr:rowOff>
    </xdr:from>
    <xdr:to>
      <xdr:col>6</xdr:col>
      <xdr:colOff>38100</xdr:colOff>
      <xdr:row>82</xdr:row>
      <xdr:rowOff>80736</xdr:rowOff>
    </xdr:to>
    <xdr:sp macro="" textlink="">
      <xdr:nvSpPr>
        <xdr:cNvPr id="314" name="楕円 313"/>
        <xdr:cNvSpPr/>
      </xdr:nvSpPr>
      <xdr:spPr>
        <a:xfrm>
          <a:off x="1079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149134</xdr:rowOff>
    </xdr:from>
    <xdr:to>
      <xdr:col>10</xdr:col>
      <xdr:colOff>114300</xdr:colOff>
      <xdr:row>82</xdr:row>
      <xdr:rowOff>29936</xdr:rowOff>
    </xdr:to>
    <xdr:cxnSp macro="">
      <xdr:nvCxnSpPr>
        <xdr:cNvPr id="315" name="直線コネクタ 314"/>
        <xdr:cNvCxnSpPr/>
      </xdr:nvCxnSpPr>
      <xdr:spPr>
        <a:xfrm flipV="1">
          <a:off x="1130300" y="1403658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159311</xdr:rowOff>
    </xdr:from>
    <xdr:ext cx="405111" cy="259045"/>
    <xdr:sp macro="" textlink="">
      <xdr:nvSpPr>
        <xdr:cNvPr id="320" name="n_1mainValue【公営住宅】&#10;有形固定資産減価償却率"/>
        <xdr:cNvSpPr txBox="1"/>
      </xdr:nvSpPr>
      <xdr:spPr>
        <a:xfrm>
          <a:off x="35820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100528</xdr:rowOff>
    </xdr:from>
    <xdr:ext cx="405111" cy="259045"/>
    <xdr:sp macro="" textlink="">
      <xdr:nvSpPr>
        <xdr:cNvPr id="321" name="n_2mainValue【公営住宅】&#10;有形固定資産減価償却率"/>
        <xdr:cNvSpPr txBox="1"/>
      </xdr:nvSpPr>
      <xdr:spPr>
        <a:xfrm>
          <a:off x="2705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45011</xdr:rowOff>
    </xdr:from>
    <xdr:ext cx="405111" cy="259045"/>
    <xdr:sp macro="" textlink="">
      <xdr:nvSpPr>
        <xdr:cNvPr id="322" name="n_3mainValue【公営住宅】&#10;有形固定資産減価償却率"/>
        <xdr:cNvSpPr txBox="1"/>
      </xdr:nvSpPr>
      <xdr:spPr>
        <a:xfrm>
          <a:off x="1816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97263</xdr:rowOff>
    </xdr:from>
    <xdr:ext cx="405111" cy="259045"/>
    <xdr:sp macro="" textlink="">
      <xdr:nvSpPr>
        <xdr:cNvPr id="323" name="n_4mainValue【公営住宅】&#10;有形固定資産減価償却率"/>
        <xdr:cNvSpPr txBox="1"/>
      </xdr:nvSpPr>
      <xdr:spPr>
        <a:xfrm>
          <a:off x="927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153569</xdr:rowOff>
    </xdr:from>
    <xdr:to>
      <xdr:col>55</xdr:col>
      <xdr:colOff>50800</xdr:colOff>
      <xdr:row>86</xdr:row>
      <xdr:rowOff>83719</xdr:rowOff>
    </xdr:to>
    <xdr:sp macro="" textlink="">
      <xdr:nvSpPr>
        <xdr:cNvPr id="363" name="楕円 362"/>
        <xdr:cNvSpPr/>
      </xdr:nvSpPr>
      <xdr:spPr>
        <a:xfrm>
          <a:off x="10426700" y="147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68496</xdr:rowOff>
    </xdr:from>
    <xdr:ext cx="469744" cy="259045"/>
    <xdr:sp macro="" textlink="">
      <xdr:nvSpPr>
        <xdr:cNvPr id="364" name="【公営住宅】&#10;一人当たり面積該当値テキスト"/>
        <xdr:cNvSpPr txBox="1"/>
      </xdr:nvSpPr>
      <xdr:spPr>
        <a:xfrm>
          <a:off x="10515600" y="1464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155473</xdr:rowOff>
    </xdr:from>
    <xdr:to>
      <xdr:col>50</xdr:col>
      <xdr:colOff>165100</xdr:colOff>
      <xdr:row>86</xdr:row>
      <xdr:rowOff>85623</xdr:rowOff>
    </xdr:to>
    <xdr:sp macro="" textlink="">
      <xdr:nvSpPr>
        <xdr:cNvPr id="365" name="楕円 364"/>
        <xdr:cNvSpPr/>
      </xdr:nvSpPr>
      <xdr:spPr>
        <a:xfrm>
          <a:off x="9588500" y="147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32919</xdr:rowOff>
    </xdr:from>
    <xdr:to>
      <xdr:col>55</xdr:col>
      <xdr:colOff>0</xdr:colOff>
      <xdr:row>86</xdr:row>
      <xdr:rowOff>34823</xdr:rowOff>
    </xdr:to>
    <xdr:cxnSp macro="">
      <xdr:nvCxnSpPr>
        <xdr:cNvPr id="366" name="直線コネクタ 365"/>
        <xdr:cNvCxnSpPr/>
      </xdr:nvCxnSpPr>
      <xdr:spPr>
        <a:xfrm flipV="1">
          <a:off x="9639300" y="14777619"/>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157226</xdr:rowOff>
    </xdr:from>
    <xdr:to>
      <xdr:col>46</xdr:col>
      <xdr:colOff>38100</xdr:colOff>
      <xdr:row>86</xdr:row>
      <xdr:rowOff>87376</xdr:rowOff>
    </xdr:to>
    <xdr:sp macro="" textlink="">
      <xdr:nvSpPr>
        <xdr:cNvPr id="367" name="楕円 366"/>
        <xdr:cNvSpPr/>
      </xdr:nvSpPr>
      <xdr:spPr>
        <a:xfrm>
          <a:off x="86995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34823</xdr:rowOff>
    </xdr:from>
    <xdr:to>
      <xdr:col>50</xdr:col>
      <xdr:colOff>114300</xdr:colOff>
      <xdr:row>86</xdr:row>
      <xdr:rowOff>36576</xdr:rowOff>
    </xdr:to>
    <xdr:cxnSp macro="">
      <xdr:nvCxnSpPr>
        <xdr:cNvPr id="368" name="直線コネクタ 367"/>
        <xdr:cNvCxnSpPr/>
      </xdr:nvCxnSpPr>
      <xdr:spPr>
        <a:xfrm flipV="1">
          <a:off x="8750300" y="1477952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159589</xdr:rowOff>
    </xdr:from>
    <xdr:to>
      <xdr:col>41</xdr:col>
      <xdr:colOff>101600</xdr:colOff>
      <xdr:row>86</xdr:row>
      <xdr:rowOff>89739</xdr:rowOff>
    </xdr:to>
    <xdr:sp macro="" textlink="">
      <xdr:nvSpPr>
        <xdr:cNvPr id="369" name="楕円 368"/>
        <xdr:cNvSpPr/>
      </xdr:nvSpPr>
      <xdr:spPr>
        <a:xfrm>
          <a:off x="7810500" y="147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36576</xdr:rowOff>
    </xdr:from>
    <xdr:to>
      <xdr:col>45</xdr:col>
      <xdr:colOff>177800</xdr:colOff>
      <xdr:row>86</xdr:row>
      <xdr:rowOff>38939</xdr:rowOff>
    </xdr:to>
    <xdr:cxnSp macro="">
      <xdr:nvCxnSpPr>
        <xdr:cNvPr id="370" name="直線コネクタ 369"/>
        <xdr:cNvCxnSpPr/>
      </xdr:nvCxnSpPr>
      <xdr:spPr>
        <a:xfrm flipV="1">
          <a:off x="7861300" y="14781276"/>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161341</xdr:rowOff>
    </xdr:from>
    <xdr:to>
      <xdr:col>36</xdr:col>
      <xdr:colOff>165100</xdr:colOff>
      <xdr:row>86</xdr:row>
      <xdr:rowOff>91491</xdr:rowOff>
    </xdr:to>
    <xdr:sp macro="" textlink="">
      <xdr:nvSpPr>
        <xdr:cNvPr id="371" name="楕円 370"/>
        <xdr:cNvSpPr/>
      </xdr:nvSpPr>
      <xdr:spPr>
        <a:xfrm>
          <a:off x="6921500" y="1473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38939</xdr:rowOff>
    </xdr:from>
    <xdr:to>
      <xdr:col>41</xdr:col>
      <xdr:colOff>50800</xdr:colOff>
      <xdr:row>86</xdr:row>
      <xdr:rowOff>40691</xdr:rowOff>
    </xdr:to>
    <xdr:cxnSp macro="">
      <xdr:nvCxnSpPr>
        <xdr:cNvPr id="372" name="直線コネクタ 371"/>
        <xdr:cNvCxnSpPr/>
      </xdr:nvCxnSpPr>
      <xdr:spPr>
        <a:xfrm flipV="1">
          <a:off x="6972300" y="1478363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76750</xdr:rowOff>
    </xdr:from>
    <xdr:ext cx="469744" cy="259045"/>
    <xdr:sp macro="" textlink="">
      <xdr:nvSpPr>
        <xdr:cNvPr id="377" name="n_1mainValue【公営住宅】&#10;一人当たり面積"/>
        <xdr:cNvSpPr txBox="1"/>
      </xdr:nvSpPr>
      <xdr:spPr>
        <a:xfrm>
          <a:off x="9391727" y="1482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78503</xdr:rowOff>
    </xdr:from>
    <xdr:ext cx="469744" cy="259045"/>
    <xdr:sp macro="" textlink="">
      <xdr:nvSpPr>
        <xdr:cNvPr id="378" name="n_2mainValue【公営住宅】&#10;一人当たり面積"/>
        <xdr:cNvSpPr txBox="1"/>
      </xdr:nvSpPr>
      <xdr:spPr>
        <a:xfrm>
          <a:off x="8515427" y="148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80866</xdr:rowOff>
    </xdr:from>
    <xdr:ext cx="469744" cy="259045"/>
    <xdr:sp macro="" textlink="">
      <xdr:nvSpPr>
        <xdr:cNvPr id="379" name="n_3mainValue【公営住宅】&#10;一人当たり面積"/>
        <xdr:cNvSpPr txBox="1"/>
      </xdr:nvSpPr>
      <xdr:spPr>
        <a:xfrm>
          <a:off x="7626427" y="1482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82618</xdr:rowOff>
    </xdr:from>
    <xdr:ext cx="469744" cy="259045"/>
    <xdr:sp macro="" textlink="">
      <xdr:nvSpPr>
        <xdr:cNvPr id="380" name="n_4mainValue【公営住宅】&#10;一人当たり面積"/>
        <xdr:cNvSpPr txBox="1"/>
      </xdr:nvSpPr>
      <xdr:spPr>
        <a:xfrm>
          <a:off x="6737427" y="1482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427" name="【認定こども園・幼稚園・保育所】&#10;有形固定資産減価償却率平均値テキスト"/>
        <xdr:cNvSpPr txBox="1"/>
      </xdr:nvSpPr>
      <xdr:spPr>
        <a:xfrm>
          <a:off x="16357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121739</xdr:rowOff>
    </xdr:from>
    <xdr:to>
      <xdr:col>85</xdr:col>
      <xdr:colOff>177800</xdr:colOff>
      <xdr:row>36</xdr:row>
      <xdr:rowOff>51889</xdr:rowOff>
    </xdr:to>
    <xdr:sp macro="" textlink="">
      <xdr:nvSpPr>
        <xdr:cNvPr id="438" name="楕円 437"/>
        <xdr:cNvSpPr/>
      </xdr:nvSpPr>
      <xdr:spPr>
        <a:xfrm>
          <a:off x="162687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144616</xdr:rowOff>
    </xdr:from>
    <xdr:ext cx="405111" cy="259045"/>
    <xdr:sp macro="" textlink="">
      <xdr:nvSpPr>
        <xdr:cNvPr id="439" name="【認定こども園・幼稚園・保育所】&#10;有形固定資産減価償却率該当値テキスト"/>
        <xdr:cNvSpPr txBox="1"/>
      </xdr:nvSpPr>
      <xdr:spPr>
        <a:xfrm>
          <a:off x="16357600" y="597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84183</xdr:rowOff>
    </xdr:from>
    <xdr:to>
      <xdr:col>81</xdr:col>
      <xdr:colOff>101600</xdr:colOff>
      <xdr:row>36</xdr:row>
      <xdr:rowOff>14333</xdr:rowOff>
    </xdr:to>
    <xdr:sp macro="" textlink="">
      <xdr:nvSpPr>
        <xdr:cNvPr id="440" name="楕円 439"/>
        <xdr:cNvSpPr/>
      </xdr:nvSpPr>
      <xdr:spPr>
        <a:xfrm>
          <a:off x="15430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134983</xdr:rowOff>
    </xdr:from>
    <xdr:to>
      <xdr:col>85</xdr:col>
      <xdr:colOff>127000</xdr:colOff>
      <xdr:row>36</xdr:row>
      <xdr:rowOff>1089</xdr:rowOff>
    </xdr:to>
    <xdr:cxnSp macro="">
      <xdr:nvCxnSpPr>
        <xdr:cNvPr id="441" name="直線コネクタ 440"/>
        <xdr:cNvCxnSpPr/>
      </xdr:nvCxnSpPr>
      <xdr:spPr>
        <a:xfrm>
          <a:off x="15481300" y="613573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125004</xdr:rowOff>
    </xdr:from>
    <xdr:to>
      <xdr:col>76</xdr:col>
      <xdr:colOff>165100</xdr:colOff>
      <xdr:row>36</xdr:row>
      <xdr:rowOff>55154</xdr:rowOff>
    </xdr:to>
    <xdr:sp macro="" textlink="">
      <xdr:nvSpPr>
        <xdr:cNvPr id="442" name="楕円 441"/>
        <xdr:cNvSpPr/>
      </xdr:nvSpPr>
      <xdr:spPr>
        <a:xfrm>
          <a:off x="14541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134983</xdr:rowOff>
    </xdr:from>
    <xdr:to>
      <xdr:col>81</xdr:col>
      <xdr:colOff>50800</xdr:colOff>
      <xdr:row>36</xdr:row>
      <xdr:rowOff>4354</xdr:rowOff>
    </xdr:to>
    <xdr:cxnSp macro="">
      <xdr:nvCxnSpPr>
        <xdr:cNvPr id="443" name="直線コネクタ 442"/>
        <xdr:cNvCxnSpPr/>
      </xdr:nvCxnSpPr>
      <xdr:spPr>
        <a:xfrm flipV="1">
          <a:off x="14592300" y="613573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66222</xdr:rowOff>
    </xdr:from>
    <xdr:to>
      <xdr:col>72</xdr:col>
      <xdr:colOff>38100</xdr:colOff>
      <xdr:row>35</xdr:row>
      <xdr:rowOff>167822</xdr:rowOff>
    </xdr:to>
    <xdr:sp macro="" textlink="">
      <xdr:nvSpPr>
        <xdr:cNvPr id="444" name="楕円 443"/>
        <xdr:cNvSpPr/>
      </xdr:nvSpPr>
      <xdr:spPr>
        <a:xfrm>
          <a:off x="13652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117022</xdr:rowOff>
    </xdr:from>
    <xdr:to>
      <xdr:col>76</xdr:col>
      <xdr:colOff>114300</xdr:colOff>
      <xdr:row>36</xdr:row>
      <xdr:rowOff>4354</xdr:rowOff>
    </xdr:to>
    <xdr:cxnSp macro="">
      <xdr:nvCxnSpPr>
        <xdr:cNvPr id="445" name="直線コネクタ 444"/>
        <xdr:cNvCxnSpPr/>
      </xdr:nvCxnSpPr>
      <xdr:spPr>
        <a:xfrm>
          <a:off x="13703300" y="61177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92347</xdr:rowOff>
    </xdr:from>
    <xdr:to>
      <xdr:col>67</xdr:col>
      <xdr:colOff>101600</xdr:colOff>
      <xdr:row>35</xdr:row>
      <xdr:rowOff>22497</xdr:rowOff>
    </xdr:to>
    <xdr:sp macro="" textlink="">
      <xdr:nvSpPr>
        <xdr:cNvPr id="446" name="楕円 445"/>
        <xdr:cNvSpPr/>
      </xdr:nvSpPr>
      <xdr:spPr>
        <a:xfrm>
          <a:off x="127635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143147</xdr:rowOff>
    </xdr:from>
    <xdr:to>
      <xdr:col>71</xdr:col>
      <xdr:colOff>177800</xdr:colOff>
      <xdr:row>35</xdr:row>
      <xdr:rowOff>117022</xdr:rowOff>
    </xdr:to>
    <xdr:cxnSp macro="">
      <xdr:nvCxnSpPr>
        <xdr:cNvPr id="447" name="直線コネクタ 446"/>
        <xdr:cNvCxnSpPr/>
      </xdr:nvCxnSpPr>
      <xdr:spPr>
        <a:xfrm>
          <a:off x="12814300" y="5972447"/>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124658</xdr:rowOff>
    </xdr:from>
    <xdr:ext cx="405111" cy="259045"/>
    <xdr:sp macro="" textlink="">
      <xdr:nvSpPr>
        <xdr:cNvPr id="448" name="n_1aveValue【認定こども園・幼稚園・保育所】&#10;有形固定資産減価償却率"/>
        <xdr:cNvSpPr txBox="1"/>
      </xdr:nvSpPr>
      <xdr:spPr>
        <a:xfrm>
          <a:off x="15266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49"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5460</xdr:rowOff>
    </xdr:from>
    <xdr:ext cx="405111" cy="259045"/>
    <xdr:sp macro="" textlink="">
      <xdr:nvSpPr>
        <xdr:cNvPr id="450" name="n_3aveValue【認定こども園・幼稚園・保育所】&#10;有形固定資産減価償却率"/>
        <xdr:cNvSpPr txBox="1"/>
      </xdr:nvSpPr>
      <xdr:spPr>
        <a:xfrm>
          <a:off x="13500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451" name="n_4aveValue【認定こども園・幼稚園・保育所】&#10;有形固定資産減価償却率"/>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30860</xdr:rowOff>
    </xdr:from>
    <xdr:ext cx="405111" cy="259045"/>
    <xdr:sp macro="" textlink="">
      <xdr:nvSpPr>
        <xdr:cNvPr id="452" name="n_1mainValue【認定こども園・幼稚園・保育所】&#10;有形固定資産減価償却率"/>
        <xdr:cNvSpPr txBox="1"/>
      </xdr:nvSpPr>
      <xdr:spPr>
        <a:xfrm>
          <a:off x="15266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71681</xdr:rowOff>
    </xdr:from>
    <xdr:ext cx="405111" cy="259045"/>
    <xdr:sp macro="" textlink="">
      <xdr:nvSpPr>
        <xdr:cNvPr id="453" name="n_2mainValue【認定こども園・幼稚園・保育所】&#10;有形固定資産減価償却率"/>
        <xdr:cNvSpPr txBox="1"/>
      </xdr:nvSpPr>
      <xdr:spPr>
        <a:xfrm>
          <a:off x="143897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12899</xdr:rowOff>
    </xdr:from>
    <xdr:ext cx="405111" cy="259045"/>
    <xdr:sp macro="" textlink="">
      <xdr:nvSpPr>
        <xdr:cNvPr id="454" name="n_3mainValue【認定こども園・幼稚園・保育所】&#10;有形固定資産減価償却率"/>
        <xdr:cNvSpPr txBox="1"/>
      </xdr:nvSpPr>
      <xdr:spPr>
        <a:xfrm>
          <a:off x="13500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39024</xdr:rowOff>
    </xdr:from>
    <xdr:ext cx="405111" cy="259045"/>
    <xdr:sp macro="" textlink="">
      <xdr:nvSpPr>
        <xdr:cNvPr id="455" name="n_4mainValue【認定こども園・幼稚園・保育所】&#10;有形固定資産減価償却率"/>
        <xdr:cNvSpPr txBox="1"/>
      </xdr:nvSpPr>
      <xdr:spPr>
        <a:xfrm>
          <a:off x="12611744" y="569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133756</xdr:rowOff>
    </xdr:from>
    <xdr:to>
      <xdr:col>116</xdr:col>
      <xdr:colOff>114300</xdr:colOff>
      <xdr:row>40</xdr:row>
      <xdr:rowOff>63906</xdr:rowOff>
    </xdr:to>
    <xdr:sp macro="" textlink="">
      <xdr:nvSpPr>
        <xdr:cNvPr id="493" name="楕円 492"/>
        <xdr:cNvSpPr/>
      </xdr:nvSpPr>
      <xdr:spPr>
        <a:xfrm>
          <a:off x="22110700" y="68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112183</xdr:rowOff>
    </xdr:from>
    <xdr:ext cx="469744" cy="259045"/>
    <xdr:sp macro="" textlink="">
      <xdr:nvSpPr>
        <xdr:cNvPr id="494" name="【認定こども園・幼稚園・保育所】&#10;一人当たり面積該当値テキスト"/>
        <xdr:cNvSpPr txBox="1"/>
      </xdr:nvSpPr>
      <xdr:spPr>
        <a:xfrm>
          <a:off x="22199600" y="679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141071</xdr:rowOff>
    </xdr:from>
    <xdr:to>
      <xdr:col>112</xdr:col>
      <xdr:colOff>38100</xdr:colOff>
      <xdr:row>40</xdr:row>
      <xdr:rowOff>71221</xdr:rowOff>
    </xdr:to>
    <xdr:sp macro="" textlink="">
      <xdr:nvSpPr>
        <xdr:cNvPr id="495" name="楕円 494"/>
        <xdr:cNvSpPr/>
      </xdr:nvSpPr>
      <xdr:spPr>
        <a:xfrm>
          <a:off x="21272500" y="68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13106</xdr:rowOff>
    </xdr:from>
    <xdr:to>
      <xdr:col>116</xdr:col>
      <xdr:colOff>63500</xdr:colOff>
      <xdr:row>40</xdr:row>
      <xdr:rowOff>20421</xdr:rowOff>
    </xdr:to>
    <xdr:cxnSp macro="">
      <xdr:nvCxnSpPr>
        <xdr:cNvPr id="496" name="直線コネクタ 495"/>
        <xdr:cNvCxnSpPr/>
      </xdr:nvCxnSpPr>
      <xdr:spPr>
        <a:xfrm flipV="1">
          <a:off x="21323300" y="687110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147472</xdr:rowOff>
    </xdr:from>
    <xdr:to>
      <xdr:col>107</xdr:col>
      <xdr:colOff>101600</xdr:colOff>
      <xdr:row>40</xdr:row>
      <xdr:rowOff>77622</xdr:rowOff>
    </xdr:to>
    <xdr:sp macro="" textlink="">
      <xdr:nvSpPr>
        <xdr:cNvPr id="497" name="楕円 496"/>
        <xdr:cNvSpPr/>
      </xdr:nvSpPr>
      <xdr:spPr>
        <a:xfrm>
          <a:off x="20383500" y="68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20421</xdr:rowOff>
    </xdr:from>
    <xdr:to>
      <xdr:col>111</xdr:col>
      <xdr:colOff>177800</xdr:colOff>
      <xdr:row>40</xdr:row>
      <xdr:rowOff>26822</xdr:rowOff>
    </xdr:to>
    <xdr:cxnSp macro="">
      <xdr:nvCxnSpPr>
        <xdr:cNvPr id="498" name="直線コネクタ 497"/>
        <xdr:cNvCxnSpPr/>
      </xdr:nvCxnSpPr>
      <xdr:spPr>
        <a:xfrm flipV="1">
          <a:off x="20434300" y="687842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155702</xdr:rowOff>
    </xdr:from>
    <xdr:to>
      <xdr:col>102</xdr:col>
      <xdr:colOff>165100</xdr:colOff>
      <xdr:row>40</xdr:row>
      <xdr:rowOff>85852</xdr:rowOff>
    </xdr:to>
    <xdr:sp macro="" textlink="">
      <xdr:nvSpPr>
        <xdr:cNvPr id="499" name="楕円 498"/>
        <xdr:cNvSpPr/>
      </xdr:nvSpPr>
      <xdr:spPr>
        <a:xfrm>
          <a:off x="19494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26822</xdr:rowOff>
    </xdr:from>
    <xdr:to>
      <xdr:col>107</xdr:col>
      <xdr:colOff>50800</xdr:colOff>
      <xdr:row>40</xdr:row>
      <xdr:rowOff>35052</xdr:rowOff>
    </xdr:to>
    <xdr:cxnSp macro="">
      <xdr:nvCxnSpPr>
        <xdr:cNvPr id="500" name="直線コネクタ 499"/>
        <xdr:cNvCxnSpPr/>
      </xdr:nvCxnSpPr>
      <xdr:spPr>
        <a:xfrm flipV="1">
          <a:off x="19545300" y="688482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162103</xdr:rowOff>
    </xdr:from>
    <xdr:to>
      <xdr:col>98</xdr:col>
      <xdr:colOff>38100</xdr:colOff>
      <xdr:row>40</xdr:row>
      <xdr:rowOff>92253</xdr:rowOff>
    </xdr:to>
    <xdr:sp macro="" textlink="">
      <xdr:nvSpPr>
        <xdr:cNvPr id="501" name="楕円 500"/>
        <xdr:cNvSpPr/>
      </xdr:nvSpPr>
      <xdr:spPr>
        <a:xfrm>
          <a:off x="18605500" y="68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35052</xdr:rowOff>
    </xdr:from>
    <xdr:to>
      <xdr:col>102</xdr:col>
      <xdr:colOff>114300</xdr:colOff>
      <xdr:row>40</xdr:row>
      <xdr:rowOff>41453</xdr:rowOff>
    </xdr:to>
    <xdr:cxnSp macro="">
      <xdr:nvCxnSpPr>
        <xdr:cNvPr id="502" name="直線コネクタ 501"/>
        <xdr:cNvCxnSpPr/>
      </xdr:nvCxnSpPr>
      <xdr:spPr>
        <a:xfrm flipV="1">
          <a:off x="18656300" y="689305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505" name="n_3aveValue【認定こども園・幼稚園・保育所】&#10;一人当たり面積"/>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62348</xdr:rowOff>
    </xdr:from>
    <xdr:ext cx="469744" cy="259045"/>
    <xdr:sp macro="" textlink="">
      <xdr:nvSpPr>
        <xdr:cNvPr id="507" name="n_1mainValue【認定こども園・幼稚園・保育所】&#10;一人当たり面積"/>
        <xdr:cNvSpPr txBox="1"/>
      </xdr:nvSpPr>
      <xdr:spPr>
        <a:xfrm>
          <a:off x="21075727" y="69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68749</xdr:rowOff>
    </xdr:from>
    <xdr:ext cx="469744" cy="259045"/>
    <xdr:sp macro="" textlink="">
      <xdr:nvSpPr>
        <xdr:cNvPr id="508" name="n_2mainValue【認定こども園・幼稚園・保育所】&#10;一人当たり面積"/>
        <xdr:cNvSpPr txBox="1"/>
      </xdr:nvSpPr>
      <xdr:spPr>
        <a:xfrm>
          <a:off x="20199427" y="692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76979</xdr:rowOff>
    </xdr:from>
    <xdr:ext cx="469744" cy="259045"/>
    <xdr:sp macro="" textlink="">
      <xdr:nvSpPr>
        <xdr:cNvPr id="509" name="n_3mainValue【認定こども園・幼稚園・保育所】&#10;一人当たり面積"/>
        <xdr:cNvSpPr txBox="1"/>
      </xdr:nvSpPr>
      <xdr:spPr>
        <a:xfrm>
          <a:off x="19310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83380</xdr:rowOff>
    </xdr:from>
    <xdr:ext cx="469744" cy="259045"/>
    <xdr:sp macro="" textlink="">
      <xdr:nvSpPr>
        <xdr:cNvPr id="510" name="n_4mainValue【認定こども園・幼稚園・保育所】&#10;一人当たり面積"/>
        <xdr:cNvSpPr txBox="1"/>
      </xdr:nvSpPr>
      <xdr:spPr>
        <a:xfrm>
          <a:off x="18421427" y="694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40"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130175</xdr:rowOff>
    </xdr:from>
    <xdr:to>
      <xdr:col>85</xdr:col>
      <xdr:colOff>177800</xdr:colOff>
      <xdr:row>60</xdr:row>
      <xdr:rowOff>60325</xdr:rowOff>
    </xdr:to>
    <xdr:sp macro="" textlink="">
      <xdr:nvSpPr>
        <xdr:cNvPr id="551" name="楕円 550"/>
        <xdr:cNvSpPr/>
      </xdr:nvSpPr>
      <xdr:spPr>
        <a:xfrm>
          <a:off x="16268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153052</xdr:rowOff>
    </xdr:from>
    <xdr:ext cx="405111" cy="259045"/>
    <xdr:sp macro="" textlink="">
      <xdr:nvSpPr>
        <xdr:cNvPr id="552" name="【学校施設】&#10;有形固定資産減価償却率該当値テキスト"/>
        <xdr:cNvSpPr txBox="1"/>
      </xdr:nvSpPr>
      <xdr:spPr>
        <a:xfrm>
          <a:off x="16357600"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114935</xdr:rowOff>
    </xdr:from>
    <xdr:to>
      <xdr:col>81</xdr:col>
      <xdr:colOff>101600</xdr:colOff>
      <xdr:row>60</xdr:row>
      <xdr:rowOff>45085</xdr:rowOff>
    </xdr:to>
    <xdr:sp macro="" textlink="">
      <xdr:nvSpPr>
        <xdr:cNvPr id="553" name="楕円 552"/>
        <xdr:cNvSpPr/>
      </xdr:nvSpPr>
      <xdr:spPr>
        <a:xfrm>
          <a:off x="15430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165735</xdr:rowOff>
    </xdr:from>
    <xdr:to>
      <xdr:col>85</xdr:col>
      <xdr:colOff>127000</xdr:colOff>
      <xdr:row>60</xdr:row>
      <xdr:rowOff>9525</xdr:rowOff>
    </xdr:to>
    <xdr:cxnSp macro="">
      <xdr:nvCxnSpPr>
        <xdr:cNvPr id="554" name="直線コネクタ 553"/>
        <xdr:cNvCxnSpPr/>
      </xdr:nvCxnSpPr>
      <xdr:spPr>
        <a:xfrm>
          <a:off x="15481300" y="1028128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114935</xdr:rowOff>
    </xdr:from>
    <xdr:to>
      <xdr:col>76</xdr:col>
      <xdr:colOff>165100</xdr:colOff>
      <xdr:row>60</xdr:row>
      <xdr:rowOff>45085</xdr:rowOff>
    </xdr:to>
    <xdr:sp macro="" textlink="">
      <xdr:nvSpPr>
        <xdr:cNvPr id="555" name="楕円 554"/>
        <xdr:cNvSpPr/>
      </xdr:nvSpPr>
      <xdr:spPr>
        <a:xfrm>
          <a:off x="14541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59</xdr:row>
      <xdr:rowOff>165735</xdr:rowOff>
    </xdr:to>
    <xdr:cxnSp macro="">
      <xdr:nvCxnSpPr>
        <xdr:cNvPr id="556" name="直線コネクタ 555"/>
        <xdr:cNvCxnSpPr/>
      </xdr:nvCxnSpPr>
      <xdr:spPr>
        <a:xfrm>
          <a:off x="14592300" y="1028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76835</xdr:rowOff>
    </xdr:from>
    <xdr:to>
      <xdr:col>72</xdr:col>
      <xdr:colOff>38100</xdr:colOff>
      <xdr:row>60</xdr:row>
      <xdr:rowOff>6985</xdr:rowOff>
    </xdr:to>
    <xdr:sp macro="" textlink="">
      <xdr:nvSpPr>
        <xdr:cNvPr id="557" name="楕円 556"/>
        <xdr:cNvSpPr/>
      </xdr:nvSpPr>
      <xdr:spPr>
        <a:xfrm>
          <a:off x="13652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127635</xdr:rowOff>
    </xdr:from>
    <xdr:to>
      <xdr:col>76</xdr:col>
      <xdr:colOff>114300</xdr:colOff>
      <xdr:row>59</xdr:row>
      <xdr:rowOff>165735</xdr:rowOff>
    </xdr:to>
    <xdr:cxnSp macro="">
      <xdr:nvCxnSpPr>
        <xdr:cNvPr id="558" name="直線コネクタ 557"/>
        <xdr:cNvCxnSpPr/>
      </xdr:nvCxnSpPr>
      <xdr:spPr>
        <a:xfrm>
          <a:off x="13703300" y="102431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36830</xdr:rowOff>
    </xdr:from>
    <xdr:to>
      <xdr:col>67</xdr:col>
      <xdr:colOff>101600</xdr:colOff>
      <xdr:row>59</xdr:row>
      <xdr:rowOff>138430</xdr:rowOff>
    </xdr:to>
    <xdr:sp macro="" textlink="">
      <xdr:nvSpPr>
        <xdr:cNvPr id="559" name="楕円 558"/>
        <xdr:cNvSpPr/>
      </xdr:nvSpPr>
      <xdr:spPr>
        <a:xfrm>
          <a:off x="12763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87630</xdr:rowOff>
    </xdr:from>
    <xdr:to>
      <xdr:col>71</xdr:col>
      <xdr:colOff>177800</xdr:colOff>
      <xdr:row>59</xdr:row>
      <xdr:rowOff>127635</xdr:rowOff>
    </xdr:to>
    <xdr:cxnSp macro="">
      <xdr:nvCxnSpPr>
        <xdr:cNvPr id="560" name="直線コネクタ 559"/>
        <xdr:cNvCxnSpPr/>
      </xdr:nvCxnSpPr>
      <xdr:spPr>
        <a:xfrm>
          <a:off x="12814300" y="102031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61"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63" name="n_3aveValue【学校施設】&#10;有形固定資産減価償却率"/>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564" name="n_4aveValue【学校施設】&#10;有形固定資産減価償却率"/>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61612</xdr:rowOff>
    </xdr:from>
    <xdr:ext cx="405111" cy="259045"/>
    <xdr:sp macro="" textlink="">
      <xdr:nvSpPr>
        <xdr:cNvPr id="565" name="n_1mainValue【学校施設】&#10;有形固定資産減価償却率"/>
        <xdr:cNvSpPr txBox="1"/>
      </xdr:nvSpPr>
      <xdr:spPr>
        <a:xfrm>
          <a:off x="15266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36212</xdr:rowOff>
    </xdr:from>
    <xdr:ext cx="405111" cy="259045"/>
    <xdr:sp macro="" textlink="">
      <xdr:nvSpPr>
        <xdr:cNvPr id="566" name="n_2mainValue【学校施設】&#10;有形固定資産減価償却率"/>
        <xdr:cNvSpPr txBox="1"/>
      </xdr:nvSpPr>
      <xdr:spPr>
        <a:xfrm>
          <a:off x="14389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7" name="n_3main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68" name="n_4mainValue【学校施設】&#10;有形固定資産減価償却率"/>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134824</xdr:rowOff>
    </xdr:from>
    <xdr:to>
      <xdr:col>116</xdr:col>
      <xdr:colOff>114300</xdr:colOff>
      <xdr:row>63</xdr:row>
      <xdr:rowOff>64974</xdr:rowOff>
    </xdr:to>
    <xdr:sp macro="" textlink="">
      <xdr:nvSpPr>
        <xdr:cNvPr id="608" name="楕円 607"/>
        <xdr:cNvSpPr/>
      </xdr:nvSpPr>
      <xdr:spPr>
        <a:xfrm>
          <a:off x="22110700" y="107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95954</xdr:rowOff>
    </xdr:from>
    <xdr:ext cx="469744" cy="259045"/>
    <xdr:sp macro="" textlink="">
      <xdr:nvSpPr>
        <xdr:cNvPr id="609" name="【学校施設】&#10;一人当たり面積該当値テキスト"/>
        <xdr:cNvSpPr txBox="1"/>
      </xdr:nvSpPr>
      <xdr:spPr>
        <a:xfrm>
          <a:off x="22199600" y="1072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140309</xdr:rowOff>
    </xdr:from>
    <xdr:to>
      <xdr:col>112</xdr:col>
      <xdr:colOff>38100</xdr:colOff>
      <xdr:row>63</xdr:row>
      <xdr:rowOff>70459</xdr:rowOff>
    </xdr:to>
    <xdr:sp macro="" textlink="">
      <xdr:nvSpPr>
        <xdr:cNvPr id="610" name="楕円 609"/>
        <xdr:cNvSpPr/>
      </xdr:nvSpPr>
      <xdr:spPr>
        <a:xfrm>
          <a:off x="21272500" y="107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14174</xdr:rowOff>
    </xdr:from>
    <xdr:to>
      <xdr:col>116</xdr:col>
      <xdr:colOff>63500</xdr:colOff>
      <xdr:row>63</xdr:row>
      <xdr:rowOff>19659</xdr:rowOff>
    </xdr:to>
    <xdr:cxnSp macro="">
      <xdr:nvCxnSpPr>
        <xdr:cNvPr id="611" name="直線コネクタ 610"/>
        <xdr:cNvCxnSpPr/>
      </xdr:nvCxnSpPr>
      <xdr:spPr>
        <a:xfrm flipV="1">
          <a:off x="21323300" y="10815524"/>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145186</xdr:rowOff>
    </xdr:from>
    <xdr:to>
      <xdr:col>107</xdr:col>
      <xdr:colOff>101600</xdr:colOff>
      <xdr:row>63</xdr:row>
      <xdr:rowOff>75336</xdr:rowOff>
    </xdr:to>
    <xdr:sp macro="" textlink="">
      <xdr:nvSpPr>
        <xdr:cNvPr id="612" name="楕円 611"/>
        <xdr:cNvSpPr/>
      </xdr:nvSpPr>
      <xdr:spPr>
        <a:xfrm>
          <a:off x="20383500" y="107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19659</xdr:rowOff>
    </xdr:from>
    <xdr:to>
      <xdr:col>111</xdr:col>
      <xdr:colOff>177800</xdr:colOff>
      <xdr:row>63</xdr:row>
      <xdr:rowOff>24536</xdr:rowOff>
    </xdr:to>
    <xdr:cxnSp macro="">
      <xdr:nvCxnSpPr>
        <xdr:cNvPr id="613" name="直線コネクタ 612"/>
        <xdr:cNvCxnSpPr/>
      </xdr:nvCxnSpPr>
      <xdr:spPr>
        <a:xfrm flipV="1">
          <a:off x="20434300" y="10821009"/>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152121</xdr:rowOff>
    </xdr:from>
    <xdr:to>
      <xdr:col>102</xdr:col>
      <xdr:colOff>165100</xdr:colOff>
      <xdr:row>63</xdr:row>
      <xdr:rowOff>82271</xdr:rowOff>
    </xdr:to>
    <xdr:sp macro="" textlink="">
      <xdr:nvSpPr>
        <xdr:cNvPr id="614" name="楕円 613"/>
        <xdr:cNvSpPr/>
      </xdr:nvSpPr>
      <xdr:spPr>
        <a:xfrm>
          <a:off x="19494500" y="1078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24536</xdr:rowOff>
    </xdr:from>
    <xdr:to>
      <xdr:col>107</xdr:col>
      <xdr:colOff>50800</xdr:colOff>
      <xdr:row>63</xdr:row>
      <xdr:rowOff>31471</xdr:rowOff>
    </xdr:to>
    <xdr:cxnSp macro="">
      <xdr:nvCxnSpPr>
        <xdr:cNvPr id="615" name="直線コネクタ 614"/>
        <xdr:cNvCxnSpPr/>
      </xdr:nvCxnSpPr>
      <xdr:spPr>
        <a:xfrm flipV="1">
          <a:off x="19545300" y="10825886"/>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157073</xdr:rowOff>
    </xdr:from>
    <xdr:to>
      <xdr:col>98</xdr:col>
      <xdr:colOff>38100</xdr:colOff>
      <xdr:row>63</xdr:row>
      <xdr:rowOff>87223</xdr:rowOff>
    </xdr:to>
    <xdr:sp macro="" textlink="">
      <xdr:nvSpPr>
        <xdr:cNvPr id="616" name="楕円 615"/>
        <xdr:cNvSpPr/>
      </xdr:nvSpPr>
      <xdr:spPr>
        <a:xfrm>
          <a:off x="18605500" y="107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31471</xdr:rowOff>
    </xdr:from>
    <xdr:to>
      <xdr:col>102</xdr:col>
      <xdr:colOff>114300</xdr:colOff>
      <xdr:row>63</xdr:row>
      <xdr:rowOff>36423</xdr:rowOff>
    </xdr:to>
    <xdr:cxnSp macro="">
      <xdr:nvCxnSpPr>
        <xdr:cNvPr id="617" name="直線コネクタ 616"/>
        <xdr:cNvCxnSpPr/>
      </xdr:nvCxnSpPr>
      <xdr:spPr>
        <a:xfrm flipV="1">
          <a:off x="18656300" y="10832821"/>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61586</xdr:rowOff>
    </xdr:from>
    <xdr:ext cx="469744" cy="259045"/>
    <xdr:sp macro="" textlink="">
      <xdr:nvSpPr>
        <xdr:cNvPr id="622" name="n_1mainValue【学校施設】&#10;一人当たり面積"/>
        <xdr:cNvSpPr txBox="1"/>
      </xdr:nvSpPr>
      <xdr:spPr>
        <a:xfrm>
          <a:off x="21075727" y="1086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66463</xdr:rowOff>
    </xdr:from>
    <xdr:ext cx="469744" cy="259045"/>
    <xdr:sp macro="" textlink="">
      <xdr:nvSpPr>
        <xdr:cNvPr id="623" name="n_2mainValue【学校施設】&#10;一人当たり面積"/>
        <xdr:cNvSpPr txBox="1"/>
      </xdr:nvSpPr>
      <xdr:spPr>
        <a:xfrm>
          <a:off x="20199427" y="1086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73398</xdr:rowOff>
    </xdr:from>
    <xdr:ext cx="469744" cy="259045"/>
    <xdr:sp macro="" textlink="">
      <xdr:nvSpPr>
        <xdr:cNvPr id="624" name="n_3mainValue【学校施設】&#10;一人当たり面積"/>
        <xdr:cNvSpPr txBox="1"/>
      </xdr:nvSpPr>
      <xdr:spPr>
        <a:xfrm>
          <a:off x="19310427" y="1087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78350</xdr:rowOff>
    </xdr:from>
    <xdr:ext cx="469744" cy="259045"/>
    <xdr:sp macro="" textlink="">
      <xdr:nvSpPr>
        <xdr:cNvPr id="625" name="n_4mainValue【学校施設】&#10;一人当たり面積"/>
        <xdr:cNvSpPr txBox="1"/>
      </xdr:nvSpPr>
      <xdr:spPr>
        <a:xfrm>
          <a:off x="18421427" y="1087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670" name="【公民館】&#10;有形固定資産減価償却率平均値テキスト"/>
        <xdr:cNvSpPr txBox="1"/>
      </xdr:nvSpPr>
      <xdr:spPr>
        <a:xfrm>
          <a:off x="16357600" y="17893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71" name="フローチャート: 判断 670"/>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72" name="フローチャート: 判断 671"/>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74" name="フローチャート: 判断 673"/>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5" name="フローチャート: 判断 674"/>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95250</xdr:rowOff>
    </xdr:from>
    <xdr:to>
      <xdr:col>85</xdr:col>
      <xdr:colOff>177800</xdr:colOff>
      <xdr:row>104</xdr:row>
      <xdr:rowOff>25400</xdr:rowOff>
    </xdr:to>
    <xdr:sp macro="" textlink="">
      <xdr:nvSpPr>
        <xdr:cNvPr id="681" name="楕円 680"/>
        <xdr:cNvSpPr/>
      </xdr:nvSpPr>
      <xdr:spPr>
        <a:xfrm>
          <a:off x="16268700" y="177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118127</xdr:rowOff>
    </xdr:from>
    <xdr:ext cx="405111" cy="259045"/>
    <xdr:sp macro="" textlink="">
      <xdr:nvSpPr>
        <xdr:cNvPr id="682" name="【公民館】&#10;有形固定資産減価償却率該当値テキスト"/>
        <xdr:cNvSpPr txBox="1"/>
      </xdr:nvSpPr>
      <xdr:spPr>
        <a:xfrm>
          <a:off x="16357600"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73661</xdr:rowOff>
    </xdr:from>
    <xdr:to>
      <xdr:col>81</xdr:col>
      <xdr:colOff>101600</xdr:colOff>
      <xdr:row>104</xdr:row>
      <xdr:rowOff>3811</xdr:rowOff>
    </xdr:to>
    <xdr:sp macro="" textlink="">
      <xdr:nvSpPr>
        <xdr:cNvPr id="683" name="楕円 682"/>
        <xdr:cNvSpPr/>
      </xdr:nvSpPr>
      <xdr:spPr>
        <a:xfrm>
          <a:off x="15430500" y="177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124461</xdr:rowOff>
    </xdr:from>
    <xdr:to>
      <xdr:col>85</xdr:col>
      <xdr:colOff>127000</xdr:colOff>
      <xdr:row>103</xdr:row>
      <xdr:rowOff>146050</xdr:rowOff>
    </xdr:to>
    <xdr:cxnSp macro="">
      <xdr:nvCxnSpPr>
        <xdr:cNvPr id="684" name="直線コネクタ 683"/>
        <xdr:cNvCxnSpPr/>
      </xdr:nvCxnSpPr>
      <xdr:spPr>
        <a:xfrm>
          <a:off x="15481300" y="17783811"/>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85" name="楕円 684"/>
        <xdr:cNvSpPr/>
      </xdr:nvSpPr>
      <xdr:spPr>
        <a:xfrm>
          <a:off x="1454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103</xdr:row>
      <xdr:rowOff>124461</xdr:rowOff>
    </xdr:to>
    <xdr:cxnSp macro="">
      <xdr:nvCxnSpPr>
        <xdr:cNvPr id="686" name="直線コネクタ 685"/>
        <xdr:cNvCxnSpPr/>
      </xdr:nvCxnSpPr>
      <xdr:spPr>
        <a:xfrm>
          <a:off x="14592300" y="177355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687" name="楕円 686"/>
        <xdr:cNvSpPr/>
      </xdr:nvSpPr>
      <xdr:spPr>
        <a:xfrm>
          <a:off x="13652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76200</xdr:rowOff>
    </xdr:from>
    <xdr:to>
      <xdr:col>76</xdr:col>
      <xdr:colOff>114300</xdr:colOff>
      <xdr:row>103</xdr:row>
      <xdr:rowOff>106680</xdr:rowOff>
    </xdr:to>
    <xdr:cxnSp macro="">
      <xdr:nvCxnSpPr>
        <xdr:cNvPr id="688" name="直線コネクタ 687"/>
        <xdr:cNvCxnSpPr/>
      </xdr:nvCxnSpPr>
      <xdr:spPr>
        <a:xfrm flipV="1">
          <a:off x="13703300" y="17735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168911</xdr:rowOff>
    </xdr:from>
    <xdr:to>
      <xdr:col>67</xdr:col>
      <xdr:colOff>101600</xdr:colOff>
      <xdr:row>103</xdr:row>
      <xdr:rowOff>99061</xdr:rowOff>
    </xdr:to>
    <xdr:sp macro="" textlink="">
      <xdr:nvSpPr>
        <xdr:cNvPr id="689" name="楕円 688"/>
        <xdr:cNvSpPr/>
      </xdr:nvSpPr>
      <xdr:spPr>
        <a:xfrm>
          <a:off x="12763500" y="176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48261</xdr:rowOff>
    </xdr:from>
    <xdr:to>
      <xdr:col>71</xdr:col>
      <xdr:colOff>177800</xdr:colOff>
      <xdr:row>103</xdr:row>
      <xdr:rowOff>106680</xdr:rowOff>
    </xdr:to>
    <xdr:cxnSp macro="">
      <xdr:nvCxnSpPr>
        <xdr:cNvPr id="690" name="直線コネクタ 689"/>
        <xdr:cNvCxnSpPr/>
      </xdr:nvCxnSpPr>
      <xdr:spPr>
        <a:xfrm>
          <a:off x="12814300" y="17707611"/>
          <a:ext cx="8890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691" name="n_1aveValue【公民館】&#10;有形固定資産減価償却率"/>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692"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693" name="n_3aveValue【公民館】&#10;有形固定資産減価償却率"/>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694" name="n_4aveValue【公民館】&#10;有形固定資産減価償却率"/>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20338</xdr:rowOff>
    </xdr:from>
    <xdr:ext cx="405111" cy="259045"/>
    <xdr:sp macro="" textlink="">
      <xdr:nvSpPr>
        <xdr:cNvPr id="695" name="n_1mainValue【公民館】&#10;有形固定資産減価償却率"/>
        <xdr:cNvSpPr txBox="1"/>
      </xdr:nvSpPr>
      <xdr:spPr>
        <a:xfrm>
          <a:off x="15266044" y="17508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96" name="n_2mainValue【公民館】&#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697" name="n_3mainValue【公民館】&#10;有形固定資産減価償却率"/>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115588</xdr:rowOff>
    </xdr:from>
    <xdr:ext cx="405111" cy="259045"/>
    <xdr:sp macro="" textlink="">
      <xdr:nvSpPr>
        <xdr:cNvPr id="698" name="n_4mainValue【公民館】&#10;有形固定資産減価償却率"/>
        <xdr:cNvSpPr txBox="1"/>
      </xdr:nvSpPr>
      <xdr:spPr>
        <a:xfrm>
          <a:off x="12611744" y="1743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2" name="直線コネクタ 721"/>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3"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4" name="直線コネクタ 723"/>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5"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6" name="直線コネクタ 725"/>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727" name="【公民館】&#10;一人当たり面積平均値テキスト"/>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8" name="フローチャート: 判断 727"/>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29" name="フローチャート: 判断 728"/>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30" name="フローチャート: 判断 729"/>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31" name="フローチャート: 判断 730"/>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32" name="フローチャート: 判断 731"/>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33020</xdr:rowOff>
    </xdr:from>
    <xdr:to>
      <xdr:col>116</xdr:col>
      <xdr:colOff>114300</xdr:colOff>
      <xdr:row>105</xdr:row>
      <xdr:rowOff>134620</xdr:rowOff>
    </xdr:to>
    <xdr:sp macro="" textlink="">
      <xdr:nvSpPr>
        <xdr:cNvPr id="738" name="楕円 737"/>
        <xdr:cNvSpPr/>
      </xdr:nvSpPr>
      <xdr:spPr>
        <a:xfrm>
          <a:off x="221107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55897</xdr:rowOff>
    </xdr:from>
    <xdr:ext cx="469744" cy="259045"/>
    <xdr:sp macro="" textlink="">
      <xdr:nvSpPr>
        <xdr:cNvPr id="739" name="【公民館】&#10;一人当たり面積該当値テキスト"/>
        <xdr:cNvSpPr txBox="1"/>
      </xdr:nvSpPr>
      <xdr:spPr>
        <a:xfrm>
          <a:off x="22199600"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46737</xdr:rowOff>
    </xdr:from>
    <xdr:to>
      <xdr:col>112</xdr:col>
      <xdr:colOff>38100</xdr:colOff>
      <xdr:row>105</xdr:row>
      <xdr:rowOff>148337</xdr:rowOff>
    </xdr:to>
    <xdr:sp macro="" textlink="">
      <xdr:nvSpPr>
        <xdr:cNvPr id="740" name="楕円 739"/>
        <xdr:cNvSpPr/>
      </xdr:nvSpPr>
      <xdr:spPr>
        <a:xfrm>
          <a:off x="21272500" y="1804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83820</xdr:rowOff>
    </xdr:from>
    <xdr:to>
      <xdr:col>116</xdr:col>
      <xdr:colOff>63500</xdr:colOff>
      <xdr:row>105</xdr:row>
      <xdr:rowOff>97537</xdr:rowOff>
    </xdr:to>
    <xdr:cxnSp macro="">
      <xdr:nvCxnSpPr>
        <xdr:cNvPr id="741" name="直線コネクタ 740"/>
        <xdr:cNvCxnSpPr/>
      </xdr:nvCxnSpPr>
      <xdr:spPr>
        <a:xfrm flipV="1">
          <a:off x="21323300" y="1808607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65787</xdr:rowOff>
    </xdr:from>
    <xdr:to>
      <xdr:col>107</xdr:col>
      <xdr:colOff>101600</xdr:colOff>
      <xdr:row>105</xdr:row>
      <xdr:rowOff>167387</xdr:rowOff>
    </xdr:to>
    <xdr:sp macro="" textlink="">
      <xdr:nvSpPr>
        <xdr:cNvPr id="742" name="楕円 741"/>
        <xdr:cNvSpPr/>
      </xdr:nvSpPr>
      <xdr:spPr>
        <a:xfrm>
          <a:off x="20383500" y="1806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97537</xdr:rowOff>
    </xdr:from>
    <xdr:to>
      <xdr:col>111</xdr:col>
      <xdr:colOff>177800</xdr:colOff>
      <xdr:row>105</xdr:row>
      <xdr:rowOff>116587</xdr:rowOff>
    </xdr:to>
    <xdr:cxnSp macro="">
      <xdr:nvCxnSpPr>
        <xdr:cNvPr id="743" name="直線コネクタ 742"/>
        <xdr:cNvCxnSpPr/>
      </xdr:nvCxnSpPr>
      <xdr:spPr>
        <a:xfrm flipV="1">
          <a:off x="20434300" y="1809978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44" name="楕円 743"/>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116587</xdr:rowOff>
    </xdr:from>
    <xdr:to>
      <xdr:col>107</xdr:col>
      <xdr:colOff>50800</xdr:colOff>
      <xdr:row>105</xdr:row>
      <xdr:rowOff>133350</xdr:rowOff>
    </xdr:to>
    <xdr:cxnSp macro="">
      <xdr:nvCxnSpPr>
        <xdr:cNvPr id="745" name="直線コネクタ 744"/>
        <xdr:cNvCxnSpPr/>
      </xdr:nvCxnSpPr>
      <xdr:spPr>
        <a:xfrm flipV="1">
          <a:off x="19545300" y="18118837"/>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64263</xdr:rowOff>
    </xdr:from>
    <xdr:to>
      <xdr:col>98</xdr:col>
      <xdr:colOff>38100</xdr:colOff>
      <xdr:row>104</xdr:row>
      <xdr:rowOff>165863</xdr:rowOff>
    </xdr:to>
    <xdr:sp macro="" textlink="">
      <xdr:nvSpPr>
        <xdr:cNvPr id="746" name="楕円 745"/>
        <xdr:cNvSpPr/>
      </xdr:nvSpPr>
      <xdr:spPr>
        <a:xfrm>
          <a:off x="18605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115063</xdr:rowOff>
    </xdr:from>
    <xdr:to>
      <xdr:col>102</xdr:col>
      <xdr:colOff>114300</xdr:colOff>
      <xdr:row>105</xdr:row>
      <xdr:rowOff>133350</xdr:rowOff>
    </xdr:to>
    <xdr:cxnSp macro="">
      <xdr:nvCxnSpPr>
        <xdr:cNvPr id="747" name="直線コネクタ 746"/>
        <xdr:cNvCxnSpPr/>
      </xdr:nvCxnSpPr>
      <xdr:spPr>
        <a:xfrm>
          <a:off x="18656300" y="17945863"/>
          <a:ext cx="889000" cy="18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144035</xdr:rowOff>
    </xdr:from>
    <xdr:ext cx="469744" cy="259045"/>
    <xdr:sp macro="" textlink="">
      <xdr:nvSpPr>
        <xdr:cNvPr id="748" name="n_1aveValue【公民館】&#10;一人当たり面積"/>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749" name="n_2aveValue【公民館】&#10;一人当たり面積"/>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750" name="n_3aveValue【公民館】&#10;一人当たり面積"/>
        <xdr:cNvSpPr txBox="1"/>
      </xdr:nvSpPr>
      <xdr:spPr>
        <a:xfrm>
          <a:off x="19310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751" name="n_4aveValue【公民館】&#10;一人当たり面積"/>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164864</xdr:rowOff>
    </xdr:from>
    <xdr:ext cx="469744" cy="259045"/>
    <xdr:sp macro="" textlink="">
      <xdr:nvSpPr>
        <xdr:cNvPr id="752" name="n_1mainValue【公民館】&#10;一人当たり面積"/>
        <xdr:cNvSpPr txBox="1"/>
      </xdr:nvSpPr>
      <xdr:spPr>
        <a:xfrm>
          <a:off x="21075727" y="1782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12464</xdr:rowOff>
    </xdr:from>
    <xdr:ext cx="469744" cy="259045"/>
    <xdr:sp macro="" textlink="">
      <xdr:nvSpPr>
        <xdr:cNvPr id="753" name="n_2mainValue【公民館】&#10;一人当たり面積"/>
        <xdr:cNvSpPr txBox="1"/>
      </xdr:nvSpPr>
      <xdr:spPr>
        <a:xfrm>
          <a:off x="20199427" y="1784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54" name="n_3main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10940</xdr:rowOff>
    </xdr:from>
    <xdr:ext cx="469744" cy="259045"/>
    <xdr:sp macro="" textlink="">
      <xdr:nvSpPr>
        <xdr:cNvPr id="755" name="n_4mainValue【公民館】&#10;一人当たり面積"/>
        <xdr:cNvSpPr txBox="1"/>
      </xdr:nvSpPr>
      <xdr:spPr>
        <a:xfrm>
          <a:off x="18421427" y="1767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ほとんどの類型において、有形固定資産減価償却率が類似団体内平均値よりも低い。</a:t>
          </a:r>
          <a:endParaRPr lang="ja-JP" altLang="ja-JP" sz="1400">
            <a:effectLst/>
          </a:endParaRPr>
        </a:p>
        <a:p>
          <a:r>
            <a:rPr kumimoji="1" lang="ja-JP" altLang="en-US" sz="1100">
              <a:solidFill>
                <a:schemeClr val="dk1"/>
              </a:solidFill>
              <a:effectLst/>
              <a:latin typeface="+mn-lt"/>
              <a:ea typeface="+mn-ea"/>
              <a:cs typeface="+mn-cs"/>
            </a:rPr>
            <a:t>特に低いのは保育園と公営住宅で、</a:t>
          </a:r>
          <a:r>
            <a:rPr kumimoji="1" lang="ja-JP" altLang="ja-JP" sz="1100">
              <a:solidFill>
                <a:schemeClr val="dk1"/>
              </a:solidFill>
              <a:effectLst/>
              <a:latin typeface="+mn-lt"/>
              <a:ea typeface="+mn-ea"/>
              <a:cs typeface="+mn-cs"/>
            </a:rPr>
            <a:t>保育園は従来の３園を統合したあさひ保育園の整備（</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によるもの、公営住宅については、定住環境の整備・促進のため平成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年度以降相次いで実施した町営住宅の整備によるもの。</a:t>
          </a:r>
          <a:endParaRPr lang="ja-JP" altLang="ja-JP" sz="1400">
            <a:effectLst/>
          </a:endParaRPr>
        </a:p>
        <a:p>
          <a:r>
            <a:rPr kumimoji="1" lang="ja-JP" altLang="ja-JP" sz="1100">
              <a:solidFill>
                <a:schemeClr val="dk1"/>
              </a:solidFill>
              <a:effectLst/>
              <a:latin typeface="+mn-lt"/>
              <a:ea typeface="+mn-ea"/>
              <a:cs typeface="+mn-cs"/>
            </a:rPr>
            <a:t>橋りょう・トンネルについては、類似団体内平均値よりも高い。橋</a:t>
          </a:r>
          <a:r>
            <a:rPr kumimoji="1" lang="ja-JP" altLang="en-US" sz="1100">
              <a:solidFill>
                <a:schemeClr val="dk1"/>
              </a:solidFill>
              <a:effectLst/>
              <a:latin typeface="+mn-lt"/>
              <a:ea typeface="+mn-ea"/>
              <a:cs typeface="+mn-cs"/>
            </a:rPr>
            <a:t>りょう</a:t>
          </a:r>
          <a:r>
            <a:rPr kumimoji="1" lang="ja-JP" altLang="ja-JP" sz="1100">
              <a:solidFill>
                <a:schemeClr val="dk1"/>
              </a:solidFill>
              <a:effectLst/>
              <a:latin typeface="+mn-lt"/>
              <a:ea typeface="+mn-ea"/>
              <a:cs typeface="+mn-cs"/>
            </a:rPr>
            <a:t>の多くが昭和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年代に建設されており、耐用年数である</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年ないし</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年を経過しつつあるためである。</a:t>
          </a:r>
          <a:endParaRPr lang="ja-JP" altLang="ja-JP" sz="1400">
            <a:effectLst/>
          </a:endParaRPr>
        </a:p>
        <a:p>
          <a:r>
            <a:rPr kumimoji="1" lang="ja-JP" altLang="ja-JP" sz="1100">
              <a:solidFill>
                <a:schemeClr val="dk1"/>
              </a:solidFill>
              <a:effectLst/>
              <a:latin typeface="+mn-lt"/>
              <a:ea typeface="+mn-ea"/>
              <a:cs typeface="+mn-cs"/>
            </a:rPr>
            <a:t>橋梁については、橋梁長寿命化計画を策定し、順次必要な改修を実施している。使用できない橋梁についてはない状況にあるが、今後も適切な修繕及び長寿命化に努めていく。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6,556
6,497
196.81
6,917,633
6,326,531
484,238
3,320,069
6,420,538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1"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35560</xdr:rowOff>
    </xdr:from>
    <xdr:to>
      <xdr:col>24</xdr:col>
      <xdr:colOff>114300</xdr:colOff>
      <xdr:row>37</xdr:row>
      <xdr:rowOff>137160</xdr:rowOff>
    </xdr:to>
    <xdr:sp macro="" textlink="">
      <xdr:nvSpPr>
        <xdr:cNvPr id="72" name="楕円 71"/>
        <xdr:cNvSpPr/>
      </xdr:nvSpPr>
      <xdr:spPr>
        <a:xfrm>
          <a:off x="45847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58437</xdr:rowOff>
    </xdr:from>
    <xdr:ext cx="405111" cy="259045"/>
    <xdr:sp macro="" textlink="">
      <xdr:nvSpPr>
        <xdr:cNvPr id="73" name="【図書館】&#10;有形固定資産減価償却率該当値テキスト"/>
        <xdr:cNvSpPr txBox="1"/>
      </xdr:nvSpPr>
      <xdr:spPr>
        <a:xfrm>
          <a:off x="4673600" y="6230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120650</xdr:rowOff>
    </xdr:from>
    <xdr:to>
      <xdr:col>20</xdr:col>
      <xdr:colOff>38100</xdr:colOff>
      <xdr:row>36</xdr:row>
      <xdr:rowOff>50800</xdr:rowOff>
    </xdr:to>
    <xdr:sp macro="" textlink="">
      <xdr:nvSpPr>
        <xdr:cNvPr id="74" name="楕円 73"/>
        <xdr:cNvSpPr/>
      </xdr:nvSpPr>
      <xdr:spPr>
        <a:xfrm>
          <a:off x="3746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0</xdr:rowOff>
    </xdr:from>
    <xdr:to>
      <xdr:col>24</xdr:col>
      <xdr:colOff>63500</xdr:colOff>
      <xdr:row>37</xdr:row>
      <xdr:rowOff>86360</xdr:rowOff>
    </xdr:to>
    <xdr:cxnSp macro="">
      <xdr:nvCxnSpPr>
        <xdr:cNvPr id="75" name="直線コネクタ 74"/>
        <xdr:cNvCxnSpPr/>
      </xdr:nvCxnSpPr>
      <xdr:spPr>
        <a:xfrm>
          <a:off x="3797300" y="6172200"/>
          <a:ext cx="838200" cy="2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120650</xdr:rowOff>
    </xdr:from>
    <xdr:to>
      <xdr:col>15</xdr:col>
      <xdr:colOff>101600</xdr:colOff>
      <xdr:row>36</xdr:row>
      <xdr:rowOff>50800</xdr:rowOff>
    </xdr:to>
    <xdr:sp macro="" textlink="">
      <xdr:nvSpPr>
        <xdr:cNvPr id="76" name="楕円 75"/>
        <xdr:cNvSpPr/>
      </xdr:nvSpPr>
      <xdr:spPr>
        <a:xfrm>
          <a:off x="2857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0</xdr:rowOff>
    </xdr:from>
    <xdr:to>
      <xdr:col>19</xdr:col>
      <xdr:colOff>177800</xdr:colOff>
      <xdr:row>36</xdr:row>
      <xdr:rowOff>0</xdr:rowOff>
    </xdr:to>
    <xdr:cxnSp macro="">
      <xdr:nvCxnSpPr>
        <xdr:cNvPr id="77" name="直線コネクタ 76"/>
        <xdr:cNvCxnSpPr/>
      </xdr:nvCxnSpPr>
      <xdr:spPr>
        <a:xfrm>
          <a:off x="2908300" y="617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95250</xdr:rowOff>
    </xdr:from>
    <xdr:to>
      <xdr:col>10</xdr:col>
      <xdr:colOff>165100</xdr:colOff>
      <xdr:row>36</xdr:row>
      <xdr:rowOff>25400</xdr:rowOff>
    </xdr:to>
    <xdr:sp macro="" textlink="">
      <xdr:nvSpPr>
        <xdr:cNvPr id="78" name="楕円 77"/>
        <xdr:cNvSpPr/>
      </xdr:nvSpPr>
      <xdr:spPr>
        <a:xfrm>
          <a:off x="1968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146050</xdr:rowOff>
    </xdr:from>
    <xdr:to>
      <xdr:col>15</xdr:col>
      <xdr:colOff>50800</xdr:colOff>
      <xdr:row>36</xdr:row>
      <xdr:rowOff>0</xdr:rowOff>
    </xdr:to>
    <xdr:cxnSp macro="">
      <xdr:nvCxnSpPr>
        <xdr:cNvPr id="79" name="直線コネクタ 78"/>
        <xdr:cNvCxnSpPr/>
      </xdr:nvCxnSpPr>
      <xdr:spPr>
        <a:xfrm>
          <a:off x="2019300" y="614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69850</xdr:rowOff>
    </xdr:from>
    <xdr:to>
      <xdr:col>6</xdr:col>
      <xdr:colOff>38100</xdr:colOff>
      <xdr:row>36</xdr:row>
      <xdr:rowOff>0</xdr:rowOff>
    </xdr:to>
    <xdr:sp macro="" textlink="">
      <xdr:nvSpPr>
        <xdr:cNvPr id="80" name="楕円 79"/>
        <xdr:cNvSpPr/>
      </xdr:nvSpPr>
      <xdr:spPr>
        <a:xfrm>
          <a:off x="1079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120650</xdr:rowOff>
    </xdr:from>
    <xdr:to>
      <xdr:col>10</xdr:col>
      <xdr:colOff>114300</xdr:colOff>
      <xdr:row>35</xdr:row>
      <xdr:rowOff>146050</xdr:rowOff>
    </xdr:to>
    <xdr:cxnSp macro="">
      <xdr:nvCxnSpPr>
        <xdr:cNvPr id="81" name="直線コネクタ 80"/>
        <xdr:cNvCxnSpPr/>
      </xdr:nvCxnSpPr>
      <xdr:spPr>
        <a:xfrm>
          <a:off x="1130300" y="612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12717</xdr:rowOff>
    </xdr:from>
    <xdr:ext cx="405111" cy="259045"/>
    <xdr:sp macro="" textlink="">
      <xdr:nvSpPr>
        <xdr:cNvPr id="82" name="n_1aveValue【図書館】&#10;有形固定資産減価償却率"/>
        <xdr:cNvSpPr txBox="1"/>
      </xdr:nvSpPr>
      <xdr:spPr>
        <a:xfrm>
          <a:off x="3582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1287</xdr:rowOff>
    </xdr:from>
    <xdr:ext cx="405111" cy="259045"/>
    <xdr:sp macro="" textlink="">
      <xdr:nvSpPr>
        <xdr:cNvPr id="83" name="n_2aveValue【図書館】&#10;有形固定資産減価償却率"/>
        <xdr:cNvSpPr txBox="1"/>
      </xdr:nvSpPr>
      <xdr:spPr>
        <a:xfrm>
          <a:off x="2705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149877</xdr:rowOff>
    </xdr:from>
    <xdr:ext cx="405111" cy="259045"/>
    <xdr:sp macro="" textlink="">
      <xdr:nvSpPr>
        <xdr:cNvPr id="84" name="n_3aveValue【図書館】&#10;有形固定資産減価償却率"/>
        <xdr:cNvSpPr txBox="1"/>
      </xdr:nvSpPr>
      <xdr:spPr>
        <a:xfrm>
          <a:off x="1816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116857</xdr:rowOff>
    </xdr:from>
    <xdr:ext cx="405111" cy="259045"/>
    <xdr:sp macro="" textlink="">
      <xdr:nvSpPr>
        <xdr:cNvPr id="85" name="n_4aveValue【図書館】&#10;有形固定資産減価償却率"/>
        <xdr:cNvSpPr txBox="1"/>
      </xdr:nvSpPr>
      <xdr:spPr>
        <a:xfrm>
          <a:off x="927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67327</xdr:rowOff>
    </xdr:from>
    <xdr:ext cx="405111" cy="259045"/>
    <xdr:sp macro="" textlink="">
      <xdr:nvSpPr>
        <xdr:cNvPr id="86" name="n_1mainValue【図書館】&#10;有形固定資産減価償却率"/>
        <xdr:cNvSpPr txBox="1"/>
      </xdr:nvSpPr>
      <xdr:spPr>
        <a:xfrm>
          <a:off x="35820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67327</xdr:rowOff>
    </xdr:from>
    <xdr:ext cx="405111" cy="259045"/>
    <xdr:sp macro="" textlink="">
      <xdr:nvSpPr>
        <xdr:cNvPr id="87" name="n_2mainValue【図書館】&#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41927</xdr:rowOff>
    </xdr:from>
    <xdr:ext cx="405111" cy="259045"/>
    <xdr:sp macro="" textlink="">
      <xdr:nvSpPr>
        <xdr:cNvPr id="88" name="n_3mainValue【図書館】&#10;有形固定資産減価償却率"/>
        <xdr:cNvSpPr txBox="1"/>
      </xdr:nvSpPr>
      <xdr:spPr>
        <a:xfrm>
          <a:off x="18167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16527</xdr:rowOff>
    </xdr:from>
    <xdr:ext cx="405111" cy="259045"/>
    <xdr:sp macro="" textlink="">
      <xdr:nvSpPr>
        <xdr:cNvPr id="89" name="n_4mainValue【図書館】&#10;有形固定資産減価償却率"/>
        <xdr:cNvSpPr txBox="1"/>
      </xdr:nvSpPr>
      <xdr:spPr>
        <a:xfrm>
          <a:off x="92774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52070</xdr:rowOff>
    </xdr:from>
    <xdr:to>
      <xdr:col>55</xdr:col>
      <xdr:colOff>50800</xdr:colOff>
      <xdr:row>41</xdr:row>
      <xdr:rowOff>153670</xdr:rowOff>
    </xdr:to>
    <xdr:sp macro="" textlink="">
      <xdr:nvSpPr>
        <xdr:cNvPr id="129" name="楕円 128"/>
        <xdr:cNvSpPr/>
      </xdr:nvSpPr>
      <xdr:spPr>
        <a:xfrm>
          <a:off x="104267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138447</xdr:rowOff>
    </xdr:from>
    <xdr:ext cx="469744" cy="259045"/>
    <xdr:sp macro="" textlink="">
      <xdr:nvSpPr>
        <xdr:cNvPr id="130" name="【図書館】&#10;一人当たり面積該当値テキスト"/>
        <xdr:cNvSpPr txBox="1"/>
      </xdr:nvSpPr>
      <xdr:spPr>
        <a:xfrm>
          <a:off x="10515600" y="69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53975</xdr:rowOff>
    </xdr:from>
    <xdr:to>
      <xdr:col>50</xdr:col>
      <xdr:colOff>165100</xdr:colOff>
      <xdr:row>41</xdr:row>
      <xdr:rowOff>155575</xdr:rowOff>
    </xdr:to>
    <xdr:sp macro="" textlink="">
      <xdr:nvSpPr>
        <xdr:cNvPr id="131" name="楕円 130"/>
        <xdr:cNvSpPr/>
      </xdr:nvSpPr>
      <xdr:spPr>
        <a:xfrm>
          <a:off x="9588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102870</xdr:rowOff>
    </xdr:from>
    <xdr:to>
      <xdr:col>55</xdr:col>
      <xdr:colOff>0</xdr:colOff>
      <xdr:row>41</xdr:row>
      <xdr:rowOff>104775</xdr:rowOff>
    </xdr:to>
    <xdr:cxnSp macro="">
      <xdr:nvCxnSpPr>
        <xdr:cNvPr id="132" name="直線コネクタ 131"/>
        <xdr:cNvCxnSpPr/>
      </xdr:nvCxnSpPr>
      <xdr:spPr>
        <a:xfrm flipV="1">
          <a:off x="9639300" y="71323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55880</xdr:rowOff>
    </xdr:from>
    <xdr:to>
      <xdr:col>46</xdr:col>
      <xdr:colOff>38100</xdr:colOff>
      <xdr:row>41</xdr:row>
      <xdr:rowOff>157480</xdr:rowOff>
    </xdr:to>
    <xdr:sp macro="" textlink="">
      <xdr:nvSpPr>
        <xdr:cNvPr id="133" name="楕円 132"/>
        <xdr:cNvSpPr/>
      </xdr:nvSpPr>
      <xdr:spPr>
        <a:xfrm>
          <a:off x="8699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104775</xdr:rowOff>
    </xdr:from>
    <xdr:to>
      <xdr:col>50</xdr:col>
      <xdr:colOff>114300</xdr:colOff>
      <xdr:row>41</xdr:row>
      <xdr:rowOff>106680</xdr:rowOff>
    </xdr:to>
    <xdr:cxnSp macro="">
      <xdr:nvCxnSpPr>
        <xdr:cNvPr id="134" name="直線コネクタ 133"/>
        <xdr:cNvCxnSpPr/>
      </xdr:nvCxnSpPr>
      <xdr:spPr>
        <a:xfrm flipV="1">
          <a:off x="8750300" y="71342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59690</xdr:rowOff>
    </xdr:from>
    <xdr:to>
      <xdr:col>41</xdr:col>
      <xdr:colOff>101600</xdr:colOff>
      <xdr:row>41</xdr:row>
      <xdr:rowOff>161290</xdr:rowOff>
    </xdr:to>
    <xdr:sp macro="" textlink="">
      <xdr:nvSpPr>
        <xdr:cNvPr id="135" name="楕円 134"/>
        <xdr:cNvSpPr/>
      </xdr:nvSpPr>
      <xdr:spPr>
        <a:xfrm>
          <a:off x="7810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106680</xdr:rowOff>
    </xdr:from>
    <xdr:to>
      <xdr:col>45</xdr:col>
      <xdr:colOff>177800</xdr:colOff>
      <xdr:row>41</xdr:row>
      <xdr:rowOff>110490</xdr:rowOff>
    </xdr:to>
    <xdr:cxnSp macro="">
      <xdr:nvCxnSpPr>
        <xdr:cNvPr id="136" name="直線コネクタ 135"/>
        <xdr:cNvCxnSpPr/>
      </xdr:nvCxnSpPr>
      <xdr:spPr>
        <a:xfrm flipV="1">
          <a:off x="7861300" y="7136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61595</xdr:rowOff>
    </xdr:from>
    <xdr:to>
      <xdr:col>36</xdr:col>
      <xdr:colOff>165100</xdr:colOff>
      <xdr:row>41</xdr:row>
      <xdr:rowOff>163195</xdr:rowOff>
    </xdr:to>
    <xdr:sp macro="" textlink="">
      <xdr:nvSpPr>
        <xdr:cNvPr id="137" name="楕円 136"/>
        <xdr:cNvSpPr/>
      </xdr:nvSpPr>
      <xdr:spPr>
        <a:xfrm>
          <a:off x="6921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110490</xdr:rowOff>
    </xdr:from>
    <xdr:to>
      <xdr:col>41</xdr:col>
      <xdr:colOff>50800</xdr:colOff>
      <xdr:row>41</xdr:row>
      <xdr:rowOff>112395</xdr:rowOff>
    </xdr:to>
    <xdr:cxnSp macro="">
      <xdr:nvCxnSpPr>
        <xdr:cNvPr id="138" name="直線コネクタ 137"/>
        <xdr:cNvCxnSpPr/>
      </xdr:nvCxnSpPr>
      <xdr:spPr>
        <a:xfrm flipV="1">
          <a:off x="6972300" y="71399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xdr:cNvSpPr txBox="1"/>
      </xdr:nvSpPr>
      <xdr:spPr>
        <a:xfrm>
          <a:off x="6737427"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146702</xdr:rowOff>
    </xdr:from>
    <xdr:ext cx="469744" cy="259045"/>
    <xdr:sp macro="" textlink="">
      <xdr:nvSpPr>
        <xdr:cNvPr id="143" name="n_1mainValue【図書館】&#10;一人当たり面積"/>
        <xdr:cNvSpPr txBox="1"/>
      </xdr:nvSpPr>
      <xdr:spPr>
        <a:xfrm>
          <a:off x="9391727" y="717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148607</xdr:rowOff>
    </xdr:from>
    <xdr:ext cx="469744" cy="259045"/>
    <xdr:sp macro="" textlink="">
      <xdr:nvSpPr>
        <xdr:cNvPr id="144" name="n_2mainValue【図書館】&#10;一人当たり面積"/>
        <xdr:cNvSpPr txBox="1"/>
      </xdr:nvSpPr>
      <xdr:spPr>
        <a:xfrm>
          <a:off x="8515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152417</xdr:rowOff>
    </xdr:from>
    <xdr:ext cx="469744" cy="259045"/>
    <xdr:sp macro="" textlink="">
      <xdr:nvSpPr>
        <xdr:cNvPr id="145" name="n_3mainValue【図書館】&#10;一人当たり面積"/>
        <xdr:cNvSpPr txBox="1"/>
      </xdr:nvSpPr>
      <xdr:spPr>
        <a:xfrm>
          <a:off x="7626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154322</xdr:rowOff>
    </xdr:from>
    <xdr:ext cx="469744" cy="259045"/>
    <xdr:sp macro="" textlink="">
      <xdr:nvSpPr>
        <xdr:cNvPr id="146" name="n_4mainValue【図書館】&#10;一人当たり面積"/>
        <xdr:cNvSpPr txBox="1"/>
      </xdr:nvSpPr>
      <xdr:spPr>
        <a:xfrm>
          <a:off x="6737427" y="71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133713</xdr:rowOff>
    </xdr:from>
    <xdr:to>
      <xdr:col>24</xdr:col>
      <xdr:colOff>114300</xdr:colOff>
      <xdr:row>63</xdr:row>
      <xdr:rowOff>63863</xdr:rowOff>
    </xdr:to>
    <xdr:sp macro="" textlink="">
      <xdr:nvSpPr>
        <xdr:cNvPr id="188" name="楕円 187"/>
        <xdr:cNvSpPr/>
      </xdr:nvSpPr>
      <xdr:spPr>
        <a:xfrm>
          <a:off x="45847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112140</xdr:rowOff>
    </xdr:from>
    <xdr:ext cx="405111" cy="259045"/>
    <xdr:sp macro="" textlink="">
      <xdr:nvSpPr>
        <xdr:cNvPr id="189" name="【体育館・プール】&#10;有形固定資産減価償却率該当値テキスト"/>
        <xdr:cNvSpPr txBox="1"/>
      </xdr:nvSpPr>
      <xdr:spPr>
        <a:xfrm>
          <a:off x="4673600"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123916</xdr:rowOff>
    </xdr:from>
    <xdr:to>
      <xdr:col>20</xdr:col>
      <xdr:colOff>38100</xdr:colOff>
      <xdr:row>63</xdr:row>
      <xdr:rowOff>54066</xdr:rowOff>
    </xdr:to>
    <xdr:sp macro="" textlink="">
      <xdr:nvSpPr>
        <xdr:cNvPr id="190" name="楕円 189"/>
        <xdr:cNvSpPr/>
      </xdr:nvSpPr>
      <xdr:spPr>
        <a:xfrm>
          <a:off x="3746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3266</xdr:rowOff>
    </xdr:from>
    <xdr:to>
      <xdr:col>24</xdr:col>
      <xdr:colOff>63500</xdr:colOff>
      <xdr:row>63</xdr:row>
      <xdr:rowOff>13063</xdr:rowOff>
    </xdr:to>
    <xdr:cxnSp macro="">
      <xdr:nvCxnSpPr>
        <xdr:cNvPr id="191" name="直線コネクタ 190"/>
        <xdr:cNvCxnSpPr/>
      </xdr:nvCxnSpPr>
      <xdr:spPr>
        <a:xfrm>
          <a:off x="3797300" y="1080461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163104</xdr:rowOff>
    </xdr:from>
    <xdr:to>
      <xdr:col>15</xdr:col>
      <xdr:colOff>101600</xdr:colOff>
      <xdr:row>63</xdr:row>
      <xdr:rowOff>93254</xdr:rowOff>
    </xdr:to>
    <xdr:sp macro="" textlink="">
      <xdr:nvSpPr>
        <xdr:cNvPr id="192" name="楕円 191"/>
        <xdr:cNvSpPr/>
      </xdr:nvSpPr>
      <xdr:spPr>
        <a:xfrm>
          <a:off x="2857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3266</xdr:rowOff>
    </xdr:from>
    <xdr:to>
      <xdr:col>19</xdr:col>
      <xdr:colOff>177800</xdr:colOff>
      <xdr:row>63</xdr:row>
      <xdr:rowOff>42454</xdr:rowOff>
    </xdr:to>
    <xdr:cxnSp macro="">
      <xdr:nvCxnSpPr>
        <xdr:cNvPr id="193" name="直線コネクタ 192"/>
        <xdr:cNvCxnSpPr/>
      </xdr:nvCxnSpPr>
      <xdr:spPr>
        <a:xfrm flipV="1">
          <a:off x="2908300" y="1080461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140244</xdr:rowOff>
    </xdr:from>
    <xdr:to>
      <xdr:col>10</xdr:col>
      <xdr:colOff>165100</xdr:colOff>
      <xdr:row>63</xdr:row>
      <xdr:rowOff>70394</xdr:rowOff>
    </xdr:to>
    <xdr:sp macro="" textlink="">
      <xdr:nvSpPr>
        <xdr:cNvPr id="194" name="楕円 193"/>
        <xdr:cNvSpPr/>
      </xdr:nvSpPr>
      <xdr:spPr>
        <a:xfrm>
          <a:off x="1968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19594</xdr:rowOff>
    </xdr:from>
    <xdr:to>
      <xdr:col>15</xdr:col>
      <xdr:colOff>50800</xdr:colOff>
      <xdr:row>63</xdr:row>
      <xdr:rowOff>42454</xdr:rowOff>
    </xdr:to>
    <xdr:cxnSp macro="">
      <xdr:nvCxnSpPr>
        <xdr:cNvPr id="195" name="直線コネクタ 194"/>
        <xdr:cNvCxnSpPr/>
      </xdr:nvCxnSpPr>
      <xdr:spPr>
        <a:xfrm>
          <a:off x="2019300" y="10820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68399</xdr:rowOff>
    </xdr:from>
    <xdr:to>
      <xdr:col>6</xdr:col>
      <xdr:colOff>38100</xdr:colOff>
      <xdr:row>63</xdr:row>
      <xdr:rowOff>169999</xdr:rowOff>
    </xdr:to>
    <xdr:sp macro="" textlink="">
      <xdr:nvSpPr>
        <xdr:cNvPr id="196" name="楕円 195"/>
        <xdr:cNvSpPr/>
      </xdr:nvSpPr>
      <xdr:spPr>
        <a:xfrm>
          <a:off x="1079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19594</xdr:rowOff>
    </xdr:from>
    <xdr:to>
      <xdr:col>10</xdr:col>
      <xdr:colOff>114300</xdr:colOff>
      <xdr:row>63</xdr:row>
      <xdr:rowOff>119199</xdr:rowOff>
    </xdr:to>
    <xdr:cxnSp macro="">
      <xdr:nvCxnSpPr>
        <xdr:cNvPr id="197" name="直線コネクタ 196"/>
        <xdr:cNvCxnSpPr/>
      </xdr:nvCxnSpPr>
      <xdr:spPr>
        <a:xfrm flipV="1">
          <a:off x="1130300" y="10820944"/>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45193</xdr:rowOff>
    </xdr:from>
    <xdr:ext cx="405111" cy="259045"/>
    <xdr:sp macro="" textlink="">
      <xdr:nvSpPr>
        <xdr:cNvPr id="202" name="n_1mainValue【体育館・プール】&#10;有形固定資産減価償却率"/>
        <xdr:cNvSpPr txBox="1"/>
      </xdr:nvSpPr>
      <xdr:spPr>
        <a:xfrm>
          <a:off x="35820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84381</xdr:rowOff>
    </xdr:from>
    <xdr:ext cx="405111" cy="259045"/>
    <xdr:sp macro="" textlink="">
      <xdr:nvSpPr>
        <xdr:cNvPr id="203" name="n_2mainValue【体育館・プール】&#10;有形固定資産減価償却率"/>
        <xdr:cNvSpPr txBox="1"/>
      </xdr:nvSpPr>
      <xdr:spPr>
        <a:xfrm>
          <a:off x="2705744" y="108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61521</xdr:rowOff>
    </xdr:from>
    <xdr:ext cx="405111" cy="259045"/>
    <xdr:sp macro="" textlink="">
      <xdr:nvSpPr>
        <xdr:cNvPr id="204" name="n_3mainValue【体育館・プール】&#10;有形固定資産減価償却率"/>
        <xdr:cNvSpPr txBox="1"/>
      </xdr:nvSpPr>
      <xdr:spPr>
        <a:xfrm>
          <a:off x="1816744" y="108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161126</xdr:rowOff>
    </xdr:from>
    <xdr:ext cx="405111" cy="259045"/>
    <xdr:sp macro="" textlink="">
      <xdr:nvSpPr>
        <xdr:cNvPr id="205" name="n_4mainValue【体育館・プール】&#10;有形固定資産減価償却率"/>
        <xdr:cNvSpPr txBox="1"/>
      </xdr:nvSpPr>
      <xdr:spPr>
        <a:xfrm>
          <a:off x="927744" y="1096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236" name="【体育館・プール】&#10;一人当たり面積平均値テキスト"/>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168329</xdr:rowOff>
    </xdr:from>
    <xdr:to>
      <xdr:col>55</xdr:col>
      <xdr:colOff>50800</xdr:colOff>
      <xdr:row>63</xdr:row>
      <xdr:rowOff>98479</xdr:rowOff>
    </xdr:to>
    <xdr:sp macro="" textlink="">
      <xdr:nvSpPr>
        <xdr:cNvPr id="247" name="楕円 246"/>
        <xdr:cNvSpPr/>
      </xdr:nvSpPr>
      <xdr:spPr>
        <a:xfrm>
          <a:off x="10426700" y="1079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19756</xdr:rowOff>
    </xdr:from>
    <xdr:ext cx="469744" cy="259045"/>
    <xdr:sp macro="" textlink="">
      <xdr:nvSpPr>
        <xdr:cNvPr id="248" name="【体育館・プール】&#10;一人当たり面積該当値テキスト"/>
        <xdr:cNvSpPr txBox="1"/>
      </xdr:nvSpPr>
      <xdr:spPr>
        <a:xfrm>
          <a:off x="10515600" y="1064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2758</xdr:rowOff>
    </xdr:from>
    <xdr:to>
      <xdr:col>50</xdr:col>
      <xdr:colOff>165100</xdr:colOff>
      <xdr:row>63</xdr:row>
      <xdr:rowOff>104358</xdr:rowOff>
    </xdr:to>
    <xdr:sp macro="" textlink="">
      <xdr:nvSpPr>
        <xdr:cNvPr id="249" name="楕円 248"/>
        <xdr:cNvSpPr/>
      </xdr:nvSpPr>
      <xdr:spPr>
        <a:xfrm>
          <a:off x="9588500" y="108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47679</xdr:rowOff>
    </xdr:from>
    <xdr:to>
      <xdr:col>55</xdr:col>
      <xdr:colOff>0</xdr:colOff>
      <xdr:row>63</xdr:row>
      <xdr:rowOff>53558</xdr:rowOff>
    </xdr:to>
    <xdr:cxnSp macro="">
      <xdr:nvCxnSpPr>
        <xdr:cNvPr id="250" name="直線コネクタ 249"/>
        <xdr:cNvCxnSpPr/>
      </xdr:nvCxnSpPr>
      <xdr:spPr>
        <a:xfrm flipV="1">
          <a:off x="9639300" y="10849029"/>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8310</xdr:rowOff>
    </xdr:from>
    <xdr:to>
      <xdr:col>46</xdr:col>
      <xdr:colOff>38100</xdr:colOff>
      <xdr:row>63</xdr:row>
      <xdr:rowOff>109910</xdr:rowOff>
    </xdr:to>
    <xdr:sp macro="" textlink="">
      <xdr:nvSpPr>
        <xdr:cNvPr id="251" name="楕円 250"/>
        <xdr:cNvSpPr/>
      </xdr:nvSpPr>
      <xdr:spPr>
        <a:xfrm>
          <a:off x="8699500" y="1080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53558</xdr:rowOff>
    </xdr:from>
    <xdr:to>
      <xdr:col>50</xdr:col>
      <xdr:colOff>114300</xdr:colOff>
      <xdr:row>63</xdr:row>
      <xdr:rowOff>59110</xdr:rowOff>
    </xdr:to>
    <xdr:cxnSp macro="">
      <xdr:nvCxnSpPr>
        <xdr:cNvPr id="252" name="直線コネクタ 251"/>
        <xdr:cNvCxnSpPr/>
      </xdr:nvCxnSpPr>
      <xdr:spPr>
        <a:xfrm flipV="1">
          <a:off x="8750300" y="1085490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15821</xdr:rowOff>
    </xdr:from>
    <xdr:to>
      <xdr:col>41</xdr:col>
      <xdr:colOff>101600</xdr:colOff>
      <xdr:row>63</xdr:row>
      <xdr:rowOff>117421</xdr:rowOff>
    </xdr:to>
    <xdr:sp macro="" textlink="">
      <xdr:nvSpPr>
        <xdr:cNvPr id="253" name="楕円 252"/>
        <xdr:cNvSpPr/>
      </xdr:nvSpPr>
      <xdr:spPr>
        <a:xfrm>
          <a:off x="7810500" y="108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59110</xdr:rowOff>
    </xdr:from>
    <xdr:to>
      <xdr:col>45</xdr:col>
      <xdr:colOff>177800</xdr:colOff>
      <xdr:row>63</xdr:row>
      <xdr:rowOff>66621</xdr:rowOff>
    </xdr:to>
    <xdr:cxnSp macro="">
      <xdr:nvCxnSpPr>
        <xdr:cNvPr id="254" name="直線コネクタ 253"/>
        <xdr:cNvCxnSpPr/>
      </xdr:nvCxnSpPr>
      <xdr:spPr>
        <a:xfrm flipV="1">
          <a:off x="7861300" y="10860460"/>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44232</xdr:rowOff>
    </xdr:from>
    <xdr:to>
      <xdr:col>36</xdr:col>
      <xdr:colOff>165100</xdr:colOff>
      <xdr:row>63</xdr:row>
      <xdr:rowOff>145832</xdr:rowOff>
    </xdr:to>
    <xdr:sp macro="" textlink="">
      <xdr:nvSpPr>
        <xdr:cNvPr id="255" name="楕円 254"/>
        <xdr:cNvSpPr/>
      </xdr:nvSpPr>
      <xdr:spPr>
        <a:xfrm>
          <a:off x="6921500" y="108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66621</xdr:rowOff>
    </xdr:from>
    <xdr:to>
      <xdr:col>41</xdr:col>
      <xdr:colOff>50800</xdr:colOff>
      <xdr:row>63</xdr:row>
      <xdr:rowOff>95032</xdr:rowOff>
    </xdr:to>
    <xdr:cxnSp macro="">
      <xdr:nvCxnSpPr>
        <xdr:cNvPr id="256" name="直線コネクタ 255"/>
        <xdr:cNvCxnSpPr/>
      </xdr:nvCxnSpPr>
      <xdr:spPr>
        <a:xfrm flipV="1">
          <a:off x="6972300" y="10867971"/>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257" name="n_1aveValue【体育館・プール】&#10;一人当たり面積"/>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258" name="n_2aveValue【体育館・プール】&#10;一人当たり面積"/>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259" name="n_3aveValue【体育館・プール】&#10;一人当たり面積"/>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260" name="n_4aveValue【体育館・プール】&#10;一人当たり面積"/>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95485</xdr:rowOff>
    </xdr:from>
    <xdr:ext cx="469744" cy="259045"/>
    <xdr:sp macro="" textlink="">
      <xdr:nvSpPr>
        <xdr:cNvPr id="261" name="n_1mainValue【体育館・プール】&#10;一人当たり面積"/>
        <xdr:cNvSpPr txBox="1"/>
      </xdr:nvSpPr>
      <xdr:spPr>
        <a:xfrm>
          <a:off x="9391727" y="1089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126437</xdr:rowOff>
    </xdr:from>
    <xdr:ext cx="469744" cy="259045"/>
    <xdr:sp macro="" textlink="">
      <xdr:nvSpPr>
        <xdr:cNvPr id="262" name="n_2mainValue【体育館・プール】&#10;一人当たり面積"/>
        <xdr:cNvSpPr txBox="1"/>
      </xdr:nvSpPr>
      <xdr:spPr>
        <a:xfrm>
          <a:off x="8515427" y="1058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133948</xdr:rowOff>
    </xdr:from>
    <xdr:ext cx="469744" cy="259045"/>
    <xdr:sp macro="" textlink="">
      <xdr:nvSpPr>
        <xdr:cNvPr id="263" name="n_3mainValue【体育館・プール】&#10;一人当たり面積"/>
        <xdr:cNvSpPr txBox="1"/>
      </xdr:nvSpPr>
      <xdr:spPr>
        <a:xfrm>
          <a:off x="7626427" y="1059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136959</xdr:rowOff>
    </xdr:from>
    <xdr:ext cx="469744" cy="259045"/>
    <xdr:sp macro="" textlink="">
      <xdr:nvSpPr>
        <xdr:cNvPr id="264" name="n_4mainValue【体育館・プール】&#10;一人当たり面積"/>
        <xdr:cNvSpPr txBox="1"/>
      </xdr:nvSpPr>
      <xdr:spPr>
        <a:xfrm>
          <a:off x="6737427" y="109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22" name="直線コネクタ 321"/>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23"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24" name="直線コネクタ 323"/>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25"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26" name="直線コネクタ 325"/>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327" name="【一般廃棄物処理施設】&#10;有形固定資産減価償却率平均値テキスト"/>
        <xdr:cNvSpPr txBox="1"/>
      </xdr:nvSpPr>
      <xdr:spPr>
        <a:xfrm>
          <a:off x="16357600" y="6447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28" name="フローチャート: 判断 327"/>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29" name="フローチャート: 判断 328"/>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30" name="フローチャート: 判断 32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31" name="フローチャート: 判断 330"/>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32" name="フローチャート: 判断 331"/>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121738</xdr:rowOff>
    </xdr:from>
    <xdr:to>
      <xdr:col>85</xdr:col>
      <xdr:colOff>177800</xdr:colOff>
      <xdr:row>40</xdr:row>
      <xdr:rowOff>51888</xdr:rowOff>
    </xdr:to>
    <xdr:sp macro="" textlink="">
      <xdr:nvSpPr>
        <xdr:cNvPr id="338" name="楕円 337"/>
        <xdr:cNvSpPr/>
      </xdr:nvSpPr>
      <xdr:spPr>
        <a:xfrm>
          <a:off x="162687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100165</xdr:rowOff>
    </xdr:from>
    <xdr:ext cx="405111" cy="259045"/>
    <xdr:sp macro="" textlink="">
      <xdr:nvSpPr>
        <xdr:cNvPr id="339" name="【一般廃棄物処理施設】&#10;有形固定資産減価償却率該当値テキスト"/>
        <xdr:cNvSpPr txBox="1"/>
      </xdr:nvSpPr>
      <xdr:spPr>
        <a:xfrm>
          <a:off x="16357600"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95613</xdr:rowOff>
    </xdr:from>
    <xdr:to>
      <xdr:col>81</xdr:col>
      <xdr:colOff>101600</xdr:colOff>
      <xdr:row>40</xdr:row>
      <xdr:rowOff>25763</xdr:rowOff>
    </xdr:to>
    <xdr:sp macro="" textlink="">
      <xdr:nvSpPr>
        <xdr:cNvPr id="340" name="楕円 339"/>
        <xdr:cNvSpPr/>
      </xdr:nvSpPr>
      <xdr:spPr>
        <a:xfrm>
          <a:off x="15430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146413</xdr:rowOff>
    </xdr:from>
    <xdr:to>
      <xdr:col>85</xdr:col>
      <xdr:colOff>127000</xdr:colOff>
      <xdr:row>40</xdr:row>
      <xdr:rowOff>1088</xdr:rowOff>
    </xdr:to>
    <xdr:cxnSp macro="">
      <xdr:nvCxnSpPr>
        <xdr:cNvPr id="341" name="直線コネクタ 340"/>
        <xdr:cNvCxnSpPr/>
      </xdr:nvCxnSpPr>
      <xdr:spPr>
        <a:xfrm>
          <a:off x="15481300" y="68329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67854</xdr:rowOff>
    </xdr:from>
    <xdr:to>
      <xdr:col>76</xdr:col>
      <xdr:colOff>165100</xdr:colOff>
      <xdr:row>39</xdr:row>
      <xdr:rowOff>169454</xdr:rowOff>
    </xdr:to>
    <xdr:sp macro="" textlink="">
      <xdr:nvSpPr>
        <xdr:cNvPr id="342" name="楕円 341"/>
        <xdr:cNvSpPr/>
      </xdr:nvSpPr>
      <xdr:spPr>
        <a:xfrm>
          <a:off x="14541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118654</xdr:rowOff>
    </xdr:from>
    <xdr:to>
      <xdr:col>81</xdr:col>
      <xdr:colOff>50800</xdr:colOff>
      <xdr:row>39</xdr:row>
      <xdr:rowOff>146413</xdr:rowOff>
    </xdr:to>
    <xdr:cxnSp macro="">
      <xdr:nvCxnSpPr>
        <xdr:cNvPr id="343" name="直線コネクタ 342"/>
        <xdr:cNvCxnSpPr/>
      </xdr:nvCxnSpPr>
      <xdr:spPr>
        <a:xfrm>
          <a:off x="14592300" y="68052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61323</xdr:rowOff>
    </xdr:from>
    <xdr:to>
      <xdr:col>72</xdr:col>
      <xdr:colOff>38100</xdr:colOff>
      <xdr:row>39</xdr:row>
      <xdr:rowOff>162923</xdr:rowOff>
    </xdr:to>
    <xdr:sp macro="" textlink="">
      <xdr:nvSpPr>
        <xdr:cNvPr id="344" name="楕円 343"/>
        <xdr:cNvSpPr/>
      </xdr:nvSpPr>
      <xdr:spPr>
        <a:xfrm>
          <a:off x="13652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112123</xdr:rowOff>
    </xdr:from>
    <xdr:to>
      <xdr:col>76</xdr:col>
      <xdr:colOff>114300</xdr:colOff>
      <xdr:row>39</xdr:row>
      <xdr:rowOff>118654</xdr:rowOff>
    </xdr:to>
    <xdr:cxnSp macro="">
      <xdr:nvCxnSpPr>
        <xdr:cNvPr id="345" name="直線コネクタ 344"/>
        <xdr:cNvCxnSpPr/>
      </xdr:nvCxnSpPr>
      <xdr:spPr>
        <a:xfrm>
          <a:off x="13703300" y="679867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346" name="n_1aveValue【一般廃棄物処理施設】&#10;有形固定資産減価償却率"/>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47"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348" name="n_3aveValue【一般廃棄物処理施設】&#10;有形固定資産減価償却率"/>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349" name="n_4aveValue【一般廃棄物処理施設】&#10;有形固定資産減価償却率"/>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16890</xdr:rowOff>
    </xdr:from>
    <xdr:ext cx="405111" cy="259045"/>
    <xdr:sp macro="" textlink="">
      <xdr:nvSpPr>
        <xdr:cNvPr id="350" name="n_1mainValue【一般廃棄物処理施設】&#10;有形固定資産減価償却率"/>
        <xdr:cNvSpPr txBox="1"/>
      </xdr:nvSpPr>
      <xdr:spPr>
        <a:xfrm>
          <a:off x="152660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160581</xdr:rowOff>
    </xdr:from>
    <xdr:ext cx="405111" cy="259045"/>
    <xdr:sp macro="" textlink="">
      <xdr:nvSpPr>
        <xdr:cNvPr id="351" name="n_2mainValue【一般廃棄物処理施設】&#10;有形固定資産減価償却率"/>
        <xdr:cNvSpPr txBox="1"/>
      </xdr:nvSpPr>
      <xdr:spPr>
        <a:xfrm>
          <a:off x="14389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154050</xdr:rowOff>
    </xdr:from>
    <xdr:ext cx="405111" cy="259045"/>
    <xdr:sp macro="" textlink="">
      <xdr:nvSpPr>
        <xdr:cNvPr id="352" name="n_3mainValue【一般廃棄物処理施設】&#10;有形固定資産減価償却率"/>
        <xdr:cNvSpPr txBox="1"/>
      </xdr:nvSpPr>
      <xdr:spPr>
        <a:xfrm>
          <a:off x="135007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4" name="テキスト ボックス 3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6" name="テキスト ボックス 3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8" name="テキスト ボックス 3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0" name="テキスト ボックス 3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374" name="直線コネクタ 373"/>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375"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376" name="直線コネクタ 375"/>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377"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378" name="直線コネクタ 377"/>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379" name="【一般廃棄物処理施設】&#10;一人当たり有形固定資産（償却資産）額平均値テキスト"/>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380" name="フローチャート: 判断 379"/>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381" name="フローチャート: 判断 380"/>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382" name="フローチャート: 判断 381"/>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383" name="フローチャート: 判断 382"/>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384" name="フローチャート: 判断 383"/>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68953</xdr:rowOff>
    </xdr:from>
    <xdr:to>
      <xdr:col>116</xdr:col>
      <xdr:colOff>114300</xdr:colOff>
      <xdr:row>40</xdr:row>
      <xdr:rowOff>170553</xdr:rowOff>
    </xdr:to>
    <xdr:sp macro="" textlink="">
      <xdr:nvSpPr>
        <xdr:cNvPr id="390" name="楕円 389"/>
        <xdr:cNvSpPr/>
      </xdr:nvSpPr>
      <xdr:spPr>
        <a:xfrm>
          <a:off x="22110700" y="69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47380</xdr:rowOff>
    </xdr:from>
    <xdr:ext cx="534377" cy="259045"/>
    <xdr:sp macro="" textlink="">
      <xdr:nvSpPr>
        <xdr:cNvPr id="391" name="【一般廃棄物処理施設】&#10;一人当たり有形固定資産（償却資産）額該当値テキスト"/>
        <xdr:cNvSpPr txBox="1"/>
      </xdr:nvSpPr>
      <xdr:spPr>
        <a:xfrm>
          <a:off x="22199600" y="690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69630</xdr:rowOff>
    </xdr:from>
    <xdr:to>
      <xdr:col>112</xdr:col>
      <xdr:colOff>38100</xdr:colOff>
      <xdr:row>40</xdr:row>
      <xdr:rowOff>171230</xdr:rowOff>
    </xdr:to>
    <xdr:sp macro="" textlink="">
      <xdr:nvSpPr>
        <xdr:cNvPr id="392" name="楕円 391"/>
        <xdr:cNvSpPr/>
      </xdr:nvSpPr>
      <xdr:spPr>
        <a:xfrm>
          <a:off x="21272500" y="69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119753</xdr:rowOff>
    </xdr:from>
    <xdr:to>
      <xdr:col>116</xdr:col>
      <xdr:colOff>63500</xdr:colOff>
      <xdr:row>40</xdr:row>
      <xdr:rowOff>120430</xdr:rowOff>
    </xdr:to>
    <xdr:cxnSp macro="">
      <xdr:nvCxnSpPr>
        <xdr:cNvPr id="393" name="直線コネクタ 392"/>
        <xdr:cNvCxnSpPr/>
      </xdr:nvCxnSpPr>
      <xdr:spPr>
        <a:xfrm flipV="1">
          <a:off x="21323300" y="6977753"/>
          <a:ext cx="8382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75726</xdr:rowOff>
    </xdr:from>
    <xdr:to>
      <xdr:col>107</xdr:col>
      <xdr:colOff>101600</xdr:colOff>
      <xdr:row>41</xdr:row>
      <xdr:rowOff>5876</xdr:rowOff>
    </xdr:to>
    <xdr:sp macro="" textlink="">
      <xdr:nvSpPr>
        <xdr:cNvPr id="394" name="楕円 393"/>
        <xdr:cNvSpPr/>
      </xdr:nvSpPr>
      <xdr:spPr>
        <a:xfrm>
          <a:off x="20383500" y="69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120430</xdr:rowOff>
    </xdr:from>
    <xdr:to>
      <xdr:col>111</xdr:col>
      <xdr:colOff>177800</xdr:colOff>
      <xdr:row>40</xdr:row>
      <xdr:rowOff>126526</xdr:rowOff>
    </xdr:to>
    <xdr:cxnSp macro="">
      <xdr:nvCxnSpPr>
        <xdr:cNvPr id="395" name="直線コネクタ 394"/>
        <xdr:cNvCxnSpPr/>
      </xdr:nvCxnSpPr>
      <xdr:spPr>
        <a:xfrm flipV="1">
          <a:off x="20434300" y="697843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85412</xdr:rowOff>
    </xdr:from>
    <xdr:to>
      <xdr:col>102</xdr:col>
      <xdr:colOff>165100</xdr:colOff>
      <xdr:row>41</xdr:row>
      <xdr:rowOff>15562</xdr:rowOff>
    </xdr:to>
    <xdr:sp macro="" textlink="">
      <xdr:nvSpPr>
        <xdr:cNvPr id="396" name="楕円 395"/>
        <xdr:cNvSpPr/>
      </xdr:nvSpPr>
      <xdr:spPr>
        <a:xfrm>
          <a:off x="19494500" y="69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126526</xdr:rowOff>
    </xdr:from>
    <xdr:to>
      <xdr:col>107</xdr:col>
      <xdr:colOff>50800</xdr:colOff>
      <xdr:row>40</xdr:row>
      <xdr:rowOff>136212</xdr:rowOff>
    </xdr:to>
    <xdr:cxnSp macro="">
      <xdr:nvCxnSpPr>
        <xdr:cNvPr id="397" name="直線コネクタ 396"/>
        <xdr:cNvCxnSpPr/>
      </xdr:nvCxnSpPr>
      <xdr:spPr>
        <a:xfrm flipV="1">
          <a:off x="19545300" y="6984526"/>
          <a:ext cx="889000" cy="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398" name="n_1aveValue【一般廃棄物処理施設】&#10;一人当たり有形固定資産（償却資産）額"/>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399" name="n_2aveValue【一般廃棄物処理施設】&#10;一人当たり有形固定資産（償却資産）額"/>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400" name="n_3aveValue【一般廃棄物処理施設】&#10;一人当たり有形固定資産（償却資産）額"/>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401" name="n_4aveValue【一般廃棄物処理施設】&#10;一人当たり有形固定資産（償却資産）額"/>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162357</xdr:rowOff>
    </xdr:from>
    <xdr:ext cx="534377" cy="259045"/>
    <xdr:sp macro="" textlink="">
      <xdr:nvSpPr>
        <xdr:cNvPr id="402" name="n_1mainValue【一般廃棄物処理施設】&#10;一人当たり有形固定資産（償却資産）額"/>
        <xdr:cNvSpPr txBox="1"/>
      </xdr:nvSpPr>
      <xdr:spPr>
        <a:xfrm>
          <a:off x="21043411" y="70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168453</xdr:rowOff>
    </xdr:from>
    <xdr:ext cx="534377" cy="259045"/>
    <xdr:sp macro="" textlink="">
      <xdr:nvSpPr>
        <xdr:cNvPr id="403" name="n_2mainValue【一般廃棄物処理施設】&#10;一人当たり有形固定資産（償却資産）額"/>
        <xdr:cNvSpPr txBox="1"/>
      </xdr:nvSpPr>
      <xdr:spPr>
        <a:xfrm>
          <a:off x="20167111" y="70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6689</xdr:rowOff>
    </xdr:from>
    <xdr:ext cx="534377" cy="259045"/>
    <xdr:sp macro="" textlink="">
      <xdr:nvSpPr>
        <xdr:cNvPr id="404" name="n_3mainValue【一般廃棄物処理施設】&#10;一人当たり有形固定資産（償却資産）額"/>
        <xdr:cNvSpPr txBox="1"/>
      </xdr:nvSpPr>
      <xdr:spPr>
        <a:xfrm>
          <a:off x="19278111" y="70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1" name="テキスト ボックス 4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2" name="直線コネクタ 4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3" name="テキスト ボックス 4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4" name="直線コネクタ 4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5" name="テキスト ボックス 4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6" name="直線コネクタ 4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7" name="テキスト ボックス 4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8" name="直線コネクタ 4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9" name="テキスト ボックス 4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0" name="直線コネクタ 4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1" name="テキスト ボックス 4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2" name="直線コネクタ 4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3" name="テキスト ボックス 4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446" name="直線コネクタ 445"/>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8" name="直線コネクタ 4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449"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50" name="直線コネクタ 449"/>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451" name="【消防施設】&#10;有形固定資産減価償却率平均値テキスト"/>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452" name="フローチャート: 判断 451"/>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453" name="フローチャート: 判断 452"/>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454" name="フローチャート: 判断 453"/>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455" name="フローチャート: 判断 454"/>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456" name="フローチャート: 判断 455"/>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67311</xdr:rowOff>
    </xdr:from>
    <xdr:to>
      <xdr:col>85</xdr:col>
      <xdr:colOff>177800</xdr:colOff>
      <xdr:row>84</xdr:row>
      <xdr:rowOff>168911</xdr:rowOff>
    </xdr:to>
    <xdr:sp macro="" textlink="">
      <xdr:nvSpPr>
        <xdr:cNvPr id="462" name="楕円 461"/>
        <xdr:cNvSpPr/>
      </xdr:nvSpPr>
      <xdr:spPr>
        <a:xfrm>
          <a:off x="16268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45738</xdr:rowOff>
    </xdr:from>
    <xdr:ext cx="405111" cy="259045"/>
    <xdr:sp macro="" textlink="">
      <xdr:nvSpPr>
        <xdr:cNvPr id="463" name="【消防施設】&#10;有形固定資産減価償却率該当値テキスト"/>
        <xdr:cNvSpPr txBox="1"/>
      </xdr:nvSpPr>
      <xdr:spPr>
        <a:xfrm>
          <a:off x="16357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59145</xdr:rowOff>
    </xdr:from>
    <xdr:to>
      <xdr:col>81</xdr:col>
      <xdr:colOff>101600</xdr:colOff>
      <xdr:row>84</xdr:row>
      <xdr:rowOff>160745</xdr:rowOff>
    </xdr:to>
    <xdr:sp macro="" textlink="">
      <xdr:nvSpPr>
        <xdr:cNvPr id="464" name="楕円 463"/>
        <xdr:cNvSpPr/>
      </xdr:nvSpPr>
      <xdr:spPr>
        <a:xfrm>
          <a:off x="15430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109945</xdr:rowOff>
    </xdr:from>
    <xdr:to>
      <xdr:col>85</xdr:col>
      <xdr:colOff>127000</xdr:colOff>
      <xdr:row>84</xdr:row>
      <xdr:rowOff>118111</xdr:rowOff>
    </xdr:to>
    <xdr:cxnSp macro="">
      <xdr:nvCxnSpPr>
        <xdr:cNvPr id="465" name="直線コネクタ 464"/>
        <xdr:cNvCxnSpPr/>
      </xdr:nvCxnSpPr>
      <xdr:spPr>
        <a:xfrm>
          <a:off x="15481300" y="1451174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46082</xdr:rowOff>
    </xdr:from>
    <xdr:to>
      <xdr:col>76</xdr:col>
      <xdr:colOff>165100</xdr:colOff>
      <xdr:row>84</xdr:row>
      <xdr:rowOff>147682</xdr:rowOff>
    </xdr:to>
    <xdr:sp macro="" textlink="">
      <xdr:nvSpPr>
        <xdr:cNvPr id="466" name="楕円 465"/>
        <xdr:cNvSpPr/>
      </xdr:nvSpPr>
      <xdr:spPr>
        <a:xfrm>
          <a:off x="14541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96882</xdr:rowOff>
    </xdr:from>
    <xdr:to>
      <xdr:col>81</xdr:col>
      <xdr:colOff>50800</xdr:colOff>
      <xdr:row>84</xdr:row>
      <xdr:rowOff>109945</xdr:rowOff>
    </xdr:to>
    <xdr:cxnSp macro="">
      <xdr:nvCxnSpPr>
        <xdr:cNvPr id="467" name="直線コネクタ 466"/>
        <xdr:cNvCxnSpPr/>
      </xdr:nvCxnSpPr>
      <xdr:spPr>
        <a:xfrm>
          <a:off x="14592300" y="144986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3629</xdr:rowOff>
    </xdr:from>
    <xdr:to>
      <xdr:col>72</xdr:col>
      <xdr:colOff>38100</xdr:colOff>
      <xdr:row>84</xdr:row>
      <xdr:rowOff>105229</xdr:rowOff>
    </xdr:to>
    <xdr:sp macro="" textlink="">
      <xdr:nvSpPr>
        <xdr:cNvPr id="468" name="楕円 467"/>
        <xdr:cNvSpPr/>
      </xdr:nvSpPr>
      <xdr:spPr>
        <a:xfrm>
          <a:off x="1365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54429</xdr:rowOff>
    </xdr:from>
    <xdr:to>
      <xdr:col>76</xdr:col>
      <xdr:colOff>114300</xdr:colOff>
      <xdr:row>84</xdr:row>
      <xdr:rowOff>96882</xdr:rowOff>
    </xdr:to>
    <xdr:cxnSp macro="">
      <xdr:nvCxnSpPr>
        <xdr:cNvPr id="469" name="直線コネクタ 468"/>
        <xdr:cNvCxnSpPr/>
      </xdr:nvCxnSpPr>
      <xdr:spPr>
        <a:xfrm>
          <a:off x="13703300" y="1445622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15058</xdr:rowOff>
    </xdr:from>
    <xdr:to>
      <xdr:col>67</xdr:col>
      <xdr:colOff>101600</xdr:colOff>
      <xdr:row>79</xdr:row>
      <xdr:rowOff>116658</xdr:rowOff>
    </xdr:to>
    <xdr:sp macro="" textlink="">
      <xdr:nvSpPr>
        <xdr:cNvPr id="470" name="楕円 469"/>
        <xdr:cNvSpPr/>
      </xdr:nvSpPr>
      <xdr:spPr>
        <a:xfrm>
          <a:off x="12763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65858</xdr:rowOff>
    </xdr:from>
    <xdr:to>
      <xdr:col>71</xdr:col>
      <xdr:colOff>177800</xdr:colOff>
      <xdr:row>84</xdr:row>
      <xdr:rowOff>54429</xdr:rowOff>
    </xdr:to>
    <xdr:cxnSp macro="">
      <xdr:nvCxnSpPr>
        <xdr:cNvPr id="471" name="直線コネクタ 470"/>
        <xdr:cNvCxnSpPr/>
      </xdr:nvCxnSpPr>
      <xdr:spPr>
        <a:xfrm>
          <a:off x="12814300" y="13610408"/>
          <a:ext cx="889000" cy="84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472" name="n_1aveValue【消防施設】&#10;有形固定資産減価償却率"/>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473" name="n_2aveValue【消防施設】&#10;有形固定資産減価償却率"/>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474" name="n_3aveValue【消防施設】&#10;有形固定資産減価償却率"/>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475" name="n_4aveValue【消防施設】&#10;有形固定資産減価償却率"/>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151872</xdr:rowOff>
    </xdr:from>
    <xdr:ext cx="405111" cy="259045"/>
    <xdr:sp macro="" textlink="">
      <xdr:nvSpPr>
        <xdr:cNvPr id="476" name="n_1mainValue【消防施設】&#10;有形固定資産減価償却率"/>
        <xdr:cNvSpPr txBox="1"/>
      </xdr:nvSpPr>
      <xdr:spPr>
        <a:xfrm>
          <a:off x="152660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138809</xdr:rowOff>
    </xdr:from>
    <xdr:ext cx="405111" cy="259045"/>
    <xdr:sp macro="" textlink="">
      <xdr:nvSpPr>
        <xdr:cNvPr id="477" name="n_2mainValue【消防施設】&#10;有形固定資産減価償却率"/>
        <xdr:cNvSpPr txBox="1"/>
      </xdr:nvSpPr>
      <xdr:spPr>
        <a:xfrm>
          <a:off x="14389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96356</xdr:rowOff>
    </xdr:from>
    <xdr:ext cx="405111" cy="259045"/>
    <xdr:sp macro="" textlink="">
      <xdr:nvSpPr>
        <xdr:cNvPr id="478" name="n_3mainValue【消防施設】&#10;有形固定資産減価償却率"/>
        <xdr:cNvSpPr txBox="1"/>
      </xdr:nvSpPr>
      <xdr:spPr>
        <a:xfrm>
          <a:off x="13500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133185</xdr:rowOff>
    </xdr:from>
    <xdr:ext cx="405111" cy="259045"/>
    <xdr:sp macro="" textlink="">
      <xdr:nvSpPr>
        <xdr:cNvPr id="479" name="n_4mainValue【消防施設】&#10;有形固定資産減価償却率"/>
        <xdr:cNvSpPr txBox="1"/>
      </xdr:nvSpPr>
      <xdr:spPr>
        <a:xfrm>
          <a:off x="126117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0" name="直線コネクタ 4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1" name="テキスト ボックス 4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2" name="直線コネクタ 4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3" name="テキスト ボックス 4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4" name="直線コネクタ 4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5" name="テキスト ボックス 4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6" name="直線コネクタ 4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7" name="テキスト ボックス 4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8" name="直線コネクタ 4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9" name="テキスト ボックス 4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503" name="直線コネクタ 502"/>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04"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05" name="直線コネクタ 504"/>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06"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07" name="直線コネクタ 506"/>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508"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09" name="フローチャート: 判断 508"/>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10" name="フローチャート: 判断 50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511" name="フローチャート: 判断 510"/>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12" name="フローチャート: 判断 511"/>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513" name="フローチャート: 判断 512"/>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19" name="楕円 518"/>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520" name="【消防施設】&#10;一人当たり面積該当値テキスト"/>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521" name="楕円 520"/>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38100</xdr:rowOff>
    </xdr:to>
    <xdr:cxnSp macro="">
      <xdr:nvCxnSpPr>
        <xdr:cNvPr id="522" name="直線コネクタ 521"/>
        <xdr:cNvCxnSpPr/>
      </xdr:nvCxnSpPr>
      <xdr:spPr>
        <a:xfrm flipV="1">
          <a:off x="21323300" y="145999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86361</xdr:rowOff>
    </xdr:from>
    <xdr:to>
      <xdr:col>107</xdr:col>
      <xdr:colOff>101600</xdr:colOff>
      <xdr:row>86</xdr:row>
      <xdr:rowOff>16511</xdr:rowOff>
    </xdr:to>
    <xdr:sp macro="" textlink="">
      <xdr:nvSpPr>
        <xdr:cNvPr id="523" name="楕円 522"/>
        <xdr:cNvSpPr/>
      </xdr:nvSpPr>
      <xdr:spPr>
        <a:xfrm>
          <a:off x="20383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137161</xdr:rowOff>
    </xdr:to>
    <xdr:cxnSp macro="">
      <xdr:nvCxnSpPr>
        <xdr:cNvPr id="524" name="直線コネクタ 523"/>
        <xdr:cNvCxnSpPr/>
      </xdr:nvCxnSpPr>
      <xdr:spPr>
        <a:xfrm flipV="1">
          <a:off x="20434300" y="146113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80645</xdr:rowOff>
    </xdr:from>
    <xdr:to>
      <xdr:col>102</xdr:col>
      <xdr:colOff>165100</xdr:colOff>
      <xdr:row>86</xdr:row>
      <xdr:rowOff>10795</xdr:rowOff>
    </xdr:to>
    <xdr:sp macro="" textlink="">
      <xdr:nvSpPr>
        <xdr:cNvPr id="525" name="楕円 524"/>
        <xdr:cNvSpPr/>
      </xdr:nvSpPr>
      <xdr:spPr>
        <a:xfrm>
          <a:off x="19494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131445</xdr:rowOff>
    </xdr:from>
    <xdr:to>
      <xdr:col>107</xdr:col>
      <xdr:colOff>50800</xdr:colOff>
      <xdr:row>85</xdr:row>
      <xdr:rowOff>137161</xdr:rowOff>
    </xdr:to>
    <xdr:cxnSp macro="">
      <xdr:nvCxnSpPr>
        <xdr:cNvPr id="526" name="直線コネクタ 525"/>
        <xdr:cNvCxnSpPr/>
      </xdr:nvCxnSpPr>
      <xdr:spPr>
        <a:xfrm>
          <a:off x="19545300" y="147046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154939</xdr:rowOff>
    </xdr:from>
    <xdr:to>
      <xdr:col>98</xdr:col>
      <xdr:colOff>38100</xdr:colOff>
      <xdr:row>86</xdr:row>
      <xdr:rowOff>85089</xdr:rowOff>
    </xdr:to>
    <xdr:sp macro="" textlink="">
      <xdr:nvSpPr>
        <xdr:cNvPr id="527" name="楕円 526"/>
        <xdr:cNvSpPr/>
      </xdr:nvSpPr>
      <xdr:spPr>
        <a:xfrm>
          <a:off x="18605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131445</xdr:rowOff>
    </xdr:from>
    <xdr:to>
      <xdr:col>102</xdr:col>
      <xdr:colOff>114300</xdr:colOff>
      <xdr:row>86</xdr:row>
      <xdr:rowOff>34289</xdr:rowOff>
    </xdr:to>
    <xdr:cxnSp macro="">
      <xdr:nvCxnSpPr>
        <xdr:cNvPr id="528" name="直線コネクタ 527"/>
        <xdr:cNvCxnSpPr/>
      </xdr:nvCxnSpPr>
      <xdr:spPr>
        <a:xfrm flipV="1">
          <a:off x="18656300" y="1470469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29"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530" name="n_2aveValue【消防施設】&#10;一人当たり面積"/>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531" name="n_3aveValue【消防施設】&#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532" name="n_4aveValue【消防施設】&#10;一人当たり面積"/>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533" name="n_1mainValue【消防施設】&#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7638</xdr:rowOff>
    </xdr:from>
    <xdr:ext cx="469744" cy="259045"/>
    <xdr:sp macro="" textlink="">
      <xdr:nvSpPr>
        <xdr:cNvPr id="534" name="n_2mainValue【消防施設】&#10;一人当たり面積"/>
        <xdr:cNvSpPr txBox="1"/>
      </xdr:nvSpPr>
      <xdr:spPr>
        <a:xfrm>
          <a:off x="20199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1922</xdr:rowOff>
    </xdr:from>
    <xdr:ext cx="469744" cy="259045"/>
    <xdr:sp macro="" textlink="">
      <xdr:nvSpPr>
        <xdr:cNvPr id="535" name="n_3mainValue【消防施設】&#10;一人当たり面積"/>
        <xdr:cNvSpPr txBox="1"/>
      </xdr:nvSpPr>
      <xdr:spPr>
        <a:xfrm>
          <a:off x="19310427" y="147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76216</xdr:rowOff>
    </xdr:from>
    <xdr:ext cx="469744" cy="259045"/>
    <xdr:sp macro="" textlink="">
      <xdr:nvSpPr>
        <xdr:cNvPr id="536" name="n_4mainValue【消防施設】&#10;一人当たり面積"/>
        <xdr:cNvSpPr txBox="1"/>
      </xdr:nvSpPr>
      <xdr:spPr>
        <a:xfrm>
          <a:off x="18421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62" name="直線コネクタ 561"/>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65"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66" name="直線コネクタ 565"/>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567" name="【庁舎】&#10;有形固定資産減価償却率平均値テキスト"/>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568" name="フローチャート: 判断 567"/>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569" name="フローチャート: 判断 568"/>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570" name="フローチャート: 判断 569"/>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571" name="フローチャート: 判断 570"/>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572" name="フローチャート: 判断 571"/>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578" name="楕円 577"/>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49547</xdr:rowOff>
    </xdr:from>
    <xdr:ext cx="405111" cy="259045"/>
    <xdr:sp macro="" textlink="">
      <xdr:nvSpPr>
        <xdr:cNvPr id="579" name="【庁舎】&#10;有形固定資産減価償却率該当値テキスト"/>
        <xdr:cNvSpPr txBox="1"/>
      </xdr:nvSpPr>
      <xdr:spPr>
        <a:xfrm>
          <a:off x="163576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62956</xdr:rowOff>
    </xdr:from>
    <xdr:to>
      <xdr:col>81</xdr:col>
      <xdr:colOff>101600</xdr:colOff>
      <xdr:row>102</xdr:row>
      <xdr:rowOff>164556</xdr:rowOff>
    </xdr:to>
    <xdr:sp macro="" textlink="">
      <xdr:nvSpPr>
        <xdr:cNvPr id="580" name="楕円 579"/>
        <xdr:cNvSpPr/>
      </xdr:nvSpPr>
      <xdr:spPr>
        <a:xfrm>
          <a:off x="15430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113756</xdr:rowOff>
    </xdr:from>
    <xdr:to>
      <xdr:col>85</xdr:col>
      <xdr:colOff>127000</xdr:colOff>
      <xdr:row>104</xdr:row>
      <xdr:rowOff>121920</xdr:rowOff>
    </xdr:to>
    <xdr:cxnSp macro="">
      <xdr:nvCxnSpPr>
        <xdr:cNvPr id="581" name="直線コネクタ 580"/>
        <xdr:cNvCxnSpPr/>
      </xdr:nvCxnSpPr>
      <xdr:spPr>
        <a:xfrm>
          <a:off x="15481300" y="17601656"/>
          <a:ext cx="838200" cy="3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23768</xdr:rowOff>
    </xdr:from>
    <xdr:to>
      <xdr:col>76</xdr:col>
      <xdr:colOff>165100</xdr:colOff>
      <xdr:row>102</xdr:row>
      <xdr:rowOff>125368</xdr:rowOff>
    </xdr:to>
    <xdr:sp macro="" textlink="">
      <xdr:nvSpPr>
        <xdr:cNvPr id="582" name="楕円 581"/>
        <xdr:cNvSpPr/>
      </xdr:nvSpPr>
      <xdr:spPr>
        <a:xfrm>
          <a:off x="14541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74568</xdr:rowOff>
    </xdr:from>
    <xdr:to>
      <xdr:col>81</xdr:col>
      <xdr:colOff>50800</xdr:colOff>
      <xdr:row>102</xdr:row>
      <xdr:rowOff>113756</xdr:rowOff>
    </xdr:to>
    <xdr:cxnSp macro="">
      <xdr:nvCxnSpPr>
        <xdr:cNvPr id="583" name="直線コネクタ 582"/>
        <xdr:cNvCxnSpPr/>
      </xdr:nvCxnSpPr>
      <xdr:spPr>
        <a:xfrm>
          <a:off x="14592300" y="1756246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85816</xdr:rowOff>
    </xdr:from>
    <xdr:to>
      <xdr:col>72</xdr:col>
      <xdr:colOff>38100</xdr:colOff>
      <xdr:row>104</xdr:row>
      <xdr:rowOff>15966</xdr:rowOff>
    </xdr:to>
    <xdr:sp macro="" textlink="">
      <xdr:nvSpPr>
        <xdr:cNvPr id="584" name="楕円 583"/>
        <xdr:cNvSpPr/>
      </xdr:nvSpPr>
      <xdr:spPr>
        <a:xfrm>
          <a:off x="13652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74568</xdr:rowOff>
    </xdr:from>
    <xdr:to>
      <xdr:col>76</xdr:col>
      <xdr:colOff>114300</xdr:colOff>
      <xdr:row>103</xdr:row>
      <xdr:rowOff>136616</xdr:rowOff>
    </xdr:to>
    <xdr:cxnSp macro="">
      <xdr:nvCxnSpPr>
        <xdr:cNvPr id="585" name="直線コネクタ 584"/>
        <xdr:cNvCxnSpPr/>
      </xdr:nvCxnSpPr>
      <xdr:spPr>
        <a:xfrm flipV="1">
          <a:off x="13703300" y="17562468"/>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164193</xdr:rowOff>
    </xdr:from>
    <xdr:to>
      <xdr:col>67</xdr:col>
      <xdr:colOff>101600</xdr:colOff>
      <xdr:row>108</xdr:row>
      <xdr:rowOff>94343</xdr:rowOff>
    </xdr:to>
    <xdr:sp macro="" textlink="">
      <xdr:nvSpPr>
        <xdr:cNvPr id="586" name="楕円 585"/>
        <xdr:cNvSpPr/>
      </xdr:nvSpPr>
      <xdr:spPr>
        <a:xfrm>
          <a:off x="1276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136616</xdr:rowOff>
    </xdr:from>
    <xdr:to>
      <xdr:col>71</xdr:col>
      <xdr:colOff>177800</xdr:colOff>
      <xdr:row>108</xdr:row>
      <xdr:rowOff>43543</xdr:rowOff>
    </xdr:to>
    <xdr:cxnSp macro="">
      <xdr:nvCxnSpPr>
        <xdr:cNvPr id="587" name="直線コネクタ 586"/>
        <xdr:cNvCxnSpPr/>
      </xdr:nvCxnSpPr>
      <xdr:spPr>
        <a:xfrm flipV="1">
          <a:off x="12814300" y="17795966"/>
          <a:ext cx="889000" cy="76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588" name="n_1aveValue【庁舎】&#10;有形固定資産減価償却率"/>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589" name="n_2aveValue【庁舎】&#10;有形固定資産減価償却率"/>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590" name="n_3aveValue【庁舎】&#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591" name="n_4aveValue【庁舎】&#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9633</xdr:rowOff>
    </xdr:from>
    <xdr:ext cx="405111" cy="259045"/>
    <xdr:sp macro="" textlink="">
      <xdr:nvSpPr>
        <xdr:cNvPr id="592" name="n_1mainValue【庁舎】&#10;有形固定資産減価償却率"/>
        <xdr:cNvSpPr txBox="1"/>
      </xdr:nvSpPr>
      <xdr:spPr>
        <a:xfrm>
          <a:off x="152660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141895</xdr:rowOff>
    </xdr:from>
    <xdr:ext cx="405111" cy="259045"/>
    <xdr:sp macro="" textlink="">
      <xdr:nvSpPr>
        <xdr:cNvPr id="593" name="n_2mainValue【庁舎】&#10;有形固定資産減価償却率"/>
        <xdr:cNvSpPr txBox="1"/>
      </xdr:nvSpPr>
      <xdr:spPr>
        <a:xfrm>
          <a:off x="14389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32493</xdr:rowOff>
    </xdr:from>
    <xdr:ext cx="405111" cy="259045"/>
    <xdr:sp macro="" textlink="">
      <xdr:nvSpPr>
        <xdr:cNvPr id="594" name="n_3mainValue【庁舎】&#10;有形固定資産減価償却率"/>
        <xdr:cNvSpPr txBox="1"/>
      </xdr:nvSpPr>
      <xdr:spPr>
        <a:xfrm>
          <a:off x="13500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85470</xdr:rowOff>
    </xdr:from>
    <xdr:ext cx="405111" cy="259045"/>
    <xdr:sp macro="" textlink="">
      <xdr:nvSpPr>
        <xdr:cNvPr id="595" name="n_4mainValue【庁舎】&#10;有形固定資産減価償却率"/>
        <xdr:cNvSpPr txBox="1"/>
      </xdr:nvSpPr>
      <xdr:spPr>
        <a:xfrm>
          <a:off x="12611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6" name="直線コネクタ 6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7" name="テキスト ボックス 6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8" name="直線コネクタ 6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9" name="テキスト ボックス 6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0" name="直線コネクタ 6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1" name="テキスト ボックス 6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2" name="直線コネクタ 6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3" name="テキスト ボックス 6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17" name="直線コネクタ 616"/>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18"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19" name="直線コネクタ 618"/>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20"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21" name="直線コネクタ 620"/>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622"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23" name="フローチャート: 判断 622"/>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624" name="フローチャート: 判断 623"/>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625" name="フローチャート: 判断 624"/>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626" name="フローチャート: 判断 625"/>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627" name="フローチャート: 判断 626"/>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29972</xdr:rowOff>
    </xdr:from>
    <xdr:to>
      <xdr:col>116</xdr:col>
      <xdr:colOff>114300</xdr:colOff>
      <xdr:row>107</xdr:row>
      <xdr:rowOff>131572</xdr:rowOff>
    </xdr:to>
    <xdr:sp macro="" textlink="">
      <xdr:nvSpPr>
        <xdr:cNvPr id="633" name="楕円 632"/>
        <xdr:cNvSpPr/>
      </xdr:nvSpPr>
      <xdr:spPr>
        <a:xfrm>
          <a:off x="221107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8399</xdr:rowOff>
    </xdr:from>
    <xdr:ext cx="469744" cy="259045"/>
    <xdr:sp macro="" textlink="">
      <xdr:nvSpPr>
        <xdr:cNvPr id="634" name="【庁舎】&#10;一人当たり面積該当値テキスト"/>
        <xdr:cNvSpPr txBox="1"/>
      </xdr:nvSpPr>
      <xdr:spPr>
        <a:xfrm>
          <a:off x="22199600"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34086</xdr:rowOff>
    </xdr:from>
    <xdr:to>
      <xdr:col>112</xdr:col>
      <xdr:colOff>38100</xdr:colOff>
      <xdr:row>107</xdr:row>
      <xdr:rowOff>135686</xdr:rowOff>
    </xdr:to>
    <xdr:sp macro="" textlink="">
      <xdr:nvSpPr>
        <xdr:cNvPr id="635" name="楕円 634"/>
        <xdr:cNvSpPr/>
      </xdr:nvSpPr>
      <xdr:spPr>
        <a:xfrm>
          <a:off x="21272500" y="183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80772</xdr:rowOff>
    </xdr:from>
    <xdr:to>
      <xdr:col>116</xdr:col>
      <xdr:colOff>63500</xdr:colOff>
      <xdr:row>107</xdr:row>
      <xdr:rowOff>84886</xdr:rowOff>
    </xdr:to>
    <xdr:cxnSp macro="">
      <xdr:nvCxnSpPr>
        <xdr:cNvPr id="636" name="直線コネクタ 635"/>
        <xdr:cNvCxnSpPr/>
      </xdr:nvCxnSpPr>
      <xdr:spPr>
        <a:xfrm flipV="1">
          <a:off x="21323300" y="18425922"/>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37745</xdr:rowOff>
    </xdr:from>
    <xdr:to>
      <xdr:col>107</xdr:col>
      <xdr:colOff>101600</xdr:colOff>
      <xdr:row>107</xdr:row>
      <xdr:rowOff>139345</xdr:rowOff>
    </xdr:to>
    <xdr:sp macro="" textlink="">
      <xdr:nvSpPr>
        <xdr:cNvPr id="637" name="楕円 636"/>
        <xdr:cNvSpPr/>
      </xdr:nvSpPr>
      <xdr:spPr>
        <a:xfrm>
          <a:off x="20383500" y="18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84886</xdr:rowOff>
    </xdr:from>
    <xdr:to>
      <xdr:col>111</xdr:col>
      <xdr:colOff>177800</xdr:colOff>
      <xdr:row>107</xdr:row>
      <xdr:rowOff>88545</xdr:rowOff>
    </xdr:to>
    <xdr:cxnSp macro="">
      <xdr:nvCxnSpPr>
        <xdr:cNvPr id="638" name="直線コネクタ 637"/>
        <xdr:cNvCxnSpPr/>
      </xdr:nvCxnSpPr>
      <xdr:spPr>
        <a:xfrm flipV="1">
          <a:off x="20434300" y="18430036"/>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42774</xdr:rowOff>
    </xdr:from>
    <xdr:to>
      <xdr:col>102</xdr:col>
      <xdr:colOff>165100</xdr:colOff>
      <xdr:row>107</xdr:row>
      <xdr:rowOff>144374</xdr:rowOff>
    </xdr:to>
    <xdr:sp macro="" textlink="">
      <xdr:nvSpPr>
        <xdr:cNvPr id="639" name="楕円 638"/>
        <xdr:cNvSpPr/>
      </xdr:nvSpPr>
      <xdr:spPr>
        <a:xfrm>
          <a:off x="19494500" y="183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88545</xdr:rowOff>
    </xdr:from>
    <xdr:to>
      <xdr:col>107</xdr:col>
      <xdr:colOff>50800</xdr:colOff>
      <xdr:row>107</xdr:row>
      <xdr:rowOff>93574</xdr:rowOff>
    </xdr:to>
    <xdr:cxnSp macro="">
      <xdr:nvCxnSpPr>
        <xdr:cNvPr id="640" name="直線コネクタ 639"/>
        <xdr:cNvCxnSpPr/>
      </xdr:nvCxnSpPr>
      <xdr:spPr>
        <a:xfrm flipV="1">
          <a:off x="19545300" y="1843369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45974</xdr:rowOff>
    </xdr:from>
    <xdr:to>
      <xdr:col>98</xdr:col>
      <xdr:colOff>38100</xdr:colOff>
      <xdr:row>107</xdr:row>
      <xdr:rowOff>147574</xdr:rowOff>
    </xdr:to>
    <xdr:sp macro="" textlink="">
      <xdr:nvSpPr>
        <xdr:cNvPr id="641" name="楕円 640"/>
        <xdr:cNvSpPr/>
      </xdr:nvSpPr>
      <xdr:spPr>
        <a:xfrm>
          <a:off x="18605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93574</xdr:rowOff>
    </xdr:from>
    <xdr:to>
      <xdr:col>102</xdr:col>
      <xdr:colOff>114300</xdr:colOff>
      <xdr:row>107</xdr:row>
      <xdr:rowOff>96774</xdr:rowOff>
    </xdr:to>
    <xdr:cxnSp macro="">
      <xdr:nvCxnSpPr>
        <xdr:cNvPr id="642" name="直線コネクタ 641"/>
        <xdr:cNvCxnSpPr/>
      </xdr:nvCxnSpPr>
      <xdr:spPr>
        <a:xfrm flipV="1">
          <a:off x="18656300" y="1843872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643" name="n_1aveValue【庁舎】&#10;一人当たり面積"/>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644"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645"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646"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126813</xdr:rowOff>
    </xdr:from>
    <xdr:ext cx="469744" cy="259045"/>
    <xdr:sp macro="" textlink="">
      <xdr:nvSpPr>
        <xdr:cNvPr id="647" name="n_1mainValue【庁舎】&#10;一人当たり面積"/>
        <xdr:cNvSpPr txBox="1"/>
      </xdr:nvSpPr>
      <xdr:spPr>
        <a:xfrm>
          <a:off x="21075727" y="1847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130472</xdr:rowOff>
    </xdr:from>
    <xdr:ext cx="469744" cy="259045"/>
    <xdr:sp macro="" textlink="">
      <xdr:nvSpPr>
        <xdr:cNvPr id="648" name="n_2mainValue【庁舎】&#10;一人当たり面積"/>
        <xdr:cNvSpPr txBox="1"/>
      </xdr:nvSpPr>
      <xdr:spPr>
        <a:xfrm>
          <a:off x="20199427" y="184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135501</xdr:rowOff>
    </xdr:from>
    <xdr:ext cx="469744" cy="259045"/>
    <xdr:sp macro="" textlink="">
      <xdr:nvSpPr>
        <xdr:cNvPr id="649" name="n_3mainValue【庁舎】&#10;一人当たり面積"/>
        <xdr:cNvSpPr txBox="1"/>
      </xdr:nvSpPr>
      <xdr:spPr>
        <a:xfrm>
          <a:off x="19310427" y="184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138701</xdr:rowOff>
    </xdr:from>
    <xdr:ext cx="469744" cy="259045"/>
    <xdr:sp macro="" textlink="">
      <xdr:nvSpPr>
        <xdr:cNvPr id="650" name="n_4mainValue【庁舎】&#10;一人当たり面積"/>
        <xdr:cNvSpPr txBox="1"/>
      </xdr:nvSpPr>
      <xdr:spPr>
        <a:xfrm>
          <a:off x="18421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数値の修正</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①図書館　有形固定資産減価償却率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（修正前）</a:t>
          </a:r>
          <a:r>
            <a:rPr kumimoji="1" lang="en-US" altLang="ja-JP" sz="1300">
              <a:latin typeface="ＭＳ Ｐゴシック" panose="020B0600070205080204" pitchFamily="50" charset="-128"/>
              <a:ea typeface="ＭＳ Ｐゴシック" panose="020B0600070205080204" pitchFamily="50" charset="-128"/>
            </a:rPr>
            <a:t>56.3</a:t>
          </a:r>
          <a:r>
            <a:rPr kumimoji="1" lang="ja-JP" altLang="en-US" sz="1300">
              <a:latin typeface="ＭＳ Ｐゴシック" panose="020B0600070205080204" pitchFamily="50" charset="-128"/>
              <a:ea typeface="ＭＳ Ｐゴシック" panose="020B0600070205080204" pitchFamily="50" charset="-128"/>
            </a:rPr>
            <a:t>→（修正後）</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　②庁舎　有形固定資産減価償却率　</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（修正前）</a:t>
          </a:r>
          <a:r>
            <a:rPr kumimoji="1" lang="en-US" altLang="ja-JP" sz="1300">
              <a:latin typeface="ＭＳ Ｐゴシック" panose="020B0600070205080204" pitchFamily="50" charset="-128"/>
              <a:ea typeface="ＭＳ Ｐゴシック" panose="020B0600070205080204" pitchFamily="50" charset="-128"/>
            </a:rPr>
            <a:t>31.3</a:t>
          </a:r>
          <a:r>
            <a:rPr kumimoji="1" lang="ja-JP" altLang="en-US" sz="1300">
              <a:latin typeface="ＭＳ Ｐゴシック" panose="020B0600070205080204" pitchFamily="50" charset="-128"/>
              <a:ea typeface="ＭＳ Ｐゴシック" panose="020B0600070205080204" pitchFamily="50" charset="-128"/>
            </a:rPr>
            <a:t>→（修正後）</a:t>
          </a:r>
          <a:r>
            <a:rPr kumimoji="1" lang="en-US" altLang="ja-JP" sz="1300">
              <a:latin typeface="ＭＳ Ｐゴシック" panose="020B0600070205080204" pitchFamily="50" charset="-128"/>
              <a:ea typeface="ＭＳ Ｐゴシック" panose="020B0600070205080204" pitchFamily="50" charset="-128"/>
            </a:rPr>
            <a:t>45.2</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（修正前）</a:t>
          </a:r>
          <a:r>
            <a:rPr kumimoji="1" lang="en-US" altLang="ja-JP" sz="1300">
              <a:latin typeface="ＭＳ Ｐゴシック" panose="020B0600070205080204" pitchFamily="50" charset="-128"/>
              <a:ea typeface="ＭＳ Ｐゴシック" panose="020B0600070205080204" pitchFamily="50" charset="-128"/>
            </a:rPr>
            <a:t>52.8</a:t>
          </a:r>
          <a:r>
            <a:rPr kumimoji="1" lang="ja-JP" altLang="en-US" sz="1300">
              <a:latin typeface="ＭＳ Ｐゴシック" panose="020B0600070205080204" pitchFamily="50" charset="-128"/>
              <a:ea typeface="ＭＳ Ｐゴシック" panose="020B0600070205080204" pitchFamily="50" charset="-128"/>
            </a:rPr>
            <a:t>→（修正後）</a:t>
          </a:r>
          <a:r>
            <a:rPr kumimoji="1" lang="en-US" altLang="ja-JP" sz="1300">
              <a:latin typeface="ＭＳ Ｐゴシック" panose="020B0600070205080204" pitchFamily="50" charset="-128"/>
              <a:ea typeface="ＭＳ Ｐゴシック" panose="020B0600070205080204" pitchFamily="50" charset="-128"/>
            </a:rPr>
            <a:t>44.3</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類似団体と比較して有形固定資産減価償却率が高い施設は、体育館・プールであり、低い施設は、図書館・消防施設である。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体育館・プールについては、町民体育館が昭和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年の整備後約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年、町民プールが平成４年の整備後約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年経過していることによる。なお町民体育館については平成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年度に耐震診断と耐震補強を実施しており使用に問題はない。</a:t>
          </a:r>
          <a:endParaRPr lang="ja-JP" altLang="ja-JP" sz="12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図書館については、平成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年に整備されており比較的新しいことから、類似団体内平均値と比較し低くなっている。また、消防施設の有形固定資産減価償却率が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に比べ大幅に上昇しているが、広域事務組合の所有する消防関連施設を計上するよう改めたことによる。</a:t>
          </a:r>
          <a:endParaRPr lang="ja-JP" altLang="ja-JP" sz="12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庁舎について有形固定資産減価償却率が平成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年度以降大幅に低くなっているが、庁舎エレベーターの新設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のほか、築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年で老朽化に伴い、各種更新・修繕工事を実施したことによる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6,556
6,497
196.81
6,917,633
6,326,531
484,238
3,320,069
6,420,538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高齢化率（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月現在４３．１％）に加え、長引く景気低迷による税の減収などから、財政基盤が弱く、類似団体平均を下回って</a:t>
          </a:r>
          <a:r>
            <a:rPr kumimoji="1" lang="ja-JP" altLang="en-US" sz="1300">
              <a:latin typeface="ＭＳ Ｐゴシック" panose="020B0600070205080204" pitchFamily="50" charset="-128"/>
              <a:ea typeface="ＭＳ Ｐゴシック" panose="020B0600070205080204" pitchFamily="50" charset="-128"/>
            </a:rPr>
            <a:t>いる。第６次総合発展計画に沿った活力あるまちづくりを展開しつつ、行政の効率化に努めることにより、財政の健全化を図る。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1" name="直線コネクタ 70"/>
        <xdr:cNvCxnSpPr/>
      </xdr:nvCxnSpPr>
      <xdr:spPr>
        <a:xfrm flipV="1">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4" name="直線コネクタ 73"/>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148872</xdr:rowOff>
    </xdr:to>
    <xdr:cxnSp macro="">
      <xdr:nvCxnSpPr>
        <xdr:cNvPr id="77" name="直線コネクタ 76"/>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・近年続いた大型公共事業により、公債費が増加傾向にあることに加え、病院事業への繰出金が平成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年度から増となっており、経常収支比率が悪化している。</a:t>
          </a:r>
        </a:p>
        <a:p>
          <a:r>
            <a:rPr kumimoji="1" lang="ja-JP" altLang="en-US" sz="1300">
              <a:latin typeface="ＭＳ Ｐゴシック" panose="020B0600070205080204" pitchFamily="50" charset="-128"/>
              <a:ea typeface="ＭＳ Ｐゴシック" panose="020B0600070205080204" pitchFamily="50" charset="-128"/>
            </a:rPr>
            <a:t>公債費のピーク見込みは令和４年度であり、今後数年間は経常収支比率の高止まりが懸念されている。基金の活用による起債残高の縮減や、病院事業の経営プランの着実な実行により経営状況の改善等を実施し、経常経費の減、財政の弾力性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5334</xdr:rowOff>
    </xdr:from>
    <xdr:to>
      <xdr:col>23</xdr:col>
      <xdr:colOff>133350</xdr:colOff>
      <xdr:row>66</xdr:row>
      <xdr:rowOff>150114</xdr:rowOff>
    </xdr:to>
    <xdr:cxnSp macro="">
      <xdr:nvCxnSpPr>
        <xdr:cNvPr id="129" name="直線コネクタ 128"/>
        <xdr:cNvCxnSpPr/>
      </xdr:nvCxnSpPr>
      <xdr:spPr>
        <a:xfrm flipV="1">
          <a:off x="4114800" y="1132103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150114</xdr:rowOff>
    </xdr:to>
    <xdr:cxnSp macro="">
      <xdr:nvCxnSpPr>
        <xdr:cNvPr id="132" name="直線コネクタ 131"/>
        <xdr:cNvCxnSpPr/>
      </xdr:nvCxnSpPr>
      <xdr:spPr>
        <a:xfrm>
          <a:off x="3225800" y="1127760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65</xdr:row>
      <xdr:rowOff>133350</xdr:rowOff>
    </xdr:to>
    <xdr:cxnSp macro="">
      <xdr:nvCxnSpPr>
        <xdr:cNvPr id="135" name="直線コネクタ 134"/>
        <xdr:cNvCxnSpPr/>
      </xdr:nvCxnSpPr>
      <xdr:spPr>
        <a:xfrm>
          <a:off x="2336800" y="1121486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65</xdr:row>
      <xdr:rowOff>70612</xdr:rowOff>
    </xdr:to>
    <xdr:cxnSp macro="">
      <xdr:nvCxnSpPr>
        <xdr:cNvPr id="138" name="直線コネクタ 137"/>
        <xdr:cNvCxnSpPr/>
      </xdr:nvCxnSpPr>
      <xdr:spPr>
        <a:xfrm>
          <a:off x="1447800" y="1100734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125984</xdr:rowOff>
    </xdr:from>
    <xdr:to>
      <xdr:col>23</xdr:col>
      <xdr:colOff>184150</xdr:colOff>
      <xdr:row>66</xdr:row>
      <xdr:rowOff>56134</xdr:rowOff>
    </xdr:to>
    <xdr:sp macro="" textlink="">
      <xdr:nvSpPr>
        <xdr:cNvPr id="148" name="楕円 147"/>
        <xdr:cNvSpPr/>
      </xdr:nvSpPr>
      <xdr:spPr>
        <a:xfrm>
          <a:off x="49022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98061</xdr:rowOff>
    </xdr:from>
    <xdr:ext cx="762000" cy="259045"/>
    <xdr:sp macro="" textlink="">
      <xdr:nvSpPr>
        <xdr:cNvPr id="149" name="財政構造の弾力性該当値テキスト"/>
        <xdr:cNvSpPr txBox="1"/>
      </xdr:nvSpPr>
      <xdr:spPr>
        <a:xfrm>
          <a:off x="5041900" y="1124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99314</xdr:rowOff>
    </xdr:from>
    <xdr:to>
      <xdr:col>19</xdr:col>
      <xdr:colOff>184150</xdr:colOff>
      <xdr:row>67</xdr:row>
      <xdr:rowOff>29464</xdr:rowOff>
    </xdr:to>
    <xdr:sp macro="" textlink="">
      <xdr:nvSpPr>
        <xdr:cNvPr id="150" name="楕円 149"/>
        <xdr:cNvSpPr/>
      </xdr:nvSpPr>
      <xdr:spPr>
        <a:xfrm>
          <a:off x="4064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14241</xdr:rowOff>
    </xdr:from>
    <xdr:ext cx="736600" cy="259045"/>
    <xdr:sp macro="" textlink="">
      <xdr:nvSpPr>
        <xdr:cNvPr id="151" name="テキスト ボックス 150"/>
        <xdr:cNvSpPr txBox="1"/>
      </xdr:nvSpPr>
      <xdr:spPr>
        <a:xfrm>
          <a:off x="3733800" y="1150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2" name="楕円 151"/>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3" name="テキスト ボックス 152"/>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4" name="楕円 153"/>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55" name="テキスト ボックス 154"/>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6" name="楕円 155"/>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57" name="テキスト ボックス 156"/>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件費・物件費等の適正度が低くなっている要因として、ゴミ処理業務や消防業務を一部事務組合で行なっていることが挙げられる。一部事務組合の人件費・物件費に充てる負担金といった費用を合計した場合、人口１人当たりの金額は増加することになる。今後はこれら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128848</xdr:rowOff>
    </xdr:from>
    <xdr:to>
      <xdr:col>23</xdr:col>
      <xdr:colOff>133350</xdr:colOff>
      <xdr:row>82</xdr:row>
      <xdr:rowOff>26637</xdr:rowOff>
    </xdr:to>
    <xdr:cxnSp macro="">
      <xdr:nvCxnSpPr>
        <xdr:cNvPr id="190" name="直線コネクタ 189"/>
        <xdr:cNvCxnSpPr/>
      </xdr:nvCxnSpPr>
      <xdr:spPr>
        <a:xfrm>
          <a:off x="4114800" y="14016298"/>
          <a:ext cx="838200" cy="6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100355</xdr:rowOff>
    </xdr:from>
    <xdr:to>
      <xdr:col>19</xdr:col>
      <xdr:colOff>133350</xdr:colOff>
      <xdr:row>81</xdr:row>
      <xdr:rowOff>128848</xdr:rowOff>
    </xdr:to>
    <xdr:cxnSp macro="">
      <xdr:nvCxnSpPr>
        <xdr:cNvPr id="193" name="直線コネクタ 192"/>
        <xdr:cNvCxnSpPr/>
      </xdr:nvCxnSpPr>
      <xdr:spPr>
        <a:xfrm>
          <a:off x="3225800" y="13987805"/>
          <a:ext cx="889000" cy="2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80426</xdr:rowOff>
    </xdr:from>
    <xdr:to>
      <xdr:col>15</xdr:col>
      <xdr:colOff>82550</xdr:colOff>
      <xdr:row>81</xdr:row>
      <xdr:rowOff>100355</xdr:rowOff>
    </xdr:to>
    <xdr:cxnSp macro="">
      <xdr:nvCxnSpPr>
        <xdr:cNvPr id="196" name="直線コネクタ 195"/>
        <xdr:cNvCxnSpPr/>
      </xdr:nvCxnSpPr>
      <xdr:spPr>
        <a:xfrm>
          <a:off x="2336800" y="13967876"/>
          <a:ext cx="889000" cy="1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68315</xdr:rowOff>
    </xdr:from>
    <xdr:to>
      <xdr:col>11</xdr:col>
      <xdr:colOff>31750</xdr:colOff>
      <xdr:row>81</xdr:row>
      <xdr:rowOff>80426</xdr:rowOff>
    </xdr:to>
    <xdr:cxnSp macro="">
      <xdr:nvCxnSpPr>
        <xdr:cNvPr id="199" name="直線コネクタ 198"/>
        <xdr:cNvCxnSpPr/>
      </xdr:nvCxnSpPr>
      <xdr:spPr>
        <a:xfrm>
          <a:off x="1447800" y="13955765"/>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147287</xdr:rowOff>
    </xdr:from>
    <xdr:to>
      <xdr:col>23</xdr:col>
      <xdr:colOff>184150</xdr:colOff>
      <xdr:row>82</xdr:row>
      <xdr:rowOff>77437</xdr:rowOff>
    </xdr:to>
    <xdr:sp macro="" textlink="">
      <xdr:nvSpPr>
        <xdr:cNvPr id="209" name="楕円 208"/>
        <xdr:cNvSpPr/>
      </xdr:nvSpPr>
      <xdr:spPr>
        <a:xfrm>
          <a:off x="4902200" y="140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163814</xdr:rowOff>
    </xdr:from>
    <xdr:ext cx="762000" cy="259045"/>
    <xdr:sp macro="" textlink="">
      <xdr:nvSpPr>
        <xdr:cNvPr id="210" name="人件費・物件費等の状況該当値テキスト"/>
        <xdr:cNvSpPr txBox="1"/>
      </xdr:nvSpPr>
      <xdr:spPr>
        <a:xfrm>
          <a:off x="5041900" y="1387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78048</xdr:rowOff>
    </xdr:from>
    <xdr:to>
      <xdr:col>19</xdr:col>
      <xdr:colOff>184150</xdr:colOff>
      <xdr:row>82</xdr:row>
      <xdr:rowOff>8198</xdr:rowOff>
    </xdr:to>
    <xdr:sp macro="" textlink="">
      <xdr:nvSpPr>
        <xdr:cNvPr id="211" name="楕円 210"/>
        <xdr:cNvSpPr/>
      </xdr:nvSpPr>
      <xdr:spPr>
        <a:xfrm>
          <a:off x="4064000" y="1396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18375</xdr:rowOff>
    </xdr:from>
    <xdr:ext cx="736600" cy="259045"/>
    <xdr:sp macro="" textlink="">
      <xdr:nvSpPr>
        <xdr:cNvPr id="212" name="テキスト ボックス 211"/>
        <xdr:cNvSpPr txBox="1"/>
      </xdr:nvSpPr>
      <xdr:spPr>
        <a:xfrm>
          <a:off x="3733800" y="1373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49555</xdr:rowOff>
    </xdr:from>
    <xdr:to>
      <xdr:col>15</xdr:col>
      <xdr:colOff>133350</xdr:colOff>
      <xdr:row>81</xdr:row>
      <xdr:rowOff>151155</xdr:rowOff>
    </xdr:to>
    <xdr:sp macro="" textlink="">
      <xdr:nvSpPr>
        <xdr:cNvPr id="213" name="楕円 212"/>
        <xdr:cNvSpPr/>
      </xdr:nvSpPr>
      <xdr:spPr>
        <a:xfrm>
          <a:off x="3175000" y="1393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161332</xdr:rowOff>
    </xdr:from>
    <xdr:ext cx="762000" cy="259045"/>
    <xdr:sp macro="" textlink="">
      <xdr:nvSpPr>
        <xdr:cNvPr id="214" name="テキスト ボックス 213"/>
        <xdr:cNvSpPr txBox="1"/>
      </xdr:nvSpPr>
      <xdr:spPr>
        <a:xfrm>
          <a:off x="2844800" y="1370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29626</xdr:rowOff>
    </xdr:from>
    <xdr:to>
      <xdr:col>11</xdr:col>
      <xdr:colOff>82550</xdr:colOff>
      <xdr:row>81</xdr:row>
      <xdr:rowOff>131226</xdr:rowOff>
    </xdr:to>
    <xdr:sp macro="" textlink="">
      <xdr:nvSpPr>
        <xdr:cNvPr id="215" name="楕円 214"/>
        <xdr:cNvSpPr/>
      </xdr:nvSpPr>
      <xdr:spPr>
        <a:xfrm>
          <a:off x="2286000" y="1391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141403</xdr:rowOff>
    </xdr:from>
    <xdr:ext cx="762000" cy="259045"/>
    <xdr:sp macro="" textlink="">
      <xdr:nvSpPr>
        <xdr:cNvPr id="216" name="テキスト ボックス 215"/>
        <xdr:cNvSpPr txBox="1"/>
      </xdr:nvSpPr>
      <xdr:spPr>
        <a:xfrm>
          <a:off x="1955800" y="136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17515</xdr:rowOff>
    </xdr:from>
    <xdr:to>
      <xdr:col>7</xdr:col>
      <xdr:colOff>31750</xdr:colOff>
      <xdr:row>81</xdr:row>
      <xdr:rowOff>119115</xdr:rowOff>
    </xdr:to>
    <xdr:sp macro="" textlink="">
      <xdr:nvSpPr>
        <xdr:cNvPr id="217" name="楕円 216"/>
        <xdr:cNvSpPr/>
      </xdr:nvSpPr>
      <xdr:spPr>
        <a:xfrm>
          <a:off x="1397000" y="139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129292</xdr:rowOff>
    </xdr:from>
    <xdr:ext cx="762000" cy="259045"/>
    <xdr:sp macro="" textlink="">
      <xdr:nvSpPr>
        <xdr:cNvPr id="218" name="テキスト ボックス 217"/>
        <xdr:cNvSpPr txBox="1"/>
      </xdr:nvSpPr>
      <xdr:spPr>
        <a:xfrm>
          <a:off x="1066800" y="136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・職員の大量退職と世代交代のため若い職員が多くなり、全国町村平均を上回っている。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年度についてはラスパイレス指数が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を下回ったが、未だ全国町村平均および類似団体平均よりを上回っており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、給与の適正化、適切な制度運用に今後も努めていく。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42757</xdr:rowOff>
    </xdr:from>
    <xdr:to>
      <xdr:col>81</xdr:col>
      <xdr:colOff>44450</xdr:colOff>
      <xdr:row>87</xdr:row>
      <xdr:rowOff>107104</xdr:rowOff>
    </xdr:to>
    <xdr:cxnSp macro="">
      <xdr:nvCxnSpPr>
        <xdr:cNvPr id="252" name="直線コネクタ 251"/>
        <xdr:cNvCxnSpPr/>
      </xdr:nvCxnSpPr>
      <xdr:spPr>
        <a:xfrm flipV="1">
          <a:off x="16179800" y="14958907"/>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107104</xdr:rowOff>
    </xdr:from>
    <xdr:to>
      <xdr:col>77</xdr:col>
      <xdr:colOff>44450</xdr:colOff>
      <xdr:row>87</xdr:row>
      <xdr:rowOff>163407</xdr:rowOff>
    </xdr:to>
    <xdr:cxnSp macro="">
      <xdr:nvCxnSpPr>
        <xdr:cNvPr id="255" name="直線コネクタ 254"/>
        <xdr:cNvCxnSpPr/>
      </xdr:nvCxnSpPr>
      <xdr:spPr>
        <a:xfrm flipV="1">
          <a:off x="15290800" y="1502325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163407</xdr:rowOff>
    </xdr:from>
    <xdr:to>
      <xdr:col>72</xdr:col>
      <xdr:colOff>203200</xdr:colOff>
      <xdr:row>88</xdr:row>
      <xdr:rowOff>0</xdr:rowOff>
    </xdr:to>
    <xdr:cxnSp macro="">
      <xdr:nvCxnSpPr>
        <xdr:cNvPr id="258" name="直線コネクタ 257"/>
        <xdr:cNvCxnSpPr/>
      </xdr:nvCxnSpPr>
      <xdr:spPr>
        <a:xfrm flipV="1">
          <a:off x="14401800" y="150795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155363</xdr:rowOff>
    </xdr:from>
    <xdr:to>
      <xdr:col>68</xdr:col>
      <xdr:colOff>152400</xdr:colOff>
      <xdr:row>88</xdr:row>
      <xdr:rowOff>0</xdr:rowOff>
    </xdr:to>
    <xdr:cxnSp macro="">
      <xdr:nvCxnSpPr>
        <xdr:cNvPr id="261" name="直線コネクタ 260"/>
        <xdr:cNvCxnSpPr/>
      </xdr:nvCxnSpPr>
      <xdr:spPr>
        <a:xfrm>
          <a:off x="13512800" y="1507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1" name="楕円 270"/>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135484</xdr:rowOff>
    </xdr:from>
    <xdr:ext cx="762000" cy="259045"/>
    <xdr:sp macro="" textlink="">
      <xdr:nvSpPr>
        <xdr:cNvPr id="272" name="給与水準   （国との比較）該当値テキスト"/>
        <xdr:cNvSpPr txBox="1"/>
      </xdr:nvSpPr>
      <xdr:spPr>
        <a:xfrm>
          <a:off x="17106900" y="148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56304</xdr:rowOff>
    </xdr:from>
    <xdr:to>
      <xdr:col>77</xdr:col>
      <xdr:colOff>95250</xdr:colOff>
      <xdr:row>87</xdr:row>
      <xdr:rowOff>157904</xdr:rowOff>
    </xdr:to>
    <xdr:sp macro="" textlink="">
      <xdr:nvSpPr>
        <xdr:cNvPr id="273" name="楕円 272"/>
        <xdr:cNvSpPr/>
      </xdr:nvSpPr>
      <xdr:spPr>
        <a:xfrm>
          <a:off x="16129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142681</xdr:rowOff>
    </xdr:from>
    <xdr:ext cx="736600" cy="259045"/>
    <xdr:sp macro="" textlink="">
      <xdr:nvSpPr>
        <xdr:cNvPr id="274" name="テキスト ボックス 273"/>
        <xdr:cNvSpPr txBox="1"/>
      </xdr:nvSpPr>
      <xdr:spPr>
        <a:xfrm>
          <a:off x="15798800" y="1505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112607</xdr:rowOff>
    </xdr:from>
    <xdr:to>
      <xdr:col>73</xdr:col>
      <xdr:colOff>44450</xdr:colOff>
      <xdr:row>88</xdr:row>
      <xdr:rowOff>42757</xdr:rowOff>
    </xdr:to>
    <xdr:sp macro="" textlink="">
      <xdr:nvSpPr>
        <xdr:cNvPr id="275" name="楕円 274"/>
        <xdr:cNvSpPr/>
      </xdr:nvSpPr>
      <xdr:spPr>
        <a:xfrm>
          <a:off x="15240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27534</xdr:rowOff>
    </xdr:from>
    <xdr:ext cx="762000" cy="259045"/>
    <xdr:sp macro="" textlink="">
      <xdr:nvSpPr>
        <xdr:cNvPr id="276" name="テキスト ボックス 275"/>
        <xdr:cNvSpPr txBox="1"/>
      </xdr:nvSpPr>
      <xdr:spPr>
        <a:xfrm>
          <a:off x="14909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7" name="楕円 276"/>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8" name="テキスト ボックス 277"/>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104563</xdr:rowOff>
    </xdr:from>
    <xdr:to>
      <xdr:col>64</xdr:col>
      <xdr:colOff>152400</xdr:colOff>
      <xdr:row>88</xdr:row>
      <xdr:rowOff>34713</xdr:rowOff>
    </xdr:to>
    <xdr:sp macro="" textlink="">
      <xdr:nvSpPr>
        <xdr:cNvPr id="279" name="楕円 278"/>
        <xdr:cNvSpPr/>
      </xdr:nvSpPr>
      <xdr:spPr>
        <a:xfrm>
          <a:off x="13462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19490</xdr:rowOff>
    </xdr:from>
    <xdr:ext cx="762000" cy="259045"/>
    <xdr:sp macro="" textlink="">
      <xdr:nvSpPr>
        <xdr:cNvPr id="280" name="テキスト ボックス 279"/>
        <xdr:cNvSpPr txBox="1"/>
      </xdr:nvSpPr>
      <xdr:spPr>
        <a:xfrm>
          <a:off x="13131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・継続して取り組んできた新規採用抑制策により類似団体平均を下回っている。今後とも住民サービスを低下させることなく、より適切な定員管理に努める。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92361</xdr:rowOff>
    </xdr:from>
    <xdr:to>
      <xdr:col>81</xdr:col>
      <xdr:colOff>44450</xdr:colOff>
      <xdr:row>60</xdr:row>
      <xdr:rowOff>120714</xdr:rowOff>
    </xdr:to>
    <xdr:cxnSp macro="">
      <xdr:nvCxnSpPr>
        <xdr:cNvPr id="311" name="直線コネクタ 310"/>
        <xdr:cNvCxnSpPr/>
      </xdr:nvCxnSpPr>
      <xdr:spPr>
        <a:xfrm>
          <a:off x="16179800" y="10379361"/>
          <a:ext cx="8382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74263</xdr:rowOff>
    </xdr:from>
    <xdr:to>
      <xdr:col>77</xdr:col>
      <xdr:colOff>44450</xdr:colOff>
      <xdr:row>60</xdr:row>
      <xdr:rowOff>92361</xdr:rowOff>
    </xdr:to>
    <xdr:cxnSp macro="">
      <xdr:nvCxnSpPr>
        <xdr:cNvPr id="314" name="直線コネクタ 313"/>
        <xdr:cNvCxnSpPr/>
      </xdr:nvCxnSpPr>
      <xdr:spPr>
        <a:xfrm>
          <a:off x="15290800" y="1036126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59785</xdr:rowOff>
    </xdr:from>
    <xdr:to>
      <xdr:col>72</xdr:col>
      <xdr:colOff>203200</xdr:colOff>
      <xdr:row>60</xdr:row>
      <xdr:rowOff>74263</xdr:rowOff>
    </xdr:to>
    <xdr:cxnSp macro="">
      <xdr:nvCxnSpPr>
        <xdr:cNvPr id="317" name="直線コネクタ 316"/>
        <xdr:cNvCxnSpPr/>
      </xdr:nvCxnSpPr>
      <xdr:spPr>
        <a:xfrm>
          <a:off x="14401800" y="1034678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50736</xdr:rowOff>
    </xdr:from>
    <xdr:to>
      <xdr:col>68</xdr:col>
      <xdr:colOff>152400</xdr:colOff>
      <xdr:row>60</xdr:row>
      <xdr:rowOff>59785</xdr:rowOff>
    </xdr:to>
    <xdr:cxnSp macro="">
      <xdr:nvCxnSpPr>
        <xdr:cNvPr id="320" name="直線コネクタ 319"/>
        <xdr:cNvCxnSpPr/>
      </xdr:nvCxnSpPr>
      <xdr:spPr>
        <a:xfrm>
          <a:off x="13512800" y="10337736"/>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69914</xdr:rowOff>
    </xdr:from>
    <xdr:to>
      <xdr:col>81</xdr:col>
      <xdr:colOff>95250</xdr:colOff>
      <xdr:row>61</xdr:row>
      <xdr:rowOff>64</xdr:rowOff>
    </xdr:to>
    <xdr:sp macro="" textlink="">
      <xdr:nvSpPr>
        <xdr:cNvPr id="330" name="楕円 329"/>
        <xdr:cNvSpPr/>
      </xdr:nvSpPr>
      <xdr:spPr>
        <a:xfrm>
          <a:off x="16967200" y="103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86441</xdr:rowOff>
    </xdr:from>
    <xdr:ext cx="762000" cy="259045"/>
    <xdr:sp macro="" textlink="">
      <xdr:nvSpPr>
        <xdr:cNvPr id="331" name="定員管理の状況該当値テキスト"/>
        <xdr:cNvSpPr txBox="1"/>
      </xdr:nvSpPr>
      <xdr:spPr>
        <a:xfrm>
          <a:off x="17106900" y="1020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41561</xdr:rowOff>
    </xdr:from>
    <xdr:to>
      <xdr:col>77</xdr:col>
      <xdr:colOff>95250</xdr:colOff>
      <xdr:row>60</xdr:row>
      <xdr:rowOff>143161</xdr:rowOff>
    </xdr:to>
    <xdr:sp macro="" textlink="">
      <xdr:nvSpPr>
        <xdr:cNvPr id="332" name="楕円 331"/>
        <xdr:cNvSpPr/>
      </xdr:nvSpPr>
      <xdr:spPr>
        <a:xfrm>
          <a:off x="16129000" y="103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153338</xdr:rowOff>
    </xdr:from>
    <xdr:ext cx="736600" cy="259045"/>
    <xdr:sp macro="" textlink="">
      <xdr:nvSpPr>
        <xdr:cNvPr id="333" name="テキスト ボックス 332"/>
        <xdr:cNvSpPr txBox="1"/>
      </xdr:nvSpPr>
      <xdr:spPr>
        <a:xfrm>
          <a:off x="15798800" y="1009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23463</xdr:rowOff>
    </xdr:from>
    <xdr:to>
      <xdr:col>73</xdr:col>
      <xdr:colOff>44450</xdr:colOff>
      <xdr:row>60</xdr:row>
      <xdr:rowOff>125063</xdr:rowOff>
    </xdr:to>
    <xdr:sp macro="" textlink="">
      <xdr:nvSpPr>
        <xdr:cNvPr id="334" name="楕円 333"/>
        <xdr:cNvSpPr/>
      </xdr:nvSpPr>
      <xdr:spPr>
        <a:xfrm>
          <a:off x="15240000" y="103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135240</xdr:rowOff>
    </xdr:from>
    <xdr:ext cx="762000" cy="259045"/>
    <xdr:sp macro="" textlink="">
      <xdr:nvSpPr>
        <xdr:cNvPr id="335" name="テキスト ボックス 334"/>
        <xdr:cNvSpPr txBox="1"/>
      </xdr:nvSpPr>
      <xdr:spPr>
        <a:xfrm>
          <a:off x="14909800" y="1007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8985</xdr:rowOff>
    </xdr:from>
    <xdr:to>
      <xdr:col>68</xdr:col>
      <xdr:colOff>203200</xdr:colOff>
      <xdr:row>60</xdr:row>
      <xdr:rowOff>110585</xdr:rowOff>
    </xdr:to>
    <xdr:sp macro="" textlink="">
      <xdr:nvSpPr>
        <xdr:cNvPr id="336" name="楕円 335"/>
        <xdr:cNvSpPr/>
      </xdr:nvSpPr>
      <xdr:spPr>
        <a:xfrm>
          <a:off x="14351000" y="102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120762</xdr:rowOff>
    </xdr:from>
    <xdr:ext cx="762000" cy="259045"/>
    <xdr:sp macro="" textlink="">
      <xdr:nvSpPr>
        <xdr:cNvPr id="337" name="テキスト ボックス 336"/>
        <xdr:cNvSpPr txBox="1"/>
      </xdr:nvSpPr>
      <xdr:spPr>
        <a:xfrm>
          <a:off x="14020800" y="100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171386</xdr:rowOff>
    </xdr:from>
    <xdr:to>
      <xdr:col>64</xdr:col>
      <xdr:colOff>152400</xdr:colOff>
      <xdr:row>60</xdr:row>
      <xdr:rowOff>101536</xdr:rowOff>
    </xdr:to>
    <xdr:sp macro="" textlink="">
      <xdr:nvSpPr>
        <xdr:cNvPr id="338" name="楕円 337"/>
        <xdr:cNvSpPr/>
      </xdr:nvSpPr>
      <xdr:spPr>
        <a:xfrm>
          <a:off x="13462000" y="102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111713</xdr:rowOff>
    </xdr:from>
    <xdr:ext cx="762000" cy="259045"/>
    <xdr:sp macro="" textlink="">
      <xdr:nvSpPr>
        <xdr:cNvPr id="339" name="テキスト ボックス 338"/>
        <xdr:cNvSpPr txBox="1"/>
      </xdr:nvSpPr>
      <xdr:spPr>
        <a:xfrm>
          <a:off x="13131800" y="1005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の抑制や積極的な繰上償還の実施により類似団体平均を大きく下回ってきたが、近年大型の整備事業が集中したことにより、今後は増加することが見込まれる。事業の抑制や基金の取り崩しを実施しながら公債費の抑制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3810</xdr:rowOff>
    </xdr:to>
    <xdr:cxnSp macro="">
      <xdr:nvCxnSpPr>
        <xdr:cNvPr id="370" name="直線コネクタ 369"/>
        <xdr:cNvCxnSpPr/>
      </xdr:nvCxnSpPr>
      <xdr:spPr>
        <a:xfrm>
          <a:off x="16179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151130</xdr:rowOff>
    </xdr:to>
    <xdr:cxnSp macro="">
      <xdr:nvCxnSpPr>
        <xdr:cNvPr id="373" name="直線コネクタ 372"/>
        <xdr:cNvCxnSpPr/>
      </xdr:nvCxnSpPr>
      <xdr:spPr>
        <a:xfrm>
          <a:off x="15290800" y="696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102870</xdr:rowOff>
    </xdr:to>
    <xdr:cxnSp macro="">
      <xdr:nvCxnSpPr>
        <xdr:cNvPr id="376" name="直線コネクタ 375"/>
        <xdr:cNvCxnSpPr/>
      </xdr:nvCxnSpPr>
      <xdr:spPr>
        <a:xfrm>
          <a:off x="14401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54610</xdr:rowOff>
    </xdr:to>
    <xdr:cxnSp macro="">
      <xdr:nvCxnSpPr>
        <xdr:cNvPr id="379" name="直線コネクタ 378"/>
        <xdr:cNvCxnSpPr/>
      </xdr:nvCxnSpPr>
      <xdr:spPr>
        <a:xfrm>
          <a:off x="13512800" y="6816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9" name="楕円 388"/>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0"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1" name="楕円 390"/>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2" name="テキスト ボックス 391"/>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393" name="楕円 392"/>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4" name="テキスト ボックス 393"/>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395" name="楕円 394"/>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6" name="テキスト ボックス 395"/>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397" name="楕円 396"/>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398" name="テキスト ボックス 397"/>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主な要因としては、これまでの地方債の繰上償還に係る地方債残高の減や、財政調整基金等の積立による充当可能基金の増額等があげられる。今後も基金の適正管理とともに、公債費等の義務的経費の削減を中心とした財政の健全化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6,556
6,497
196.81
6,917,633
6,326,531
484,238
3,320,069
6,420,538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・過去においては職員の平均年齢が類似団体と比較して高いため、類似団体と比較して高くなっていたが、近年は定年退職者が増加し新規採用職員が増加しているため低下傾向となっている。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24130</xdr:rowOff>
    </xdr:to>
    <xdr:cxnSp macro="">
      <xdr:nvCxnSpPr>
        <xdr:cNvPr id="64" name="直線コネクタ 63"/>
        <xdr:cNvCxnSpPr/>
      </xdr:nvCxnSpPr>
      <xdr:spPr>
        <a:xfrm>
          <a:off x="3987800" y="6354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10414</xdr:rowOff>
    </xdr:to>
    <xdr:cxnSp macro="">
      <xdr:nvCxnSpPr>
        <xdr:cNvPr id="67" name="直線コネクタ 66"/>
        <xdr:cNvCxnSpPr/>
      </xdr:nvCxnSpPr>
      <xdr:spPr>
        <a:xfrm>
          <a:off x="3098800" y="6354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33274</xdr:rowOff>
    </xdr:to>
    <xdr:cxnSp macro="">
      <xdr:nvCxnSpPr>
        <xdr:cNvPr id="70" name="直線コネクタ 69"/>
        <xdr:cNvCxnSpPr/>
      </xdr:nvCxnSpPr>
      <xdr:spPr>
        <a:xfrm flipV="1">
          <a:off x="2209800" y="6354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65278</xdr:rowOff>
    </xdr:to>
    <xdr:cxnSp macro="">
      <xdr:nvCxnSpPr>
        <xdr:cNvPr id="73" name="直線コネクタ 72"/>
        <xdr:cNvCxnSpPr/>
      </xdr:nvCxnSpPr>
      <xdr:spPr>
        <a:xfrm flipV="1">
          <a:off x="1320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・近年は類似団体平均とほぼ同じ水準で推移してきたが、平成２７年度から上回るようになっている。主な要因としては、システム改修費用や業務の民間委託関連費と分析している。</a:t>
          </a:r>
        </a:p>
        <a:p>
          <a:r>
            <a:rPr kumimoji="1" lang="ja-JP" altLang="en-US" sz="1300">
              <a:latin typeface="ＭＳ Ｐゴシック" panose="020B0600070205080204" pitchFamily="50" charset="-128"/>
              <a:ea typeface="ＭＳ Ｐゴシック" panose="020B0600070205080204" pitchFamily="50" charset="-128"/>
            </a:rPr>
            <a:t>自治体クラウド導入に向けた検討等、経費削減となる施策について、検討を進めていくことが急務と捉えている。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95976</xdr:rowOff>
    </xdr:to>
    <xdr:cxnSp macro="">
      <xdr:nvCxnSpPr>
        <xdr:cNvPr id="127" name="直線コネクタ 126"/>
        <xdr:cNvCxnSpPr/>
      </xdr:nvCxnSpPr>
      <xdr:spPr>
        <a:xfrm flipV="1">
          <a:off x="15671800" y="284734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95976</xdr:rowOff>
    </xdr:to>
    <xdr:cxnSp macro="">
      <xdr:nvCxnSpPr>
        <xdr:cNvPr id="130" name="直線コネクタ 129"/>
        <xdr:cNvCxnSpPr/>
      </xdr:nvCxnSpPr>
      <xdr:spPr>
        <a:xfrm>
          <a:off x="14782800" y="293878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130266</xdr:rowOff>
    </xdr:from>
    <xdr:to>
      <xdr:col>73</xdr:col>
      <xdr:colOff>180975</xdr:colOff>
      <xdr:row>17</xdr:row>
      <xdr:rowOff>24130</xdr:rowOff>
    </xdr:to>
    <xdr:cxnSp macro="">
      <xdr:nvCxnSpPr>
        <xdr:cNvPr id="133" name="直線コネクタ 132"/>
        <xdr:cNvCxnSpPr/>
      </xdr:nvCxnSpPr>
      <xdr:spPr>
        <a:xfrm>
          <a:off x="13893800" y="28734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130266</xdr:rowOff>
    </xdr:to>
    <xdr:cxnSp macro="">
      <xdr:nvCxnSpPr>
        <xdr:cNvPr id="136" name="直線コネクタ 135"/>
        <xdr:cNvCxnSpPr/>
      </xdr:nvCxnSpPr>
      <xdr:spPr>
        <a:xfrm>
          <a:off x="13004800" y="28473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6" name="楕円 145"/>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7"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45176</xdr:rowOff>
    </xdr:from>
    <xdr:to>
      <xdr:col>78</xdr:col>
      <xdr:colOff>120650</xdr:colOff>
      <xdr:row>17</xdr:row>
      <xdr:rowOff>146776</xdr:rowOff>
    </xdr:to>
    <xdr:sp macro="" textlink="">
      <xdr:nvSpPr>
        <xdr:cNvPr id="148" name="楕円 147"/>
        <xdr:cNvSpPr/>
      </xdr:nvSpPr>
      <xdr:spPr>
        <a:xfrm>
          <a:off x="15621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49" name="テキスト ボックス 148"/>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79466</xdr:rowOff>
    </xdr:from>
    <xdr:to>
      <xdr:col>69</xdr:col>
      <xdr:colOff>142875</xdr:colOff>
      <xdr:row>17</xdr:row>
      <xdr:rowOff>9616</xdr:rowOff>
    </xdr:to>
    <xdr:sp macro="" textlink="">
      <xdr:nvSpPr>
        <xdr:cNvPr id="152" name="楕円 151"/>
        <xdr:cNvSpPr/>
      </xdr:nvSpPr>
      <xdr:spPr>
        <a:xfrm>
          <a:off x="13843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165843</xdr:rowOff>
    </xdr:from>
    <xdr:ext cx="762000" cy="259045"/>
    <xdr:sp macro="" textlink="">
      <xdr:nvSpPr>
        <xdr:cNvPr id="153" name="テキスト ボックス 152"/>
        <xdr:cNvSpPr txBox="1"/>
      </xdr:nvSpPr>
      <xdr:spPr>
        <a:xfrm>
          <a:off x="13512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4" name="楕円 153"/>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5" name="テキスト ボックス 154"/>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・中学生以下の医療費無償化等を実施してきているが、扶助費全体においては大きい変動はない。医療費無償化については、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令和元年度から範囲を高校生まで拡大したものの、現在のところは大きい増減はない状況にある。</a:t>
          </a:r>
        </a:p>
        <a:p>
          <a:r>
            <a:rPr kumimoji="1" lang="ja-JP" altLang="en-US" sz="1300">
              <a:latin typeface="ＭＳ Ｐゴシック" panose="020B0600070205080204" pitchFamily="50" charset="-128"/>
              <a:ea typeface="ＭＳ Ｐゴシック" panose="020B0600070205080204" pitchFamily="50" charset="-128"/>
            </a:rPr>
            <a:t>一貫して類似団体を下回っているので、今後もこの比率を保てるように努める。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88900</xdr:rowOff>
    </xdr:to>
    <xdr:cxnSp macro="">
      <xdr:nvCxnSpPr>
        <xdr:cNvPr id="188" name="直線コネクタ 187"/>
        <xdr:cNvCxnSpPr/>
      </xdr:nvCxnSpPr>
      <xdr:spPr>
        <a:xfrm>
          <a:off x="3987800" y="9137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53</xdr:row>
      <xdr:rowOff>88900</xdr:rowOff>
    </xdr:to>
    <xdr:cxnSp macro="">
      <xdr:nvCxnSpPr>
        <xdr:cNvPr id="191" name="直線コネクタ 190"/>
        <xdr:cNvCxnSpPr/>
      </xdr:nvCxnSpPr>
      <xdr:spPr>
        <a:xfrm flipV="1">
          <a:off x="3098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88900</xdr:rowOff>
    </xdr:to>
    <xdr:cxnSp macro="">
      <xdr:nvCxnSpPr>
        <xdr:cNvPr id="194" name="直線コネクタ 193"/>
        <xdr:cNvCxnSpPr/>
      </xdr:nvCxnSpPr>
      <xdr:spPr>
        <a:xfrm>
          <a:off x="2209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69850</xdr:rowOff>
    </xdr:to>
    <xdr:cxnSp macro="">
      <xdr:nvCxnSpPr>
        <xdr:cNvPr id="197" name="直線コネクタ 196"/>
        <xdr:cNvCxnSpPr/>
      </xdr:nvCxnSpPr>
      <xdr:spPr>
        <a:xfrm>
          <a:off x="1320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7" name="楕円 206"/>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54627</xdr:rowOff>
    </xdr:from>
    <xdr:ext cx="762000" cy="259045"/>
    <xdr:sp macro="" textlink="">
      <xdr:nvSpPr>
        <xdr:cNvPr id="208" name="扶助費該当値テキスト"/>
        <xdr:cNvSpPr txBox="1"/>
      </xdr:nvSpPr>
      <xdr:spPr>
        <a:xfrm>
          <a:off x="49149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09" name="楕円 208"/>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10" name="テキスト ボックス 209"/>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38100</xdr:rowOff>
    </xdr:from>
    <xdr:to>
      <xdr:col>15</xdr:col>
      <xdr:colOff>149225</xdr:colOff>
      <xdr:row>53</xdr:row>
      <xdr:rowOff>139700</xdr:rowOff>
    </xdr:to>
    <xdr:sp macro="" textlink="">
      <xdr:nvSpPr>
        <xdr:cNvPr id="211" name="楕円 210"/>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149877</xdr:rowOff>
    </xdr:from>
    <xdr:ext cx="762000" cy="259045"/>
    <xdr:sp macro="" textlink="">
      <xdr:nvSpPr>
        <xdr:cNvPr id="212" name="テキスト ボックス 211"/>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3" name="楕円 212"/>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4" name="テキスト ボックス 213"/>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5" name="楕円 214"/>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16" name="テキスト ボックス 215"/>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貫して類似団体平均値よりも高くなっているが、その要因は繰出金の増加が主な原因である。国民健康保険特別会計・介護保険特別会計・後期高齢者医療特別会計への繰出し金が多額になっているので、保険料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16510</xdr:rowOff>
    </xdr:to>
    <xdr:cxnSp macro="">
      <xdr:nvCxnSpPr>
        <xdr:cNvPr id="249" name="直線コネクタ 248"/>
        <xdr:cNvCxnSpPr/>
      </xdr:nvCxnSpPr>
      <xdr:spPr>
        <a:xfrm flipV="1">
          <a:off x="15671800" y="9766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16510</xdr:rowOff>
    </xdr:to>
    <xdr:cxnSp macro="">
      <xdr:nvCxnSpPr>
        <xdr:cNvPr id="252" name="直線コネクタ 251"/>
        <xdr:cNvCxnSpPr/>
      </xdr:nvCxnSpPr>
      <xdr:spPr>
        <a:xfrm>
          <a:off x="14782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92710</xdr:rowOff>
    </xdr:to>
    <xdr:cxnSp macro="">
      <xdr:nvCxnSpPr>
        <xdr:cNvPr id="255" name="直線コネクタ 254"/>
        <xdr:cNvCxnSpPr/>
      </xdr:nvCxnSpPr>
      <xdr:spPr>
        <a:xfrm flipV="1">
          <a:off x="13893800" y="9766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92710</xdr:rowOff>
    </xdr:to>
    <xdr:cxnSp macro="">
      <xdr:nvCxnSpPr>
        <xdr:cNvPr id="258" name="直線コネクタ 257"/>
        <xdr:cNvCxnSpPr/>
      </xdr:nvCxnSpPr>
      <xdr:spPr>
        <a:xfrm>
          <a:off x="13004800" y="979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9"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0" name="楕円 269"/>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71" name="テキスト ボックス 270"/>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2" name="楕円 271"/>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73" name="テキスト ボックス 27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4" name="楕円 273"/>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5" name="テキスト ボックス 274"/>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6" name="楕円 275"/>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7" name="テキスト ボックス 276"/>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場合、病院事業に対する補助や一部事務組合に対する負担金があるため相対的に高い水準で推移してきた。平成２９年度から病院事業への補助額が大幅増となったことを受け、補助費等の増につながっている。病院事業の経営戦略の見直しを進め、補助額の減となるよう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26416</xdr:rowOff>
    </xdr:to>
    <xdr:cxnSp macro="">
      <xdr:nvCxnSpPr>
        <xdr:cNvPr id="307" name="直線コネクタ 306"/>
        <xdr:cNvCxnSpPr/>
      </xdr:nvCxnSpPr>
      <xdr:spPr>
        <a:xfrm flipV="1">
          <a:off x="15671800" y="65369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26416</xdr:rowOff>
    </xdr:to>
    <xdr:cxnSp macro="">
      <xdr:nvCxnSpPr>
        <xdr:cNvPr id="310" name="直線コネクタ 309"/>
        <xdr:cNvCxnSpPr/>
      </xdr:nvCxnSpPr>
      <xdr:spPr>
        <a:xfrm>
          <a:off x="14782800" y="65095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165862</xdr:rowOff>
    </xdr:to>
    <xdr:cxnSp macro="">
      <xdr:nvCxnSpPr>
        <xdr:cNvPr id="313" name="直線コネクタ 312"/>
        <xdr:cNvCxnSpPr/>
      </xdr:nvCxnSpPr>
      <xdr:spPr>
        <a:xfrm>
          <a:off x="13893800" y="64592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115570</xdr:rowOff>
    </xdr:to>
    <xdr:cxnSp macro="">
      <xdr:nvCxnSpPr>
        <xdr:cNvPr id="316" name="直線コネクタ 315"/>
        <xdr:cNvCxnSpPr/>
      </xdr:nvCxnSpPr>
      <xdr:spPr>
        <a:xfrm>
          <a:off x="13004800" y="63403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6" name="楕円 325"/>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7"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8" name="楕円 327"/>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9" name="テキスト ボックス 328"/>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30" name="楕円 329"/>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31" name="テキスト ボックス 330"/>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2" name="楕円 331"/>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3" name="テキスト ボックス 332"/>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4" name="楕円 333"/>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5" name="テキスト ボックス 334"/>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・類似団体平均を下回る水準で推移してきたが、近年大型事業が集中し、平成２８年度より類似団体平均を上回っている。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令和４年度が公債費のピーク見込みであるため、今後数年は高止まりが懸念される。事業の抑制や基金の取り崩しを実施しながら公債費の抑制に努める。公債費の抑制にあっては、町債の発行額を公債費元金以下に抑える等の独自基準を設け公債費の抑制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60706</xdr:rowOff>
    </xdr:from>
    <xdr:to>
      <xdr:col>24</xdr:col>
      <xdr:colOff>25400</xdr:colOff>
      <xdr:row>79</xdr:row>
      <xdr:rowOff>88137</xdr:rowOff>
    </xdr:to>
    <xdr:cxnSp macro="">
      <xdr:nvCxnSpPr>
        <xdr:cNvPr id="365" name="直線コネクタ 364"/>
        <xdr:cNvCxnSpPr/>
      </xdr:nvCxnSpPr>
      <xdr:spPr>
        <a:xfrm flipV="1">
          <a:off x="3987800" y="136052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168148</xdr:rowOff>
    </xdr:from>
    <xdr:to>
      <xdr:col>19</xdr:col>
      <xdr:colOff>187325</xdr:colOff>
      <xdr:row>79</xdr:row>
      <xdr:rowOff>88137</xdr:rowOff>
    </xdr:to>
    <xdr:cxnSp macro="">
      <xdr:nvCxnSpPr>
        <xdr:cNvPr id="368" name="直線コネクタ 367"/>
        <xdr:cNvCxnSpPr/>
      </xdr:nvCxnSpPr>
      <xdr:spPr>
        <a:xfrm>
          <a:off x="3098800" y="135412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168148</xdr:rowOff>
    </xdr:to>
    <xdr:cxnSp macro="">
      <xdr:nvCxnSpPr>
        <xdr:cNvPr id="371" name="直線コネクタ 370"/>
        <xdr:cNvCxnSpPr/>
      </xdr:nvCxnSpPr>
      <xdr:spPr>
        <a:xfrm>
          <a:off x="2209800" y="135001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3" name="テキスト ボックス 372"/>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127000</xdr:rowOff>
    </xdr:to>
    <xdr:cxnSp macro="">
      <xdr:nvCxnSpPr>
        <xdr:cNvPr id="374" name="直線コネクタ 373"/>
        <xdr:cNvCxnSpPr/>
      </xdr:nvCxnSpPr>
      <xdr:spPr>
        <a:xfrm>
          <a:off x="1320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9906</xdr:rowOff>
    </xdr:from>
    <xdr:to>
      <xdr:col>24</xdr:col>
      <xdr:colOff>76200</xdr:colOff>
      <xdr:row>79</xdr:row>
      <xdr:rowOff>111506</xdr:rowOff>
    </xdr:to>
    <xdr:sp macro="" textlink="">
      <xdr:nvSpPr>
        <xdr:cNvPr id="384" name="楕円 383"/>
        <xdr:cNvSpPr/>
      </xdr:nvSpPr>
      <xdr:spPr>
        <a:xfrm>
          <a:off x="4775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153433</xdr:rowOff>
    </xdr:from>
    <xdr:ext cx="762000" cy="259045"/>
    <xdr:sp macro="" textlink="">
      <xdr:nvSpPr>
        <xdr:cNvPr id="385" name="公債費該当値テキスト"/>
        <xdr:cNvSpPr txBox="1"/>
      </xdr:nvSpPr>
      <xdr:spPr>
        <a:xfrm>
          <a:off x="4914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37337</xdr:rowOff>
    </xdr:from>
    <xdr:to>
      <xdr:col>20</xdr:col>
      <xdr:colOff>38100</xdr:colOff>
      <xdr:row>79</xdr:row>
      <xdr:rowOff>138937</xdr:rowOff>
    </xdr:to>
    <xdr:sp macro="" textlink="">
      <xdr:nvSpPr>
        <xdr:cNvPr id="386" name="楕円 385"/>
        <xdr:cNvSpPr/>
      </xdr:nvSpPr>
      <xdr:spPr>
        <a:xfrm>
          <a:off x="3937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123714</xdr:rowOff>
    </xdr:from>
    <xdr:ext cx="736600" cy="259045"/>
    <xdr:sp macro="" textlink="">
      <xdr:nvSpPr>
        <xdr:cNvPr id="387" name="テキスト ボックス 386"/>
        <xdr:cNvSpPr txBox="1"/>
      </xdr:nvSpPr>
      <xdr:spPr>
        <a:xfrm>
          <a:off x="3606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117348</xdr:rowOff>
    </xdr:from>
    <xdr:to>
      <xdr:col>15</xdr:col>
      <xdr:colOff>149225</xdr:colOff>
      <xdr:row>79</xdr:row>
      <xdr:rowOff>47498</xdr:rowOff>
    </xdr:to>
    <xdr:sp macro="" textlink="">
      <xdr:nvSpPr>
        <xdr:cNvPr id="388" name="楕円 387"/>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32275</xdr:rowOff>
    </xdr:from>
    <xdr:ext cx="762000" cy="259045"/>
    <xdr:sp macro="" textlink="">
      <xdr:nvSpPr>
        <xdr:cNvPr id="389" name="テキスト ボックス 388"/>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0" name="楕円 389"/>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1" name="テキスト ボックス 390"/>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2" name="楕円 391"/>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3" name="テキスト ボックス 392"/>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・人件費・物件費・補助費等、その他が高いことが挙げられる。</a:t>
          </a:r>
        </a:p>
        <a:p>
          <a:r>
            <a:rPr kumimoji="1" lang="ja-JP" altLang="en-US" sz="1300">
              <a:latin typeface="ＭＳ Ｐゴシック" panose="020B0600070205080204" pitchFamily="50" charset="-128"/>
              <a:ea typeface="ＭＳ Ｐゴシック" panose="020B0600070205080204" pitchFamily="50" charset="-128"/>
            </a:rPr>
            <a:t>特に、平成２９年度から病院事業への補助額が大幅増となったことを受け、平成２９年度以降、類似団体平均に比較し、高い状況になっている。病院事業の経営戦略の見直しを進め、補助額の減となるよう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127000</xdr:rowOff>
    </xdr:to>
    <xdr:cxnSp macro="">
      <xdr:nvCxnSpPr>
        <xdr:cNvPr id="426" name="直線コネクタ 425"/>
        <xdr:cNvCxnSpPr/>
      </xdr:nvCxnSpPr>
      <xdr:spPr>
        <a:xfrm flipV="1">
          <a:off x="15671800" y="134086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54611</xdr:rowOff>
    </xdr:from>
    <xdr:to>
      <xdr:col>78</xdr:col>
      <xdr:colOff>69850</xdr:colOff>
      <xdr:row>78</xdr:row>
      <xdr:rowOff>127000</xdr:rowOff>
    </xdr:to>
    <xdr:cxnSp macro="">
      <xdr:nvCxnSpPr>
        <xdr:cNvPr id="429" name="直線コネクタ 428"/>
        <xdr:cNvCxnSpPr/>
      </xdr:nvCxnSpPr>
      <xdr:spPr>
        <a:xfrm>
          <a:off x="14782800" y="134277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39370</xdr:rowOff>
    </xdr:from>
    <xdr:to>
      <xdr:col>73</xdr:col>
      <xdr:colOff>180975</xdr:colOff>
      <xdr:row>78</xdr:row>
      <xdr:rowOff>54611</xdr:rowOff>
    </xdr:to>
    <xdr:cxnSp macro="">
      <xdr:nvCxnSpPr>
        <xdr:cNvPr id="432" name="直線コネクタ 431"/>
        <xdr:cNvCxnSpPr/>
      </xdr:nvCxnSpPr>
      <xdr:spPr>
        <a:xfrm>
          <a:off x="13893800" y="134124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85089</xdr:rowOff>
    </xdr:from>
    <xdr:to>
      <xdr:col>69</xdr:col>
      <xdr:colOff>92075</xdr:colOff>
      <xdr:row>78</xdr:row>
      <xdr:rowOff>39370</xdr:rowOff>
    </xdr:to>
    <xdr:cxnSp macro="">
      <xdr:nvCxnSpPr>
        <xdr:cNvPr id="435" name="直線コネクタ 434"/>
        <xdr:cNvCxnSpPr/>
      </xdr:nvCxnSpPr>
      <xdr:spPr>
        <a:xfrm>
          <a:off x="13004800" y="132867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5" name="楕円 444"/>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6"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47" name="楕円 446"/>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8" name="テキスト ボックス 447"/>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3811</xdr:rowOff>
    </xdr:from>
    <xdr:to>
      <xdr:col>74</xdr:col>
      <xdr:colOff>31750</xdr:colOff>
      <xdr:row>78</xdr:row>
      <xdr:rowOff>105411</xdr:rowOff>
    </xdr:to>
    <xdr:sp macro="" textlink="">
      <xdr:nvSpPr>
        <xdr:cNvPr id="449" name="楕円 448"/>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90188</xdr:rowOff>
    </xdr:from>
    <xdr:ext cx="762000" cy="259045"/>
    <xdr:sp macro="" textlink="">
      <xdr:nvSpPr>
        <xdr:cNvPr id="450" name="テキスト ボックス 449"/>
        <xdr:cNvSpPr txBox="1"/>
      </xdr:nvSpPr>
      <xdr:spPr>
        <a:xfrm>
          <a:off x="14401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160020</xdr:rowOff>
    </xdr:from>
    <xdr:to>
      <xdr:col>69</xdr:col>
      <xdr:colOff>142875</xdr:colOff>
      <xdr:row>78</xdr:row>
      <xdr:rowOff>90170</xdr:rowOff>
    </xdr:to>
    <xdr:sp macro="" textlink="">
      <xdr:nvSpPr>
        <xdr:cNvPr id="451" name="楕円 450"/>
        <xdr:cNvSpPr/>
      </xdr:nvSpPr>
      <xdr:spPr>
        <a:xfrm>
          <a:off x="13843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74947</xdr:rowOff>
    </xdr:from>
    <xdr:ext cx="762000" cy="259045"/>
    <xdr:sp macro="" textlink="">
      <xdr:nvSpPr>
        <xdr:cNvPr id="452" name="テキスト ボックス 451"/>
        <xdr:cNvSpPr txBox="1"/>
      </xdr:nvSpPr>
      <xdr:spPr>
        <a:xfrm>
          <a:off x="13512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53" name="楕円 452"/>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54" name="テキスト ボックス 453"/>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102779</xdr:rowOff>
    </xdr:from>
    <xdr:to>
      <xdr:col>29</xdr:col>
      <xdr:colOff>127000</xdr:colOff>
      <xdr:row>19</xdr:row>
      <xdr:rowOff>126214</xdr:rowOff>
    </xdr:to>
    <xdr:cxnSp macro="">
      <xdr:nvCxnSpPr>
        <xdr:cNvPr id="52" name="直線コネクタ 51"/>
        <xdr:cNvCxnSpPr/>
      </xdr:nvCxnSpPr>
      <xdr:spPr bwMode="auto">
        <a:xfrm flipV="1">
          <a:off x="5003800" y="3407954"/>
          <a:ext cx="647700" cy="23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126214</xdr:rowOff>
    </xdr:from>
    <xdr:to>
      <xdr:col>26</xdr:col>
      <xdr:colOff>50800</xdr:colOff>
      <xdr:row>19</xdr:row>
      <xdr:rowOff>140538</xdr:rowOff>
    </xdr:to>
    <xdr:cxnSp macro="">
      <xdr:nvCxnSpPr>
        <xdr:cNvPr id="55" name="直線コネクタ 54"/>
        <xdr:cNvCxnSpPr/>
      </xdr:nvCxnSpPr>
      <xdr:spPr bwMode="auto">
        <a:xfrm flipV="1">
          <a:off x="4305300" y="3431389"/>
          <a:ext cx="698500" cy="14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140538</xdr:rowOff>
    </xdr:from>
    <xdr:to>
      <xdr:col>22</xdr:col>
      <xdr:colOff>114300</xdr:colOff>
      <xdr:row>19</xdr:row>
      <xdr:rowOff>147402</xdr:rowOff>
    </xdr:to>
    <xdr:cxnSp macro="">
      <xdr:nvCxnSpPr>
        <xdr:cNvPr id="58" name="直線コネクタ 57"/>
        <xdr:cNvCxnSpPr/>
      </xdr:nvCxnSpPr>
      <xdr:spPr bwMode="auto">
        <a:xfrm flipV="1">
          <a:off x="3606800" y="3445713"/>
          <a:ext cx="698500" cy="6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147402</xdr:rowOff>
    </xdr:from>
    <xdr:to>
      <xdr:col>18</xdr:col>
      <xdr:colOff>177800</xdr:colOff>
      <xdr:row>19</xdr:row>
      <xdr:rowOff>153986</xdr:rowOff>
    </xdr:to>
    <xdr:cxnSp macro="">
      <xdr:nvCxnSpPr>
        <xdr:cNvPr id="61" name="直線コネクタ 60"/>
        <xdr:cNvCxnSpPr/>
      </xdr:nvCxnSpPr>
      <xdr:spPr bwMode="auto">
        <a:xfrm flipV="1">
          <a:off x="2908300" y="3452577"/>
          <a:ext cx="698500" cy="6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51979</xdr:rowOff>
    </xdr:from>
    <xdr:to>
      <xdr:col>29</xdr:col>
      <xdr:colOff>177800</xdr:colOff>
      <xdr:row>19</xdr:row>
      <xdr:rowOff>153579</xdr:rowOff>
    </xdr:to>
    <xdr:sp macro="" textlink="">
      <xdr:nvSpPr>
        <xdr:cNvPr id="71" name="楕円 70"/>
        <xdr:cNvSpPr/>
      </xdr:nvSpPr>
      <xdr:spPr bwMode="auto">
        <a:xfrm>
          <a:off x="5600700" y="3357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24056</xdr:rowOff>
    </xdr:from>
    <xdr:ext cx="762000" cy="259045"/>
    <xdr:sp macro="" textlink="">
      <xdr:nvSpPr>
        <xdr:cNvPr id="72" name="人口1人当たり決算額の推移該当値テキスト130"/>
        <xdr:cNvSpPr txBox="1"/>
      </xdr:nvSpPr>
      <xdr:spPr>
        <a:xfrm>
          <a:off x="5740400" y="33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75414</xdr:rowOff>
    </xdr:from>
    <xdr:to>
      <xdr:col>26</xdr:col>
      <xdr:colOff>101600</xdr:colOff>
      <xdr:row>20</xdr:row>
      <xdr:rowOff>5564</xdr:rowOff>
    </xdr:to>
    <xdr:sp macro="" textlink="">
      <xdr:nvSpPr>
        <xdr:cNvPr id="73" name="楕円 72"/>
        <xdr:cNvSpPr/>
      </xdr:nvSpPr>
      <xdr:spPr bwMode="auto">
        <a:xfrm>
          <a:off x="4953000" y="338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161791</xdr:rowOff>
    </xdr:from>
    <xdr:ext cx="736600" cy="259045"/>
    <xdr:sp macro="" textlink="">
      <xdr:nvSpPr>
        <xdr:cNvPr id="74" name="テキスト ボックス 73"/>
        <xdr:cNvSpPr txBox="1"/>
      </xdr:nvSpPr>
      <xdr:spPr>
        <a:xfrm>
          <a:off x="4622800" y="346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89738</xdr:rowOff>
    </xdr:from>
    <xdr:to>
      <xdr:col>22</xdr:col>
      <xdr:colOff>165100</xdr:colOff>
      <xdr:row>20</xdr:row>
      <xdr:rowOff>19888</xdr:rowOff>
    </xdr:to>
    <xdr:sp macro="" textlink="">
      <xdr:nvSpPr>
        <xdr:cNvPr id="75" name="楕円 74"/>
        <xdr:cNvSpPr/>
      </xdr:nvSpPr>
      <xdr:spPr bwMode="auto">
        <a:xfrm>
          <a:off x="4254500" y="3394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4665</xdr:rowOff>
    </xdr:from>
    <xdr:ext cx="762000" cy="259045"/>
    <xdr:sp macro="" textlink="">
      <xdr:nvSpPr>
        <xdr:cNvPr id="76" name="テキスト ボックス 75"/>
        <xdr:cNvSpPr txBox="1"/>
      </xdr:nvSpPr>
      <xdr:spPr>
        <a:xfrm>
          <a:off x="3924300" y="34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96602</xdr:rowOff>
    </xdr:from>
    <xdr:to>
      <xdr:col>19</xdr:col>
      <xdr:colOff>38100</xdr:colOff>
      <xdr:row>20</xdr:row>
      <xdr:rowOff>26752</xdr:rowOff>
    </xdr:to>
    <xdr:sp macro="" textlink="">
      <xdr:nvSpPr>
        <xdr:cNvPr id="77" name="楕円 76"/>
        <xdr:cNvSpPr/>
      </xdr:nvSpPr>
      <xdr:spPr bwMode="auto">
        <a:xfrm>
          <a:off x="3556000" y="3401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11529</xdr:rowOff>
    </xdr:from>
    <xdr:ext cx="762000" cy="259045"/>
    <xdr:sp macro="" textlink="">
      <xdr:nvSpPr>
        <xdr:cNvPr id="78" name="テキスト ボックス 77"/>
        <xdr:cNvSpPr txBox="1"/>
      </xdr:nvSpPr>
      <xdr:spPr>
        <a:xfrm>
          <a:off x="3225800" y="34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103186</xdr:rowOff>
    </xdr:from>
    <xdr:to>
      <xdr:col>15</xdr:col>
      <xdr:colOff>101600</xdr:colOff>
      <xdr:row>20</xdr:row>
      <xdr:rowOff>33336</xdr:rowOff>
    </xdr:to>
    <xdr:sp macro="" textlink="">
      <xdr:nvSpPr>
        <xdr:cNvPr id="79" name="楕円 78"/>
        <xdr:cNvSpPr/>
      </xdr:nvSpPr>
      <xdr:spPr bwMode="auto">
        <a:xfrm>
          <a:off x="2857500" y="340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18113</xdr:rowOff>
    </xdr:from>
    <xdr:ext cx="762000" cy="259045"/>
    <xdr:sp macro="" textlink="">
      <xdr:nvSpPr>
        <xdr:cNvPr id="80" name="テキスト ボックス 79"/>
        <xdr:cNvSpPr txBox="1"/>
      </xdr:nvSpPr>
      <xdr:spPr>
        <a:xfrm>
          <a:off x="2527300" y="349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235433</xdr:rowOff>
    </xdr:from>
    <xdr:to>
      <xdr:col>29</xdr:col>
      <xdr:colOff>127000</xdr:colOff>
      <xdr:row>35</xdr:row>
      <xdr:rowOff>257823</xdr:rowOff>
    </xdr:to>
    <xdr:cxnSp macro="">
      <xdr:nvCxnSpPr>
        <xdr:cNvPr id="113" name="直線コネクタ 112"/>
        <xdr:cNvCxnSpPr/>
      </xdr:nvCxnSpPr>
      <xdr:spPr bwMode="auto">
        <a:xfrm flipV="1">
          <a:off x="5003800" y="6845783"/>
          <a:ext cx="647700" cy="2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257823</xdr:rowOff>
    </xdr:from>
    <xdr:to>
      <xdr:col>26</xdr:col>
      <xdr:colOff>50800</xdr:colOff>
      <xdr:row>35</xdr:row>
      <xdr:rowOff>305308</xdr:rowOff>
    </xdr:to>
    <xdr:cxnSp macro="">
      <xdr:nvCxnSpPr>
        <xdr:cNvPr id="116" name="直線コネクタ 115"/>
        <xdr:cNvCxnSpPr/>
      </xdr:nvCxnSpPr>
      <xdr:spPr bwMode="auto">
        <a:xfrm flipV="1">
          <a:off x="4305300" y="6868173"/>
          <a:ext cx="698500" cy="47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305308</xdr:rowOff>
    </xdr:from>
    <xdr:to>
      <xdr:col>22</xdr:col>
      <xdr:colOff>114300</xdr:colOff>
      <xdr:row>35</xdr:row>
      <xdr:rowOff>337769</xdr:rowOff>
    </xdr:to>
    <xdr:cxnSp macro="">
      <xdr:nvCxnSpPr>
        <xdr:cNvPr id="119" name="直線コネクタ 118"/>
        <xdr:cNvCxnSpPr/>
      </xdr:nvCxnSpPr>
      <xdr:spPr bwMode="auto">
        <a:xfrm flipV="1">
          <a:off x="3606800" y="6915658"/>
          <a:ext cx="6985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337769</xdr:rowOff>
    </xdr:from>
    <xdr:to>
      <xdr:col>18</xdr:col>
      <xdr:colOff>177800</xdr:colOff>
      <xdr:row>36</xdr:row>
      <xdr:rowOff>65494</xdr:rowOff>
    </xdr:to>
    <xdr:cxnSp macro="">
      <xdr:nvCxnSpPr>
        <xdr:cNvPr id="122" name="直線コネクタ 121"/>
        <xdr:cNvCxnSpPr/>
      </xdr:nvCxnSpPr>
      <xdr:spPr bwMode="auto">
        <a:xfrm flipV="1">
          <a:off x="2908300" y="6948119"/>
          <a:ext cx="698500" cy="70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184633</xdr:rowOff>
    </xdr:from>
    <xdr:to>
      <xdr:col>29</xdr:col>
      <xdr:colOff>177800</xdr:colOff>
      <xdr:row>35</xdr:row>
      <xdr:rowOff>286233</xdr:rowOff>
    </xdr:to>
    <xdr:sp macro="" textlink="">
      <xdr:nvSpPr>
        <xdr:cNvPr id="132" name="楕円 131"/>
        <xdr:cNvSpPr/>
      </xdr:nvSpPr>
      <xdr:spPr bwMode="auto">
        <a:xfrm>
          <a:off x="5600700" y="679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156710</xdr:rowOff>
    </xdr:from>
    <xdr:ext cx="762000" cy="259045"/>
    <xdr:sp macro="" textlink="">
      <xdr:nvSpPr>
        <xdr:cNvPr id="133" name="人口1人当たり決算額の推移該当値テキスト445"/>
        <xdr:cNvSpPr txBox="1"/>
      </xdr:nvSpPr>
      <xdr:spPr>
        <a:xfrm>
          <a:off x="5740400" y="676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207023</xdr:rowOff>
    </xdr:from>
    <xdr:to>
      <xdr:col>26</xdr:col>
      <xdr:colOff>101600</xdr:colOff>
      <xdr:row>35</xdr:row>
      <xdr:rowOff>308623</xdr:rowOff>
    </xdr:to>
    <xdr:sp macro="" textlink="">
      <xdr:nvSpPr>
        <xdr:cNvPr id="134" name="楕円 133"/>
        <xdr:cNvSpPr/>
      </xdr:nvSpPr>
      <xdr:spPr bwMode="auto">
        <a:xfrm>
          <a:off x="4953000" y="6817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293400</xdr:rowOff>
    </xdr:from>
    <xdr:ext cx="736600" cy="259045"/>
    <xdr:sp macro="" textlink="">
      <xdr:nvSpPr>
        <xdr:cNvPr id="135" name="テキスト ボックス 134"/>
        <xdr:cNvSpPr txBox="1"/>
      </xdr:nvSpPr>
      <xdr:spPr>
        <a:xfrm>
          <a:off x="4622800" y="6903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254508</xdr:rowOff>
    </xdr:from>
    <xdr:to>
      <xdr:col>22</xdr:col>
      <xdr:colOff>165100</xdr:colOff>
      <xdr:row>36</xdr:row>
      <xdr:rowOff>13208</xdr:rowOff>
    </xdr:to>
    <xdr:sp macro="" textlink="">
      <xdr:nvSpPr>
        <xdr:cNvPr id="136" name="楕円 135"/>
        <xdr:cNvSpPr/>
      </xdr:nvSpPr>
      <xdr:spPr bwMode="auto">
        <a:xfrm>
          <a:off x="4254500" y="686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340885</xdr:rowOff>
    </xdr:from>
    <xdr:ext cx="762000" cy="259045"/>
    <xdr:sp macro="" textlink="">
      <xdr:nvSpPr>
        <xdr:cNvPr id="137" name="テキスト ボックス 136"/>
        <xdr:cNvSpPr txBox="1"/>
      </xdr:nvSpPr>
      <xdr:spPr>
        <a:xfrm>
          <a:off x="3924300" y="695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286969</xdr:rowOff>
    </xdr:from>
    <xdr:to>
      <xdr:col>19</xdr:col>
      <xdr:colOff>38100</xdr:colOff>
      <xdr:row>36</xdr:row>
      <xdr:rowOff>45669</xdr:rowOff>
    </xdr:to>
    <xdr:sp macro="" textlink="">
      <xdr:nvSpPr>
        <xdr:cNvPr id="138" name="楕円 137"/>
        <xdr:cNvSpPr/>
      </xdr:nvSpPr>
      <xdr:spPr bwMode="auto">
        <a:xfrm>
          <a:off x="3556000" y="6897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30446</xdr:rowOff>
    </xdr:from>
    <xdr:ext cx="762000" cy="259045"/>
    <xdr:sp macro="" textlink="">
      <xdr:nvSpPr>
        <xdr:cNvPr id="139" name="テキスト ボックス 138"/>
        <xdr:cNvSpPr txBox="1"/>
      </xdr:nvSpPr>
      <xdr:spPr>
        <a:xfrm>
          <a:off x="3225800" y="698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14694</xdr:rowOff>
    </xdr:from>
    <xdr:to>
      <xdr:col>15</xdr:col>
      <xdr:colOff>101600</xdr:colOff>
      <xdr:row>36</xdr:row>
      <xdr:rowOff>116294</xdr:rowOff>
    </xdr:to>
    <xdr:sp macro="" textlink="">
      <xdr:nvSpPr>
        <xdr:cNvPr id="140" name="楕円 139"/>
        <xdr:cNvSpPr/>
      </xdr:nvSpPr>
      <xdr:spPr bwMode="auto">
        <a:xfrm>
          <a:off x="2857500" y="696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101071</xdr:rowOff>
    </xdr:from>
    <xdr:ext cx="762000" cy="259045"/>
    <xdr:sp macro="" textlink="">
      <xdr:nvSpPr>
        <xdr:cNvPr id="141" name="テキスト ボックス 140"/>
        <xdr:cNvSpPr txBox="1"/>
      </xdr:nvSpPr>
      <xdr:spPr>
        <a:xfrm>
          <a:off x="2527300" y="705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6,556
6,497
196.81
6,917,633
6,326,531
484,238
3,320,069
6,420,538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9792</xdr:rowOff>
    </xdr:from>
    <xdr:to>
      <xdr:col>24</xdr:col>
      <xdr:colOff>63500</xdr:colOff>
      <xdr:row>37</xdr:row>
      <xdr:rowOff>106690</xdr:rowOff>
    </xdr:to>
    <xdr:cxnSp macro="">
      <xdr:nvCxnSpPr>
        <xdr:cNvPr id="57" name="直線コネクタ 56"/>
        <xdr:cNvCxnSpPr/>
      </xdr:nvCxnSpPr>
      <xdr:spPr>
        <a:xfrm flipV="1">
          <a:off x="3797300" y="6353442"/>
          <a:ext cx="838200" cy="9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106690</xdr:rowOff>
    </xdr:from>
    <xdr:to>
      <xdr:col>19</xdr:col>
      <xdr:colOff>177800</xdr:colOff>
      <xdr:row>37</xdr:row>
      <xdr:rowOff>120126</xdr:rowOff>
    </xdr:to>
    <xdr:cxnSp macro="">
      <xdr:nvCxnSpPr>
        <xdr:cNvPr id="60" name="直線コネクタ 59"/>
        <xdr:cNvCxnSpPr/>
      </xdr:nvCxnSpPr>
      <xdr:spPr>
        <a:xfrm flipV="1">
          <a:off x="2908300" y="6450340"/>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120126</xdr:rowOff>
    </xdr:from>
    <xdr:to>
      <xdr:col>15</xdr:col>
      <xdr:colOff>50800</xdr:colOff>
      <xdr:row>37</xdr:row>
      <xdr:rowOff>123749</xdr:rowOff>
    </xdr:to>
    <xdr:cxnSp macro="">
      <xdr:nvCxnSpPr>
        <xdr:cNvPr id="63" name="直線コネクタ 62"/>
        <xdr:cNvCxnSpPr/>
      </xdr:nvCxnSpPr>
      <xdr:spPr>
        <a:xfrm flipV="1">
          <a:off x="2019300" y="6463776"/>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123749</xdr:rowOff>
    </xdr:from>
    <xdr:to>
      <xdr:col>10</xdr:col>
      <xdr:colOff>114300</xdr:colOff>
      <xdr:row>37</xdr:row>
      <xdr:rowOff>127927</xdr:rowOff>
    </xdr:to>
    <xdr:cxnSp macro="">
      <xdr:nvCxnSpPr>
        <xdr:cNvPr id="66" name="直線コネクタ 65"/>
        <xdr:cNvCxnSpPr/>
      </xdr:nvCxnSpPr>
      <xdr:spPr>
        <a:xfrm flipV="1">
          <a:off x="1130300" y="6467399"/>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130442</xdr:rowOff>
    </xdr:from>
    <xdr:to>
      <xdr:col>24</xdr:col>
      <xdr:colOff>114300</xdr:colOff>
      <xdr:row>37</xdr:row>
      <xdr:rowOff>60592</xdr:rowOff>
    </xdr:to>
    <xdr:sp macro="" textlink="">
      <xdr:nvSpPr>
        <xdr:cNvPr id="76" name="楕円 75"/>
        <xdr:cNvSpPr/>
      </xdr:nvSpPr>
      <xdr:spPr>
        <a:xfrm>
          <a:off x="4584700" y="63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108869</xdr:rowOff>
    </xdr:from>
    <xdr:ext cx="599010" cy="259045"/>
    <xdr:sp macro="" textlink="">
      <xdr:nvSpPr>
        <xdr:cNvPr id="77" name="人件費該当値テキスト"/>
        <xdr:cNvSpPr txBox="1"/>
      </xdr:nvSpPr>
      <xdr:spPr>
        <a:xfrm>
          <a:off x="4686300" y="628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55890</xdr:rowOff>
    </xdr:from>
    <xdr:to>
      <xdr:col>20</xdr:col>
      <xdr:colOff>38100</xdr:colOff>
      <xdr:row>37</xdr:row>
      <xdr:rowOff>157490</xdr:rowOff>
    </xdr:to>
    <xdr:sp macro="" textlink="">
      <xdr:nvSpPr>
        <xdr:cNvPr id="78" name="楕円 77"/>
        <xdr:cNvSpPr/>
      </xdr:nvSpPr>
      <xdr:spPr>
        <a:xfrm>
          <a:off x="3746500" y="63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148617</xdr:rowOff>
    </xdr:from>
    <xdr:ext cx="599010" cy="259045"/>
    <xdr:sp macro="" textlink="">
      <xdr:nvSpPr>
        <xdr:cNvPr id="79" name="テキスト ボックス 78"/>
        <xdr:cNvSpPr txBox="1"/>
      </xdr:nvSpPr>
      <xdr:spPr>
        <a:xfrm>
          <a:off x="3497795" y="649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69326</xdr:rowOff>
    </xdr:from>
    <xdr:to>
      <xdr:col>15</xdr:col>
      <xdr:colOff>101600</xdr:colOff>
      <xdr:row>37</xdr:row>
      <xdr:rowOff>170926</xdr:rowOff>
    </xdr:to>
    <xdr:sp macro="" textlink="">
      <xdr:nvSpPr>
        <xdr:cNvPr id="80" name="楕円 79"/>
        <xdr:cNvSpPr/>
      </xdr:nvSpPr>
      <xdr:spPr>
        <a:xfrm>
          <a:off x="2857500" y="641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162053</xdr:rowOff>
    </xdr:from>
    <xdr:ext cx="599010" cy="259045"/>
    <xdr:sp macro="" textlink="">
      <xdr:nvSpPr>
        <xdr:cNvPr id="81" name="テキスト ボックス 80"/>
        <xdr:cNvSpPr txBox="1"/>
      </xdr:nvSpPr>
      <xdr:spPr>
        <a:xfrm>
          <a:off x="2608795" y="650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72949</xdr:rowOff>
    </xdr:from>
    <xdr:to>
      <xdr:col>10</xdr:col>
      <xdr:colOff>165100</xdr:colOff>
      <xdr:row>38</xdr:row>
      <xdr:rowOff>3099</xdr:rowOff>
    </xdr:to>
    <xdr:sp macro="" textlink="">
      <xdr:nvSpPr>
        <xdr:cNvPr id="82" name="楕円 81"/>
        <xdr:cNvSpPr/>
      </xdr:nvSpPr>
      <xdr:spPr>
        <a:xfrm>
          <a:off x="1968500" y="641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165677</xdr:rowOff>
    </xdr:from>
    <xdr:ext cx="599010" cy="259045"/>
    <xdr:sp macro="" textlink="">
      <xdr:nvSpPr>
        <xdr:cNvPr id="83" name="テキスト ボックス 82"/>
        <xdr:cNvSpPr txBox="1"/>
      </xdr:nvSpPr>
      <xdr:spPr>
        <a:xfrm>
          <a:off x="1719795" y="650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77127</xdr:rowOff>
    </xdr:from>
    <xdr:to>
      <xdr:col>6</xdr:col>
      <xdr:colOff>38100</xdr:colOff>
      <xdr:row>38</xdr:row>
      <xdr:rowOff>7277</xdr:rowOff>
    </xdr:to>
    <xdr:sp macro="" textlink="">
      <xdr:nvSpPr>
        <xdr:cNvPr id="84" name="楕円 83"/>
        <xdr:cNvSpPr/>
      </xdr:nvSpPr>
      <xdr:spPr>
        <a:xfrm>
          <a:off x="1079500" y="64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169854</xdr:rowOff>
    </xdr:from>
    <xdr:ext cx="599010" cy="259045"/>
    <xdr:sp macro="" textlink="">
      <xdr:nvSpPr>
        <xdr:cNvPr id="85" name="テキスト ボックス 84"/>
        <xdr:cNvSpPr txBox="1"/>
      </xdr:nvSpPr>
      <xdr:spPr>
        <a:xfrm>
          <a:off x="830795" y="651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165598</xdr:rowOff>
    </xdr:from>
    <xdr:to>
      <xdr:col>24</xdr:col>
      <xdr:colOff>63500</xdr:colOff>
      <xdr:row>57</xdr:row>
      <xdr:rowOff>11926</xdr:rowOff>
    </xdr:to>
    <xdr:cxnSp macro="">
      <xdr:nvCxnSpPr>
        <xdr:cNvPr id="112" name="直線コネクタ 111"/>
        <xdr:cNvCxnSpPr/>
      </xdr:nvCxnSpPr>
      <xdr:spPr>
        <a:xfrm flipV="1">
          <a:off x="3797300" y="9766798"/>
          <a:ext cx="8382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11926</xdr:rowOff>
    </xdr:from>
    <xdr:to>
      <xdr:col>19</xdr:col>
      <xdr:colOff>177800</xdr:colOff>
      <xdr:row>57</xdr:row>
      <xdr:rowOff>35049</xdr:rowOff>
    </xdr:to>
    <xdr:cxnSp macro="">
      <xdr:nvCxnSpPr>
        <xdr:cNvPr id="115" name="直線コネクタ 114"/>
        <xdr:cNvCxnSpPr/>
      </xdr:nvCxnSpPr>
      <xdr:spPr>
        <a:xfrm flipV="1">
          <a:off x="2908300" y="9784576"/>
          <a:ext cx="889000" cy="2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35049</xdr:rowOff>
    </xdr:from>
    <xdr:to>
      <xdr:col>15</xdr:col>
      <xdr:colOff>50800</xdr:colOff>
      <xdr:row>57</xdr:row>
      <xdr:rowOff>60106</xdr:rowOff>
    </xdr:to>
    <xdr:cxnSp macro="">
      <xdr:nvCxnSpPr>
        <xdr:cNvPr id="118" name="直線コネクタ 117"/>
        <xdr:cNvCxnSpPr/>
      </xdr:nvCxnSpPr>
      <xdr:spPr>
        <a:xfrm flipV="1">
          <a:off x="2019300" y="9807699"/>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59720</xdr:rowOff>
    </xdr:from>
    <xdr:to>
      <xdr:col>10</xdr:col>
      <xdr:colOff>114300</xdr:colOff>
      <xdr:row>57</xdr:row>
      <xdr:rowOff>60106</xdr:rowOff>
    </xdr:to>
    <xdr:cxnSp macro="">
      <xdr:nvCxnSpPr>
        <xdr:cNvPr id="121" name="直線コネクタ 120"/>
        <xdr:cNvCxnSpPr/>
      </xdr:nvCxnSpPr>
      <xdr:spPr>
        <a:xfrm>
          <a:off x="1130300" y="9832370"/>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114798</xdr:rowOff>
    </xdr:from>
    <xdr:to>
      <xdr:col>24</xdr:col>
      <xdr:colOff>114300</xdr:colOff>
      <xdr:row>57</xdr:row>
      <xdr:rowOff>44948</xdr:rowOff>
    </xdr:to>
    <xdr:sp macro="" textlink="">
      <xdr:nvSpPr>
        <xdr:cNvPr id="131" name="楕円 130"/>
        <xdr:cNvSpPr/>
      </xdr:nvSpPr>
      <xdr:spPr>
        <a:xfrm>
          <a:off x="4584700" y="9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93225</xdr:rowOff>
    </xdr:from>
    <xdr:ext cx="599010" cy="259045"/>
    <xdr:sp macro="" textlink="">
      <xdr:nvSpPr>
        <xdr:cNvPr id="132" name="物件費該当値テキスト"/>
        <xdr:cNvSpPr txBox="1"/>
      </xdr:nvSpPr>
      <xdr:spPr>
        <a:xfrm>
          <a:off x="4686300" y="969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132576</xdr:rowOff>
    </xdr:from>
    <xdr:to>
      <xdr:col>20</xdr:col>
      <xdr:colOff>38100</xdr:colOff>
      <xdr:row>57</xdr:row>
      <xdr:rowOff>62726</xdr:rowOff>
    </xdr:to>
    <xdr:sp macro="" textlink="">
      <xdr:nvSpPr>
        <xdr:cNvPr id="133" name="楕円 132"/>
        <xdr:cNvSpPr/>
      </xdr:nvSpPr>
      <xdr:spPr>
        <a:xfrm>
          <a:off x="3746500" y="97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53853</xdr:rowOff>
    </xdr:from>
    <xdr:ext cx="599010" cy="259045"/>
    <xdr:sp macro="" textlink="">
      <xdr:nvSpPr>
        <xdr:cNvPr id="134" name="テキスト ボックス 133"/>
        <xdr:cNvSpPr txBox="1"/>
      </xdr:nvSpPr>
      <xdr:spPr>
        <a:xfrm>
          <a:off x="3497795" y="982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155699</xdr:rowOff>
    </xdr:from>
    <xdr:to>
      <xdr:col>15</xdr:col>
      <xdr:colOff>101600</xdr:colOff>
      <xdr:row>57</xdr:row>
      <xdr:rowOff>85849</xdr:rowOff>
    </xdr:to>
    <xdr:sp macro="" textlink="">
      <xdr:nvSpPr>
        <xdr:cNvPr id="135" name="楕円 134"/>
        <xdr:cNvSpPr/>
      </xdr:nvSpPr>
      <xdr:spPr>
        <a:xfrm>
          <a:off x="2857500" y="97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76976</xdr:rowOff>
    </xdr:from>
    <xdr:ext cx="599010" cy="259045"/>
    <xdr:sp macro="" textlink="">
      <xdr:nvSpPr>
        <xdr:cNvPr id="136" name="テキスト ボックス 135"/>
        <xdr:cNvSpPr txBox="1"/>
      </xdr:nvSpPr>
      <xdr:spPr>
        <a:xfrm>
          <a:off x="2608795" y="984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9306</xdr:rowOff>
    </xdr:from>
    <xdr:to>
      <xdr:col>10</xdr:col>
      <xdr:colOff>165100</xdr:colOff>
      <xdr:row>57</xdr:row>
      <xdr:rowOff>110906</xdr:rowOff>
    </xdr:to>
    <xdr:sp macro="" textlink="">
      <xdr:nvSpPr>
        <xdr:cNvPr id="137" name="楕円 136"/>
        <xdr:cNvSpPr/>
      </xdr:nvSpPr>
      <xdr:spPr>
        <a:xfrm>
          <a:off x="1968500" y="978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102033</xdr:rowOff>
    </xdr:from>
    <xdr:ext cx="599010" cy="259045"/>
    <xdr:sp macro="" textlink="">
      <xdr:nvSpPr>
        <xdr:cNvPr id="138" name="テキスト ボックス 137"/>
        <xdr:cNvSpPr txBox="1"/>
      </xdr:nvSpPr>
      <xdr:spPr>
        <a:xfrm>
          <a:off x="1719795" y="98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8920</xdr:rowOff>
    </xdr:from>
    <xdr:to>
      <xdr:col>6</xdr:col>
      <xdr:colOff>38100</xdr:colOff>
      <xdr:row>57</xdr:row>
      <xdr:rowOff>110520</xdr:rowOff>
    </xdr:to>
    <xdr:sp macro="" textlink="">
      <xdr:nvSpPr>
        <xdr:cNvPr id="139" name="楕円 138"/>
        <xdr:cNvSpPr/>
      </xdr:nvSpPr>
      <xdr:spPr>
        <a:xfrm>
          <a:off x="1079500" y="978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101647</xdr:rowOff>
    </xdr:from>
    <xdr:ext cx="599010" cy="259045"/>
    <xdr:sp macro="" textlink="">
      <xdr:nvSpPr>
        <xdr:cNvPr id="140" name="テキスト ボックス 139"/>
        <xdr:cNvSpPr txBox="1"/>
      </xdr:nvSpPr>
      <xdr:spPr>
        <a:xfrm>
          <a:off x="830795" y="987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29606</xdr:rowOff>
    </xdr:from>
    <xdr:to>
      <xdr:col>24</xdr:col>
      <xdr:colOff>63500</xdr:colOff>
      <xdr:row>76</xdr:row>
      <xdr:rowOff>101020</xdr:rowOff>
    </xdr:to>
    <xdr:cxnSp macro="">
      <xdr:nvCxnSpPr>
        <xdr:cNvPr id="167" name="直線コネクタ 166"/>
        <xdr:cNvCxnSpPr/>
      </xdr:nvCxnSpPr>
      <xdr:spPr>
        <a:xfrm flipV="1">
          <a:off x="3797300" y="13059806"/>
          <a:ext cx="838200" cy="7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77863</xdr:rowOff>
    </xdr:from>
    <xdr:to>
      <xdr:col>19</xdr:col>
      <xdr:colOff>177800</xdr:colOff>
      <xdr:row>76</xdr:row>
      <xdr:rowOff>101020</xdr:rowOff>
    </xdr:to>
    <xdr:cxnSp macro="">
      <xdr:nvCxnSpPr>
        <xdr:cNvPr id="170" name="直線コネクタ 169"/>
        <xdr:cNvCxnSpPr/>
      </xdr:nvCxnSpPr>
      <xdr:spPr>
        <a:xfrm>
          <a:off x="2908300" y="13108063"/>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6975</xdr:rowOff>
    </xdr:from>
    <xdr:to>
      <xdr:col>15</xdr:col>
      <xdr:colOff>50800</xdr:colOff>
      <xdr:row>76</xdr:row>
      <xdr:rowOff>77863</xdr:rowOff>
    </xdr:to>
    <xdr:cxnSp macro="">
      <xdr:nvCxnSpPr>
        <xdr:cNvPr id="173" name="直線コネクタ 172"/>
        <xdr:cNvCxnSpPr/>
      </xdr:nvCxnSpPr>
      <xdr:spPr>
        <a:xfrm>
          <a:off x="2019300" y="13037175"/>
          <a:ext cx="889000" cy="7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5" name="テキスト ボックス 174"/>
        <xdr:cNvSpPr txBox="1"/>
      </xdr:nvSpPr>
      <xdr:spPr>
        <a:xfrm>
          <a:off x="2641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6975</xdr:rowOff>
    </xdr:from>
    <xdr:to>
      <xdr:col>10</xdr:col>
      <xdr:colOff>114300</xdr:colOff>
      <xdr:row>76</xdr:row>
      <xdr:rowOff>100267</xdr:rowOff>
    </xdr:to>
    <xdr:cxnSp macro="">
      <xdr:nvCxnSpPr>
        <xdr:cNvPr id="176" name="直線コネクタ 175"/>
        <xdr:cNvCxnSpPr/>
      </xdr:nvCxnSpPr>
      <xdr:spPr>
        <a:xfrm flipV="1">
          <a:off x="1130300" y="13037175"/>
          <a:ext cx="889000" cy="9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166127</xdr:rowOff>
    </xdr:from>
    <xdr:ext cx="534377" cy="259045"/>
    <xdr:sp macro="" textlink="">
      <xdr:nvSpPr>
        <xdr:cNvPr id="178" name="テキスト ボックス 177"/>
        <xdr:cNvSpPr txBox="1"/>
      </xdr:nvSpPr>
      <xdr:spPr>
        <a:xfrm>
          <a:off x="1752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150256</xdr:rowOff>
    </xdr:from>
    <xdr:to>
      <xdr:col>24</xdr:col>
      <xdr:colOff>114300</xdr:colOff>
      <xdr:row>76</xdr:row>
      <xdr:rowOff>80406</xdr:rowOff>
    </xdr:to>
    <xdr:sp macro="" textlink="">
      <xdr:nvSpPr>
        <xdr:cNvPr id="186" name="楕円 185"/>
        <xdr:cNvSpPr/>
      </xdr:nvSpPr>
      <xdr:spPr>
        <a:xfrm>
          <a:off x="4584700" y="130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1683</xdr:rowOff>
    </xdr:from>
    <xdr:ext cx="534377" cy="259045"/>
    <xdr:sp macro="" textlink="">
      <xdr:nvSpPr>
        <xdr:cNvPr id="187" name="維持補修費該当値テキスト"/>
        <xdr:cNvSpPr txBox="1"/>
      </xdr:nvSpPr>
      <xdr:spPr>
        <a:xfrm>
          <a:off x="4686300" y="1286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50220</xdr:rowOff>
    </xdr:from>
    <xdr:to>
      <xdr:col>20</xdr:col>
      <xdr:colOff>38100</xdr:colOff>
      <xdr:row>76</xdr:row>
      <xdr:rowOff>151820</xdr:rowOff>
    </xdr:to>
    <xdr:sp macro="" textlink="">
      <xdr:nvSpPr>
        <xdr:cNvPr id="188" name="楕円 187"/>
        <xdr:cNvSpPr/>
      </xdr:nvSpPr>
      <xdr:spPr>
        <a:xfrm>
          <a:off x="3746500" y="130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168348</xdr:rowOff>
    </xdr:from>
    <xdr:ext cx="534377" cy="259045"/>
    <xdr:sp macro="" textlink="">
      <xdr:nvSpPr>
        <xdr:cNvPr id="189" name="テキスト ボックス 188"/>
        <xdr:cNvSpPr txBox="1"/>
      </xdr:nvSpPr>
      <xdr:spPr>
        <a:xfrm>
          <a:off x="3530111" y="1285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27063</xdr:rowOff>
    </xdr:from>
    <xdr:to>
      <xdr:col>15</xdr:col>
      <xdr:colOff>101600</xdr:colOff>
      <xdr:row>76</xdr:row>
      <xdr:rowOff>128663</xdr:rowOff>
    </xdr:to>
    <xdr:sp macro="" textlink="">
      <xdr:nvSpPr>
        <xdr:cNvPr id="190" name="楕円 189"/>
        <xdr:cNvSpPr/>
      </xdr:nvSpPr>
      <xdr:spPr>
        <a:xfrm>
          <a:off x="2857500" y="130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145190</xdr:rowOff>
    </xdr:from>
    <xdr:ext cx="534377" cy="259045"/>
    <xdr:sp macro="" textlink="">
      <xdr:nvSpPr>
        <xdr:cNvPr id="191" name="テキスト ボックス 190"/>
        <xdr:cNvSpPr txBox="1"/>
      </xdr:nvSpPr>
      <xdr:spPr>
        <a:xfrm>
          <a:off x="2641111" y="1283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127625</xdr:rowOff>
    </xdr:from>
    <xdr:to>
      <xdr:col>10</xdr:col>
      <xdr:colOff>165100</xdr:colOff>
      <xdr:row>76</xdr:row>
      <xdr:rowOff>57775</xdr:rowOff>
    </xdr:to>
    <xdr:sp macro="" textlink="">
      <xdr:nvSpPr>
        <xdr:cNvPr id="192" name="楕円 191"/>
        <xdr:cNvSpPr/>
      </xdr:nvSpPr>
      <xdr:spPr>
        <a:xfrm>
          <a:off x="1968500" y="129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74302</xdr:rowOff>
    </xdr:from>
    <xdr:ext cx="534377" cy="259045"/>
    <xdr:sp macro="" textlink="">
      <xdr:nvSpPr>
        <xdr:cNvPr id="193" name="テキスト ボックス 192"/>
        <xdr:cNvSpPr txBox="1"/>
      </xdr:nvSpPr>
      <xdr:spPr>
        <a:xfrm>
          <a:off x="1752111" y="1276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49467</xdr:rowOff>
    </xdr:from>
    <xdr:to>
      <xdr:col>6</xdr:col>
      <xdr:colOff>38100</xdr:colOff>
      <xdr:row>76</xdr:row>
      <xdr:rowOff>151067</xdr:rowOff>
    </xdr:to>
    <xdr:sp macro="" textlink="">
      <xdr:nvSpPr>
        <xdr:cNvPr id="194" name="楕円 193"/>
        <xdr:cNvSpPr/>
      </xdr:nvSpPr>
      <xdr:spPr>
        <a:xfrm>
          <a:off x="1079500" y="130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167594</xdr:rowOff>
    </xdr:from>
    <xdr:ext cx="534377" cy="259045"/>
    <xdr:sp macro="" textlink="">
      <xdr:nvSpPr>
        <xdr:cNvPr id="195" name="テキスト ボックス 194"/>
        <xdr:cNvSpPr txBox="1"/>
      </xdr:nvSpPr>
      <xdr:spPr>
        <a:xfrm>
          <a:off x="863111" y="128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4724</xdr:rowOff>
    </xdr:from>
    <xdr:to>
      <xdr:col>24</xdr:col>
      <xdr:colOff>63500</xdr:colOff>
      <xdr:row>98</xdr:row>
      <xdr:rowOff>69241</xdr:rowOff>
    </xdr:to>
    <xdr:cxnSp macro="">
      <xdr:nvCxnSpPr>
        <xdr:cNvPr id="225" name="直線コネクタ 224"/>
        <xdr:cNvCxnSpPr/>
      </xdr:nvCxnSpPr>
      <xdr:spPr>
        <a:xfrm flipV="1">
          <a:off x="3797300" y="16806824"/>
          <a:ext cx="838200" cy="6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58001</xdr:rowOff>
    </xdr:from>
    <xdr:to>
      <xdr:col>19</xdr:col>
      <xdr:colOff>177800</xdr:colOff>
      <xdr:row>98</xdr:row>
      <xdr:rowOff>69241</xdr:rowOff>
    </xdr:to>
    <xdr:cxnSp macro="">
      <xdr:nvCxnSpPr>
        <xdr:cNvPr id="228" name="直線コネクタ 227"/>
        <xdr:cNvCxnSpPr/>
      </xdr:nvCxnSpPr>
      <xdr:spPr>
        <a:xfrm>
          <a:off x="2908300" y="16860101"/>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54381</xdr:rowOff>
    </xdr:from>
    <xdr:to>
      <xdr:col>15</xdr:col>
      <xdr:colOff>50800</xdr:colOff>
      <xdr:row>98</xdr:row>
      <xdr:rowOff>58001</xdr:rowOff>
    </xdr:to>
    <xdr:cxnSp macro="">
      <xdr:nvCxnSpPr>
        <xdr:cNvPr id="231" name="直線コネクタ 230"/>
        <xdr:cNvCxnSpPr/>
      </xdr:nvCxnSpPr>
      <xdr:spPr>
        <a:xfrm>
          <a:off x="2019300" y="1685648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144018</xdr:rowOff>
    </xdr:from>
    <xdr:to>
      <xdr:col>10</xdr:col>
      <xdr:colOff>114300</xdr:colOff>
      <xdr:row>98</xdr:row>
      <xdr:rowOff>54381</xdr:rowOff>
    </xdr:to>
    <xdr:cxnSp macro="">
      <xdr:nvCxnSpPr>
        <xdr:cNvPr id="234" name="直線コネクタ 233"/>
        <xdr:cNvCxnSpPr/>
      </xdr:nvCxnSpPr>
      <xdr:spPr>
        <a:xfrm>
          <a:off x="1130300" y="16774668"/>
          <a:ext cx="889000" cy="8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125374</xdr:rowOff>
    </xdr:from>
    <xdr:to>
      <xdr:col>24</xdr:col>
      <xdr:colOff>114300</xdr:colOff>
      <xdr:row>98</xdr:row>
      <xdr:rowOff>55524</xdr:rowOff>
    </xdr:to>
    <xdr:sp macro="" textlink="">
      <xdr:nvSpPr>
        <xdr:cNvPr id="244" name="楕円 243"/>
        <xdr:cNvSpPr/>
      </xdr:nvSpPr>
      <xdr:spPr>
        <a:xfrm>
          <a:off x="4584700" y="1675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40301</xdr:rowOff>
    </xdr:from>
    <xdr:ext cx="534377" cy="259045"/>
    <xdr:sp macro="" textlink="">
      <xdr:nvSpPr>
        <xdr:cNvPr id="245" name="扶助費該当値テキスト"/>
        <xdr:cNvSpPr txBox="1"/>
      </xdr:nvSpPr>
      <xdr:spPr>
        <a:xfrm>
          <a:off x="4686300" y="1667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18441</xdr:rowOff>
    </xdr:from>
    <xdr:to>
      <xdr:col>20</xdr:col>
      <xdr:colOff>38100</xdr:colOff>
      <xdr:row>98</xdr:row>
      <xdr:rowOff>120041</xdr:rowOff>
    </xdr:to>
    <xdr:sp macro="" textlink="">
      <xdr:nvSpPr>
        <xdr:cNvPr id="246" name="楕円 245"/>
        <xdr:cNvSpPr/>
      </xdr:nvSpPr>
      <xdr:spPr>
        <a:xfrm>
          <a:off x="3746500" y="168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111168</xdr:rowOff>
    </xdr:from>
    <xdr:ext cx="534377" cy="259045"/>
    <xdr:sp macro="" textlink="">
      <xdr:nvSpPr>
        <xdr:cNvPr id="247" name="テキスト ボックス 246"/>
        <xdr:cNvSpPr txBox="1"/>
      </xdr:nvSpPr>
      <xdr:spPr>
        <a:xfrm>
          <a:off x="3530111" y="1691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7201</xdr:rowOff>
    </xdr:from>
    <xdr:to>
      <xdr:col>15</xdr:col>
      <xdr:colOff>101600</xdr:colOff>
      <xdr:row>98</xdr:row>
      <xdr:rowOff>108801</xdr:rowOff>
    </xdr:to>
    <xdr:sp macro="" textlink="">
      <xdr:nvSpPr>
        <xdr:cNvPr id="248" name="楕円 247"/>
        <xdr:cNvSpPr/>
      </xdr:nvSpPr>
      <xdr:spPr>
        <a:xfrm>
          <a:off x="2857500" y="1680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99928</xdr:rowOff>
    </xdr:from>
    <xdr:ext cx="534377" cy="259045"/>
    <xdr:sp macro="" textlink="">
      <xdr:nvSpPr>
        <xdr:cNvPr id="249" name="テキスト ボックス 248"/>
        <xdr:cNvSpPr txBox="1"/>
      </xdr:nvSpPr>
      <xdr:spPr>
        <a:xfrm>
          <a:off x="2641111" y="1690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3581</xdr:rowOff>
    </xdr:from>
    <xdr:to>
      <xdr:col>10</xdr:col>
      <xdr:colOff>165100</xdr:colOff>
      <xdr:row>98</xdr:row>
      <xdr:rowOff>105181</xdr:rowOff>
    </xdr:to>
    <xdr:sp macro="" textlink="">
      <xdr:nvSpPr>
        <xdr:cNvPr id="250" name="楕円 249"/>
        <xdr:cNvSpPr/>
      </xdr:nvSpPr>
      <xdr:spPr>
        <a:xfrm>
          <a:off x="1968500" y="168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96308</xdr:rowOff>
    </xdr:from>
    <xdr:ext cx="534377" cy="259045"/>
    <xdr:sp macro="" textlink="">
      <xdr:nvSpPr>
        <xdr:cNvPr id="251" name="テキスト ボックス 250"/>
        <xdr:cNvSpPr txBox="1"/>
      </xdr:nvSpPr>
      <xdr:spPr>
        <a:xfrm>
          <a:off x="1752111" y="168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93218</xdr:rowOff>
    </xdr:from>
    <xdr:to>
      <xdr:col>6</xdr:col>
      <xdr:colOff>38100</xdr:colOff>
      <xdr:row>98</xdr:row>
      <xdr:rowOff>23368</xdr:rowOff>
    </xdr:to>
    <xdr:sp macro="" textlink="">
      <xdr:nvSpPr>
        <xdr:cNvPr id="252" name="楕円 251"/>
        <xdr:cNvSpPr/>
      </xdr:nvSpPr>
      <xdr:spPr>
        <a:xfrm>
          <a:off x="1079500" y="1672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14495</xdr:rowOff>
    </xdr:from>
    <xdr:ext cx="534377" cy="259045"/>
    <xdr:sp macro="" textlink="">
      <xdr:nvSpPr>
        <xdr:cNvPr id="253" name="テキスト ボックス 252"/>
        <xdr:cNvSpPr txBox="1"/>
      </xdr:nvSpPr>
      <xdr:spPr>
        <a:xfrm>
          <a:off x="863111" y="1681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112245</xdr:rowOff>
    </xdr:from>
    <xdr:to>
      <xdr:col>55</xdr:col>
      <xdr:colOff>0</xdr:colOff>
      <xdr:row>38</xdr:row>
      <xdr:rowOff>125858</xdr:rowOff>
    </xdr:to>
    <xdr:cxnSp macro="">
      <xdr:nvCxnSpPr>
        <xdr:cNvPr id="283" name="直線コネクタ 282"/>
        <xdr:cNvCxnSpPr/>
      </xdr:nvCxnSpPr>
      <xdr:spPr>
        <a:xfrm flipV="1">
          <a:off x="9639300" y="6112995"/>
          <a:ext cx="838200" cy="52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110683</xdr:rowOff>
    </xdr:from>
    <xdr:to>
      <xdr:col>50</xdr:col>
      <xdr:colOff>114300</xdr:colOff>
      <xdr:row>38</xdr:row>
      <xdr:rowOff>125858</xdr:rowOff>
    </xdr:to>
    <xdr:cxnSp macro="">
      <xdr:nvCxnSpPr>
        <xdr:cNvPr id="286" name="直線コネクタ 285"/>
        <xdr:cNvCxnSpPr/>
      </xdr:nvCxnSpPr>
      <xdr:spPr>
        <a:xfrm>
          <a:off x="8750300" y="6625783"/>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110683</xdr:rowOff>
    </xdr:from>
    <xdr:to>
      <xdr:col>45</xdr:col>
      <xdr:colOff>177800</xdr:colOff>
      <xdr:row>38</xdr:row>
      <xdr:rowOff>122559</xdr:rowOff>
    </xdr:to>
    <xdr:cxnSp macro="">
      <xdr:nvCxnSpPr>
        <xdr:cNvPr id="289" name="直線コネクタ 288"/>
        <xdr:cNvCxnSpPr/>
      </xdr:nvCxnSpPr>
      <xdr:spPr>
        <a:xfrm flipV="1">
          <a:off x="7861300" y="6625783"/>
          <a:ext cx="889000" cy="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122559</xdr:rowOff>
    </xdr:from>
    <xdr:to>
      <xdr:col>41</xdr:col>
      <xdr:colOff>50800</xdr:colOff>
      <xdr:row>38</xdr:row>
      <xdr:rowOff>148292</xdr:rowOff>
    </xdr:to>
    <xdr:cxnSp macro="">
      <xdr:nvCxnSpPr>
        <xdr:cNvPr id="292" name="直線コネクタ 291"/>
        <xdr:cNvCxnSpPr/>
      </xdr:nvCxnSpPr>
      <xdr:spPr>
        <a:xfrm flipV="1">
          <a:off x="6972300" y="6637659"/>
          <a:ext cx="8890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61445</xdr:rowOff>
    </xdr:from>
    <xdr:to>
      <xdr:col>55</xdr:col>
      <xdr:colOff>50800</xdr:colOff>
      <xdr:row>35</xdr:row>
      <xdr:rowOff>163045</xdr:rowOff>
    </xdr:to>
    <xdr:sp macro="" textlink="">
      <xdr:nvSpPr>
        <xdr:cNvPr id="302" name="楕円 301"/>
        <xdr:cNvSpPr/>
      </xdr:nvSpPr>
      <xdr:spPr>
        <a:xfrm>
          <a:off x="10426700" y="60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39872</xdr:rowOff>
    </xdr:from>
    <xdr:ext cx="599010" cy="259045"/>
    <xdr:sp macro="" textlink="">
      <xdr:nvSpPr>
        <xdr:cNvPr id="303" name="補助費等該当値テキスト"/>
        <xdr:cNvSpPr txBox="1"/>
      </xdr:nvSpPr>
      <xdr:spPr>
        <a:xfrm>
          <a:off x="10528300" y="604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75058</xdr:rowOff>
    </xdr:from>
    <xdr:to>
      <xdr:col>50</xdr:col>
      <xdr:colOff>165100</xdr:colOff>
      <xdr:row>39</xdr:row>
      <xdr:rowOff>5208</xdr:rowOff>
    </xdr:to>
    <xdr:sp macro="" textlink="">
      <xdr:nvSpPr>
        <xdr:cNvPr id="304" name="楕円 303"/>
        <xdr:cNvSpPr/>
      </xdr:nvSpPr>
      <xdr:spPr>
        <a:xfrm>
          <a:off x="9588500" y="65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167785</xdr:rowOff>
    </xdr:from>
    <xdr:ext cx="599010" cy="259045"/>
    <xdr:sp macro="" textlink="">
      <xdr:nvSpPr>
        <xdr:cNvPr id="305" name="テキスト ボックス 304"/>
        <xdr:cNvSpPr txBox="1"/>
      </xdr:nvSpPr>
      <xdr:spPr>
        <a:xfrm>
          <a:off x="9339795" y="66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59883</xdr:rowOff>
    </xdr:from>
    <xdr:to>
      <xdr:col>46</xdr:col>
      <xdr:colOff>38100</xdr:colOff>
      <xdr:row>38</xdr:row>
      <xdr:rowOff>161483</xdr:rowOff>
    </xdr:to>
    <xdr:sp macro="" textlink="">
      <xdr:nvSpPr>
        <xdr:cNvPr id="306" name="楕円 305"/>
        <xdr:cNvSpPr/>
      </xdr:nvSpPr>
      <xdr:spPr>
        <a:xfrm>
          <a:off x="8699500" y="657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152610</xdr:rowOff>
    </xdr:from>
    <xdr:ext cx="599010" cy="259045"/>
    <xdr:sp macro="" textlink="">
      <xdr:nvSpPr>
        <xdr:cNvPr id="307" name="テキスト ボックス 306"/>
        <xdr:cNvSpPr txBox="1"/>
      </xdr:nvSpPr>
      <xdr:spPr>
        <a:xfrm>
          <a:off x="8450795" y="666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71759</xdr:rowOff>
    </xdr:from>
    <xdr:to>
      <xdr:col>41</xdr:col>
      <xdr:colOff>101600</xdr:colOff>
      <xdr:row>39</xdr:row>
      <xdr:rowOff>1909</xdr:rowOff>
    </xdr:to>
    <xdr:sp macro="" textlink="">
      <xdr:nvSpPr>
        <xdr:cNvPr id="308" name="楕円 307"/>
        <xdr:cNvSpPr/>
      </xdr:nvSpPr>
      <xdr:spPr>
        <a:xfrm>
          <a:off x="7810500" y="65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164486</xdr:rowOff>
    </xdr:from>
    <xdr:ext cx="599010" cy="259045"/>
    <xdr:sp macro="" textlink="">
      <xdr:nvSpPr>
        <xdr:cNvPr id="309" name="テキスト ボックス 308"/>
        <xdr:cNvSpPr txBox="1"/>
      </xdr:nvSpPr>
      <xdr:spPr>
        <a:xfrm>
          <a:off x="7561795" y="667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97492</xdr:rowOff>
    </xdr:from>
    <xdr:to>
      <xdr:col>36</xdr:col>
      <xdr:colOff>165100</xdr:colOff>
      <xdr:row>39</xdr:row>
      <xdr:rowOff>27642</xdr:rowOff>
    </xdr:to>
    <xdr:sp macro="" textlink="">
      <xdr:nvSpPr>
        <xdr:cNvPr id="310" name="楕円 309"/>
        <xdr:cNvSpPr/>
      </xdr:nvSpPr>
      <xdr:spPr>
        <a:xfrm>
          <a:off x="6921500" y="66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18769</xdr:rowOff>
    </xdr:from>
    <xdr:ext cx="599010" cy="259045"/>
    <xdr:sp macro="" textlink="">
      <xdr:nvSpPr>
        <xdr:cNvPr id="311" name="テキスト ボックス 310"/>
        <xdr:cNvSpPr txBox="1"/>
      </xdr:nvSpPr>
      <xdr:spPr>
        <a:xfrm>
          <a:off x="6672795" y="670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156909</xdr:rowOff>
    </xdr:from>
    <xdr:to>
      <xdr:col>55</xdr:col>
      <xdr:colOff>0</xdr:colOff>
      <xdr:row>58</xdr:row>
      <xdr:rowOff>56103</xdr:rowOff>
    </xdr:to>
    <xdr:cxnSp macro="">
      <xdr:nvCxnSpPr>
        <xdr:cNvPr id="342" name="直線コネクタ 341"/>
        <xdr:cNvCxnSpPr/>
      </xdr:nvCxnSpPr>
      <xdr:spPr>
        <a:xfrm>
          <a:off x="9639300" y="9929559"/>
          <a:ext cx="838200" cy="7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156909</xdr:rowOff>
    </xdr:from>
    <xdr:to>
      <xdr:col>50</xdr:col>
      <xdr:colOff>114300</xdr:colOff>
      <xdr:row>58</xdr:row>
      <xdr:rowOff>103186</xdr:rowOff>
    </xdr:to>
    <xdr:cxnSp macro="">
      <xdr:nvCxnSpPr>
        <xdr:cNvPr id="345" name="直線コネクタ 344"/>
        <xdr:cNvCxnSpPr/>
      </xdr:nvCxnSpPr>
      <xdr:spPr>
        <a:xfrm flipV="1">
          <a:off x="8750300" y="9929559"/>
          <a:ext cx="889000" cy="11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100985</xdr:rowOff>
    </xdr:from>
    <xdr:to>
      <xdr:col>45</xdr:col>
      <xdr:colOff>177800</xdr:colOff>
      <xdr:row>58</xdr:row>
      <xdr:rowOff>103186</xdr:rowOff>
    </xdr:to>
    <xdr:cxnSp macro="">
      <xdr:nvCxnSpPr>
        <xdr:cNvPr id="348" name="直線コネクタ 347"/>
        <xdr:cNvCxnSpPr/>
      </xdr:nvCxnSpPr>
      <xdr:spPr>
        <a:xfrm>
          <a:off x="7861300" y="10045085"/>
          <a:ext cx="889000" cy="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100985</xdr:rowOff>
    </xdr:from>
    <xdr:to>
      <xdr:col>41</xdr:col>
      <xdr:colOff>50800</xdr:colOff>
      <xdr:row>58</xdr:row>
      <xdr:rowOff>105712</xdr:rowOff>
    </xdr:to>
    <xdr:cxnSp macro="">
      <xdr:nvCxnSpPr>
        <xdr:cNvPr id="351" name="直線コネクタ 350"/>
        <xdr:cNvCxnSpPr/>
      </xdr:nvCxnSpPr>
      <xdr:spPr>
        <a:xfrm flipV="1">
          <a:off x="6972300" y="10045085"/>
          <a:ext cx="8890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5303</xdr:rowOff>
    </xdr:from>
    <xdr:to>
      <xdr:col>55</xdr:col>
      <xdr:colOff>50800</xdr:colOff>
      <xdr:row>58</xdr:row>
      <xdr:rowOff>106903</xdr:rowOff>
    </xdr:to>
    <xdr:sp macro="" textlink="">
      <xdr:nvSpPr>
        <xdr:cNvPr id="361" name="楕円 360"/>
        <xdr:cNvSpPr/>
      </xdr:nvSpPr>
      <xdr:spPr>
        <a:xfrm>
          <a:off x="10426700" y="99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155180</xdr:rowOff>
    </xdr:from>
    <xdr:ext cx="599010" cy="259045"/>
    <xdr:sp macro="" textlink="">
      <xdr:nvSpPr>
        <xdr:cNvPr id="362" name="普通建設事業費該当値テキスト"/>
        <xdr:cNvSpPr txBox="1"/>
      </xdr:nvSpPr>
      <xdr:spPr>
        <a:xfrm>
          <a:off x="10528300" y="992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106109</xdr:rowOff>
    </xdr:from>
    <xdr:to>
      <xdr:col>50</xdr:col>
      <xdr:colOff>165100</xdr:colOff>
      <xdr:row>58</xdr:row>
      <xdr:rowOff>36259</xdr:rowOff>
    </xdr:to>
    <xdr:sp macro="" textlink="">
      <xdr:nvSpPr>
        <xdr:cNvPr id="363" name="楕円 362"/>
        <xdr:cNvSpPr/>
      </xdr:nvSpPr>
      <xdr:spPr>
        <a:xfrm>
          <a:off x="9588500" y="98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27386</xdr:rowOff>
    </xdr:from>
    <xdr:ext cx="599010" cy="259045"/>
    <xdr:sp macro="" textlink="">
      <xdr:nvSpPr>
        <xdr:cNvPr id="364" name="テキスト ボックス 363"/>
        <xdr:cNvSpPr txBox="1"/>
      </xdr:nvSpPr>
      <xdr:spPr>
        <a:xfrm>
          <a:off x="9339795" y="997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52386</xdr:rowOff>
    </xdr:from>
    <xdr:to>
      <xdr:col>46</xdr:col>
      <xdr:colOff>38100</xdr:colOff>
      <xdr:row>58</xdr:row>
      <xdr:rowOff>153986</xdr:rowOff>
    </xdr:to>
    <xdr:sp macro="" textlink="">
      <xdr:nvSpPr>
        <xdr:cNvPr id="365" name="楕円 364"/>
        <xdr:cNvSpPr/>
      </xdr:nvSpPr>
      <xdr:spPr>
        <a:xfrm>
          <a:off x="8699500" y="999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145113</xdr:rowOff>
    </xdr:from>
    <xdr:ext cx="599010" cy="259045"/>
    <xdr:sp macro="" textlink="">
      <xdr:nvSpPr>
        <xdr:cNvPr id="366" name="テキスト ボックス 365"/>
        <xdr:cNvSpPr txBox="1"/>
      </xdr:nvSpPr>
      <xdr:spPr>
        <a:xfrm>
          <a:off x="8450795" y="1008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50185</xdr:rowOff>
    </xdr:from>
    <xdr:to>
      <xdr:col>41</xdr:col>
      <xdr:colOff>101600</xdr:colOff>
      <xdr:row>58</xdr:row>
      <xdr:rowOff>151785</xdr:rowOff>
    </xdr:to>
    <xdr:sp macro="" textlink="">
      <xdr:nvSpPr>
        <xdr:cNvPr id="367" name="楕円 366"/>
        <xdr:cNvSpPr/>
      </xdr:nvSpPr>
      <xdr:spPr>
        <a:xfrm>
          <a:off x="7810500" y="99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142912</xdr:rowOff>
    </xdr:from>
    <xdr:ext cx="599010" cy="259045"/>
    <xdr:sp macro="" textlink="">
      <xdr:nvSpPr>
        <xdr:cNvPr id="368" name="テキスト ボックス 367"/>
        <xdr:cNvSpPr txBox="1"/>
      </xdr:nvSpPr>
      <xdr:spPr>
        <a:xfrm>
          <a:off x="7561795" y="1008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54912</xdr:rowOff>
    </xdr:from>
    <xdr:to>
      <xdr:col>36</xdr:col>
      <xdr:colOff>165100</xdr:colOff>
      <xdr:row>58</xdr:row>
      <xdr:rowOff>156512</xdr:rowOff>
    </xdr:to>
    <xdr:sp macro="" textlink="">
      <xdr:nvSpPr>
        <xdr:cNvPr id="369" name="楕円 368"/>
        <xdr:cNvSpPr/>
      </xdr:nvSpPr>
      <xdr:spPr>
        <a:xfrm>
          <a:off x="6921500" y="99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147639</xdr:rowOff>
    </xdr:from>
    <xdr:ext cx="599010" cy="259045"/>
    <xdr:sp macro="" textlink="">
      <xdr:nvSpPr>
        <xdr:cNvPr id="370" name="テキスト ボックス 369"/>
        <xdr:cNvSpPr txBox="1"/>
      </xdr:nvSpPr>
      <xdr:spPr>
        <a:xfrm>
          <a:off x="6672795" y="1009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136037</xdr:rowOff>
    </xdr:from>
    <xdr:to>
      <xdr:col>55</xdr:col>
      <xdr:colOff>0</xdr:colOff>
      <xdr:row>77</xdr:row>
      <xdr:rowOff>54403</xdr:rowOff>
    </xdr:to>
    <xdr:cxnSp macro="">
      <xdr:nvCxnSpPr>
        <xdr:cNvPr id="395" name="直線コネクタ 394"/>
        <xdr:cNvCxnSpPr/>
      </xdr:nvCxnSpPr>
      <xdr:spPr>
        <a:xfrm>
          <a:off x="9639300" y="12994787"/>
          <a:ext cx="838200" cy="26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136037</xdr:rowOff>
    </xdr:from>
    <xdr:to>
      <xdr:col>50</xdr:col>
      <xdr:colOff>114300</xdr:colOff>
      <xdr:row>76</xdr:row>
      <xdr:rowOff>159508</xdr:rowOff>
    </xdr:to>
    <xdr:cxnSp macro="">
      <xdr:nvCxnSpPr>
        <xdr:cNvPr id="398" name="直線コネクタ 397"/>
        <xdr:cNvCxnSpPr/>
      </xdr:nvCxnSpPr>
      <xdr:spPr>
        <a:xfrm flipV="1">
          <a:off x="8750300" y="12994787"/>
          <a:ext cx="889000" cy="19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159508</xdr:rowOff>
    </xdr:from>
    <xdr:to>
      <xdr:col>45</xdr:col>
      <xdr:colOff>177800</xdr:colOff>
      <xdr:row>77</xdr:row>
      <xdr:rowOff>62365</xdr:rowOff>
    </xdr:to>
    <xdr:cxnSp macro="">
      <xdr:nvCxnSpPr>
        <xdr:cNvPr id="401" name="直線コネクタ 400"/>
        <xdr:cNvCxnSpPr/>
      </xdr:nvCxnSpPr>
      <xdr:spPr>
        <a:xfrm flipV="1">
          <a:off x="7861300" y="13189708"/>
          <a:ext cx="889000" cy="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62365</xdr:rowOff>
    </xdr:from>
    <xdr:to>
      <xdr:col>41</xdr:col>
      <xdr:colOff>50800</xdr:colOff>
      <xdr:row>77</xdr:row>
      <xdr:rowOff>67005</xdr:rowOff>
    </xdr:to>
    <xdr:cxnSp macro="">
      <xdr:nvCxnSpPr>
        <xdr:cNvPr id="404" name="直線コネクタ 403"/>
        <xdr:cNvCxnSpPr/>
      </xdr:nvCxnSpPr>
      <xdr:spPr>
        <a:xfrm flipV="1">
          <a:off x="6972300" y="13264015"/>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xdr:rowOff>
    </xdr:from>
    <xdr:to>
      <xdr:col>55</xdr:col>
      <xdr:colOff>50800</xdr:colOff>
      <xdr:row>77</xdr:row>
      <xdr:rowOff>105203</xdr:rowOff>
    </xdr:to>
    <xdr:sp macro="" textlink="">
      <xdr:nvSpPr>
        <xdr:cNvPr id="414" name="楕円 413"/>
        <xdr:cNvSpPr/>
      </xdr:nvSpPr>
      <xdr:spPr>
        <a:xfrm>
          <a:off x="10426700" y="1320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153480</xdr:rowOff>
    </xdr:from>
    <xdr:ext cx="534377" cy="259045"/>
    <xdr:sp macro="" textlink="">
      <xdr:nvSpPr>
        <xdr:cNvPr id="415" name="普通建設事業費 （ うち新規整備　）該当値テキスト"/>
        <xdr:cNvSpPr txBox="1"/>
      </xdr:nvSpPr>
      <xdr:spPr>
        <a:xfrm>
          <a:off x="10528300" y="1318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85237</xdr:rowOff>
    </xdr:from>
    <xdr:to>
      <xdr:col>50</xdr:col>
      <xdr:colOff>165100</xdr:colOff>
      <xdr:row>76</xdr:row>
      <xdr:rowOff>15387</xdr:rowOff>
    </xdr:to>
    <xdr:sp macro="" textlink="">
      <xdr:nvSpPr>
        <xdr:cNvPr id="416" name="楕円 415"/>
        <xdr:cNvSpPr/>
      </xdr:nvSpPr>
      <xdr:spPr>
        <a:xfrm>
          <a:off x="9588500" y="1294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31914</xdr:rowOff>
    </xdr:from>
    <xdr:ext cx="534377" cy="259045"/>
    <xdr:sp macro="" textlink="">
      <xdr:nvSpPr>
        <xdr:cNvPr id="417" name="テキスト ボックス 416"/>
        <xdr:cNvSpPr txBox="1"/>
      </xdr:nvSpPr>
      <xdr:spPr>
        <a:xfrm>
          <a:off x="9372111" y="12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108708</xdr:rowOff>
    </xdr:from>
    <xdr:to>
      <xdr:col>46</xdr:col>
      <xdr:colOff>38100</xdr:colOff>
      <xdr:row>77</xdr:row>
      <xdr:rowOff>38858</xdr:rowOff>
    </xdr:to>
    <xdr:sp macro="" textlink="">
      <xdr:nvSpPr>
        <xdr:cNvPr id="418" name="楕円 417"/>
        <xdr:cNvSpPr/>
      </xdr:nvSpPr>
      <xdr:spPr>
        <a:xfrm>
          <a:off x="8699500" y="131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29985</xdr:rowOff>
    </xdr:from>
    <xdr:ext cx="534377" cy="259045"/>
    <xdr:sp macro="" textlink="">
      <xdr:nvSpPr>
        <xdr:cNvPr id="419" name="テキスト ボックス 418"/>
        <xdr:cNvSpPr txBox="1"/>
      </xdr:nvSpPr>
      <xdr:spPr>
        <a:xfrm>
          <a:off x="8483111" y="132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11565</xdr:rowOff>
    </xdr:from>
    <xdr:to>
      <xdr:col>41</xdr:col>
      <xdr:colOff>101600</xdr:colOff>
      <xdr:row>77</xdr:row>
      <xdr:rowOff>113165</xdr:rowOff>
    </xdr:to>
    <xdr:sp macro="" textlink="">
      <xdr:nvSpPr>
        <xdr:cNvPr id="420" name="楕円 419"/>
        <xdr:cNvSpPr/>
      </xdr:nvSpPr>
      <xdr:spPr>
        <a:xfrm>
          <a:off x="7810500" y="1321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104292</xdr:rowOff>
    </xdr:from>
    <xdr:ext cx="534377" cy="259045"/>
    <xdr:sp macro="" textlink="">
      <xdr:nvSpPr>
        <xdr:cNvPr id="421" name="テキスト ボックス 420"/>
        <xdr:cNvSpPr txBox="1"/>
      </xdr:nvSpPr>
      <xdr:spPr>
        <a:xfrm>
          <a:off x="7594111" y="1330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16205</xdr:rowOff>
    </xdr:from>
    <xdr:to>
      <xdr:col>36</xdr:col>
      <xdr:colOff>165100</xdr:colOff>
      <xdr:row>77</xdr:row>
      <xdr:rowOff>117805</xdr:rowOff>
    </xdr:to>
    <xdr:sp macro="" textlink="">
      <xdr:nvSpPr>
        <xdr:cNvPr id="422" name="楕円 421"/>
        <xdr:cNvSpPr/>
      </xdr:nvSpPr>
      <xdr:spPr>
        <a:xfrm>
          <a:off x="6921500" y="132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108932</xdr:rowOff>
    </xdr:from>
    <xdr:ext cx="534377" cy="259045"/>
    <xdr:sp macro="" textlink="">
      <xdr:nvSpPr>
        <xdr:cNvPr id="423" name="テキスト ボックス 422"/>
        <xdr:cNvSpPr txBox="1"/>
      </xdr:nvSpPr>
      <xdr:spPr>
        <a:xfrm>
          <a:off x="6705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43631</xdr:rowOff>
    </xdr:from>
    <xdr:to>
      <xdr:col>55</xdr:col>
      <xdr:colOff>0</xdr:colOff>
      <xdr:row>98</xdr:row>
      <xdr:rowOff>48020</xdr:rowOff>
    </xdr:to>
    <xdr:cxnSp macro="">
      <xdr:nvCxnSpPr>
        <xdr:cNvPr id="452" name="直線コネクタ 451"/>
        <xdr:cNvCxnSpPr/>
      </xdr:nvCxnSpPr>
      <xdr:spPr>
        <a:xfrm>
          <a:off x="9639300" y="16845731"/>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43631</xdr:rowOff>
    </xdr:from>
    <xdr:to>
      <xdr:col>50</xdr:col>
      <xdr:colOff>114300</xdr:colOff>
      <xdr:row>98</xdr:row>
      <xdr:rowOff>108666</xdr:rowOff>
    </xdr:to>
    <xdr:cxnSp macro="">
      <xdr:nvCxnSpPr>
        <xdr:cNvPr id="455" name="直線コネクタ 454"/>
        <xdr:cNvCxnSpPr/>
      </xdr:nvCxnSpPr>
      <xdr:spPr>
        <a:xfrm flipV="1">
          <a:off x="8750300" y="16845731"/>
          <a:ext cx="889000" cy="6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73450</xdr:rowOff>
    </xdr:from>
    <xdr:to>
      <xdr:col>45</xdr:col>
      <xdr:colOff>177800</xdr:colOff>
      <xdr:row>98</xdr:row>
      <xdr:rowOff>108666</xdr:rowOff>
    </xdr:to>
    <xdr:cxnSp macro="">
      <xdr:nvCxnSpPr>
        <xdr:cNvPr id="458" name="直線コネクタ 457"/>
        <xdr:cNvCxnSpPr/>
      </xdr:nvCxnSpPr>
      <xdr:spPr>
        <a:xfrm>
          <a:off x="7861300" y="16875550"/>
          <a:ext cx="889000" cy="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73450</xdr:rowOff>
    </xdr:from>
    <xdr:to>
      <xdr:col>41</xdr:col>
      <xdr:colOff>50800</xdr:colOff>
      <xdr:row>98</xdr:row>
      <xdr:rowOff>86297</xdr:rowOff>
    </xdr:to>
    <xdr:cxnSp macro="">
      <xdr:nvCxnSpPr>
        <xdr:cNvPr id="461" name="直線コネクタ 460"/>
        <xdr:cNvCxnSpPr/>
      </xdr:nvCxnSpPr>
      <xdr:spPr>
        <a:xfrm flipV="1">
          <a:off x="6972300" y="16875550"/>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168670</xdr:rowOff>
    </xdr:from>
    <xdr:to>
      <xdr:col>55</xdr:col>
      <xdr:colOff>50800</xdr:colOff>
      <xdr:row>98</xdr:row>
      <xdr:rowOff>98820</xdr:rowOff>
    </xdr:to>
    <xdr:sp macro="" textlink="">
      <xdr:nvSpPr>
        <xdr:cNvPr id="471" name="楕円 470"/>
        <xdr:cNvSpPr/>
      </xdr:nvSpPr>
      <xdr:spPr>
        <a:xfrm>
          <a:off x="10426700" y="16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147097</xdr:rowOff>
    </xdr:from>
    <xdr:ext cx="534377" cy="259045"/>
    <xdr:sp macro="" textlink="">
      <xdr:nvSpPr>
        <xdr:cNvPr id="472" name="普通建設事業費 （ うち更新整備　）該当値テキスト"/>
        <xdr:cNvSpPr txBox="1"/>
      </xdr:nvSpPr>
      <xdr:spPr>
        <a:xfrm>
          <a:off x="10528300" y="1677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164281</xdr:rowOff>
    </xdr:from>
    <xdr:to>
      <xdr:col>50</xdr:col>
      <xdr:colOff>165100</xdr:colOff>
      <xdr:row>98</xdr:row>
      <xdr:rowOff>94431</xdr:rowOff>
    </xdr:to>
    <xdr:sp macro="" textlink="">
      <xdr:nvSpPr>
        <xdr:cNvPr id="473" name="楕円 472"/>
        <xdr:cNvSpPr/>
      </xdr:nvSpPr>
      <xdr:spPr>
        <a:xfrm>
          <a:off x="9588500" y="167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85558</xdr:rowOff>
    </xdr:from>
    <xdr:ext cx="534377" cy="259045"/>
    <xdr:sp macro="" textlink="">
      <xdr:nvSpPr>
        <xdr:cNvPr id="474" name="テキスト ボックス 473"/>
        <xdr:cNvSpPr txBox="1"/>
      </xdr:nvSpPr>
      <xdr:spPr>
        <a:xfrm>
          <a:off x="9372111" y="1688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57866</xdr:rowOff>
    </xdr:from>
    <xdr:to>
      <xdr:col>46</xdr:col>
      <xdr:colOff>38100</xdr:colOff>
      <xdr:row>98</xdr:row>
      <xdr:rowOff>159466</xdr:rowOff>
    </xdr:to>
    <xdr:sp macro="" textlink="">
      <xdr:nvSpPr>
        <xdr:cNvPr id="475" name="楕円 474"/>
        <xdr:cNvSpPr/>
      </xdr:nvSpPr>
      <xdr:spPr>
        <a:xfrm>
          <a:off x="8699500" y="168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150593</xdr:rowOff>
    </xdr:from>
    <xdr:ext cx="534377" cy="259045"/>
    <xdr:sp macro="" textlink="">
      <xdr:nvSpPr>
        <xdr:cNvPr id="476" name="テキスト ボックス 475"/>
        <xdr:cNvSpPr txBox="1"/>
      </xdr:nvSpPr>
      <xdr:spPr>
        <a:xfrm>
          <a:off x="8483111" y="169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22650</xdr:rowOff>
    </xdr:from>
    <xdr:to>
      <xdr:col>41</xdr:col>
      <xdr:colOff>101600</xdr:colOff>
      <xdr:row>98</xdr:row>
      <xdr:rowOff>124250</xdr:rowOff>
    </xdr:to>
    <xdr:sp macro="" textlink="">
      <xdr:nvSpPr>
        <xdr:cNvPr id="477" name="楕円 476"/>
        <xdr:cNvSpPr/>
      </xdr:nvSpPr>
      <xdr:spPr>
        <a:xfrm>
          <a:off x="7810500" y="1682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115377</xdr:rowOff>
    </xdr:from>
    <xdr:ext cx="534377" cy="259045"/>
    <xdr:sp macro="" textlink="">
      <xdr:nvSpPr>
        <xdr:cNvPr id="478" name="テキスト ボックス 477"/>
        <xdr:cNvSpPr txBox="1"/>
      </xdr:nvSpPr>
      <xdr:spPr>
        <a:xfrm>
          <a:off x="7594111" y="1691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35497</xdr:rowOff>
    </xdr:from>
    <xdr:to>
      <xdr:col>36</xdr:col>
      <xdr:colOff>165100</xdr:colOff>
      <xdr:row>98</xdr:row>
      <xdr:rowOff>137097</xdr:rowOff>
    </xdr:to>
    <xdr:sp macro="" textlink="">
      <xdr:nvSpPr>
        <xdr:cNvPr id="479" name="楕円 478"/>
        <xdr:cNvSpPr/>
      </xdr:nvSpPr>
      <xdr:spPr>
        <a:xfrm>
          <a:off x="6921500" y="168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128224</xdr:rowOff>
    </xdr:from>
    <xdr:ext cx="534377" cy="259045"/>
    <xdr:sp macro="" textlink="">
      <xdr:nvSpPr>
        <xdr:cNvPr id="480" name="テキスト ボックス 479"/>
        <xdr:cNvSpPr txBox="1"/>
      </xdr:nvSpPr>
      <xdr:spPr>
        <a:xfrm>
          <a:off x="6705111" y="169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50695</xdr:rowOff>
    </xdr:from>
    <xdr:to>
      <xdr:col>85</xdr:col>
      <xdr:colOff>127000</xdr:colOff>
      <xdr:row>38</xdr:row>
      <xdr:rowOff>5438</xdr:rowOff>
    </xdr:to>
    <xdr:cxnSp macro="">
      <xdr:nvCxnSpPr>
        <xdr:cNvPr id="505" name="直線コネクタ 504"/>
        <xdr:cNvCxnSpPr/>
      </xdr:nvCxnSpPr>
      <xdr:spPr>
        <a:xfrm flipV="1">
          <a:off x="15481300" y="6394345"/>
          <a:ext cx="838200" cy="12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5438</xdr:rowOff>
    </xdr:from>
    <xdr:to>
      <xdr:col>81</xdr:col>
      <xdr:colOff>50800</xdr:colOff>
      <xdr:row>38</xdr:row>
      <xdr:rowOff>14564</xdr:rowOff>
    </xdr:to>
    <xdr:cxnSp macro="">
      <xdr:nvCxnSpPr>
        <xdr:cNvPr id="508" name="直線コネクタ 507"/>
        <xdr:cNvCxnSpPr/>
      </xdr:nvCxnSpPr>
      <xdr:spPr>
        <a:xfrm flipV="1">
          <a:off x="14592300" y="6520538"/>
          <a:ext cx="889000" cy="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14439</xdr:rowOff>
    </xdr:from>
    <xdr:to>
      <xdr:col>76</xdr:col>
      <xdr:colOff>114300</xdr:colOff>
      <xdr:row>38</xdr:row>
      <xdr:rowOff>14564</xdr:rowOff>
    </xdr:to>
    <xdr:cxnSp macro="">
      <xdr:nvCxnSpPr>
        <xdr:cNvPr id="511" name="直線コネクタ 510"/>
        <xdr:cNvCxnSpPr/>
      </xdr:nvCxnSpPr>
      <xdr:spPr>
        <a:xfrm>
          <a:off x="13703300" y="6529539"/>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14439</xdr:rowOff>
    </xdr:from>
    <xdr:to>
      <xdr:col>71</xdr:col>
      <xdr:colOff>177800</xdr:colOff>
      <xdr:row>38</xdr:row>
      <xdr:rowOff>14844</xdr:rowOff>
    </xdr:to>
    <xdr:cxnSp macro="">
      <xdr:nvCxnSpPr>
        <xdr:cNvPr id="514" name="直線コネクタ 513"/>
        <xdr:cNvCxnSpPr/>
      </xdr:nvCxnSpPr>
      <xdr:spPr>
        <a:xfrm flipV="1">
          <a:off x="12814300" y="6529539"/>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171345</xdr:rowOff>
    </xdr:from>
    <xdr:to>
      <xdr:col>85</xdr:col>
      <xdr:colOff>177800</xdr:colOff>
      <xdr:row>37</xdr:row>
      <xdr:rowOff>101495</xdr:rowOff>
    </xdr:to>
    <xdr:sp macro="" textlink="">
      <xdr:nvSpPr>
        <xdr:cNvPr id="524" name="楕円 523"/>
        <xdr:cNvSpPr/>
      </xdr:nvSpPr>
      <xdr:spPr>
        <a:xfrm>
          <a:off x="16268700" y="634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22772</xdr:rowOff>
    </xdr:from>
    <xdr:ext cx="534377" cy="259045"/>
    <xdr:sp macro="" textlink="">
      <xdr:nvSpPr>
        <xdr:cNvPr id="525" name="災害復旧事業費該当値テキスト"/>
        <xdr:cNvSpPr txBox="1"/>
      </xdr:nvSpPr>
      <xdr:spPr>
        <a:xfrm>
          <a:off x="16370300" y="619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126088</xdr:rowOff>
    </xdr:from>
    <xdr:to>
      <xdr:col>81</xdr:col>
      <xdr:colOff>101600</xdr:colOff>
      <xdr:row>38</xdr:row>
      <xdr:rowOff>56238</xdr:rowOff>
    </xdr:to>
    <xdr:sp macro="" textlink="">
      <xdr:nvSpPr>
        <xdr:cNvPr id="526" name="楕円 525"/>
        <xdr:cNvSpPr/>
      </xdr:nvSpPr>
      <xdr:spPr>
        <a:xfrm>
          <a:off x="15430500" y="64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47365</xdr:rowOff>
    </xdr:from>
    <xdr:ext cx="469744" cy="259045"/>
    <xdr:sp macro="" textlink="">
      <xdr:nvSpPr>
        <xdr:cNvPr id="527" name="テキスト ボックス 526"/>
        <xdr:cNvSpPr txBox="1"/>
      </xdr:nvSpPr>
      <xdr:spPr>
        <a:xfrm>
          <a:off x="15246428" y="656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135214</xdr:rowOff>
    </xdr:from>
    <xdr:to>
      <xdr:col>76</xdr:col>
      <xdr:colOff>165100</xdr:colOff>
      <xdr:row>38</xdr:row>
      <xdr:rowOff>65364</xdr:rowOff>
    </xdr:to>
    <xdr:sp macro="" textlink="">
      <xdr:nvSpPr>
        <xdr:cNvPr id="528" name="楕円 527"/>
        <xdr:cNvSpPr/>
      </xdr:nvSpPr>
      <xdr:spPr>
        <a:xfrm>
          <a:off x="14541500" y="647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56491</xdr:rowOff>
    </xdr:from>
    <xdr:ext cx="469744" cy="259045"/>
    <xdr:sp macro="" textlink="">
      <xdr:nvSpPr>
        <xdr:cNvPr id="529" name="テキスト ボックス 528"/>
        <xdr:cNvSpPr txBox="1"/>
      </xdr:nvSpPr>
      <xdr:spPr>
        <a:xfrm>
          <a:off x="14357428" y="657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135089</xdr:rowOff>
    </xdr:from>
    <xdr:to>
      <xdr:col>72</xdr:col>
      <xdr:colOff>38100</xdr:colOff>
      <xdr:row>38</xdr:row>
      <xdr:rowOff>65239</xdr:rowOff>
    </xdr:to>
    <xdr:sp macro="" textlink="">
      <xdr:nvSpPr>
        <xdr:cNvPr id="530" name="楕円 529"/>
        <xdr:cNvSpPr/>
      </xdr:nvSpPr>
      <xdr:spPr>
        <a:xfrm>
          <a:off x="13652500" y="64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56366</xdr:rowOff>
    </xdr:from>
    <xdr:ext cx="469744" cy="259045"/>
    <xdr:sp macro="" textlink="">
      <xdr:nvSpPr>
        <xdr:cNvPr id="531" name="テキスト ボックス 530"/>
        <xdr:cNvSpPr txBox="1"/>
      </xdr:nvSpPr>
      <xdr:spPr>
        <a:xfrm>
          <a:off x="13468428" y="657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135494</xdr:rowOff>
    </xdr:from>
    <xdr:to>
      <xdr:col>67</xdr:col>
      <xdr:colOff>101600</xdr:colOff>
      <xdr:row>38</xdr:row>
      <xdr:rowOff>65644</xdr:rowOff>
    </xdr:to>
    <xdr:sp macro="" textlink="">
      <xdr:nvSpPr>
        <xdr:cNvPr id="532" name="楕円 531"/>
        <xdr:cNvSpPr/>
      </xdr:nvSpPr>
      <xdr:spPr>
        <a:xfrm>
          <a:off x="12763500" y="64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56771</xdr:rowOff>
    </xdr:from>
    <xdr:ext cx="469744" cy="259045"/>
    <xdr:sp macro="" textlink="">
      <xdr:nvSpPr>
        <xdr:cNvPr id="533" name="テキスト ボックス 532"/>
        <xdr:cNvSpPr txBox="1"/>
      </xdr:nvSpPr>
      <xdr:spPr>
        <a:xfrm>
          <a:off x="12579428" y="657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28423</xdr:rowOff>
    </xdr:from>
    <xdr:to>
      <xdr:col>85</xdr:col>
      <xdr:colOff>127000</xdr:colOff>
      <xdr:row>74</xdr:row>
      <xdr:rowOff>38779</xdr:rowOff>
    </xdr:to>
    <xdr:cxnSp macro="">
      <xdr:nvCxnSpPr>
        <xdr:cNvPr id="613" name="直線コネクタ 612"/>
        <xdr:cNvCxnSpPr/>
      </xdr:nvCxnSpPr>
      <xdr:spPr>
        <a:xfrm>
          <a:off x="15481300" y="12715723"/>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28423</xdr:rowOff>
    </xdr:from>
    <xdr:to>
      <xdr:col>81</xdr:col>
      <xdr:colOff>50800</xdr:colOff>
      <xdr:row>74</xdr:row>
      <xdr:rowOff>128881</xdr:rowOff>
    </xdr:to>
    <xdr:cxnSp macro="">
      <xdr:nvCxnSpPr>
        <xdr:cNvPr id="616" name="直線コネクタ 615"/>
        <xdr:cNvCxnSpPr/>
      </xdr:nvCxnSpPr>
      <xdr:spPr>
        <a:xfrm flipV="1">
          <a:off x="14592300" y="12715723"/>
          <a:ext cx="889000" cy="10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18" name="テキスト ボックス 617"/>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128881</xdr:rowOff>
    </xdr:from>
    <xdr:to>
      <xdr:col>76</xdr:col>
      <xdr:colOff>114300</xdr:colOff>
      <xdr:row>74</xdr:row>
      <xdr:rowOff>167326</xdr:rowOff>
    </xdr:to>
    <xdr:cxnSp macro="">
      <xdr:nvCxnSpPr>
        <xdr:cNvPr id="619" name="直線コネクタ 618"/>
        <xdr:cNvCxnSpPr/>
      </xdr:nvCxnSpPr>
      <xdr:spPr>
        <a:xfrm flipV="1">
          <a:off x="13703300" y="12816181"/>
          <a:ext cx="889000" cy="3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167326</xdr:rowOff>
    </xdr:from>
    <xdr:to>
      <xdr:col>71</xdr:col>
      <xdr:colOff>177800</xdr:colOff>
      <xdr:row>75</xdr:row>
      <xdr:rowOff>48117</xdr:rowOff>
    </xdr:to>
    <xdr:cxnSp macro="">
      <xdr:nvCxnSpPr>
        <xdr:cNvPr id="622" name="直線コネクタ 621"/>
        <xdr:cNvCxnSpPr/>
      </xdr:nvCxnSpPr>
      <xdr:spPr>
        <a:xfrm flipV="1">
          <a:off x="12814300" y="12854626"/>
          <a:ext cx="889000" cy="5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159429</xdr:rowOff>
    </xdr:from>
    <xdr:to>
      <xdr:col>85</xdr:col>
      <xdr:colOff>177800</xdr:colOff>
      <xdr:row>74</xdr:row>
      <xdr:rowOff>89579</xdr:rowOff>
    </xdr:to>
    <xdr:sp macro="" textlink="">
      <xdr:nvSpPr>
        <xdr:cNvPr id="632" name="楕円 631"/>
        <xdr:cNvSpPr/>
      </xdr:nvSpPr>
      <xdr:spPr>
        <a:xfrm>
          <a:off x="16268700" y="1267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10856</xdr:rowOff>
    </xdr:from>
    <xdr:ext cx="599010" cy="259045"/>
    <xdr:sp macro="" textlink="">
      <xdr:nvSpPr>
        <xdr:cNvPr id="633" name="公債費該当値テキスト"/>
        <xdr:cNvSpPr txBox="1"/>
      </xdr:nvSpPr>
      <xdr:spPr>
        <a:xfrm>
          <a:off x="16370300" y="1252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149073</xdr:rowOff>
    </xdr:from>
    <xdr:to>
      <xdr:col>81</xdr:col>
      <xdr:colOff>101600</xdr:colOff>
      <xdr:row>74</xdr:row>
      <xdr:rowOff>79223</xdr:rowOff>
    </xdr:to>
    <xdr:sp macro="" textlink="">
      <xdr:nvSpPr>
        <xdr:cNvPr id="634" name="楕円 633"/>
        <xdr:cNvSpPr/>
      </xdr:nvSpPr>
      <xdr:spPr>
        <a:xfrm>
          <a:off x="15430500" y="1266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95750</xdr:rowOff>
    </xdr:from>
    <xdr:ext cx="599010" cy="259045"/>
    <xdr:sp macro="" textlink="">
      <xdr:nvSpPr>
        <xdr:cNvPr id="635" name="テキスト ボックス 634"/>
        <xdr:cNvSpPr txBox="1"/>
      </xdr:nvSpPr>
      <xdr:spPr>
        <a:xfrm>
          <a:off x="15181795" y="1244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78081</xdr:rowOff>
    </xdr:from>
    <xdr:to>
      <xdr:col>76</xdr:col>
      <xdr:colOff>165100</xdr:colOff>
      <xdr:row>75</xdr:row>
      <xdr:rowOff>8231</xdr:rowOff>
    </xdr:to>
    <xdr:sp macro="" textlink="">
      <xdr:nvSpPr>
        <xdr:cNvPr id="636" name="楕円 635"/>
        <xdr:cNvSpPr/>
      </xdr:nvSpPr>
      <xdr:spPr>
        <a:xfrm>
          <a:off x="14541500" y="127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170808</xdr:rowOff>
    </xdr:from>
    <xdr:ext cx="599010" cy="259045"/>
    <xdr:sp macro="" textlink="">
      <xdr:nvSpPr>
        <xdr:cNvPr id="637" name="テキスト ボックス 636"/>
        <xdr:cNvSpPr txBox="1"/>
      </xdr:nvSpPr>
      <xdr:spPr>
        <a:xfrm>
          <a:off x="14292795" y="1285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116526</xdr:rowOff>
    </xdr:from>
    <xdr:to>
      <xdr:col>72</xdr:col>
      <xdr:colOff>38100</xdr:colOff>
      <xdr:row>75</xdr:row>
      <xdr:rowOff>46676</xdr:rowOff>
    </xdr:to>
    <xdr:sp macro="" textlink="">
      <xdr:nvSpPr>
        <xdr:cNvPr id="638" name="楕円 637"/>
        <xdr:cNvSpPr/>
      </xdr:nvSpPr>
      <xdr:spPr>
        <a:xfrm>
          <a:off x="13652500" y="128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37803</xdr:rowOff>
    </xdr:from>
    <xdr:ext cx="534377" cy="259045"/>
    <xdr:sp macro="" textlink="">
      <xdr:nvSpPr>
        <xdr:cNvPr id="639" name="テキスト ボックス 638"/>
        <xdr:cNvSpPr txBox="1"/>
      </xdr:nvSpPr>
      <xdr:spPr>
        <a:xfrm>
          <a:off x="13436111" y="1289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168767</xdr:rowOff>
    </xdr:from>
    <xdr:to>
      <xdr:col>67</xdr:col>
      <xdr:colOff>101600</xdr:colOff>
      <xdr:row>75</xdr:row>
      <xdr:rowOff>98917</xdr:rowOff>
    </xdr:to>
    <xdr:sp macro="" textlink="">
      <xdr:nvSpPr>
        <xdr:cNvPr id="640" name="楕円 639"/>
        <xdr:cNvSpPr/>
      </xdr:nvSpPr>
      <xdr:spPr>
        <a:xfrm>
          <a:off x="12763500" y="128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90044</xdr:rowOff>
    </xdr:from>
    <xdr:ext cx="534377" cy="259045"/>
    <xdr:sp macro="" textlink="">
      <xdr:nvSpPr>
        <xdr:cNvPr id="641" name="テキスト ボックス 640"/>
        <xdr:cNvSpPr txBox="1"/>
      </xdr:nvSpPr>
      <xdr:spPr>
        <a:xfrm>
          <a:off x="12547111" y="1294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4942</xdr:rowOff>
    </xdr:from>
    <xdr:to>
      <xdr:col>85</xdr:col>
      <xdr:colOff>127000</xdr:colOff>
      <xdr:row>99</xdr:row>
      <xdr:rowOff>14198</xdr:rowOff>
    </xdr:to>
    <xdr:cxnSp macro="">
      <xdr:nvCxnSpPr>
        <xdr:cNvPr id="670" name="直線コネクタ 669"/>
        <xdr:cNvCxnSpPr/>
      </xdr:nvCxnSpPr>
      <xdr:spPr>
        <a:xfrm>
          <a:off x="15481300" y="16978492"/>
          <a:ext cx="838200" cy="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4942</xdr:rowOff>
    </xdr:from>
    <xdr:to>
      <xdr:col>81</xdr:col>
      <xdr:colOff>50800</xdr:colOff>
      <xdr:row>99</xdr:row>
      <xdr:rowOff>6767</xdr:rowOff>
    </xdr:to>
    <xdr:cxnSp macro="">
      <xdr:nvCxnSpPr>
        <xdr:cNvPr id="673" name="直線コネクタ 672"/>
        <xdr:cNvCxnSpPr/>
      </xdr:nvCxnSpPr>
      <xdr:spPr>
        <a:xfrm flipV="1">
          <a:off x="14592300" y="16978492"/>
          <a:ext cx="88900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139967</xdr:rowOff>
    </xdr:from>
    <xdr:to>
      <xdr:col>76</xdr:col>
      <xdr:colOff>114300</xdr:colOff>
      <xdr:row>99</xdr:row>
      <xdr:rowOff>6767</xdr:rowOff>
    </xdr:to>
    <xdr:cxnSp macro="">
      <xdr:nvCxnSpPr>
        <xdr:cNvPr id="676" name="直線コネクタ 675"/>
        <xdr:cNvCxnSpPr/>
      </xdr:nvCxnSpPr>
      <xdr:spPr>
        <a:xfrm>
          <a:off x="13703300" y="16942067"/>
          <a:ext cx="889000" cy="3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139967</xdr:rowOff>
    </xdr:from>
    <xdr:to>
      <xdr:col>71</xdr:col>
      <xdr:colOff>177800</xdr:colOff>
      <xdr:row>98</xdr:row>
      <xdr:rowOff>156153</xdr:rowOff>
    </xdr:to>
    <xdr:cxnSp macro="">
      <xdr:nvCxnSpPr>
        <xdr:cNvPr id="679" name="直線コネクタ 678"/>
        <xdr:cNvCxnSpPr/>
      </xdr:nvCxnSpPr>
      <xdr:spPr>
        <a:xfrm flipV="1">
          <a:off x="12814300" y="16942067"/>
          <a:ext cx="889000" cy="1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134848</xdr:rowOff>
    </xdr:from>
    <xdr:to>
      <xdr:col>85</xdr:col>
      <xdr:colOff>177800</xdr:colOff>
      <xdr:row>99</xdr:row>
      <xdr:rowOff>64998</xdr:rowOff>
    </xdr:to>
    <xdr:sp macro="" textlink="">
      <xdr:nvSpPr>
        <xdr:cNvPr id="689" name="楕円 688"/>
        <xdr:cNvSpPr/>
      </xdr:nvSpPr>
      <xdr:spPr>
        <a:xfrm>
          <a:off x="16268700" y="1693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49775</xdr:rowOff>
    </xdr:from>
    <xdr:ext cx="534377" cy="259045"/>
    <xdr:sp macro="" textlink="">
      <xdr:nvSpPr>
        <xdr:cNvPr id="690" name="積立金該当値テキスト"/>
        <xdr:cNvSpPr txBox="1"/>
      </xdr:nvSpPr>
      <xdr:spPr>
        <a:xfrm>
          <a:off x="16370300" y="1685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125592</xdr:rowOff>
    </xdr:from>
    <xdr:to>
      <xdr:col>81</xdr:col>
      <xdr:colOff>101600</xdr:colOff>
      <xdr:row>99</xdr:row>
      <xdr:rowOff>55742</xdr:rowOff>
    </xdr:to>
    <xdr:sp macro="" textlink="">
      <xdr:nvSpPr>
        <xdr:cNvPr id="691" name="楕円 690"/>
        <xdr:cNvSpPr/>
      </xdr:nvSpPr>
      <xdr:spPr>
        <a:xfrm>
          <a:off x="15430500" y="169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46869</xdr:rowOff>
    </xdr:from>
    <xdr:ext cx="534377" cy="259045"/>
    <xdr:sp macro="" textlink="">
      <xdr:nvSpPr>
        <xdr:cNvPr id="692" name="テキスト ボックス 691"/>
        <xdr:cNvSpPr txBox="1"/>
      </xdr:nvSpPr>
      <xdr:spPr>
        <a:xfrm>
          <a:off x="15214111" y="170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127417</xdr:rowOff>
    </xdr:from>
    <xdr:to>
      <xdr:col>76</xdr:col>
      <xdr:colOff>165100</xdr:colOff>
      <xdr:row>99</xdr:row>
      <xdr:rowOff>57567</xdr:rowOff>
    </xdr:to>
    <xdr:sp macro="" textlink="">
      <xdr:nvSpPr>
        <xdr:cNvPr id="693" name="楕円 692"/>
        <xdr:cNvSpPr/>
      </xdr:nvSpPr>
      <xdr:spPr>
        <a:xfrm>
          <a:off x="14541500" y="169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48694</xdr:rowOff>
    </xdr:from>
    <xdr:ext cx="534377" cy="259045"/>
    <xdr:sp macro="" textlink="">
      <xdr:nvSpPr>
        <xdr:cNvPr id="694" name="テキスト ボックス 693"/>
        <xdr:cNvSpPr txBox="1"/>
      </xdr:nvSpPr>
      <xdr:spPr>
        <a:xfrm>
          <a:off x="14325111" y="170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89167</xdr:rowOff>
    </xdr:from>
    <xdr:to>
      <xdr:col>72</xdr:col>
      <xdr:colOff>38100</xdr:colOff>
      <xdr:row>99</xdr:row>
      <xdr:rowOff>19317</xdr:rowOff>
    </xdr:to>
    <xdr:sp macro="" textlink="">
      <xdr:nvSpPr>
        <xdr:cNvPr id="695" name="楕円 694"/>
        <xdr:cNvSpPr/>
      </xdr:nvSpPr>
      <xdr:spPr>
        <a:xfrm>
          <a:off x="13652500" y="168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35844</xdr:rowOff>
    </xdr:from>
    <xdr:ext cx="534377" cy="259045"/>
    <xdr:sp macro="" textlink="">
      <xdr:nvSpPr>
        <xdr:cNvPr id="696" name="テキスト ボックス 695"/>
        <xdr:cNvSpPr txBox="1"/>
      </xdr:nvSpPr>
      <xdr:spPr>
        <a:xfrm>
          <a:off x="13436111" y="166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105353</xdr:rowOff>
    </xdr:from>
    <xdr:to>
      <xdr:col>67</xdr:col>
      <xdr:colOff>101600</xdr:colOff>
      <xdr:row>99</xdr:row>
      <xdr:rowOff>35503</xdr:rowOff>
    </xdr:to>
    <xdr:sp macro="" textlink="">
      <xdr:nvSpPr>
        <xdr:cNvPr id="697" name="楕円 696"/>
        <xdr:cNvSpPr/>
      </xdr:nvSpPr>
      <xdr:spPr>
        <a:xfrm>
          <a:off x="12763500" y="169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26630</xdr:rowOff>
    </xdr:from>
    <xdr:ext cx="534377" cy="259045"/>
    <xdr:sp macro="" textlink="">
      <xdr:nvSpPr>
        <xdr:cNvPr id="698" name="テキスト ボックス 697"/>
        <xdr:cNvSpPr txBox="1"/>
      </xdr:nvSpPr>
      <xdr:spPr>
        <a:xfrm>
          <a:off x="12547111" y="1700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82093</xdr:rowOff>
    </xdr:from>
    <xdr:to>
      <xdr:col>116</xdr:col>
      <xdr:colOff>63500</xdr:colOff>
      <xdr:row>38</xdr:row>
      <xdr:rowOff>62106</xdr:rowOff>
    </xdr:to>
    <xdr:cxnSp macro="">
      <xdr:nvCxnSpPr>
        <xdr:cNvPr id="729" name="直線コネクタ 728"/>
        <xdr:cNvCxnSpPr/>
      </xdr:nvCxnSpPr>
      <xdr:spPr>
        <a:xfrm>
          <a:off x="21323300" y="6425743"/>
          <a:ext cx="838200" cy="15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0" name="投資及び出資金平均値テキスト"/>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82093</xdr:rowOff>
    </xdr:from>
    <xdr:to>
      <xdr:col>111</xdr:col>
      <xdr:colOff>177800</xdr:colOff>
      <xdr:row>38</xdr:row>
      <xdr:rowOff>87318</xdr:rowOff>
    </xdr:to>
    <xdr:cxnSp macro="">
      <xdr:nvCxnSpPr>
        <xdr:cNvPr id="732" name="直線コネクタ 731"/>
        <xdr:cNvCxnSpPr/>
      </xdr:nvCxnSpPr>
      <xdr:spPr>
        <a:xfrm flipV="1">
          <a:off x="20434300" y="6425743"/>
          <a:ext cx="889000" cy="17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24873</xdr:rowOff>
    </xdr:from>
    <xdr:ext cx="469744" cy="259045"/>
    <xdr:sp macro="" textlink="">
      <xdr:nvSpPr>
        <xdr:cNvPr id="734" name="テキスト ボックス 733"/>
        <xdr:cNvSpPr txBox="1"/>
      </xdr:nvSpPr>
      <xdr:spPr>
        <a:xfrm>
          <a:off x="21088428"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87318</xdr:rowOff>
    </xdr:from>
    <xdr:to>
      <xdr:col>107</xdr:col>
      <xdr:colOff>50800</xdr:colOff>
      <xdr:row>38</xdr:row>
      <xdr:rowOff>106063</xdr:rowOff>
    </xdr:to>
    <xdr:cxnSp macro="">
      <xdr:nvCxnSpPr>
        <xdr:cNvPr id="735" name="直線コネクタ 734"/>
        <xdr:cNvCxnSpPr/>
      </xdr:nvCxnSpPr>
      <xdr:spPr>
        <a:xfrm flipV="1">
          <a:off x="19545300" y="6602418"/>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41463</xdr:rowOff>
    </xdr:from>
    <xdr:ext cx="469744" cy="259045"/>
    <xdr:sp macro="" textlink="">
      <xdr:nvSpPr>
        <xdr:cNvPr id="737" name="テキスト ボックス 736"/>
        <xdr:cNvSpPr txBox="1"/>
      </xdr:nvSpPr>
      <xdr:spPr>
        <a:xfrm>
          <a:off x="20199428" y="67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106063</xdr:rowOff>
    </xdr:from>
    <xdr:to>
      <xdr:col>102</xdr:col>
      <xdr:colOff>114300</xdr:colOff>
      <xdr:row>38</xdr:row>
      <xdr:rowOff>151293</xdr:rowOff>
    </xdr:to>
    <xdr:cxnSp macro="">
      <xdr:nvCxnSpPr>
        <xdr:cNvPr id="738" name="直線コネクタ 737"/>
        <xdr:cNvCxnSpPr/>
      </xdr:nvCxnSpPr>
      <xdr:spPr>
        <a:xfrm flipV="1">
          <a:off x="18656300" y="6621163"/>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32090</xdr:rowOff>
    </xdr:from>
    <xdr:ext cx="469744" cy="259045"/>
    <xdr:sp macro="" textlink="">
      <xdr:nvSpPr>
        <xdr:cNvPr id="740" name="テキスト ボックス 739"/>
        <xdr:cNvSpPr txBox="1"/>
      </xdr:nvSpPr>
      <xdr:spPr>
        <a:xfrm>
          <a:off x="19310428" y="67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46393</xdr:rowOff>
    </xdr:from>
    <xdr:ext cx="469744" cy="259045"/>
    <xdr:sp macro="" textlink="">
      <xdr:nvSpPr>
        <xdr:cNvPr id="742" name="テキスト ボックス 741"/>
        <xdr:cNvSpPr txBox="1"/>
      </xdr:nvSpPr>
      <xdr:spPr>
        <a:xfrm>
          <a:off x="18421428" y="67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11306</xdr:rowOff>
    </xdr:from>
    <xdr:to>
      <xdr:col>116</xdr:col>
      <xdr:colOff>114300</xdr:colOff>
      <xdr:row>38</xdr:row>
      <xdr:rowOff>112906</xdr:rowOff>
    </xdr:to>
    <xdr:sp macro="" textlink="">
      <xdr:nvSpPr>
        <xdr:cNvPr id="748" name="楕円 747"/>
        <xdr:cNvSpPr/>
      </xdr:nvSpPr>
      <xdr:spPr>
        <a:xfrm>
          <a:off x="22110700" y="65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34184</xdr:rowOff>
    </xdr:from>
    <xdr:ext cx="469744" cy="259045"/>
    <xdr:sp macro="" textlink="">
      <xdr:nvSpPr>
        <xdr:cNvPr id="749" name="投資及び出資金該当値テキスト"/>
        <xdr:cNvSpPr txBox="1"/>
      </xdr:nvSpPr>
      <xdr:spPr>
        <a:xfrm>
          <a:off x="22212300" y="637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31293</xdr:rowOff>
    </xdr:from>
    <xdr:to>
      <xdr:col>112</xdr:col>
      <xdr:colOff>38100</xdr:colOff>
      <xdr:row>37</xdr:row>
      <xdr:rowOff>132893</xdr:rowOff>
    </xdr:to>
    <xdr:sp macro="" textlink="">
      <xdr:nvSpPr>
        <xdr:cNvPr id="750" name="楕円 749"/>
        <xdr:cNvSpPr/>
      </xdr:nvSpPr>
      <xdr:spPr>
        <a:xfrm>
          <a:off x="21272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149420</xdr:rowOff>
    </xdr:from>
    <xdr:ext cx="534377" cy="259045"/>
    <xdr:sp macro="" textlink="">
      <xdr:nvSpPr>
        <xdr:cNvPr id="751" name="テキスト ボックス 750"/>
        <xdr:cNvSpPr txBox="1"/>
      </xdr:nvSpPr>
      <xdr:spPr>
        <a:xfrm>
          <a:off x="21056111" y="615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36518</xdr:rowOff>
    </xdr:from>
    <xdr:to>
      <xdr:col>107</xdr:col>
      <xdr:colOff>101600</xdr:colOff>
      <xdr:row>38</xdr:row>
      <xdr:rowOff>138118</xdr:rowOff>
    </xdr:to>
    <xdr:sp macro="" textlink="">
      <xdr:nvSpPr>
        <xdr:cNvPr id="752" name="楕円 751"/>
        <xdr:cNvSpPr/>
      </xdr:nvSpPr>
      <xdr:spPr>
        <a:xfrm>
          <a:off x="20383500" y="65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154645</xdr:rowOff>
    </xdr:from>
    <xdr:ext cx="469744" cy="259045"/>
    <xdr:sp macro="" textlink="">
      <xdr:nvSpPr>
        <xdr:cNvPr id="753" name="テキスト ボックス 752"/>
        <xdr:cNvSpPr txBox="1"/>
      </xdr:nvSpPr>
      <xdr:spPr>
        <a:xfrm>
          <a:off x="20199428" y="632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55263</xdr:rowOff>
    </xdr:from>
    <xdr:to>
      <xdr:col>102</xdr:col>
      <xdr:colOff>165100</xdr:colOff>
      <xdr:row>38</xdr:row>
      <xdr:rowOff>156863</xdr:rowOff>
    </xdr:to>
    <xdr:sp macro="" textlink="">
      <xdr:nvSpPr>
        <xdr:cNvPr id="754" name="楕円 753"/>
        <xdr:cNvSpPr/>
      </xdr:nvSpPr>
      <xdr:spPr>
        <a:xfrm>
          <a:off x="19494500" y="657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1940</xdr:rowOff>
    </xdr:from>
    <xdr:ext cx="469744" cy="259045"/>
    <xdr:sp macro="" textlink="">
      <xdr:nvSpPr>
        <xdr:cNvPr id="755" name="テキスト ボックス 754"/>
        <xdr:cNvSpPr txBox="1"/>
      </xdr:nvSpPr>
      <xdr:spPr>
        <a:xfrm>
          <a:off x="19310428" y="634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100493</xdr:rowOff>
    </xdr:from>
    <xdr:to>
      <xdr:col>98</xdr:col>
      <xdr:colOff>38100</xdr:colOff>
      <xdr:row>39</xdr:row>
      <xdr:rowOff>30643</xdr:rowOff>
    </xdr:to>
    <xdr:sp macro="" textlink="">
      <xdr:nvSpPr>
        <xdr:cNvPr id="756" name="楕円 755"/>
        <xdr:cNvSpPr/>
      </xdr:nvSpPr>
      <xdr:spPr>
        <a:xfrm>
          <a:off x="18605500" y="661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47170</xdr:rowOff>
    </xdr:from>
    <xdr:ext cx="469744" cy="259045"/>
    <xdr:sp macro="" textlink="">
      <xdr:nvSpPr>
        <xdr:cNvPr id="757" name="テキスト ボックス 756"/>
        <xdr:cNvSpPr txBox="1"/>
      </xdr:nvSpPr>
      <xdr:spPr>
        <a:xfrm>
          <a:off x="18421428" y="639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22314</xdr:rowOff>
    </xdr:from>
    <xdr:to>
      <xdr:col>116</xdr:col>
      <xdr:colOff>63500</xdr:colOff>
      <xdr:row>59</xdr:row>
      <xdr:rowOff>29915</xdr:rowOff>
    </xdr:to>
    <xdr:cxnSp macro="">
      <xdr:nvCxnSpPr>
        <xdr:cNvPr id="786" name="直線コネクタ 785"/>
        <xdr:cNvCxnSpPr/>
      </xdr:nvCxnSpPr>
      <xdr:spPr>
        <a:xfrm>
          <a:off x="21323300" y="10137864"/>
          <a:ext cx="8382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19494</xdr:rowOff>
    </xdr:from>
    <xdr:to>
      <xdr:col>111</xdr:col>
      <xdr:colOff>177800</xdr:colOff>
      <xdr:row>59</xdr:row>
      <xdr:rowOff>22314</xdr:rowOff>
    </xdr:to>
    <xdr:cxnSp macro="">
      <xdr:nvCxnSpPr>
        <xdr:cNvPr id="789" name="直線コネクタ 788"/>
        <xdr:cNvCxnSpPr/>
      </xdr:nvCxnSpPr>
      <xdr:spPr>
        <a:xfrm>
          <a:off x="20434300" y="10135044"/>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16218</xdr:rowOff>
    </xdr:from>
    <xdr:to>
      <xdr:col>107</xdr:col>
      <xdr:colOff>50800</xdr:colOff>
      <xdr:row>59</xdr:row>
      <xdr:rowOff>19494</xdr:rowOff>
    </xdr:to>
    <xdr:cxnSp macro="">
      <xdr:nvCxnSpPr>
        <xdr:cNvPr id="792" name="直線コネクタ 791"/>
        <xdr:cNvCxnSpPr/>
      </xdr:nvCxnSpPr>
      <xdr:spPr>
        <a:xfrm>
          <a:off x="19545300" y="10131768"/>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15284</xdr:rowOff>
    </xdr:from>
    <xdr:to>
      <xdr:col>102</xdr:col>
      <xdr:colOff>114300</xdr:colOff>
      <xdr:row>59</xdr:row>
      <xdr:rowOff>16218</xdr:rowOff>
    </xdr:to>
    <xdr:cxnSp macro="">
      <xdr:nvCxnSpPr>
        <xdr:cNvPr id="795" name="直線コネクタ 794"/>
        <xdr:cNvCxnSpPr/>
      </xdr:nvCxnSpPr>
      <xdr:spPr>
        <a:xfrm>
          <a:off x="18656300" y="10130834"/>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150565</xdr:rowOff>
    </xdr:from>
    <xdr:to>
      <xdr:col>116</xdr:col>
      <xdr:colOff>114300</xdr:colOff>
      <xdr:row>59</xdr:row>
      <xdr:rowOff>80715</xdr:rowOff>
    </xdr:to>
    <xdr:sp macro="" textlink="">
      <xdr:nvSpPr>
        <xdr:cNvPr id="805" name="楕円 804"/>
        <xdr:cNvSpPr/>
      </xdr:nvSpPr>
      <xdr:spPr>
        <a:xfrm>
          <a:off x="22110700" y="100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65492</xdr:rowOff>
    </xdr:from>
    <xdr:ext cx="378565" cy="259045"/>
    <xdr:sp macro="" textlink="">
      <xdr:nvSpPr>
        <xdr:cNvPr id="806" name="貸付金該当値テキスト"/>
        <xdr:cNvSpPr txBox="1"/>
      </xdr:nvSpPr>
      <xdr:spPr>
        <a:xfrm>
          <a:off x="22212300" y="1000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142964</xdr:rowOff>
    </xdr:from>
    <xdr:to>
      <xdr:col>112</xdr:col>
      <xdr:colOff>38100</xdr:colOff>
      <xdr:row>59</xdr:row>
      <xdr:rowOff>73114</xdr:rowOff>
    </xdr:to>
    <xdr:sp macro="" textlink="">
      <xdr:nvSpPr>
        <xdr:cNvPr id="807" name="楕円 806"/>
        <xdr:cNvSpPr/>
      </xdr:nvSpPr>
      <xdr:spPr>
        <a:xfrm>
          <a:off x="21272500" y="100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64241</xdr:rowOff>
    </xdr:from>
    <xdr:ext cx="469744" cy="259045"/>
    <xdr:sp macro="" textlink="">
      <xdr:nvSpPr>
        <xdr:cNvPr id="808" name="テキスト ボックス 807"/>
        <xdr:cNvSpPr txBox="1"/>
      </xdr:nvSpPr>
      <xdr:spPr>
        <a:xfrm>
          <a:off x="21088428" y="1017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140144</xdr:rowOff>
    </xdr:from>
    <xdr:to>
      <xdr:col>107</xdr:col>
      <xdr:colOff>101600</xdr:colOff>
      <xdr:row>59</xdr:row>
      <xdr:rowOff>70294</xdr:rowOff>
    </xdr:to>
    <xdr:sp macro="" textlink="">
      <xdr:nvSpPr>
        <xdr:cNvPr id="809" name="楕円 808"/>
        <xdr:cNvSpPr/>
      </xdr:nvSpPr>
      <xdr:spPr>
        <a:xfrm>
          <a:off x="20383500" y="100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61421</xdr:rowOff>
    </xdr:from>
    <xdr:ext cx="469744" cy="259045"/>
    <xdr:sp macro="" textlink="">
      <xdr:nvSpPr>
        <xdr:cNvPr id="810" name="テキスト ボックス 809"/>
        <xdr:cNvSpPr txBox="1"/>
      </xdr:nvSpPr>
      <xdr:spPr>
        <a:xfrm>
          <a:off x="20199428" y="1017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136868</xdr:rowOff>
    </xdr:from>
    <xdr:to>
      <xdr:col>102</xdr:col>
      <xdr:colOff>165100</xdr:colOff>
      <xdr:row>59</xdr:row>
      <xdr:rowOff>67018</xdr:rowOff>
    </xdr:to>
    <xdr:sp macro="" textlink="">
      <xdr:nvSpPr>
        <xdr:cNvPr id="811" name="楕円 810"/>
        <xdr:cNvSpPr/>
      </xdr:nvSpPr>
      <xdr:spPr>
        <a:xfrm>
          <a:off x="19494500" y="100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58145</xdr:rowOff>
    </xdr:from>
    <xdr:ext cx="469744" cy="259045"/>
    <xdr:sp macro="" textlink="">
      <xdr:nvSpPr>
        <xdr:cNvPr id="812" name="テキスト ボックス 811"/>
        <xdr:cNvSpPr txBox="1"/>
      </xdr:nvSpPr>
      <xdr:spPr>
        <a:xfrm>
          <a:off x="19310428" y="1017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135934</xdr:rowOff>
    </xdr:from>
    <xdr:to>
      <xdr:col>98</xdr:col>
      <xdr:colOff>38100</xdr:colOff>
      <xdr:row>59</xdr:row>
      <xdr:rowOff>66084</xdr:rowOff>
    </xdr:to>
    <xdr:sp macro="" textlink="">
      <xdr:nvSpPr>
        <xdr:cNvPr id="813" name="楕円 812"/>
        <xdr:cNvSpPr/>
      </xdr:nvSpPr>
      <xdr:spPr>
        <a:xfrm>
          <a:off x="18605500" y="10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57211</xdr:rowOff>
    </xdr:from>
    <xdr:ext cx="469744" cy="259045"/>
    <xdr:sp macro="" textlink="">
      <xdr:nvSpPr>
        <xdr:cNvPr id="814" name="テキスト ボックス 813"/>
        <xdr:cNvSpPr txBox="1"/>
      </xdr:nvSpPr>
      <xdr:spPr>
        <a:xfrm>
          <a:off x="18421428" y="1017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11976</xdr:rowOff>
    </xdr:from>
    <xdr:to>
      <xdr:col>116</xdr:col>
      <xdr:colOff>63500</xdr:colOff>
      <xdr:row>77</xdr:row>
      <xdr:rowOff>14033</xdr:rowOff>
    </xdr:to>
    <xdr:cxnSp macro="">
      <xdr:nvCxnSpPr>
        <xdr:cNvPr id="844" name="直線コネクタ 843"/>
        <xdr:cNvCxnSpPr/>
      </xdr:nvCxnSpPr>
      <xdr:spPr>
        <a:xfrm flipV="1">
          <a:off x="21323300" y="1321362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14033</xdr:rowOff>
    </xdr:from>
    <xdr:to>
      <xdr:col>111</xdr:col>
      <xdr:colOff>177800</xdr:colOff>
      <xdr:row>77</xdr:row>
      <xdr:rowOff>66218</xdr:rowOff>
    </xdr:to>
    <xdr:cxnSp macro="">
      <xdr:nvCxnSpPr>
        <xdr:cNvPr id="847" name="直線コネクタ 846"/>
        <xdr:cNvCxnSpPr/>
      </xdr:nvCxnSpPr>
      <xdr:spPr>
        <a:xfrm flipV="1">
          <a:off x="20434300" y="13215683"/>
          <a:ext cx="889000" cy="5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29414</xdr:rowOff>
    </xdr:from>
    <xdr:to>
      <xdr:col>107</xdr:col>
      <xdr:colOff>50800</xdr:colOff>
      <xdr:row>77</xdr:row>
      <xdr:rowOff>66218</xdr:rowOff>
    </xdr:to>
    <xdr:cxnSp macro="">
      <xdr:nvCxnSpPr>
        <xdr:cNvPr id="850" name="直線コネクタ 849"/>
        <xdr:cNvCxnSpPr/>
      </xdr:nvCxnSpPr>
      <xdr:spPr>
        <a:xfrm>
          <a:off x="19545300" y="13231064"/>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29414</xdr:rowOff>
    </xdr:from>
    <xdr:to>
      <xdr:col>102</xdr:col>
      <xdr:colOff>114300</xdr:colOff>
      <xdr:row>77</xdr:row>
      <xdr:rowOff>69431</xdr:rowOff>
    </xdr:to>
    <xdr:cxnSp macro="">
      <xdr:nvCxnSpPr>
        <xdr:cNvPr id="853" name="直線コネクタ 852"/>
        <xdr:cNvCxnSpPr/>
      </xdr:nvCxnSpPr>
      <xdr:spPr>
        <a:xfrm flipV="1">
          <a:off x="18656300" y="13231064"/>
          <a:ext cx="889000" cy="4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132626</xdr:rowOff>
    </xdr:from>
    <xdr:to>
      <xdr:col>116</xdr:col>
      <xdr:colOff>114300</xdr:colOff>
      <xdr:row>77</xdr:row>
      <xdr:rowOff>62776</xdr:rowOff>
    </xdr:to>
    <xdr:sp macro="" textlink="">
      <xdr:nvSpPr>
        <xdr:cNvPr id="863" name="楕円 862"/>
        <xdr:cNvSpPr/>
      </xdr:nvSpPr>
      <xdr:spPr>
        <a:xfrm>
          <a:off x="22110700" y="131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111053</xdr:rowOff>
    </xdr:from>
    <xdr:ext cx="534377" cy="259045"/>
    <xdr:sp macro="" textlink="">
      <xdr:nvSpPr>
        <xdr:cNvPr id="864" name="繰出金該当値テキスト"/>
        <xdr:cNvSpPr txBox="1"/>
      </xdr:nvSpPr>
      <xdr:spPr>
        <a:xfrm>
          <a:off x="22212300"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134683</xdr:rowOff>
    </xdr:from>
    <xdr:to>
      <xdr:col>112</xdr:col>
      <xdr:colOff>38100</xdr:colOff>
      <xdr:row>77</xdr:row>
      <xdr:rowOff>64833</xdr:rowOff>
    </xdr:to>
    <xdr:sp macro="" textlink="">
      <xdr:nvSpPr>
        <xdr:cNvPr id="865" name="楕円 864"/>
        <xdr:cNvSpPr/>
      </xdr:nvSpPr>
      <xdr:spPr>
        <a:xfrm>
          <a:off x="21272500" y="131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55960</xdr:rowOff>
    </xdr:from>
    <xdr:ext cx="534377" cy="259045"/>
    <xdr:sp macro="" textlink="">
      <xdr:nvSpPr>
        <xdr:cNvPr id="866" name="テキスト ボックス 865"/>
        <xdr:cNvSpPr txBox="1"/>
      </xdr:nvSpPr>
      <xdr:spPr>
        <a:xfrm>
          <a:off x="21056111" y="1325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15418</xdr:rowOff>
    </xdr:from>
    <xdr:to>
      <xdr:col>107</xdr:col>
      <xdr:colOff>101600</xdr:colOff>
      <xdr:row>77</xdr:row>
      <xdr:rowOff>117018</xdr:rowOff>
    </xdr:to>
    <xdr:sp macro="" textlink="">
      <xdr:nvSpPr>
        <xdr:cNvPr id="867" name="楕円 866"/>
        <xdr:cNvSpPr/>
      </xdr:nvSpPr>
      <xdr:spPr>
        <a:xfrm>
          <a:off x="20383500" y="132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108145</xdr:rowOff>
    </xdr:from>
    <xdr:ext cx="534377" cy="259045"/>
    <xdr:sp macro="" textlink="">
      <xdr:nvSpPr>
        <xdr:cNvPr id="868" name="テキスト ボックス 867"/>
        <xdr:cNvSpPr txBox="1"/>
      </xdr:nvSpPr>
      <xdr:spPr>
        <a:xfrm>
          <a:off x="20167111" y="133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150064</xdr:rowOff>
    </xdr:from>
    <xdr:to>
      <xdr:col>102</xdr:col>
      <xdr:colOff>165100</xdr:colOff>
      <xdr:row>77</xdr:row>
      <xdr:rowOff>80214</xdr:rowOff>
    </xdr:to>
    <xdr:sp macro="" textlink="">
      <xdr:nvSpPr>
        <xdr:cNvPr id="869" name="楕円 868"/>
        <xdr:cNvSpPr/>
      </xdr:nvSpPr>
      <xdr:spPr>
        <a:xfrm>
          <a:off x="19494500" y="131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71341</xdr:rowOff>
    </xdr:from>
    <xdr:ext cx="534377" cy="259045"/>
    <xdr:sp macro="" textlink="">
      <xdr:nvSpPr>
        <xdr:cNvPr id="870" name="テキスト ボックス 869"/>
        <xdr:cNvSpPr txBox="1"/>
      </xdr:nvSpPr>
      <xdr:spPr>
        <a:xfrm>
          <a:off x="19278111" y="132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18631</xdr:rowOff>
    </xdr:from>
    <xdr:to>
      <xdr:col>98</xdr:col>
      <xdr:colOff>38100</xdr:colOff>
      <xdr:row>77</xdr:row>
      <xdr:rowOff>120231</xdr:rowOff>
    </xdr:to>
    <xdr:sp macro="" textlink="">
      <xdr:nvSpPr>
        <xdr:cNvPr id="871" name="楕円 870"/>
        <xdr:cNvSpPr/>
      </xdr:nvSpPr>
      <xdr:spPr>
        <a:xfrm>
          <a:off x="18605500" y="1322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111358</xdr:rowOff>
    </xdr:from>
    <xdr:ext cx="534377" cy="259045"/>
    <xdr:sp macro="" textlink="">
      <xdr:nvSpPr>
        <xdr:cNvPr id="872" name="テキスト ボックス 871"/>
        <xdr:cNvSpPr txBox="1"/>
      </xdr:nvSpPr>
      <xdr:spPr>
        <a:xfrm>
          <a:off x="18389111" y="1331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９４６，９９９円となっている。主な構成項目である人件費は、住民一人当たり１３２，７３１円となっており、類似団体平均と比べて低い水準にある。過去からの新規採用抑制策により類似団体平均を下回っているものであり、今後とも住民サービスを低下させることなく、より適切な定員管理に努める。</a:t>
          </a:r>
        </a:p>
        <a:p>
          <a:r>
            <a:rPr kumimoji="1" lang="ja-JP" altLang="en-US" sz="1300">
              <a:latin typeface="ＭＳ Ｐゴシック" panose="020B0600070205080204" pitchFamily="50" charset="-128"/>
              <a:ea typeface="ＭＳ Ｐゴシック" panose="020B0600070205080204" pitchFamily="50" charset="-128"/>
            </a:rPr>
            <a:t>・補助費等は、前年度より大幅に上昇しているが、これは特別給付金事業の影響が大きく、類似団体も同様に上昇している。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１３１，１９７円となっており、類似団体と比較して一人当たりコストが低い状況となっている。これは、近年大型の整備事業が集中したものの、事業の取捨選択を徹底してきたことによるものであり、今後とも、最小のコストで最大の効果が発揮できるように、引き続き水準を抑えるように努めていく。</a:t>
          </a:r>
        </a:p>
        <a:p>
          <a:r>
            <a:rPr kumimoji="1" lang="ja-JP" altLang="en-US" sz="1300">
              <a:latin typeface="ＭＳ Ｐゴシック" panose="020B0600070205080204" pitchFamily="50" charset="-128"/>
              <a:ea typeface="ＭＳ Ｐゴシック" panose="020B0600070205080204" pitchFamily="50" charset="-128"/>
            </a:rPr>
            <a:t>・公債費は、近年の大型事業の影響から年々増額しており、令和４年のピーク見込みまでは増加傾向で推移する見込み。</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6,556
6,497
196.81
6,917,633
6,326,531
484,238
3,320,069
6,420,538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147066</xdr:rowOff>
    </xdr:from>
    <xdr:to>
      <xdr:col>24</xdr:col>
      <xdr:colOff>63500</xdr:colOff>
      <xdr:row>33</xdr:row>
      <xdr:rowOff>162814</xdr:rowOff>
    </xdr:to>
    <xdr:cxnSp macro="">
      <xdr:nvCxnSpPr>
        <xdr:cNvPr id="61" name="直線コネクタ 60"/>
        <xdr:cNvCxnSpPr/>
      </xdr:nvCxnSpPr>
      <xdr:spPr>
        <a:xfrm flipV="1">
          <a:off x="3797300" y="5804916"/>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162814</xdr:rowOff>
    </xdr:from>
    <xdr:to>
      <xdr:col>19</xdr:col>
      <xdr:colOff>177800</xdr:colOff>
      <xdr:row>34</xdr:row>
      <xdr:rowOff>84963</xdr:rowOff>
    </xdr:to>
    <xdr:cxnSp macro="">
      <xdr:nvCxnSpPr>
        <xdr:cNvPr id="64" name="直線コネクタ 63"/>
        <xdr:cNvCxnSpPr/>
      </xdr:nvCxnSpPr>
      <xdr:spPr>
        <a:xfrm flipV="1">
          <a:off x="2908300" y="5820664"/>
          <a:ext cx="889000" cy="9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84963</xdr:rowOff>
    </xdr:from>
    <xdr:to>
      <xdr:col>15</xdr:col>
      <xdr:colOff>50800</xdr:colOff>
      <xdr:row>34</xdr:row>
      <xdr:rowOff>144018</xdr:rowOff>
    </xdr:to>
    <xdr:cxnSp macro="">
      <xdr:nvCxnSpPr>
        <xdr:cNvPr id="67" name="直線コネクタ 66"/>
        <xdr:cNvCxnSpPr/>
      </xdr:nvCxnSpPr>
      <xdr:spPr>
        <a:xfrm flipV="1">
          <a:off x="2019300" y="5914263"/>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144018</xdr:rowOff>
    </xdr:from>
    <xdr:to>
      <xdr:col>10</xdr:col>
      <xdr:colOff>114300</xdr:colOff>
      <xdr:row>34</xdr:row>
      <xdr:rowOff>165862</xdr:rowOff>
    </xdr:to>
    <xdr:cxnSp macro="">
      <xdr:nvCxnSpPr>
        <xdr:cNvPr id="70" name="直線コネクタ 69"/>
        <xdr:cNvCxnSpPr/>
      </xdr:nvCxnSpPr>
      <xdr:spPr>
        <a:xfrm flipV="1">
          <a:off x="1130300" y="5973318"/>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96266</xdr:rowOff>
    </xdr:from>
    <xdr:to>
      <xdr:col>24</xdr:col>
      <xdr:colOff>114300</xdr:colOff>
      <xdr:row>34</xdr:row>
      <xdr:rowOff>26416</xdr:rowOff>
    </xdr:to>
    <xdr:sp macro="" textlink="">
      <xdr:nvSpPr>
        <xdr:cNvPr id="80" name="楕円 79"/>
        <xdr:cNvSpPr/>
      </xdr:nvSpPr>
      <xdr:spPr>
        <a:xfrm>
          <a:off x="4584700" y="575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119143</xdr:rowOff>
    </xdr:from>
    <xdr:ext cx="534377" cy="259045"/>
    <xdr:sp macro="" textlink="">
      <xdr:nvSpPr>
        <xdr:cNvPr id="81" name="議会費該当値テキスト"/>
        <xdr:cNvSpPr txBox="1"/>
      </xdr:nvSpPr>
      <xdr:spPr>
        <a:xfrm>
          <a:off x="4686300" y="560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112014</xdr:rowOff>
    </xdr:from>
    <xdr:to>
      <xdr:col>20</xdr:col>
      <xdr:colOff>38100</xdr:colOff>
      <xdr:row>34</xdr:row>
      <xdr:rowOff>42164</xdr:rowOff>
    </xdr:to>
    <xdr:sp macro="" textlink="">
      <xdr:nvSpPr>
        <xdr:cNvPr id="82" name="楕円 81"/>
        <xdr:cNvSpPr/>
      </xdr:nvSpPr>
      <xdr:spPr>
        <a:xfrm>
          <a:off x="3746500" y="576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58691</xdr:rowOff>
    </xdr:from>
    <xdr:ext cx="534377" cy="259045"/>
    <xdr:sp macro="" textlink="">
      <xdr:nvSpPr>
        <xdr:cNvPr id="83" name="テキスト ボックス 82"/>
        <xdr:cNvSpPr txBox="1"/>
      </xdr:nvSpPr>
      <xdr:spPr>
        <a:xfrm>
          <a:off x="3530111" y="554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34163</xdr:rowOff>
    </xdr:from>
    <xdr:to>
      <xdr:col>15</xdr:col>
      <xdr:colOff>101600</xdr:colOff>
      <xdr:row>34</xdr:row>
      <xdr:rowOff>135763</xdr:rowOff>
    </xdr:to>
    <xdr:sp macro="" textlink="">
      <xdr:nvSpPr>
        <xdr:cNvPr id="84" name="楕円 83"/>
        <xdr:cNvSpPr/>
      </xdr:nvSpPr>
      <xdr:spPr>
        <a:xfrm>
          <a:off x="2857500" y="58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152290</xdr:rowOff>
    </xdr:from>
    <xdr:ext cx="534377" cy="259045"/>
    <xdr:sp macro="" textlink="">
      <xdr:nvSpPr>
        <xdr:cNvPr id="85" name="テキスト ボックス 84"/>
        <xdr:cNvSpPr txBox="1"/>
      </xdr:nvSpPr>
      <xdr:spPr>
        <a:xfrm>
          <a:off x="2641111" y="56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93218</xdr:rowOff>
    </xdr:from>
    <xdr:to>
      <xdr:col>10</xdr:col>
      <xdr:colOff>165100</xdr:colOff>
      <xdr:row>35</xdr:row>
      <xdr:rowOff>23368</xdr:rowOff>
    </xdr:to>
    <xdr:sp macro="" textlink="">
      <xdr:nvSpPr>
        <xdr:cNvPr id="86" name="楕円 85"/>
        <xdr:cNvSpPr/>
      </xdr:nvSpPr>
      <xdr:spPr>
        <a:xfrm>
          <a:off x="1968500" y="59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39895</xdr:rowOff>
    </xdr:from>
    <xdr:ext cx="534377" cy="259045"/>
    <xdr:sp macro="" textlink="">
      <xdr:nvSpPr>
        <xdr:cNvPr id="87" name="テキスト ボックス 86"/>
        <xdr:cNvSpPr txBox="1"/>
      </xdr:nvSpPr>
      <xdr:spPr>
        <a:xfrm>
          <a:off x="1752111" y="56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115062</xdr:rowOff>
    </xdr:from>
    <xdr:to>
      <xdr:col>6</xdr:col>
      <xdr:colOff>38100</xdr:colOff>
      <xdr:row>35</xdr:row>
      <xdr:rowOff>45212</xdr:rowOff>
    </xdr:to>
    <xdr:sp macro="" textlink="">
      <xdr:nvSpPr>
        <xdr:cNvPr id="88" name="楕円 87"/>
        <xdr:cNvSpPr/>
      </xdr:nvSpPr>
      <xdr:spPr>
        <a:xfrm>
          <a:off x="1079500" y="59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61739</xdr:rowOff>
    </xdr:from>
    <xdr:ext cx="534377" cy="259045"/>
    <xdr:sp macro="" textlink="">
      <xdr:nvSpPr>
        <xdr:cNvPr id="89" name="テキスト ボックス 88"/>
        <xdr:cNvSpPr txBox="1"/>
      </xdr:nvSpPr>
      <xdr:spPr>
        <a:xfrm>
          <a:off x="863111" y="5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21028</xdr:rowOff>
    </xdr:from>
    <xdr:to>
      <xdr:col>24</xdr:col>
      <xdr:colOff>63500</xdr:colOff>
      <xdr:row>58</xdr:row>
      <xdr:rowOff>109379</xdr:rowOff>
    </xdr:to>
    <xdr:cxnSp macro="">
      <xdr:nvCxnSpPr>
        <xdr:cNvPr id="118" name="直線コネクタ 117"/>
        <xdr:cNvCxnSpPr/>
      </xdr:nvCxnSpPr>
      <xdr:spPr>
        <a:xfrm flipV="1">
          <a:off x="3797300" y="9965128"/>
          <a:ext cx="838200" cy="8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109379</xdr:rowOff>
    </xdr:from>
    <xdr:to>
      <xdr:col>19</xdr:col>
      <xdr:colOff>177800</xdr:colOff>
      <xdr:row>58</xdr:row>
      <xdr:rowOff>110902</xdr:rowOff>
    </xdr:to>
    <xdr:cxnSp macro="">
      <xdr:nvCxnSpPr>
        <xdr:cNvPr id="121" name="直線コネクタ 120"/>
        <xdr:cNvCxnSpPr/>
      </xdr:nvCxnSpPr>
      <xdr:spPr>
        <a:xfrm flipV="1">
          <a:off x="2908300" y="10053479"/>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103036</xdr:rowOff>
    </xdr:from>
    <xdr:to>
      <xdr:col>15</xdr:col>
      <xdr:colOff>50800</xdr:colOff>
      <xdr:row>58</xdr:row>
      <xdr:rowOff>110902</xdr:rowOff>
    </xdr:to>
    <xdr:cxnSp macro="">
      <xdr:nvCxnSpPr>
        <xdr:cNvPr id="124" name="直線コネクタ 123"/>
        <xdr:cNvCxnSpPr/>
      </xdr:nvCxnSpPr>
      <xdr:spPr>
        <a:xfrm>
          <a:off x="2019300" y="10047136"/>
          <a:ext cx="889000" cy="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103036</xdr:rowOff>
    </xdr:from>
    <xdr:to>
      <xdr:col>10</xdr:col>
      <xdr:colOff>114300</xdr:colOff>
      <xdr:row>58</xdr:row>
      <xdr:rowOff>113349</xdr:rowOff>
    </xdr:to>
    <xdr:cxnSp macro="">
      <xdr:nvCxnSpPr>
        <xdr:cNvPr id="127" name="直線コネクタ 126"/>
        <xdr:cNvCxnSpPr/>
      </xdr:nvCxnSpPr>
      <xdr:spPr>
        <a:xfrm flipV="1">
          <a:off x="1130300" y="10047136"/>
          <a:ext cx="889000" cy="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141678</xdr:rowOff>
    </xdr:from>
    <xdr:to>
      <xdr:col>24</xdr:col>
      <xdr:colOff>114300</xdr:colOff>
      <xdr:row>58</xdr:row>
      <xdr:rowOff>71828</xdr:rowOff>
    </xdr:to>
    <xdr:sp macro="" textlink="">
      <xdr:nvSpPr>
        <xdr:cNvPr id="137" name="楕円 136"/>
        <xdr:cNvSpPr/>
      </xdr:nvSpPr>
      <xdr:spPr>
        <a:xfrm>
          <a:off x="4584700" y="99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57114</xdr:rowOff>
    </xdr:from>
    <xdr:ext cx="599010" cy="259045"/>
    <xdr:sp macro="" textlink="">
      <xdr:nvSpPr>
        <xdr:cNvPr id="138" name="総務費該当値テキスト"/>
        <xdr:cNvSpPr txBox="1"/>
      </xdr:nvSpPr>
      <xdr:spPr>
        <a:xfrm>
          <a:off x="4686300" y="982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58579</xdr:rowOff>
    </xdr:from>
    <xdr:to>
      <xdr:col>20</xdr:col>
      <xdr:colOff>38100</xdr:colOff>
      <xdr:row>58</xdr:row>
      <xdr:rowOff>160179</xdr:rowOff>
    </xdr:to>
    <xdr:sp macro="" textlink="">
      <xdr:nvSpPr>
        <xdr:cNvPr id="139" name="楕円 138"/>
        <xdr:cNvSpPr/>
      </xdr:nvSpPr>
      <xdr:spPr>
        <a:xfrm>
          <a:off x="3746500" y="100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151306</xdr:rowOff>
    </xdr:from>
    <xdr:ext cx="599010" cy="259045"/>
    <xdr:sp macro="" textlink="">
      <xdr:nvSpPr>
        <xdr:cNvPr id="140" name="テキスト ボックス 139"/>
        <xdr:cNvSpPr txBox="1"/>
      </xdr:nvSpPr>
      <xdr:spPr>
        <a:xfrm>
          <a:off x="3497795" y="1009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60102</xdr:rowOff>
    </xdr:from>
    <xdr:to>
      <xdr:col>15</xdr:col>
      <xdr:colOff>101600</xdr:colOff>
      <xdr:row>58</xdr:row>
      <xdr:rowOff>161702</xdr:rowOff>
    </xdr:to>
    <xdr:sp macro="" textlink="">
      <xdr:nvSpPr>
        <xdr:cNvPr id="141" name="楕円 140"/>
        <xdr:cNvSpPr/>
      </xdr:nvSpPr>
      <xdr:spPr>
        <a:xfrm>
          <a:off x="2857500" y="100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152829</xdr:rowOff>
    </xdr:from>
    <xdr:ext cx="599010" cy="259045"/>
    <xdr:sp macro="" textlink="">
      <xdr:nvSpPr>
        <xdr:cNvPr id="142" name="テキスト ボックス 141"/>
        <xdr:cNvSpPr txBox="1"/>
      </xdr:nvSpPr>
      <xdr:spPr>
        <a:xfrm>
          <a:off x="2608795" y="1009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52236</xdr:rowOff>
    </xdr:from>
    <xdr:to>
      <xdr:col>10</xdr:col>
      <xdr:colOff>165100</xdr:colOff>
      <xdr:row>58</xdr:row>
      <xdr:rowOff>153836</xdr:rowOff>
    </xdr:to>
    <xdr:sp macro="" textlink="">
      <xdr:nvSpPr>
        <xdr:cNvPr id="143" name="楕円 142"/>
        <xdr:cNvSpPr/>
      </xdr:nvSpPr>
      <xdr:spPr>
        <a:xfrm>
          <a:off x="1968500" y="99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144963</xdr:rowOff>
    </xdr:from>
    <xdr:ext cx="599010" cy="259045"/>
    <xdr:sp macro="" textlink="">
      <xdr:nvSpPr>
        <xdr:cNvPr id="144" name="テキスト ボックス 143"/>
        <xdr:cNvSpPr txBox="1"/>
      </xdr:nvSpPr>
      <xdr:spPr>
        <a:xfrm>
          <a:off x="1719795" y="1008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62549</xdr:rowOff>
    </xdr:from>
    <xdr:to>
      <xdr:col>6</xdr:col>
      <xdr:colOff>38100</xdr:colOff>
      <xdr:row>58</xdr:row>
      <xdr:rowOff>164149</xdr:rowOff>
    </xdr:to>
    <xdr:sp macro="" textlink="">
      <xdr:nvSpPr>
        <xdr:cNvPr id="145" name="楕円 144"/>
        <xdr:cNvSpPr/>
      </xdr:nvSpPr>
      <xdr:spPr>
        <a:xfrm>
          <a:off x="1079500" y="100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155276</xdr:rowOff>
    </xdr:from>
    <xdr:ext cx="599010" cy="259045"/>
    <xdr:sp macro="" textlink="">
      <xdr:nvSpPr>
        <xdr:cNvPr id="146" name="テキスト ボックス 145"/>
        <xdr:cNvSpPr txBox="1"/>
      </xdr:nvSpPr>
      <xdr:spPr>
        <a:xfrm>
          <a:off x="830795" y="1009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47634</xdr:rowOff>
    </xdr:from>
    <xdr:to>
      <xdr:col>24</xdr:col>
      <xdr:colOff>63500</xdr:colOff>
      <xdr:row>77</xdr:row>
      <xdr:rowOff>94086</xdr:rowOff>
    </xdr:to>
    <xdr:cxnSp macro="">
      <xdr:nvCxnSpPr>
        <xdr:cNvPr id="174" name="直線コネクタ 173"/>
        <xdr:cNvCxnSpPr/>
      </xdr:nvCxnSpPr>
      <xdr:spPr>
        <a:xfrm flipV="1">
          <a:off x="3797300" y="13249284"/>
          <a:ext cx="8382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94086</xdr:rowOff>
    </xdr:from>
    <xdr:to>
      <xdr:col>19</xdr:col>
      <xdr:colOff>177800</xdr:colOff>
      <xdr:row>77</xdr:row>
      <xdr:rowOff>123684</xdr:rowOff>
    </xdr:to>
    <xdr:cxnSp macro="">
      <xdr:nvCxnSpPr>
        <xdr:cNvPr id="177" name="直線コネクタ 176"/>
        <xdr:cNvCxnSpPr/>
      </xdr:nvCxnSpPr>
      <xdr:spPr>
        <a:xfrm flipV="1">
          <a:off x="2908300" y="13295736"/>
          <a:ext cx="8890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4493</xdr:rowOff>
    </xdr:from>
    <xdr:to>
      <xdr:col>15</xdr:col>
      <xdr:colOff>50800</xdr:colOff>
      <xdr:row>77</xdr:row>
      <xdr:rowOff>123684</xdr:rowOff>
    </xdr:to>
    <xdr:cxnSp macro="">
      <xdr:nvCxnSpPr>
        <xdr:cNvPr id="180" name="直線コネクタ 179"/>
        <xdr:cNvCxnSpPr/>
      </xdr:nvCxnSpPr>
      <xdr:spPr>
        <a:xfrm>
          <a:off x="2019300" y="13206143"/>
          <a:ext cx="889000" cy="1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4493</xdr:rowOff>
    </xdr:from>
    <xdr:to>
      <xdr:col>10</xdr:col>
      <xdr:colOff>114300</xdr:colOff>
      <xdr:row>77</xdr:row>
      <xdr:rowOff>73995</xdr:rowOff>
    </xdr:to>
    <xdr:cxnSp macro="">
      <xdr:nvCxnSpPr>
        <xdr:cNvPr id="183" name="直線コネクタ 182"/>
        <xdr:cNvCxnSpPr/>
      </xdr:nvCxnSpPr>
      <xdr:spPr>
        <a:xfrm flipV="1">
          <a:off x="1130300" y="13206143"/>
          <a:ext cx="889000" cy="6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168284</xdr:rowOff>
    </xdr:from>
    <xdr:to>
      <xdr:col>24</xdr:col>
      <xdr:colOff>114300</xdr:colOff>
      <xdr:row>77</xdr:row>
      <xdr:rowOff>98434</xdr:rowOff>
    </xdr:to>
    <xdr:sp macro="" textlink="">
      <xdr:nvSpPr>
        <xdr:cNvPr id="193" name="楕円 192"/>
        <xdr:cNvSpPr/>
      </xdr:nvSpPr>
      <xdr:spPr>
        <a:xfrm>
          <a:off x="4584700" y="1319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146711</xdr:rowOff>
    </xdr:from>
    <xdr:ext cx="599010" cy="259045"/>
    <xdr:sp macro="" textlink="">
      <xdr:nvSpPr>
        <xdr:cNvPr id="194" name="民生費該当値テキスト"/>
        <xdr:cNvSpPr txBox="1"/>
      </xdr:nvSpPr>
      <xdr:spPr>
        <a:xfrm>
          <a:off x="4686300" y="1317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43286</xdr:rowOff>
    </xdr:from>
    <xdr:to>
      <xdr:col>20</xdr:col>
      <xdr:colOff>38100</xdr:colOff>
      <xdr:row>77</xdr:row>
      <xdr:rowOff>144886</xdr:rowOff>
    </xdr:to>
    <xdr:sp macro="" textlink="">
      <xdr:nvSpPr>
        <xdr:cNvPr id="195" name="楕円 194"/>
        <xdr:cNvSpPr/>
      </xdr:nvSpPr>
      <xdr:spPr>
        <a:xfrm>
          <a:off x="3746500" y="132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136013</xdr:rowOff>
    </xdr:from>
    <xdr:ext cx="599010" cy="259045"/>
    <xdr:sp macro="" textlink="">
      <xdr:nvSpPr>
        <xdr:cNvPr id="196" name="テキスト ボックス 195"/>
        <xdr:cNvSpPr txBox="1"/>
      </xdr:nvSpPr>
      <xdr:spPr>
        <a:xfrm>
          <a:off x="3497795" y="1333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72884</xdr:rowOff>
    </xdr:from>
    <xdr:to>
      <xdr:col>15</xdr:col>
      <xdr:colOff>101600</xdr:colOff>
      <xdr:row>78</xdr:row>
      <xdr:rowOff>3034</xdr:rowOff>
    </xdr:to>
    <xdr:sp macro="" textlink="">
      <xdr:nvSpPr>
        <xdr:cNvPr id="197" name="楕円 196"/>
        <xdr:cNvSpPr/>
      </xdr:nvSpPr>
      <xdr:spPr>
        <a:xfrm>
          <a:off x="2857500" y="132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165611</xdr:rowOff>
    </xdr:from>
    <xdr:ext cx="599010" cy="259045"/>
    <xdr:sp macro="" textlink="">
      <xdr:nvSpPr>
        <xdr:cNvPr id="198" name="テキスト ボックス 197"/>
        <xdr:cNvSpPr txBox="1"/>
      </xdr:nvSpPr>
      <xdr:spPr>
        <a:xfrm>
          <a:off x="2608795" y="1336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125143</xdr:rowOff>
    </xdr:from>
    <xdr:to>
      <xdr:col>10</xdr:col>
      <xdr:colOff>165100</xdr:colOff>
      <xdr:row>77</xdr:row>
      <xdr:rowOff>55293</xdr:rowOff>
    </xdr:to>
    <xdr:sp macro="" textlink="">
      <xdr:nvSpPr>
        <xdr:cNvPr id="199" name="楕円 198"/>
        <xdr:cNvSpPr/>
      </xdr:nvSpPr>
      <xdr:spPr>
        <a:xfrm>
          <a:off x="1968500" y="1315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46420</xdr:rowOff>
    </xdr:from>
    <xdr:ext cx="599010" cy="259045"/>
    <xdr:sp macro="" textlink="">
      <xdr:nvSpPr>
        <xdr:cNvPr id="200" name="テキスト ボックス 199"/>
        <xdr:cNvSpPr txBox="1"/>
      </xdr:nvSpPr>
      <xdr:spPr>
        <a:xfrm>
          <a:off x="1719795" y="1324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23195</xdr:rowOff>
    </xdr:from>
    <xdr:to>
      <xdr:col>6</xdr:col>
      <xdr:colOff>38100</xdr:colOff>
      <xdr:row>77</xdr:row>
      <xdr:rowOff>124795</xdr:rowOff>
    </xdr:to>
    <xdr:sp macro="" textlink="">
      <xdr:nvSpPr>
        <xdr:cNvPr id="201" name="楕円 200"/>
        <xdr:cNvSpPr/>
      </xdr:nvSpPr>
      <xdr:spPr>
        <a:xfrm>
          <a:off x="1079500" y="132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115922</xdr:rowOff>
    </xdr:from>
    <xdr:ext cx="599010" cy="259045"/>
    <xdr:sp macro="" textlink="">
      <xdr:nvSpPr>
        <xdr:cNvPr id="202" name="テキスト ボックス 201"/>
        <xdr:cNvSpPr txBox="1"/>
      </xdr:nvSpPr>
      <xdr:spPr>
        <a:xfrm>
          <a:off x="830795" y="1331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83479</xdr:rowOff>
    </xdr:from>
    <xdr:to>
      <xdr:col>24</xdr:col>
      <xdr:colOff>63500</xdr:colOff>
      <xdr:row>96</xdr:row>
      <xdr:rowOff>132531</xdr:rowOff>
    </xdr:to>
    <xdr:cxnSp macro="">
      <xdr:nvCxnSpPr>
        <xdr:cNvPr id="229" name="直線コネクタ 228"/>
        <xdr:cNvCxnSpPr/>
      </xdr:nvCxnSpPr>
      <xdr:spPr>
        <a:xfrm flipV="1">
          <a:off x="3797300" y="16542679"/>
          <a:ext cx="838200" cy="4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132531</xdr:rowOff>
    </xdr:from>
    <xdr:to>
      <xdr:col>19</xdr:col>
      <xdr:colOff>177800</xdr:colOff>
      <xdr:row>96</xdr:row>
      <xdr:rowOff>147938</xdr:rowOff>
    </xdr:to>
    <xdr:cxnSp macro="">
      <xdr:nvCxnSpPr>
        <xdr:cNvPr id="232" name="直線コネクタ 231"/>
        <xdr:cNvCxnSpPr/>
      </xdr:nvCxnSpPr>
      <xdr:spPr>
        <a:xfrm flipV="1">
          <a:off x="2908300" y="16591731"/>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147938</xdr:rowOff>
    </xdr:from>
    <xdr:to>
      <xdr:col>15</xdr:col>
      <xdr:colOff>50800</xdr:colOff>
      <xdr:row>96</xdr:row>
      <xdr:rowOff>157375</xdr:rowOff>
    </xdr:to>
    <xdr:cxnSp macro="">
      <xdr:nvCxnSpPr>
        <xdr:cNvPr id="235" name="直線コネクタ 234"/>
        <xdr:cNvCxnSpPr/>
      </xdr:nvCxnSpPr>
      <xdr:spPr>
        <a:xfrm flipV="1">
          <a:off x="2019300" y="16607138"/>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157375</xdr:rowOff>
    </xdr:from>
    <xdr:to>
      <xdr:col>10</xdr:col>
      <xdr:colOff>114300</xdr:colOff>
      <xdr:row>97</xdr:row>
      <xdr:rowOff>13526</xdr:rowOff>
    </xdr:to>
    <xdr:cxnSp macro="">
      <xdr:nvCxnSpPr>
        <xdr:cNvPr id="238" name="直線コネクタ 237"/>
        <xdr:cNvCxnSpPr/>
      </xdr:nvCxnSpPr>
      <xdr:spPr>
        <a:xfrm flipV="1">
          <a:off x="1130300" y="16616575"/>
          <a:ext cx="889000" cy="2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32679</xdr:rowOff>
    </xdr:from>
    <xdr:to>
      <xdr:col>24</xdr:col>
      <xdr:colOff>114300</xdr:colOff>
      <xdr:row>96</xdr:row>
      <xdr:rowOff>134279</xdr:rowOff>
    </xdr:to>
    <xdr:sp macro="" textlink="">
      <xdr:nvSpPr>
        <xdr:cNvPr id="248" name="楕円 247"/>
        <xdr:cNvSpPr/>
      </xdr:nvSpPr>
      <xdr:spPr>
        <a:xfrm>
          <a:off x="4584700" y="164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11106</xdr:rowOff>
    </xdr:from>
    <xdr:ext cx="534377" cy="259045"/>
    <xdr:sp macro="" textlink="">
      <xdr:nvSpPr>
        <xdr:cNvPr id="249" name="衛生費該当値テキスト"/>
        <xdr:cNvSpPr txBox="1"/>
      </xdr:nvSpPr>
      <xdr:spPr>
        <a:xfrm>
          <a:off x="4686300"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81731</xdr:rowOff>
    </xdr:from>
    <xdr:to>
      <xdr:col>20</xdr:col>
      <xdr:colOff>38100</xdr:colOff>
      <xdr:row>97</xdr:row>
      <xdr:rowOff>11881</xdr:rowOff>
    </xdr:to>
    <xdr:sp macro="" textlink="">
      <xdr:nvSpPr>
        <xdr:cNvPr id="250" name="楕円 249"/>
        <xdr:cNvSpPr/>
      </xdr:nvSpPr>
      <xdr:spPr>
        <a:xfrm>
          <a:off x="3746500" y="1654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3008</xdr:rowOff>
    </xdr:from>
    <xdr:ext cx="534377" cy="259045"/>
    <xdr:sp macro="" textlink="">
      <xdr:nvSpPr>
        <xdr:cNvPr id="251" name="テキスト ボックス 250"/>
        <xdr:cNvSpPr txBox="1"/>
      </xdr:nvSpPr>
      <xdr:spPr>
        <a:xfrm>
          <a:off x="3530111" y="1663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97138</xdr:rowOff>
    </xdr:from>
    <xdr:to>
      <xdr:col>15</xdr:col>
      <xdr:colOff>101600</xdr:colOff>
      <xdr:row>97</xdr:row>
      <xdr:rowOff>27288</xdr:rowOff>
    </xdr:to>
    <xdr:sp macro="" textlink="">
      <xdr:nvSpPr>
        <xdr:cNvPr id="252" name="楕円 251"/>
        <xdr:cNvSpPr/>
      </xdr:nvSpPr>
      <xdr:spPr>
        <a:xfrm>
          <a:off x="2857500" y="165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18415</xdr:rowOff>
    </xdr:from>
    <xdr:ext cx="534377" cy="259045"/>
    <xdr:sp macro="" textlink="">
      <xdr:nvSpPr>
        <xdr:cNvPr id="253" name="テキスト ボックス 252"/>
        <xdr:cNvSpPr txBox="1"/>
      </xdr:nvSpPr>
      <xdr:spPr>
        <a:xfrm>
          <a:off x="2641111" y="1664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106575</xdr:rowOff>
    </xdr:from>
    <xdr:to>
      <xdr:col>10</xdr:col>
      <xdr:colOff>165100</xdr:colOff>
      <xdr:row>97</xdr:row>
      <xdr:rowOff>36725</xdr:rowOff>
    </xdr:to>
    <xdr:sp macro="" textlink="">
      <xdr:nvSpPr>
        <xdr:cNvPr id="254" name="楕円 253"/>
        <xdr:cNvSpPr/>
      </xdr:nvSpPr>
      <xdr:spPr>
        <a:xfrm>
          <a:off x="1968500" y="165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27852</xdr:rowOff>
    </xdr:from>
    <xdr:ext cx="534377" cy="259045"/>
    <xdr:sp macro="" textlink="">
      <xdr:nvSpPr>
        <xdr:cNvPr id="255" name="テキスト ボックス 254"/>
        <xdr:cNvSpPr txBox="1"/>
      </xdr:nvSpPr>
      <xdr:spPr>
        <a:xfrm>
          <a:off x="1752111" y="1665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134176</xdr:rowOff>
    </xdr:from>
    <xdr:to>
      <xdr:col>6</xdr:col>
      <xdr:colOff>38100</xdr:colOff>
      <xdr:row>97</xdr:row>
      <xdr:rowOff>64326</xdr:rowOff>
    </xdr:to>
    <xdr:sp macro="" textlink="">
      <xdr:nvSpPr>
        <xdr:cNvPr id="256" name="楕円 255"/>
        <xdr:cNvSpPr/>
      </xdr:nvSpPr>
      <xdr:spPr>
        <a:xfrm>
          <a:off x="1079500" y="165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55453</xdr:rowOff>
    </xdr:from>
    <xdr:ext cx="534377" cy="259045"/>
    <xdr:sp macro="" textlink="">
      <xdr:nvSpPr>
        <xdr:cNvPr id="257" name="テキスト ボックス 256"/>
        <xdr:cNvSpPr txBox="1"/>
      </xdr:nvSpPr>
      <xdr:spPr>
        <a:xfrm>
          <a:off x="863111" y="1668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42774</xdr:rowOff>
    </xdr:from>
    <xdr:to>
      <xdr:col>55</xdr:col>
      <xdr:colOff>0</xdr:colOff>
      <xdr:row>36</xdr:row>
      <xdr:rowOff>16713</xdr:rowOff>
    </xdr:to>
    <xdr:cxnSp macro="">
      <xdr:nvCxnSpPr>
        <xdr:cNvPr id="284" name="直線コネクタ 283"/>
        <xdr:cNvCxnSpPr/>
      </xdr:nvCxnSpPr>
      <xdr:spPr>
        <a:xfrm>
          <a:off x="9639300" y="6043524"/>
          <a:ext cx="8382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51782</xdr:rowOff>
    </xdr:from>
    <xdr:ext cx="378565" cy="259045"/>
    <xdr:sp macro="" textlink="">
      <xdr:nvSpPr>
        <xdr:cNvPr id="285" name="労働費平均値テキスト"/>
        <xdr:cNvSpPr txBox="1"/>
      </xdr:nvSpPr>
      <xdr:spPr>
        <a:xfrm>
          <a:off x="10528300" y="6395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41402</xdr:rowOff>
    </xdr:from>
    <xdr:to>
      <xdr:col>50</xdr:col>
      <xdr:colOff>114300</xdr:colOff>
      <xdr:row>35</xdr:row>
      <xdr:rowOff>42774</xdr:rowOff>
    </xdr:to>
    <xdr:cxnSp macro="">
      <xdr:nvCxnSpPr>
        <xdr:cNvPr id="287" name="直線コネクタ 286"/>
        <xdr:cNvCxnSpPr/>
      </xdr:nvCxnSpPr>
      <xdr:spPr>
        <a:xfrm>
          <a:off x="8750300" y="604215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121276</xdr:rowOff>
    </xdr:from>
    <xdr:ext cx="378565" cy="259045"/>
    <xdr:sp macro="" textlink="">
      <xdr:nvSpPr>
        <xdr:cNvPr id="289" name="テキスト ボックス 288"/>
        <xdr:cNvSpPr txBox="1"/>
      </xdr:nvSpPr>
      <xdr:spPr>
        <a:xfrm>
          <a:off x="9450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41402</xdr:rowOff>
    </xdr:from>
    <xdr:to>
      <xdr:col>45</xdr:col>
      <xdr:colOff>177800</xdr:colOff>
      <xdr:row>35</xdr:row>
      <xdr:rowOff>78892</xdr:rowOff>
    </xdr:to>
    <xdr:cxnSp macro="">
      <xdr:nvCxnSpPr>
        <xdr:cNvPr id="290" name="直線コネクタ 289"/>
        <xdr:cNvCxnSpPr/>
      </xdr:nvCxnSpPr>
      <xdr:spPr>
        <a:xfrm flipV="1">
          <a:off x="7861300" y="6042152"/>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113961</xdr:rowOff>
    </xdr:from>
    <xdr:ext cx="378565" cy="259045"/>
    <xdr:sp macro="" textlink="">
      <xdr:nvSpPr>
        <xdr:cNvPr id="292" name="テキスト ボックス 291"/>
        <xdr:cNvSpPr txBox="1"/>
      </xdr:nvSpPr>
      <xdr:spPr>
        <a:xfrm>
          <a:off x="8561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78892</xdr:rowOff>
    </xdr:from>
    <xdr:to>
      <xdr:col>41</xdr:col>
      <xdr:colOff>50800</xdr:colOff>
      <xdr:row>35</xdr:row>
      <xdr:rowOff>155702</xdr:rowOff>
    </xdr:to>
    <xdr:cxnSp macro="">
      <xdr:nvCxnSpPr>
        <xdr:cNvPr id="293" name="直線コネクタ 292"/>
        <xdr:cNvCxnSpPr/>
      </xdr:nvCxnSpPr>
      <xdr:spPr>
        <a:xfrm flipV="1">
          <a:off x="6972300" y="6079642"/>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88815</xdr:rowOff>
    </xdr:from>
    <xdr:ext cx="378565" cy="259045"/>
    <xdr:sp macro="" textlink="">
      <xdr:nvSpPr>
        <xdr:cNvPr id="295" name="テキスト ボックス 294"/>
        <xdr:cNvSpPr txBox="1"/>
      </xdr:nvSpPr>
      <xdr:spPr>
        <a:xfrm>
          <a:off x="7672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133164</xdr:rowOff>
    </xdr:from>
    <xdr:ext cx="378565" cy="259045"/>
    <xdr:sp macro="" textlink="">
      <xdr:nvSpPr>
        <xdr:cNvPr id="297" name="テキスト ボックス 296"/>
        <xdr:cNvSpPr txBox="1"/>
      </xdr:nvSpPr>
      <xdr:spPr>
        <a:xfrm>
          <a:off x="6783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137363</xdr:rowOff>
    </xdr:from>
    <xdr:to>
      <xdr:col>55</xdr:col>
      <xdr:colOff>50800</xdr:colOff>
      <xdr:row>36</xdr:row>
      <xdr:rowOff>67513</xdr:rowOff>
    </xdr:to>
    <xdr:sp macro="" textlink="">
      <xdr:nvSpPr>
        <xdr:cNvPr id="303" name="楕円 302"/>
        <xdr:cNvSpPr/>
      </xdr:nvSpPr>
      <xdr:spPr>
        <a:xfrm>
          <a:off x="104267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160240</xdr:rowOff>
    </xdr:from>
    <xdr:ext cx="469744" cy="259045"/>
    <xdr:sp macro="" textlink="">
      <xdr:nvSpPr>
        <xdr:cNvPr id="304" name="労働費該当値テキスト"/>
        <xdr:cNvSpPr txBox="1"/>
      </xdr:nvSpPr>
      <xdr:spPr>
        <a:xfrm>
          <a:off x="10528300" y="59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163424</xdr:rowOff>
    </xdr:from>
    <xdr:to>
      <xdr:col>50</xdr:col>
      <xdr:colOff>165100</xdr:colOff>
      <xdr:row>35</xdr:row>
      <xdr:rowOff>93574</xdr:rowOff>
    </xdr:to>
    <xdr:sp macro="" textlink="">
      <xdr:nvSpPr>
        <xdr:cNvPr id="305" name="楕円 304"/>
        <xdr:cNvSpPr/>
      </xdr:nvSpPr>
      <xdr:spPr>
        <a:xfrm>
          <a:off x="9588500" y="59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110101</xdr:rowOff>
    </xdr:from>
    <xdr:ext cx="469744" cy="259045"/>
    <xdr:sp macro="" textlink="">
      <xdr:nvSpPr>
        <xdr:cNvPr id="306" name="テキスト ボックス 305"/>
        <xdr:cNvSpPr txBox="1"/>
      </xdr:nvSpPr>
      <xdr:spPr>
        <a:xfrm>
          <a:off x="9404428" y="576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162052</xdr:rowOff>
    </xdr:from>
    <xdr:to>
      <xdr:col>46</xdr:col>
      <xdr:colOff>38100</xdr:colOff>
      <xdr:row>35</xdr:row>
      <xdr:rowOff>92202</xdr:rowOff>
    </xdr:to>
    <xdr:sp macro="" textlink="">
      <xdr:nvSpPr>
        <xdr:cNvPr id="307" name="楕円 306"/>
        <xdr:cNvSpPr/>
      </xdr:nvSpPr>
      <xdr:spPr>
        <a:xfrm>
          <a:off x="8699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108729</xdr:rowOff>
    </xdr:from>
    <xdr:ext cx="469744" cy="259045"/>
    <xdr:sp macro="" textlink="">
      <xdr:nvSpPr>
        <xdr:cNvPr id="308" name="テキスト ボックス 307"/>
        <xdr:cNvSpPr txBox="1"/>
      </xdr:nvSpPr>
      <xdr:spPr>
        <a:xfrm>
          <a:off x="8515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28092</xdr:rowOff>
    </xdr:from>
    <xdr:to>
      <xdr:col>41</xdr:col>
      <xdr:colOff>101600</xdr:colOff>
      <xdr:row>35</xdr:row>
      <xdr:rowOff>129692</xdr:rowOff>
    </xdr:to>
    <xdr:sp macro="" textlink="">
      <xdr:nvSpPr>
        <xdr:cNvPr id="309" name="楕円 308"/>
        <xdr:cNvSpPr/>
      </xdr:nvSpPr>
      <xdr:spPr>
        <a:xfrm>
          <a:off x="7810500" y="60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146219</xdr:rowOff>
    </xdr:from>
    <xdr:ext cx="469744" cy="259045"/>
    <xdr:sp macro="" textlink="">
      <xdr:nvSpPr>
        <xdr:cNvPr id="310" name="テキスト ボックス 309"/>
        <xdr:cNvSpPr txBox="1"/>
      </xdr:nvSpPr>
      <xdr:spPr>
        <a:xfrm>
          <a:off x="7626428" y="58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104902</xdr:rowOff>
    </xdr:from>
    <xdr:to>
      <xdr:col>36</xdr:col>
      <xdr:colOff>165100</xdr:colOff>
      <xdr:row>36</xdr:row>
      <xdr:rowOff>35052</xdr:rowOff>
    </xdr:to>
    <xdr:sp macro="" textlink="">
      <xdr:nvSpPr>
        <xdr:cNvPr id="311" name="楕円 310"/>
        <xdr:cNvSpPr/>
      </xdr:nvSpPr>
      <xdr:spPr>
        <a:xfrm>
          <a:off x="6921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51579</xdr:rowOff>
    </xdr:from>
    <xdr:ext cx="469744" cy="259045"/>
    <xdr:sp macro="" textlink="">
      <xdr:nvSpPr>
        <xdr:cNvPr id="312" name="テキスト ボックス 311"/>
        <xdr:cNvSpPr txBox="1"/>
      </xdr:nvSpPr>
      <xdr:spPr>
        <a:xfrm>
          <a:off x="6737428"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157933</xdr:rowOff>
    </xdr:from>
    <xdr:to>
      <xdr:col>55</xdr:col>
      <xdr:colOff>0</xdr:colOff>
      <xdr:row>57</xdr:row>
      <xdr:rowOff>162766</xdr:rowOff>
    </xdr:to>
    <xdr:cxnSp macro="">
      <xdr:nvCxnSpPr>
        <xdr:cNvPr id="339" name="直線コネクタ 338"/>
        <xdr:cNvCxnSpPr/>
      </xdr:nvCxnSpPr>
      <xdr:spPr>
        <a:xfrm flipV="1">
          <a:off x="9639300" y="9930583"/>
          <a:ext cx="8382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159556</xdr:rowOff>
    </xdr:from>
    <xdr:to>
      <xdr:col>50</xdr:col>
      <xdr:colOff>114300</xdr:colOff>
      <xdr:row>57</xdr:row>
      <xdr:rowOff>162766</xdr:rowOff>
    </xdr:to>
    <xdr:cxnSp macro="">
      <xdr:nvCxnSpPr>
        <xdr:cNvPr id="342" name="直線コネクタ 341"/>
        <xdr:cNvCxnSpPr/>
      </xdr:nvCxnSpPr>
      <xdr:spPr>
        <a:xfrm>
          <a:off x="8750300" y="9932206"/>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159556</xdr:rowOff>
    </xdr:from>
    <xdr:to>
      <xdr:col>45</xdr:col>
      <xdr:colOff>177800</xdr:colOff>
      <xdr:row>57</xdr:row>
      <xdr:rowOff>166949</xdr:rowOff>
    </xdr:to>
    <xdr:cxnSp macro="">
      <xdr:nvCxnSpPr>
        <xdr:cNvPr id="345" name="直線コネクタ 344"/>
        <xdr:cNvCxnSpPr/>
      </xdr:nvCxnSpPr>
      <xdr:spPr>
        <a:xfrm flipV="1">
          <a:off x="7861300" y="9932206"/>
          <a:ext cx="8890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160247</xdr:rowOff>
    </xdr:from>
    <xdr:to>
      <xdr:col>41</xdr:col>
      <xdr:colOff>50800</xdr:colOff>
      <xdr:row>57</xdr:row>
      <xdr:rowOff>166949</xdr:rowOff>
    </xdr:to>
    <xdr:cxnSp macro="">
      <xdr:nvCxnSpPr>
        <xdr:cNvPr id="348" name="直線コネクタ 347"/>
        <xdr:cNvCxnSpPr/>
      </xdr:nvCxnSpPr>
      <xdr:spPr>
        <a:xfrm>
          <a:off x="6972300" y="9932897"/>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107133</xdr:rowOff>
    </xdr:from>
    <xdr:to>
      <xdr:col>55</xdr:col>
      <xdr:colOff>50800</xdr:colOff>
      <xdr:row>58</xdr:row>
      <xdr:rowOff>37283</xdr:rowOff>
    </xdr:to>
    <xdr:sp macro="" textlink="">
      <xdr:nvSpPr>
        <xdr:cNvPr id="358" name="楕円 357"/>
        <xdr:cNvSpPr/>
      </xdr:nvSpPr>
      <xdr:spPr>
        <a:xfrm>
          <a:off x="10426700" y="987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22060</xdr:rowOff>
    </xdr:from>
    <xdr:ext cx="534377" cy="259045"/>
    <xdr:sp macro="" textlink="">
      <xdr:nvSpPr>
        <xdr:cNvPr id="359" name="農林水産業費該当値テキスト"/>
        <xdr:cNvSpPr txBox="1"/>
      </xdr:nvSpPr>
      <xdr:spPr>
        <a:xfrm>
          <a:off x="10528300" y="97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111966</xdr:rowOff>
    </xdr:from>
    <xdr:to>
      <xdr:col>50</xdr:col>
      <xdr:colOff>165100</xdr:colOff>
      <xdr:row>58</xdr:row>
      <xdr:rowOff>42116</xdr:rowOff>
    </xdr:to>
    <xdr:sp macro="" textlink="">
      <xdr:nvSpPr>
        <xdr:cNvPr id="360" name="楕円 359"/>
        <xdr:cNvSpPr/>
      </xdr:nvSpPr>
      <xdr:spPr>
        <a:xfrm>
          <a:off x="9588500" y="988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33243</xdr:rowOff>
    </xdr:from>
    <xdr:ext cx="534377" cy="259045"/>
    <xdr:sp macro="" textlink="">
      <xdr:nvSpPr>
        <xdr:cNvPr id="361" name="テキスト ボックス 360"/>
        <xdr:cNvSpPr txBox="1"/>
      </xdr:nvSpPr>
      <xdr:spPr>
        <a:xfrm>
          <a:off x="9372111" y="99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108756</xdr:rowOff>
    </xdr:from>
    <xdr:to>
      <xdr:col>46</xdr:col>
      <xdr:colOff>38100</xdr:colOff>
      <xdr:row>58</xdr:row>
      <xdr:rowOff>38906</xdr:rowOff>
    </xdr:to>
    <xdr:sp macro="" textlink="">
      <xdr:nvSpPr>
        <xdr:cNvPr id="362" name="楕円 361"/>
        <xdr:cNvSpPr/>
      </xdr:nvSpPr>
      <xdr:spPr>
        <a:xfrm>
          <a:off x="8699500" y="98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30033</xdr:rowOff>
    </xdr:from>
    <xdr:ext cx="534377" cy="259045"/>
    <xdr:sp macro="" textlink="">
      <xdr:nvSpPr>
        <xdr:cNvPr id="363" name="テキスト ボックス 362"/>
        <xdr:cNvSpPr txBox="1"/>
      </xdr:nvSpPr>
      <xdr:spPr>
        <a:xfrm>
          <a:off x="8483111" y="99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116149</xdr:rowOff>
    </xdr:from>
    <xdr:to>
      <xdr:col>41</xdr:col>
      <xdr:colOff>101600</xdr:colOff>
      <xdr:row>58</xdr:row>
      <xdr:rowOff>46299</xdr:rowOff>
    </xdr:to>
    <xdr:sp macro="" textlink="">
      <xdr:nvSpPr>
        <xdr:cNvPr id="364" name="楕円 363"/>
        <xdr:cNvSpPr/>
      </xdr:nvSpPr>
      <xdr:spPr>
        <a:xfrm>
          <a:off x="7810500" y="98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37426</xdr:rowOff>
    </xdr:from>
    <xdr:ext cx="534377" cy="259045"/>
    <xdr:sp macro="" textlink="">
      <xdr:nvSpPr>
        <xdr:cNvPr id="365" name="テキスト ボックス 364"/>
        <xdr:cNvSpPr txBox="1"/>
      </xdr:nvSpPr>
      <xdr:spPr>
        <a:xfrm>
          <a:off x="7594111" y="998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109447</xdr:rowOff>
    </xdr:from>
    <xdr:to>
      <xdr:col>36</xdr:col>
      <xdr:colOff>165100</xdr:colOff>
      <xdr:row>58</xdr:row>
      <xdr:rowOff>39597</xdr:rowOff>
    </xdr:to>
    <xdr:sp macro="" textlink="">
      <xdr:nvSpPr>
        <xdr:cNvPr id="366" name="楕円 365"/>
        <xdr:cNvSpPr/>
      </xdr:nvSpPr>
      <xdr:spPr>
        <a:xfrm>
          <a:off x="6921500" y="988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30724</xdr:rowOff>
    </xdr:from>
    <xdr:ext cx="534377" cy="259045"/>
    <xdr:sp macro="" textlink="">
      <xdr:nvSpPr>
        <xdr:cNvPr id="367" name="テキスト ボックス 366"/>
        <xdr:cNvSpPr txBox="1"/>
      </xdr:nvSpPr>
      <xdr:spPr>
        <a:xfrm>
          <a:off x="6705111" y="997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33593</xdr:rowOff>
    </xdr:from>
    <xdr:to>
      <xdr:col>55</xdr:col>
      <xdr:colOff>0</xdr:colOff>
      <xdr:row>77</xdr:row>
      <xdr:rowOff>29807</xdr:rowOff>
    </xdr:to>
    <xdr:cxnSp macro="">
      <xdr:nvCxnSpPr>
        <xdr:cNvPr id="394" name="直線コネクタ 393"/>
        <xdr:cNvCxnSpPr/>
      </xdr:nvCxnSpPr>
      <xdr:spPr>
        <a:xfrm flipV="1">
          <a:off x="9639300" y="13063793"/>
          <a:ext cx="838200" cy="16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29807</xdr:rowOff>
    </xdr:from>
    <xdr:to>
      <xdr:col>50</xdr:col>
      <xdr:colOff>114300</xdr:colOff>
      <xdr:row>77</xdr:row>
      <xdr:rowOff>45078</xdr:rowOff>
    </xdr:to>
    <xdr:cxnSp macro="">
      <xdr:nvCxnSpPr>
        <xdr:cNvPr id="397" name="直線コネクタ 396"/>
        <xdr:cNvCxnSpPr/>
      </xdr:nvCxnSpPr>
      <xdr:spPr>
        <a:xfrm flipV="1">
          <a:off x="8750300" y="13231457"/>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34004</xdr:rowOff>
    </xdr:from>
    <xdr:to>
      <xdr:col>45</xdr:col>
      <xdr:colOff>177800</xdr:colOff>
      <xdr:row>77</xdr:row>
      <xdr:rowOff>45078</xdr:rowOff>
    </xdr:to>
    <xdr:cxnSp macro="">
      <xdr:nvCxnSpPr>
        <xdr:cNvPr id="400" name="直線コネクタ 399"/>
        <xdr:cNvCxnSpPr/>
      </xdr:nvCxnSpPr>
      <xdr:spPr>
        <a:xfrm>
          <a:off x="7861300" y="13235654"/>
          <a:ext cx="8890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11209</xdr:rowOff>
    </xdr:from>
    <xdr:to>
      <xdr:col>41</xdr:col>
      <xdr:colOff>50800</xdr:colOff>
      <xdr:row>77</xdr:row>
      <xdr:rowOff>34004</xdr:rowOff>
    </xdr:to>
    <xdr:cxnSp macro="">
      <xdr:nvCxnSpPr>
        <xdr:cNvPr id="403" name="直線コネクタ 402"/>
        <xdr:cNvCxnSpPr/>
      </xdr:nvCxnSpPr>
      <xdr:spPr>
        <a:xfrm>
          <a:off x="6972300" y="13041409"/>
          <a:ext cx="889000" cy="19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154243</xdr:rowOff>
    </xdr:from>
    <xdr:to>
      <xdr:col>55</xdr:col>
      <xdr:colOff>50800</xdr:colOff>
      <xdr:row>76</xdr:row>
      <xdr:rowOff>84393</xdr:rowOff>
    </xdr:to>
    <xdr:sp macro="" textlink="">
      <xdr:nvSpPr>
        <xdr:cNvPr id="413" name="楕円 412"/>
        <xdr:cNvSpPr/>
      </xdr:nvSpPr>
      <xdr:spPr>
        <a:xfrm>
          <a:off x="10426700" y="1301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5670</xdr:rowOff>
    </xdr:from>
    <xdr:ext cx="534377" cy="259045"/>
    <xdr:sp macro="" textlink="">
      <xdr:nvSpPr>
        <xdr:cNvPr id="414" name="商工費該当値テキスト"/>
        <xdr:cNvSpPr txBox="1"/>
      </xdr:nvSpPr>
      <xdr:spPr>
        <a:xfrm>
          <a:off x="10528300" y="1286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150457</xdr:rowOff>
    </xdr:from>
    <xdr:to>
      <xdr:col>50</xdr:col>
      <xdr:colOff>165100</xdr:colOff>
      <xdr:row>77</xdr:row>
      <xdr:rowOff>80607</xdr:rowOff>
    </xdr:to>
    <xdr:sp macro="" textlink="">
      <xdr:nvSpPr>
        <xdr:cNvPr id="415" name="楕円 414"/>
        <xdr:cNvSpPr/>
      </xdr:nvSpPr>
      <xdr:spPr>
        <a:xfrm>
          <a:off x="9588500" y="131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97134</xdr:rowOff>
    </xdr:from>
    <xdr:ext cx="534377" cy="259045"/>
    <xdr:sp macro="" textlink="">
      <xdr:nvSpPr>
        <xdr:cNvPr id="416" name="テキスト ボックス 415"/>
        <xdr:cNvSpPr txBox="1"/>
      </xdr:nvSpPr>
      <xdr:spPr>
        <a:xfrm>
          <a:off x="9372111" y="129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165728</xdr:rowOff>
    </xdr:from>
    <xdr:to>
      <xdr:col>46</xdr:col>
      <xdr:colOff>38100</xdr:colOff>
      <xdr:row>77</xdr:row>
      <xdr:rowOff>95878</xdr:rowOff>
    </xdr:to>
    <xdr:sp macro="" textlink="">
      <xdr:nvSpPr>
        <xdr:cNvPr id="417" name="楕円 416"/>
        <xdr:cNvSpPr/>
      </xdr:nvSpPr>
      <xdr:spPr>
        <a:xfrm>
          <a:off x="8699500" y="1319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112405</xdr:rowOff>
    </xdr:from>
    <xdr:ext cx="534377" cy="259045"/>
    <xdr:sp macro="" textlink="">
      <xdr:nvSpPr>
        <xdr:cNvPr id="418" name="テキスト ボックス 417"/>
        <xdr:cNvSpPr txBox="1"/>
      </xdr:nvSpPr>
      <xdr:spPr>
        <a:xfrm>
          <a:off x="8483111" y="1297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154654</xdr:rowOff>
    </xdr:from>
    <xdr:to>
      <xdr:col>41</xdr:col>
      <xdr:colOff>101600</xdr:colOff>
      <xdr:row>77</xdr:row>
      <xdr:rowOff>84804</xdr:rowOff>
    </xdr:to>
    <xdr:sp macro="" textlink="">
      <xdr:nvSpPr>
        <xdr:cNvPr id="419" name="楕円 418"/>
        <xdr:cNvSpPr/>
      </xdr:nvSpPr>
      <xdr:spPr>
        <a:xfrm>
          <a:off x="7810500" y="131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101331</xdr:rowOff>
    </xdr:from>
    <xdr:ext cx="534377" cy="259045"/>
    <xdr:sp macro="" textlink="">
      <xdr:nvSpPr>
        <xdr:cNvPr id="420" name="テキスト ボックス 419"/>
        <xdr:cNvSpPr txBox="1"/>
      </xdr:nvSpPr>
      <xdr:spPr>
        <a:xfrm>
          <a:off x="7594111" y="129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131859</xdr:rowOff>
    </xdr:from>
    <xdr:to>
      <xdr:col>36</xdr:col>
      <xdr:colOff>165100</xdr:colOff>
      <xdr:row>76</xdr:row>
      <xdr:rowOff>62009</xdr:rowOff>
    </xdr:to>
    <xdr:sp macro="" textlink="">
      <xdr:nvSpPr>
        <xdr:cNvPr id="421" name="楕円 420"/>
        <xdr:cNvSpPr/>
      </xdr:nvSpPr>
      <xdr:spPr>
        <a:xfrm>
          <a:off x="6921500" y="1299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78536</xdr:rowOff>
    </xdr:from>
    <xdr:ext cx="534377" cy="259045"/>
    <xdr:sp macro="" textlink="">
      <xdr:nvSpPr>
        <xdr:cNvPr id="422" name="テキスト ボックス 421"/>
        <xdr:cNvSpPr txBox="1"/>
      </xdr:nvSpPr>
      <xdr:spPr>
        <a:xfrm>
          <a:off x="6705111" y="1276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25016</xdr:rowOff>
    </xdr:from>
    <xdr:to>
      <xdr:col>55</xdr:col>
      <xdr:colOff>0</xdr:colOff>
      <xdr:row>96</xdr:row>
      <xdr:rowOff>47222</xdr:rowOff>
    </xdr:to>
    <xdr:cxnSp macro="">
      <xdr:nvCxnSpPr>
        <xdr:cNvPr id="449" name="直線コネクタ 448"/>
        <xdr:cNvCxnSpPr/>
      </xdr:nvCxnSpPr>
      <xdr:spPr>
        <a:xfrm>
          <a:off x="9639300" y="16484216"/>
          <a:ext cx="8382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25016</xdr:rowOff>
    </xdr:from>
    <xdr:to>
      <xdr:col>50</xdr:col>
      <xdr:colOff>114300</xdr:colOff>
      <xdr:row>96</xdr:row>
      <xdr:rowOff>133102</xdr:rowOff>
    </xdr:to>
    <xdr:cxnSp macro="">
      <xdr:nvCxnSpPr>
        <xdr:cNvPr id="452" name="直線コネクタ 451"/>
        <xdr:cNvCxnSpPr/>
      </xdr:nvCxnSpPr>
      <xdr:spPr>
        <a:xfrm flipV="1">
          <a:off x="8750300" y="16484216"/>
          <a:ext cx="889000" cy="10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105676</xdr:rowOff>
    </xdr:from>
    <xdr:to>
      <xdr:col>45</xdr:col>
      <xdr:colOff>177800</xdr:colOff>
      <xdr:row>96</xdr:row>
      <xdr:rowOff>133102</xdr:rowOff>
    </xdr:to>
    <xdr:cxnSp macro="">
      <xdr:nvCxnSpPr>
        <xdr:cNvPr id="455" name="直線コネクタ 454"/>
        <xdr:cNvCxnSpPr/>
      </xdr:nvCxnSpPr>
      <xdr:spPr>
        <a:xfrm>
          <a:off x="7861300" y="16564876"/>
          <a:ext cx="889000" cy="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105676</xdr:rowOff>
    </xdr:from>
    <xdr:to>
      <xdr:col>41</xdr:col>
      <xdr:colOff>50800</xdr:colOff>
      <xdr:row>96</xdr:row>
      <xdr:rowOff>164393</xdr:rowOff>
    </xdr:to>
    <xdr:cxnSp macro="">
      <xdr:nvCxnSpPr>
        <xdr:cNvPr id="458" name="直線コネクタ 457"/>
        <xdr:cNvCxnSpPr/>
      </xdr:nvCxnSpPr>
      <xdr:spPr>
        <a:xfrm flipV="1">
          <a:off x="6972300" y="16564876"/>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167872</xdr:rowOff>
    </xdr:from>
    <xdr:to>
      <xdr:col>55</xdr:col>
      <xdr:colOff>50800</xdr:colOff>
      <xdr:row>96</xdr:row>
      <xdr:rowOff>98022</xdr:rowOff>
    </xdr:to>
    <xdr:sp macro="" textlink="">
      <xdr:nvSpPr>
        <xdr:cNvPr id="468" name="楕円 467"/>
        <xdr:cNvSpPr/>
      </xdr:nvSpPr>
      <xdr:spPr>
        <a:xfrm>
          <a:off x="10426700" y="164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146299</xdr:rowOff>
    </xdr:from>
    <xdr:ext cx="534377" cy="259045"/>
    <xdr:sp macro="" textlink="">
      <xdr:nvSpPr>
        <xdr:cNvPr id="469" name="土木費該当値テキスト"/>
        <xdr:cNvSpPr txBox="1"/>
      </xdr:nvSpPr>
      <xdr:spPr>
        <a:xfrm>
          <a:off x="10528300" y="16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145666</xdr:rowOff>
    </xdr:from>
    <xdr:to>
      <xdr:col>50</xdr:col>
      <xdr:colOff>165100</xdr:colOff>
      <xdr:row>96</xdr:row>
      <xdr:rowOff>75816</xdr:rowOff>
    </xdr:to>
    <xdr:sp macro="" textlink="">
      <xdr:nvSpPr>
        <xdr:cNvPr id="470" name="楕円 469"/>
        <xdr:cNvSpPr/>
      </xdr:nvSpPr>
      <xdr:spPr>
        <a:xfrm>
          <a:off x="9588500" y="1643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92343</xdr:rowOff>
    </xdr:from>
    <xdr:ext cx="599010" cy="259045"/>
    <xdr:sp macro="" textlink="">
      <xdr:nvSpPr>
        <xdr:cNvPr id="471" name="テキスト ボックス 470"/>
        <xdr:cNvSpPr txBox="1"/>
      </xdr:nvSpPr>
      <xdr:spPr>
        <a:xfrm>
          <a:off x="9339795" y="1620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82302</xdr:rowOff>
    </xdr:from>
    <xdr:to>
      <xdr:col>46</xdr:col>
      <xdr:colOff>38100</xdr:colOff>
      <xdr:row>97</xdr:row>
      <xdr:rowOff>12452</xdr:rowOff>
    </xdr:to>
    <xdr:sp macro="" textlink="">
      <xdr:nvSpPr>
        <xdr:cNvPr id="472" name="楕円 471"/>
        <xdr:cNvSpPr/>
      </xdr:nvSpPr>
      <xdr:spPr>
        <a:xfrm>
          <a:off x="8699500" y="165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3579</xdr:rowOff>
    </xdr:from>
    <xdr:ext cx="534377" cy="259045"/>
    <xdr:sp macro="" textlink="">
      <xdr:nvSpPr>
        <xdr:cNvPr id="473" name="テキスト ボックス 472"/>
        <xdr:cNvSpPr txBox="1"/>
      </xdr:nvSpPr>
      <xdr:spPr>
        <a:xfrm>
          <a:off x="8483111" y="166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54876</xdr:rowOff>
    </xdr:from>
    <xdr:to>
      <xdr:col>41</xdr:col>
      <xdr:colOff>101600</xdr:colOff>
      <xdr:row>96</xdr:row>
      <xdr:rowOff>156476</xdr:rowOff>
    </xdr:to>
    <xdr:sp macro="" textlink="">
      <xdr:nvSpPr>
        <xdr:cNvPr id="474" name="楕円 473"/>
        <xdr:cNvSpPr/>
      </xdr:nvSpPr>
      <xdr:spPr>
        <a:xfrm>
          <a:off x="7810500" y="165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147603</xdr:rowOff>
    </xdr:from>
    <xdr:ext cx="534377" cy="259045"/>
    <xdr:sp macro="" textlink="">
      <xdr:nvSpPr>
        <xdr:cNvPr id="475" name="テキスト ボックス 474"/>
        <xdr:cNvSpPr txBox="1"/>
      </xdr:nvSpPr>
      <xdr:spPr>
        <a:xfrm>
          <a:off x="7594111" y="1660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113593</xdr:rowOff>
    </xdr:from>
    <xdr:to>
      <xdr:col>36</xdr:col>
      <xdr:colOff>165100</xdr:colOff>
      <xdr:row>97</xdr:row>
      <xdr:rowOff>43743</xdr:rowOff>
    </xdr:to>
    <xdr:sp macro="" textlink="">
      <xdr:nvSpPr>
        <xdr:cNvPr id="476" name="楕円 475"/>
        <xdr:cNvSpPr/>
      </xdr:nvSpPr>
      <xdr:spPr>
        <a:xfrm>
          <a:off x="6921500" y="165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34870</xdr:rowOff>
    </xdr:from>
    <xdr:ext cx="534377" cy="259045"/>
    <xdr:sp macro="" textlink="">
      <xdr:nvSpPr>
        <xdr:cNvPr id="477" name="テキスト ボックス 476"/>
        <xdr:cNvSpPr txBox="1"/>
      </xdr:nvSpPr>
      <xdr:spPr>
        <a:xfrm>
          <a:off x="6705111" y="1666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144921</xdr:rowOff>
    </xdr:from>
    <xdr:to>
      <xdr:col>85</xdr:col>
      <xdr:colOff>127000</xdr:colOff>
      <xdr:row>38</xdr:row>
      <xdr:rowOff>4949</xdr:rowOff>
    </xdr:to>
    <xdr:cxnSp macro="">
      <xdr:nvCxnSpPr>
        <xdr:cNvPr id="504" name="直線コネクタ 503"/>
        <xdr:cNvCxnSpPr/>
      </xdr:nvCxnSpPr>
      <xdr:spPr>
        <a:xfrm flipV="1">
          <a:off x="15481300" y="6488571"/>
          <a:ext cx="8382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734</xdr:rowOff>
    </xdr:from>
    <xdr:to>
      <xdr:col>81</xdr:col>
      <xdr:colOff>50800</xdr:colOff>
      <xdr:row>38</xdr:row>
      <xdr:rowOff>4949</xdr:rowOff>
    </xdr:to>
    <xdr:cxnSp macro="">
      <xdr:nvCxnSpPr>
        <xdr:cNvPr id="507" name="直線コネクタ 506"/>
        <xdr:cNvCxnSpPr/>
      </xdr:nvCxnSpPr>
      <xdr:spPr>
        <a:xfrm>
          <a:off x="14592300" y="6515834"/>
          <a:ext cx="889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734</xdr:rowOff>
    </xdr:from>
    <xdr:to>
      <xdr:col>76</xdr:col>
      <xdr:colOff>114300</xdr:colOff>
      <xdr:row>38</xdr:row>
      <xdr:rowOff>844</xdr:rowOff>
    </xdr:to>
    <xdr:cxnSp macro="">
      <xdr:nvCxnSpPr>
        <xdr:cNvPr id="510" name="直線コネクタ 509"/>
        <xdr:cNvCxnSpPr/>
      </xdr:nvCxnSpPr>
      <xdr:spPr>
        <a:xfrm flipV="1">
          <a:off x="13703300" y="6515834"/>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844</xdr:rowOff>
    </xdr:from>
    <xdr:to>
      <xdr:col>71</xdr:col>
      <xdr:colOff>177800</xdr:colOff>
      <xdr:row>38</xdr:row>
      <xdr:rowOff>17659</xdr:rowOff>
    </xdr:to>
    <xdr:cxnSp macro="">
      <xdr:nvCxnSpPr>
        <xdr:cNvPr id="513" name="直線コネクタ 512"/>
        <xdr:cNvCxnSpPr/>
      </xdr:nvCxnSpPr>
      <xdr:spPr>
        <a:xfrm flipV="1">
          <a:off x="12814300" y="6515944"/>
          <a:ext cx="889000" cy="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94121</xdr:rowOff>
    </xdr:from>
    <xdr:to>
      <xdr:col>85</xdr:col>
      <xdr:colOff>177800</xdr:colOff>
      <xdr:row>38</xdr:row>
      <xdr:rowOff>24271</xdr:rowOff>
    </xdr:to>
    <xdr:sp macro="" textlink="">
      <xdr:nvSpPr>
        <xdr:cNvPr id="523" name="楕円 522"/>
        <xdr:cNvSpPr/>
      </xdr:nvSpPr>
      <xdr:spPr>
        <a:xfrm>
          <a:off x="16268700" y="643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9048</xdr:rowOff>
    </xdr:from>
    <xdr:ext cx="534377" cy="259045"/>
    <xdr:sp macro="" textlink="">
      <xdr:nvSpPr>
        <xdr:cNvPr id="524" name="消防費該当値テキスト"/>
        <xdr:cNvSpPr txBox="1"/>
      </xdr:nvSpPr>
      <xdr:spPr>
        <a:xfrm>
          <a:off x="16370300" y="63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125599</xdr:rowOff>
    </xdr:from>
    <xdr:to>
      <xdr:col>81</xdr:col>
      <xdr:colOff>101600</xdr:colOff>
      <xdr:row>38</xdr:row>
      <xdr:rowOff>55749</xdr:rowOff>
    </xdr:to>
    <xdr:sp macro="" textlink="">
      <xdr:nvSpPr>
        <xdr:cNvPr id="525" name="楕円 524"/>
        <xdr:cNvSpPr/>
      </xdr:nvSpPr>
      <xdr:spPr>
        <a:xfrm>
          <a:off x="15430500" y="64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46876</xdr:rowOff>
    </xdr:from>
    <xdr:ext cx="534377" cy="259045"/>
    <xdr:sp macro="" textlink="">
      <xdr:nvSpPr>
        <xdr:cNvPr id="526" name="テキスト ボックス 525"/>
        <xdr:cNvSpPr txBox="1"/>
      </xdr:nvSpPr>
      <xdr:spPr>
        <a:xfrm>
          <a:off x="15214111" y="656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121384</xdr:rowOff>
    </xdr:from>
    <xdr:to>
      <xdr:col>76</xdr:col>
      <xdr:colOff>165100</xdr:colOff>
      <xdr:row>38</xdr:row>
      <xdr:rowOff>51534</xdr:rowOff>
    </xdr:to>
    <xdr:sp macro="" textlink="">
      <xdr:nvSpPr>
        <xdr:cNvPr id="527" name="楕円 526"/>
        <xdr:cNvSpPr/>
      </xdr:nvSpPr>
      <xdr:spPr>
        <a:xfrm>
          <a:off x="14541500" y="64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42661</xdr:rowOff>
    </xdr:from>
    <xdr:ext cx="534377" cy="259045"/>
    <xdr:sp macro="" textlink="">
      <xdr:nvSpPr>
        <xdr:cNvPr id="528" name="テキスト ボックス 527"/>
        <xdr:cNvSpPr txBox="1"/>
      </xdr:nvSpPr>
      <xdr:spPr>
        <a:xfrm>
          <a:off x="14325111" y="655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121494</xdr:rowOff>
    </xdr:from>
    <xdr:to>
      <xdr:col>72</xdr:col>
      <xdr:colOff>38100</xdr:colOff>
      <xdr:row>38</xdr:row>
      <xdr:rowOff>51643</xdr:rowOff>
    </xdr:to>
    <xdr:sp macro="" textlink="">
      <xdr:nvSpPr>
        <xdr:cNvPr id="529" name="楕円 528"/>
        <xdr:cNvSpPr/>
      </xdr:nvSpPr>
      <xdr:spPr>
        <a:xfrm>
          <a:off x="13652500" y="64651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42771</xdr:rowOff>
    </xdr:from>
    <xdr:ext cx="534377" cy="259045"/>
    <xdr:sp macro="" textlink="">
      <xdr:nvSpPr>
        <xdr:cNvPr id="530" name="テキスト ボックス 529"/>
        <xdr:cNvSpPr txBox="1"/>
      </xdr:nvSpPr>
      <xdr:spPr>
        <a:xfrm>
          <a:off x="13436111" y="655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138310</xdr:rowOff>
    </xdr:from>
    <xdr:to>
      <xdr:col>67</xdr:col>
      <xdr:colOff>101600</xdr:colOff>
      <xdr:row>38</xdr:row>
      <xdr:rowOff>68459</xdr:rowOff>
    </xdr:to>
    <xdr:sp macro="" textlink="">
      <xdr:nvSpPr>
        <xdr:cNvPr id="531" name="楕円 530"/>
        <xdr:cNvSpPr/>
      </xdr:nvSpPr>
      <xdr:spPr>
        <a:xfrm>
          <a:off x="12763500" y="6481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59586</xdr:rowOff>
    </xdr:from>
    <xdr:ext cx="534377" cy="259045"/>
    <xdr:sp macro="" textlink="">
      <xdr:nvSpPr>
        <xdr:cNvPr id="532" name="テキスト ボックス 531"/>
        <xdr:cNvSpPr txBox="1"/>
      </xdr:nvSpPr>
      <xdr:spPr>
        <a:xfrm>
          <a:off x="12547111" y="657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38837</xdr:rowOff>
    </xdr:from>
    <xdr:to>
      <xdr:col>85</xdr:col>
      <xdr:colOff>127000</xdr:colOff>
      <xdr:row>56</xdr:row>
      <xdr:rowOff>59320</xdr:rowOff>
    </xdr:to>
    <xdr:cxnSp macro="">
      <xdr:nvCxnSpPr>
        <xdr:cNvPr id="559" name="直線コネクタ 558"/>
        <xdr:cNvCxnSpPr/>
      </xdr:nvCxnSpPr>
      <xdr:spPr>
        <a:xfrm>
          <a:off x="15481300" y="9468587"/>
          <a:ext cx="838200" cy="19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38837</xdr:rowOff>
    </xdr:from>
    <xdr:to>
      <xdr:col>81</xdr:col>
      <xdr:colOff>50800</xdr:colOff>
      <xdr:row>56</xdr:row>
      <xdr:rowOff>110745</xdr:rowOff>
    </xdr:to>
    <xdr:cxnSp macro="">
      <xdr:nvCxnSpPr>
        <xdr:cNvPr id="562" name="直線コネクタ 561"/>
        <xdr:cNvCxnSpPr/>
      </xdr:nvCxnSpPr>
      <xdr:spPr>
        <a:xfrm flipV="1">
          <a:off x="14592300" y="9468587"/>
          <a:ext cx="889000" cy="2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110745</xdr:rowOff>
    </xdr:from>
    <xdr:to>
      <xdr:col>76</xdr:col>
      <xdr:colOff>114300</xdr:colOff>
      <xdr:row>57</xdr:row>
      <xdr:rowOff>15703</xdr:rowOff>
    </xdr:to>
    <xdr:cxnSp macro="">
      <xdr:nvCxnSpPr>
        <xdr:cNvPr id="565" name="直線コネクタ 564"/>
        <xdr:cNvCxnSpPr/>
      </xdr:nvCxnSpPr>
      <xdr:spPr>
        <a:xfrm flipV="1">
          <a:off x="13703300" y="9711945"/>
          <a:ext cx="889000" cy="7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169592</xdr:rowOff>
    </xdr:from>
    <xdr:to>
      <xdr:col>71</xdr:col>
      <xdr:colOff>177800</xdr:colOff>
      <xdr:row>57</xdr:row>
      <xdr:rowOff>15703</xdr:rowOff>
    </xdr:to>
    <xdr:cxnSp macro="">
      <xdr:nvCxnSpPr>
        <xdr:cNvPr id="568" name="直線コネクタ 567"/>
        <xdr:cNvCxnSpPr/>
      </xdr:nvCxnSpPr>
      <xdr:spPr>
        <a:xfrm>
          <a:off x="12814300" y="9770792"/>
          <a:ext cx="889000" cy="1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8520</xdr:rowOff>
    </xdr:from>
    <xdr:to>
      <xdr:col>85</xdr:col>
      <xdr:colOff>177800</xdr:colOff>
      <xdr:row>56</xdr:row>
      <xdr:rowOff>110120</xdr:rowOff>
    </xdr:to>
    <xdr:sp macro="" textlink="">
      <xdr:nvSpPr>
        <xdr:cNvPr id="578" name="楕円 577"/>
        <xdr:cNvSpPr/>
      </xdr:nvSpPr>
      <xdr:spPr>
        <a:xfrm>
          <a:off x="16268700" y="96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158397</xdr:rowOff>
    </xdr:from>
    <xdr:ext cx="534377" cy="259045"/>
    <xdr:sp macro="" textlink="">
      <xdr:nvSpPr>
        <xdr:cNvPr id="579" name="教育費該当値テキスト"/>
        <xdr:cNvSpPr txBox="1"/>
      </xdr:nvSpPr>
      <xdr:spPr>
        <a:xfrm>
          <a:off x="16370300" y="958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159487</xdr:rowOff>
    </xdr:from>
    <xdr:to>
      <xdr:col>81</xdr:col>
      <xdr:colOff>101600</xdr:colOff>
      <xdr:row>55</xdr:row>
      <xdr:rowOff>89637</xdr:rowOff>
    </xdr:to>
    <xdr:sp macro="" textlink="">
      <xdr:nvSpPr>
        <xdr:cNvPr id="580" name="楕円 579"/>
        <xdr:cNvSpPr/>
      </xdr:nvSpPr>
      <xdr:spPr>
        <a:xfrm>
          <a:off x="15430500" y="94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106164</xdr:rowOff>
    </xdr:from>
    <xdr:ext cx="599010" cy="259045"/>
    <xdr:sp macro="" textlink="">
      <xdr:nvSpPr>
        <xdr:cNvPr id="581" name="テキスト ボックス 580"/>
        <xdr:cNvSpPr txBox="1"/>
      </xdr:nvSpPr>
      <xdr:spPr>
        <a:xfrm>
          <a:off x="15181795" y="919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59945</xdr:rowOff>
    </xdr:from>
    <xdr:to>
      <xdr:col>76</xdr:col>
      <xdr:colOff>165100</xdr:colOff>
      <xdr:row>56</xdr:row>
      <xdr:rowOff>161545</xdr:rowOff>
    </xdr:to>
    <xdr:sp macro="" textlink="">
      <xdr:nvSpPr>
        <xdr:cNvPr id="582" name="楕円 581"/>
        <xdr:cNvSpPr/>
      </xdr:nvSpPr>
      <xdr:spPr>
        <a:xfrm>
          <a:off x="14541500" y="966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152672</xdr:rowOff>
    </xdr:from>
    <xdr:ext cx="534377" cy="259045"/>
    <xdr:sp macro="" textlink="">
      <xdr:nvSpPr>
        <xdr:cNvPr id="583" name="テキスト ボックス 582"/>
        <xdr:cNvSpPr txBox="1"/>
      </xdr:nvSpPr>
      <xdr:spPr>
        <a:xfrm>
          <a:off x="14325111" y="97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136353</xdr:rowOff>
    </xdr:from>
    <xdr:to>
      <xdr:col>72</xdr:col>
      <xdr:colOff>38100</xdr:colOff>
      <xdr:row>57</xdr:row>
      <xdr:rowOff>66503</xdr:rowOff>
    </xdr:to>
    <xdr:sp macro="" textlink="">
      <xdr:nvSpPr>
        <xdr:cNvPr id="584" name="楕円 583"/>
        <xdr:cNvSpPr/>
      </xdr:nvSpPr>
      <xdr:spPr>
        <a:xfrm>
          <a:off x="13652500" y="97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57630</xdr:rowOff>
    </xdr:from>
    <xdr:ext cx="534377" cy="259045"/>
    <xdr:sp macro="" textlink="">
      <xdr:nvSpPr>
        <xdr:cNvPr id="585" name="テキスト ボックス 584"/>
        <xdr:cNvSpPr txBox="1"/>
      </xdr:nvSpPr>
      <xdr:spPr>
        <a:xfrm>
          <a:off x="13436111" y="983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118792</xdr:rowOff>
    </xdr:from>
    <xdr:to>
      <xdr:col>67</xdr:col>
      <xdr:colOff>101600</xdr:colOff>
      <xdr:row>57</xdr:row>
      <xdr:rowOff>48942</xdr:rowOff>
    </xdr:to>
    <xdr:sp macro="" textlink="">
      <xdr:nvSpPr>
        <xdr:cNvPr id="586" name="楕円 585"/>
        <xdr:cNvSpPr/>
      </xdr:nvSpPr>
      <xdr:spPr>
        <a:xfrm>
          <a:off x="12763500" y="971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40069</xdr:rowOff>
    </xdr:from>
    <xdr:ext cx="534377" cy="259045"/>
    <xdr:sp macro="" textlink="">
      <xdr:nvSpPr>
        <xdr:cNvPr id="587" name="テキスト ボックス 586"/>
        <xdr:cNvSpPr txBox="1"/>
      </xdr:nvSpPr>
      <xdr:spPr>
        <a:xfrm>
          <a:off x="12547111" y="981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50695</xdr:rowOff>
    </xdr:from>
    <xdr:to>
      <xdr:col>85</xdr:col>
      <xdr:colOff>127000</xdr:colOff>
      <xdr:row>78</xdr:row>
      <xdr:rowOff>5437</xdr:rowOff>
    </xdr:to>
    <xdr:cxnSp macro="">
      <xdr:nvCxnSpPr>
        <xdr:cNvPr id="612" name="直線コネクタ 611"/>
        <xdr:cNvCxnSpPr/>
      </xdr:nvCxnSpPr>
      <xdr:spPr>
        <a:xfrm flipV="1">
          <a:off x="15481300" y="13252345"/>
          <a:ext cx="838200" cy="12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5437</xdr:rowOff>
    </xdr:from>
    <xdr:to>
      <xdr:col>81</xdr:col>
      <xdr:colOff>50800</xdr:colOff>
      <xdr:row>78</xdr:row>
      <xdr:rowOff>14565</xdr:rowOff>
    </xdr:to>
    <xdr:cxnSp macro="">
      <xdr:nvCxnSpPr>
        <xdr:cNvPr id="615" name="直線コネクタ 614"/>
        <xdr:cNvCxnSpPr/>
      </xdr:nvCxnSpPr>
      <xdr:spPr>
        <a:xfrm flipV="1">
          <a:off x="14592300" y="13378537"/>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14438</xdr:rowOff>
    </xdr:from>
    <xdr:to>
      <xdr:col>76</xdr:col>
      <xdr:colOff>114300</xdr:colOff>
      <xdr:row>78</xdr:row>
      <xdr:rowOff>14565</xdr:rowOff>
    </xdr:to>
    <xdr:cxnSp macro="">
      <xdr:nvCxnSpPr>
        <xdr:cNvPr id="618" name="直線コネクタ 617"/>
        <xdr:cNvCxnSpPr/>
      </xdr:nvCxnSpPr>
      <xdr:spPr>
        <a:xfrm>
          <a:off x="13703300" y="1338753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14438</xdr:rowOff>
    </xdr:from>
    <xdr:to>
      <xdr:col>71</xdr:col>
      <xdr:colOff>177800</xdr:colOff>
      <xdr:row>78</xdr:row>
      <xdr:rowOff>14844</xdr:rowOff>
    </xdr:to>
    <xdr:cxnSp macro="">
      <xdr:nvCxnSpPr>
        <xdr:cNvPr id="621" name="直線コネクタ 620"/>
        <xdr:cNvCxnSpPr/>
      </xdr:nvCxnSpPr>
      <xdr:spPr>
        <a:xfrm flipV="1">
          <a:off x="12814300" y="13387538"/>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171345</xdr:rowOff>
    </xdr:from>
    <xdr:to>
      <xdr:col>85</xdr:col>
      <xdr:colOff>177800</xdr:colOff>
      <xdr:row>77</xdr:row>
      <xdr:rowOff>101495</xdr:rowOff>
    </xdr:to>
    <xdr:sp macro="" textlink="">
      <xdr:nvSpPr>
        <xdr:cNvPr id="631" name="楕円 630"/>
        <xdr:cNvSpPr/>
      </xdr:nvSpPr>
      <xdr:spPr>
        <a:xfrm>
          <a:off x="16268700" y="132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22772</xdr:rowOff>
    </xdr:from>
    <xdr:ext cx="534377" cy="259045"/>
    <xdr:sp macro="" textlink="">
      <xdr:nvSpPr>
        <xdr:cNvPr id="632" name="災害復旧費該当値テキスト"/>
        <xdr:cNvSpPr txBox="1"/>
      </xdr:nvSpPr>
      <xdr:spPr>
        <a:xfrm>
          <a:off x="16370300" y="130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126087</xdr:rowOff>
    </xdr:from>
    <xdr:to>
      <xdr:col>81</xdr:col>
      <xdr:colOff>101600</xdr:colOff>
      <xdr:row>78</xdr:row>
      <xdr:rowOff>56237</xdr:rowOff>
    </xdr:to>
    <xdr:sp macro="" textlink="">
      <xdr:nvSpPr>
        <xdr:cNvPr id="633" name="楕円 632"/>
        <xdr:cNvSpPr/>
      </xdr:nvSpPr>
      <xdr:spPr>
        <a:xfrm>
          <a:off x="15430500" y="133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47364</xdr:rowOff>
    </xdr:from>
    <xdr:ext cx="469744" cy="259045"/>
    <xdr:sp macro="" textlink="">
      <xdr:nvSpPr>
        <xdr:cNvPr id="634" name="テキスト ボックス 633"/>
        <xdr:cNvSpPr txBox="1"/>
      </xdr:nvSpPr>
      <xdr:spPr>
        <a:xfrm>
          <a:off x="15246428" y="1342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135215</xdr:rowOff>
    </xdr:from>
    <xdr:to>
      <xdr:col>76</xdr:col>
      <xdr:colOff>165100</xdr:colOff>
      <xdr:row>78</xdr:row>
      <xdr:rowOff>65365</xdr:rowOff>
    </xdr:to>
    <xdr:sp macro="" textlink="">
      <xdr:nvSpPr>
        <xdr:cNvPr id="635" name="楕円 634"/>
        <xdr:cNvSpPr/>
      </xdr:nvSpPr>
      <xdr:spPr>
        <a:xfrm>
          <a:off x="14541500" y="133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56492</xdr:rowOff>
    </xdr:from>
    <xdr:ext cx="469744" cy="259045"/>
    <xdr:sp macro="" textlink="">
      <xdr:nvSpPr>
        <xdr:cNvPr id="636" name="テキスト ボックス 635"/>
        <xdr:cNvSpPr txBox="1"/>
      </xdr:nvSpPr>
      <xdr:spPr>
        <a:xfrm>
          <a:off x="14357428" y="1342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135088</xdr:rowOff>
    </xdr:from>
    <xdr:to>
      <xdr:col>72</xdr:col>
      <xdr:colOff>38100</xdr:colOff>
      <xdr:row>78</xdr:row>
      <xdr:rowOff>65238</xdr:rowOff>
    </xdr:to>
    <xdr:sp macro="" textlink="">
      <xdr:nvSpPr>
        <xdr:cNvPr id="637" name="楕円 636"/>
        <xdr:cNvSpPr/>
      </xdr:nvSpPr>
      <xdr:spPr>
        <a:xfrm>
          <a:off x="13652500" y="133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56365</xdr:rowOff>
    </xdr:from>
    <xdr:ext cx="469744" cy="259045"/>
    <xdr:sp macro="" textlink="">
      <xdr:nvSpPr>
        <xdr:cNvPr id="638" name="テキスト ボックス 637"/>
        <xdr:cNvSpPr txBox="1"/>
      </xdr:nvSpPr>
      <xdr:spPr>
        <a:xfrm>
          <a:off x="13468428" y="1342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135494</xdr:rowOff>
    </xdr:from>
    <xdr:to>
      <xdr:col>67</xdr:col>
      <xdr:colOff>101600</xdr:colOff>
      <xdr:row>78</xdr:row>
      <xdr:rowOff>65644</xdr:rowOff>
    </xdr:to>
    <xdr:sp macro="" textlink="">
      <xdr:nvSpPr>
        <xdr:cNvPr id="639" name="楕円 638"/>
        <xdr:cNvSpPr/>
      </xdr:nvSpPr>
      <xdr:spPr>
        <a:xfrm>
          <a:off x="12763500" y="133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56771</xdr:rowOff>
    </xdr:from>
    <xdr:ext cx="469744" cy="259045"/>
    <xdr:sp macro="" textlink="">
      <xdr:nvSpPr>
        <xdr:cNvPr id="640" name="テキスト ボックス 639"/>
        <xdr:cNvSpPr txBox="1"/>
      </xdr:nvSpPr>
      <xdr:spPr>
        <a:xfrm>
          <a:off x="12579428" y="1342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28423</xdr:rowOff>
    </xdr:from>
    <xdr:to>
      <xdr:col>85</xdr:col>
      <xdr:colOff>127000</xdr:colOff>
      <xdr:row>94</xdr:row>
      <xdr:rowOff>38779</xdr:rowOff>
    </xdr:to>
    <xdr:cxnSp macro="">
      <xdr:nvCxnSpPr>
        <xdr:cNvPr id="665" name="直線コネクタ 664"/>
        <xdr:cNvCxnSpPr/>
      </xdr:nvCxnSpPr>
      <xdr:spPr>
        <a:xfrm>
          <a:off x="15481300" y="16144723"/>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28423</xdr:rowOff>
    </xdr:from>
    <xdr:to>
      <xdr:col>81</xdr:col>
      <xdr:colOff>50800</xdr:colOff>
      <xdr:row>94</xdr:row>
      <xdr:rowOff>128882</xdr:rowOff>
    </xdr:to>
    <xdr:cxnSp macro="">
      <xdr:nvCxnSpPr>
        <xdr:cNvPr id="668" name="直線コネクタ 667"/>
        <xdr:cNvCxnSpPr/>
      </xdr:nvCxnSpPr>
      <xdr:spPr>
        <a:xfrm flipV="1">
          <a:off x="14592300" y="16144723"/>
          <a:ext cx="889000" cy="10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0" name="テキスト ボックス 669"/>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128882</xdr:rowOff>
    </xdr:from>
    <xdr:to>
      <xdr:col>76</xdr:col>
      <xdr:colOff>114300</xdr:colOff>
      <xdr:row>94</xdr:row>
      <xdr:rowOff>167326</xdr:rowOff>
    </xdr:to>
    <xdr:cxnSp macro="">
      <xdr:nvCxnSpPr>
        <xdr:cNvPr id="671" name="直線コネクタ 670"/>
        <xdr:cNvCxnSpPr/>
      </xdr:nvCxnSpPr>
      <xdr:spPr>
        <a:xfrm flipV="1">
          <a:off x="13703300" y="16245182"/>
          <a:ext cx="889000" cy="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167326</xdr:rowOff>
    </xdr:from>
    <xdr:to>
      <xdr:col>71</xdr:col>
      <xdr:colOff>177800</xdr:colOff>
      <xdr:row>95</xdr:row>
      <xdr:rowOff>48116</xdr:rowOff>
    </xdr:to>
    <xdr:cxnSp macro="">
      <xdr:nvCxnSpPr>
        <xdr:cNvPr id="674" name="直線コネクタ 673"/>
        <xdr:cNvCxnSpPr/>
      </xdr:nvCxnSpPr>
      <xdr:spPr>
        <a:xfrm flipV="1">
          <a:off x="12814300" y="16283626"/>
          <a:ext cx="889000" cy="5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159429</xdr:rowOff>
    </xdr:from>
    <xdr:to>
      <xdr:col>85</xdr:col>
      <xdr:colOff>177800</xdr:colOff>
      <xdr:row>94</xdr:row>
      <xdr:rowOff>89579</xdr:rowOff>
    </xdr:to>
    <xdr:sp macro="" textlink="">
      <xdr:nvSpPr>
        <xdr:cNvPr id="684" name="楕円 683"/>
        <xdr:cNvSpPr/>
      </xdr:nvSpPr>
      <xdr:spPr>
        <a:xfrm>
          <a:off x="16268700" y="1610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10856</xdr:rowOff>
    </xdr:from>
    <xdr:ext cx="599010" cy="259045"/>
    <xdr:sp macro="" textlink="">
      <xdr:nvSpPr>
        <xdr:cNvPr id="685" name="公債費該当値テキスト"/>
        <xdr:cNvSpPr txBox="1"/>
      </xdr:nvSpPr>
      <xdr:spPr>
        <a:xfrm>
          <a:off x="16370300" y="159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149073</xdr:rowOff>
    </xdr:from>
    <xdr:to>
      <xdr:col>81</xdr:col>
      <xdr:colOff>101600</xdr:colOff>
      <xdr:row>94</xdr:row>
      <xdr:rowOff>79223</xdr:rowOff>
    </xdr:to>
    <xdr:sp macro="" textlink="">
      <xdr:nvSpPr>
        <xdr:cNvPr id="686" name="楕円 685"/>
        <xdr:cNvSpPr/>
      </xdr:nvSpPr>
      <xdr:spPr>
        <a:xfrm>
          <a:off x="15430500" y="1609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95750</xdr:rowOff>
    </xdr:from>
    <xdr:ext cx="599010" cy="259045"/>
    <xdr:sp macro="" textlink="">
      <xdr:nvSpPr>
        <xdr:cNvPr id="687" name="テキスト ボックス 686"/>
        <xdr:cNvSpPr txBox="1"/>
      </xdr:nvSpPr>
      <xdr:spPr>
        <a:xfrm>
          <a:off x="15181795" y="1586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78082</xdr:rowOff>
    </xdr:from>
    <xdr:to>
      <xdr:col>76</xdr:col>
      <xdr:colOff>165100</xdr:colOff>
      <xdr:row>95</xdr:row>
      <xdr:rowOff>8232</xdr:rowOff>
    </xdr:to>
    <xdr:sp macro="" textlink="">
      <xdr:nvSpPr>
        <xdr:cNvPr id="688" name="楕円 687"/>
        <xdr:cNvSpPr/>
      </xdr:nvSpPr>
      <xdr:spPr>
        <a:xfrm>
          <a:off x="14541500" y="1619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170809</xdr:rowOff>
    </xdr:from>
    <xdr:ext cx="599010" cy="259045"/>
    <xdr:sp macro="" textlink="">
      <xdr:nvSpPr>
        <xdr:cNvPr id="689" name="テキスト ボックス 688"/>
        <xdr:cNvSpPr txBox="1"/>
      </xdr:nvSpPr>
      <xdr:spPr>
        <a:xfrm>
          <a:off x="14292795" y="1628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116526</xdr:rowOff>
    </xdr:from>
    <xdr:to>
      <xdr:col>72</xdr:col>
      <xdr:colOff>38100</xdr:colOff>
      <xdr:row>95</xdr:row>
      <xdr:rowOff>46676</xdr:rowOff>
    </xdr:to>
    <xdr:sp macro="" textlink="">
      <xdr:nvSpPr>
        <xdr:cNvPr id="690" name="楕円 689"/>
        <xdr:cNvSpPr/>
      </xdr:nvSpPr>
      <xdr:spPr>
        <a:xfrm>
          <a:off x="13652500" y="1623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37803</xdr:rowOff>
    </xdr:from>
    <xdr:ext cx="534377" cy="259045"/>
    <xdr:sp macro="" textlink="">
      <xdr:nvSpPr>
        <xdr:cNvPr id="691" name="テキスト ボックス 690"/>
        <xdr:cNvSpPr txBox="1"/>
      </xdr:nvSpPr>
      <xdr:spPr>
        <a:xfrm>
          <a:off x="13436111" y="1632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168766</xdr:rowOff>
    </xdr:from>
    <xdr:to>
      <xdr:col>67</xdr:col>
      <xdr:colOff>101600</xdr:colOff>
      <xdr:row>95</xdr:row>
      <xdr:rowOff>98916</xdr:rowOff>
    </xdr:to>
    <xdr:sp macro="" textlink="">
      <xdr:nvSpPr>
        <xdr:cNvPr id="692" name="楕円 691"/>
        <xdr:cNvSpPr/>
      </xdr:nvSpPr>
      <xdr:spPr>
        <a:xfrm>
          <a:off x="12763500" y="162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90043</xdr:rowOff>
    </xdr:from>
    <xdr:ext cx="534377" cy="259045"/>
    <xdr:sp macro="" textlink="">
      <xdr:nvSpPr>
        <xdr:cNvPr id="693" name="テキスト ボックス 692"/>
        <xdr:cNvSpPr txBox="1"/>
      </xdr:nvSpPr>
      <xdr:spPr>
        <a:xfrm>
          <a:off x="12547111" y="163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商工費については、平成２８年度まで類似団体平均に比べ高くなっていたが、平成２５年度以降実施してきた道の駅整備事業や朝日自然観多目的交流施設整備事業等が終了したため類似団体平均並み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・消防費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については、町内２ヵ所で耐震性貯水槽設置工事を実施したため、前年度から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２３％増加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・災害復旧費については、令和２年７月の豪雨災害により甚大な被害を受けたため、令和元年度に比べ大きく増加しており、類似団体平均を上回った。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・公債費については、近年の大型事業の影響から年々公債費が増額しており令和４年のピーク見込みまでは増加傾向で推移する見込み。</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度より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ポイント増加し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９％になった。少子高齢化・定住・経済対策等に要する経費の増加、更には、景気低迷による町税等の伸び悩みにより、今後とも厳しい財政運営となる見込であるが、持続可能な財政運営を行うため、引き続き、財政の健全性を保つよう努める。 </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決算における連結実質赤字比率は、各会計とも黒字となっているため生じていない。これまで、財政の健全運営のため人件費・公債費等の経常経費の削減に努めてきた結果が反映されたものとなっている。少子高齢化・定住・経済対策等に要する経費の増加、更には、景気低迷による町税等の伸び悩みにより、今後とも厳しい財政運営となる見込であるが、持続可能な財政運営を行うため、引き続き、財政の健全性を保つ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233\01_&#32207;&#21209;&#35506;\02_&#36001;&#25919;&#20418;\&#9633;&#27770;&#31639;\&#36001;&#25919;&#29366;&#27841;&#36039;&#26009;&#38598;\R4\R4_0907_&#20196;&#21644;&#65298;&#24180;&#24230;&#36001;&#25919;&#29366;&#27841;&#36039;&#26009;&#38598;&#12398;&#36861;&#21152;&#20998;&#12398;&#20316;&#25104;&#25552;&#20986;&#12395;&#12388;&#12356;&#12390;\&#12304;&#36001;&#25919;&#29366;&#27841;&#36039;&#26009;&#38598;&#12305;_063231_&#26397;&#26085;&#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row>
        <row r="53">
          <cell r="BP53">
            <v>51.7</v>
          </cell>
          <cell r="BQ53">
            <v>0</v>
          </cell>
          <cell r="BR53">
            <v>0</v>
          </cell>
          <cell r="BS53">
            <v>0</v>
          </cell>
          <cell r="BT53">
            <v>0</v>
          </cell>
          <cell r="BU53">
            <v>0</v>
          </cell>
          <cell r="BV53">
            <v>0</v>
          </cell>
          <cell r="BW53">
            <v>0</v>
          </cell>
          <cell r="BX53">
            <v>53.6</v>
          </cell>
          <cell r="BY53">
            <v>0</v>
          </cell>
          <cell r="BZ53">
            <v>0</v>
          </cell>
          <cell r="CA53">
            <v>0</v>
          </cell>
          <cell r="CB53">
            <v>0</v>
          </cell>
          <cell r="CC53">
            <v>0</v>
          </cell>
          <cell r="CD53">
            <v>0</v>
          </cell>
          <cell r="CE53">
            <v>0</v>
          </cell>
          <cell r="CF53">
            <v>56.2</v>
          </cell>
          <cell r="CG53">
            <v>0</v>
          </cell>
          <cell r="CH53">
            <v>0</v>
          </cell>
          <cell r="CI53">
            <v>0</v>
          </cell>
          <cell r="CJ53">
            <v>0</v>
          </cell>
          <cell r="CK53">
            <v>0</v>
          </cell>
          <cell r="CL53">
            <v>0</v>
          </cell>
          <cell r="CM53">
            <v>0</v>
          </cell>
          <cell r="CN53">
            <v>56.2</v>
          </cell>
          <cell r="CO53">
            <v>0</v>
          </cell>
          <cell r="CP53">
            <v>0</v>
          </cell>
          <cell r="CQ53">
            <v>0</v>
          </cell>
          <cell r="CR53">
            <v>0</v>
          </cell>
          <cell r="CS53">
            <v>0</v>
          </cell>
          <cell r="CT53">
            <v>0</v>
          </cell>
          <cell r="CU53">
            <v>0</v>
          </cell>
          <cell r="CV53">
            <v>59.1</v>
          </cell>
          <cell r="CW53">
            <v>0</v>
          </cell>
          <cell r="CX53">
            <v>0</v>
          </cell>
          <cell r="CY53">
            <v>0</v>
          </cell>
          <cell r="CZ53">
            <v>0</v>
          </cell>
          <cell r="DA53">
            <v>0</v>
          </cell>
          <cell r="DB53">
            <v>0</v>
          </cell>
          <cell r="DC53">
            <v>0</v>
          </cell>
        </row>
        <row r="55">
          <cell r="AN55" t="str">
            <v>類似団体内平均値</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row>
        <row r="57">
          <cell r="BP57">
            <v>56.2</v>
          </cell>
          <cell r="BQ57">
            <v>0</v>
          </cell>
          <cell r="BR57">
            <v>0</v>
          </cell>
          <cell r="BS57">
            <v>0</v>
          </cell>
          <cell r="BT57">
            <v>0</v>
          </cell>
          <cell r="BU57">
            <v>0</v>
          </cell>
          <cell r="BV57">
            <v>0</v>
          </cell>
          <cell r="BW57">
            <v>0</v>
          </cell>
          <cell r="BX57">
            <v>58.2</v>
          </cell>
          <cell r="BY57">
            <v>0</v>
          </cell>
          <cell r="BZ57">
            <v>0</v>
          </cell>
          <cell r="CA57">
            <v>0</v>
          </cell>
          <cell r="CB57">
            <v>0</v>
          </cell>
          <cell r="CC57">
            <v>0</v>
          </cell>
          <cell r="CD57">
            <v>0</v>
          </cell>
          <cell r="CE57">
            <v>0</v>
          </cell>
          <cell r="CF57">
            <v>60.1</v>
          </cell>
          <cell r="CG57">
            <v>0</v>
          </cell>
          <cell r="CH57">
            <v>0</v>
          </cell>
          <cell r="CI57">
            <v>0</v>
          </cell>
          <cell r="CJ57">
            <v>0</v>
          </cell>
          <cell r="CK57">
            <v>0</v>
          </cell>
          <cell r="CL57">
            <v>0</v>
          </cell>
          <cell r="CM57">
            <v>0</v>
          </cell>
          <cell r="CN57">
            <v>61.6</v>
          </cell>
          <cell r="CO57">
            <v>0</v>
          </cell>
          <cell r="CP57">
            <v>0</v>
          </cell>
          <cell r="CQ57">
            <v>0</v>
          </cell>
          <cell r="CR57">
            <v>0</v>
          </cell>
          <cell r="CS57">
            <v>0</v>
          </cell>
          <cell r="CT57">
            <v>0</v>
          </cell>
          <cell r="CU57">
            <v>0</v>
          </cell>
          <cell r="CV57">
            <v>64</v>
          </cell>
          <cell r="CW57">
            <v>0</v>
          </cell>
          <cell r="CX57">
            <v>0</v>
          </cell>
          <cell r="CY57">
            <v>0</v>
          </cell>
          <cell r="CZ57">
            <v>0</v>
          </cell>
          <cell r="DA57">
            <v>0</v>
          </cell>
          <cell r="DB57">
            <v>0</v>
          </cell>
          <cell r="DC57">
            <v>0</v>
          </cell>
        </row>
        <row r="72">
          <cell r="BP72" t="str">
            <v>H28</v>
          </cell>
          <cell r="BX72" t="str">
            <v>H29</v>
          </cell>
          <cell r="CF72" t="str">
            <v>H30</v>
          </cell>
          <cell r="CN72" t="str">
            <v>R01</v>
          </cell>
          <cell r="CV72" t="str">
            <v>R02</v>
          </cell>
        </row>
        <row r="73">
          <cell r="AN73" t="str">
            <v>当該団体値</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row>
        <row r="75">
          <cell r="BP75">
            <v>1.5</v>
          </cell>
          <cell r="BQ75">
            <v>0</v>
          </cell>
          <cell r="BR75">
            <v>0</v>
          </cell>
          <cell r="BS75">
            <v>0</v>
          </cell>
          <cell r="BT75">
            <v>0</v>
          </cell>
          <cell r="BU75">
            <v>0</v>
          </cell>
          <cell r="BV75">
            <v>0</v>
          </cell>
          <cell r="BW75">
            <v>0</v>
          </cell>
          <cell r="BX75">
            <v>3.5</v>
          </cell>
          <cell r="BY75">
            <v>0</v>
          </cell>
          <cell r="BZ75">
            <v>0</v>
          </cell>
          <cell r="CA75">
            <v>0</v>
          </cell>
          <cell r="CB75">
            <v>0</v>
          </cell>
          <cell r="CC75">
            <v>0</v>
          </cell>
          <cell r="CD75">
            <v>0</v>
          </cell>
          <cell r="CE75">
            <v>0</v>
          </cell>
          <cell r="CF75">
            <v>4.5</v>
          </cell>
          <cell r="CG75">
            <v>0</v>
          </cell>
          <cell r="CH75">
            <v>0</v>
          </cell>
          <cell r="CI75">
            <v>0</v>
          </cell>
          <cell r="CJ75">
            <v>0</v>
          </cell>
          <cell r="CK75">
            <v>0</v>
          </cell>
          <cell r="CL75">
            <v>0</v>
          </cell>
          <cell r="CM75">
            <v>0</v>
          </cell>
          <cell r="CN75">
            <v>5.5</v>
          </cell>
          <cell r="CO75">
            <v>0</v>
          </cell>
          <cell r="CP75">
            <v>0</v>
          </cell>
          <cell r="CQ75">
            <v>0</v>
          </cell>
          <cell r="CR75">
            <v>0</v>
          </cell>
          <cell r="CS75">
            <v>0</v>
          </cell>
          <cell r="CT75">
            <v>0</v>
          </cell>
          <cell r="CU75">
            <v>0</v>
          </cell>
          <cell r="CV75">
            <v>6</v>
          </cell>
          <cell r="CW75">
            <v>0</v>
          </cell>
          <cell r="CX75">
            <v>0</v>
          </cell>
          <cell r="CY75">
            <v>0</v>
          </cell>
          <cell r="CZ75">
            <v>0</v>
          </cell>
          <cell r="DA75">
            <v>0</v>
          </cell>
          <cell r="DB75">
            <v>0</v>
          </cell>
          <cell r="DC75">
            <v>0</v>
          </cell>
        </row>
        <row r="77">
          <cell r="AN77" t="str">
            <v>類似団体内平均値</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row>
        <row r="79">
          <cell r="BP79">
            <v>8.5</v>
          </cell>
          <cell r="BQ79">
            <v>0</v>
          </cell>
          <cell r="BR79">
            <v>0</v>
          </cell>
          <cell r="BS79">
            <v>0</v>
          </cell>
          <cell r="BT79">
            <v>0</v>
          </cell>
          <cell r="BU79">
            <v>0</v>
          </cell>
          <cell r="BV79">
            <v>0</v>
          </cell>
          <cell r="BW79">
            <v>0</v>
          </cell>
          <cell r="BX79">
            <v>8.5</v>
          </cell>
          <cell r="BY79">
            <v>0</v>
          </cell>
          <cell r="BZ79">
            <v>0</v>
          </cell>
          <cell r="CA79">
            <v>0</v>
          </cell>
          <cell r="CB79">
            <v>0</v>
          </cell>
          <cell r="CC79">
            <v>0</v>
          </cell>
          <cell r="CD79">
            <v>0</v>
          </cell>
          <cell r="CE79">
            <v>0</v>
          </cell>
          <cell r="CF79">
            <v>8.6</v>
          </cell>
          <cell r="CG79">
            <v>0</v>
          </cell>
          <cell r="CH79">
            <v>0</v>
          </cell>
          <cell r="CI79">
            <v>0</v>
          </cell>
          <cell r="CJ79">
            <v>0</v>
          </cell>
          <cell r="CK79">
            <v>0</v>
          </cell>
          <cell r="CL79">
            <v>0</v>
          </cell>
          <cell r="CM79">
            <v>0</v>
          </cell>
          <cell r="CN79">
            <v>8.6</v>
          </cell>
          <cell r="CO79">
            <v>0</v>
          </cell>
          <cell r="CP79">
            <v>0</v>
          </cell>
          <cell r="CQ79">
            <v>0</v>
          </cell>
          <cell r="CR79">
            <v>0</v>
          </cell>
          <cell r="CS79">
            <v>0</v>
          </cell>
          <cell r="CT79">
            <v>0</v>
          </cell>
          <cell r="CU79">
            <v>0</v>
          </cell>
          <cell r="CV79">
            <v>8.9</v>
          </cell>
          <cell r="CW79">
            <v>0</v>
          </cell>
          <cell r="CX79">
            <v>0</v>
          </cell>
          <cell r="CY79">
            <v>0</v>
          </cell>
          <cell r="CZ79">
            <v>0</v>
          </cell>
          <cell r="DA79">
            <v>0</v>
          </cell>
          <cell r="DB79">
            <v>0</v>
          </cell>
          <cell r="DC79">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6917633</v>
      </c>
      <c r="BO4" s="464"/>
      <c r="BP4" s="464"/>
      <c r="BQ4" s="464"/>
      <c r="BR4" s="464"/>
      <c r="BS4" s="464"/>
      <c r="BT4" s="464"/>
      <c r="BU4" s="465"/>
      <c r="BV4" s="463">
        <v>5951503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14.6</v>
      </c>
      <c r="CU4" s="648"/>
      <c r="CV4" s="648"/>
      <c r="CW4" s="648"/>
      <c r="CX4" s="648"/>
      <c r="CY4" s="648"/>
      <c r="CZ4" s="648"/>
      <c r="DA4" s="649"/>
      <c r="DB4" s="647">
        <v>11.7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6326531</v>
      </c>
      <c r="BO5" s="469"/>
      <c r="BP5" s="469"/>
      <c r="BQ5" s="469"/>
      <c r="BR5" s="469"/>
      <c r="BS5" s="469"/>
      <c r="BT5" s="469"/>
      <c r="BU5" s="470"/>
      <c r="BV5" s="468">
        <v>5563526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95.9</v>
      </c>
      <c r="CU5" s="439"/>
      <c r="CV5" s="439"/>
      <c r="CW5" s="439"/>
      <c r="CX5" s="439"/>
      <c r="CY5" s="439"/>
      <c r="CZ5" s="439"/>
      <c r="DA5" s="440"/>
      <c r="DB5" s="438">
        <v>98.9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591102</v>
      </c>
      <c r="BO6" s="469"/>
      <c r="BP6" s="469"/>
      <c r="BQ6" s="469"/>
      <c r="BR6" s="469"/>
      <c r="BS6" s="469"/>
      <c r="BT6" s="469"/>
      <c r="BU6" s="470"/>
      <c r="BV6" s="468">
        <v>387977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98.6</v>
      </c>
      <c r="CU6" s="622"/>
      <c r="CV6" s="622"/>
      <c r="CW6" s="622"/>
      <c r="CX6" s="622"/>
      <c r="CY6" s="622"/>
      <c r="CZ6" s="622"/>
      <c r="DA6" s="623"/>
      <c r="DB6" s="621">
        <v>99.8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106864</v>
      </c>
      <c r="BO7" s="469"/>
      <c r="BP7" s="469"/>
      <c r="BQ7" s="469"/>
      <c r="BR7" s="469"/>
      <c r="BS7" s="469"/>
      <c r="BT7" s="469"/>
      <c r="BU7" s="470"/>
      <c r="BV7" s="468">
        <v>20850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3320069</v>
      </c>
      <c r="CU7" s="469"/>
      <c r="CV7" s="469"/>
      <c r="CW7" s="469"/>
      <c r="CX7" s="469"/>
      <c r="CY7" s="469"/>
      <c r="CZ7" s="469"/>
      <c r="DA7" s="470"/>
      <c r="DB7" s="468">
        <v>3141800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484238</v>
      </c>
      <c r="BO8" s="469"/>
      <c r="BP8" s="469"/>
      <c r="BQ8" s="469"/>
      <c r="BR8" s="469"/>
      <c r="BS8" s="469"/>
      <c r="BT8" s="469"/>
      <c r="BU8" s="470"/>
      <c r="BV8" s="468">
        <v>367127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0.21</v>
      </c>
      <c r="CU8" s="582"/>
      <c r="CV8" s="582"/>
      <c r="CW8" s="582"/>
      <c r="CX8" s="582"/>
      <c r="CY8" s="582"/>
      <c r="CZ8" s="582"/>
      <c r="DA8" s="583"/>
      <c r="DB8" s="581">
        <v>0.21</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6366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117111</v>
      </c>
      <c r="BO9" s="469"/>
      <c r="BP9" s="469"/>
      <c r="BQ9" s="469"/>
      <c r="BR9" s="469"/>
      <c r="BS9" s="469"/>
      <c r="BT9" s="469"/>
      <c r="BU9" s="470"/>
      <c r="BV9" s="468">
        <v>26753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15.8</v>
      </c>
      <c r="CU9" s="439"/>
      <c r="CV9" s="439"/>
      <c r="CW9" s="439"/>
      <c r="CX9" s="439"/>
      <c r="CY9" s="439"/>
      <c r="CZ9" s="439"/>
      <c r="DA9" s="440"/>
      <c r="DB9" s="438">
        <v>18.899999999999999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7119</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156</v>
      </c>
      <c r="BO10" s="469"/>
      <c r="BP10" s="469"/>
      <c r="BQ10" s="469"/>
      <c r="BR10" s="469"/>
      <c r="BS10" s="469"/>
      <c r="BT10" s="469"/>
      <c r="BU10" s="470"/>
      <c r="BV10" s="468">
        <v>189</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57361</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6556</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290121</v>
      </c>
      <c r="BO12" s="469"/>
      <c r="BP12" s="469"/>
      <c r="BQ12" s="469"/>
      <c r="BR12" s="469"/>
      <c r="BS12" s="469"/>
      <c r="BT12" s="469"/>
      <c r="BU12" s="470"/>
      <c r="BV12" s="468">
        <v>259943</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131</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6497</v>
      </c>
      <c r="S13" s="572"/>
      <c r="T13" s="572"/>
      <c r="U13" s="572"/>
      <c r="V13" s="573"/>
      <c r="W13" s="559" t="s">
        <v>141</v>
      </c>
      <c r="X13" s="481"/>
      <c r="Y13" s="481"/>
      <c r="Z13" s="481"/>
      <c r="AA13" s="481"/>
      <c r="AB13" s="482"/>
      <c r="AC13" s="444">
        <v>959</v>
      </c>
      <c r="AD13" s="445"/>
      <c r="AE13" s="445"/>
      <c r="AF13" s="445"/>
      <c r="AG13" s="446"/>
      <c r="AH13" s="444">
        <v>1118</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-172854</v>
      </c>
      <c r="BO13" s="469"/>
      <c r="BP13" s="469"/>
      <c r="BQ13" s="469"/>
      <c r="BR13" s="469"/>
      <c r="BS13" s="469"/>
      <c r="BT13" s="469"/>
      <c r="BU13" s="470"/>
      <c r="BV13" s="468">
        <v>-175640</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6</v>
      </c>
      <c r="CU13" s="439"/>
      <c r="CV13" s="439"/>
      <c r="CW13" s="439"/>
      <c r="CX13" s="439"/>
      <c r="CY13" s="439"/>
      <c r="CZ13" s="439"/>
      <c r="DA13" s="440"/>
      <c r="DB13" s="438">
        <v>5.5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6714</v>
      </c>
      <c r="S14" s="572"/>
      <c r="T14" s="572"/>
      <c r="U14" s="572"/>
      <c r="V14" s="573"/>
      <c r="W14" s="574"/>
      <c r="X14" s="484"/>
      <c r="Y14" s="484"/>
      <c r="Z14" s="484"/>
      <c r="AA14" s="484"/>
      <c r="AB14" s="485"/>
      <c r="AC14" s="564">
        <v>25.7</v>
      </c>
      <c r="AD14" s="565"/>
      <c r="AE14" s="565"/>
      <c r="AF14" s="565"/>
      <c r="AG14" s="566"/>
      <c r="AH14" s="564">
        <v>27.6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130</v>
      </c>
      <c r="CU14" s="576"/>
      <c r="CV14" s="576"/>
      <c r="CW14" s="576"/>
      <c r="CX14" s="576"/>
      <c r="CY14" s="576"/>
      <c r="CZ14" s="576"/>
      <c r="DA14" s="577"/>
      <c r="DB14" s="575" t="s">
        <v>148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149</v>
      </c>
      <c r="N15" s="569"/>
      <c r="O15" s="569"/>
      <c r="P15" s="569"/>
      <c r="Q15" s="570"/>
      <c r="R15" s="571">
        <v>6659</v>
      </c>
      <c r="S15" s="572"/>
      <c r="T15" s="572"/>
      <c r="U15" s="572"/>
      <c r="V15" s="573"/>
      <c r="W15" s="559" t="s">
        <v>150</v>
      </c>
      <c r="X15" s="481"/>
      <c r="Y15" s="481"/>
      <c r="Z15" s="481"/>
      <c r="AA15" s="481"/>
      <c r="AB15" s="482"/>
      <c r="AC15" s="444">
        <v>1101</v>
      </c>
      <c r="AD15" s="445"/>
      <c r="AE15" s="445"/>
      <c r="AF15" s="445"/>
      <c r="AG15" s="446"/>
      <c r="AH15" s="444">
        <v>1210</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630175</v>
      </c>
      <c r="BO15" s="464"/>
      <c r="BP15" s="464"/>
      <c r="BQ15" s="464"/>
      <c r="BR15" s="464"/>
      <c r="BS15" s="464"/>
      <c r="BT15" s="464"/>
      <c r="BU15" s="465"/>
      <c r="BV15" s="463">
        <v>598699</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29.5</v>
      </c>
      <c r="AD16" s="565"/>
      <c r="AE16" s="565"/>
      <c r="AF16" s="565"/>
      <c r="AG16" s="566"/>
      <c r="AH16" s="564">
        <v>29.9</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3092302</v>
      </c>
      <c r="BO16" s="469"/>
      <c r="BP16" s="469"/>
      <c r="BQ16" s="469"/>
      <c r="BR16" s="469"/>
      <c r="BS16" s="469"/>
      <c r="BT16" s="469"/>
      <c r="BU16" s="470"/>
      <c r="BV16" s="468">
        <v>2909178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1678</v>
      </c>
      <c r="AD17" s="445"/>
      <c r="AE17" s="445"/>
      <c r="AF17" s="445"/>
      <c r="AG17" s="446"/>
      <c r="AH17" s="444">
        <v>1724</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772035</v>
      </c>
      <c r="BO17" s="469"/>
      <c r="BP17" s="469"/>
      <c r="BQ17" s="469"/>
      <c r="BR17" s="469"/>
      <c r="BS17" s="469"/>
      <c r="BT17" s="469"/>
      <c r="BU17" s="470"/>
      <c r="BV17" s="468">
        <v>742163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196.81</v>
      </c>
      <c r="M18" s="533"/>
      <c r="N18" s="533"/>
      <c r="O18" s="533"/>
      <c r="P18" s="533"/>
      <c r="Q18" s="533"/>
      <c r="R18" s="534"/>
      <c r="S18" s="534"/>
      <c r="T18" s="534"/>
      <c r="U18" s="534"/>
      <c r="V18" s="535"/>
      <c r="W18" s="549"/>
      <c r="X18" s="550"/>
      <c r="Y18" s="550"/>
      <c r="Z18" s="550"/>
      <c r="AA18" s="550"/>
      <c r="AB18" s="560"/>
      <c r="AC18" s="432">
        <v>44.9</v>
      </c>
      <c r="AD18" s="433"/>
      <c r="AE18" s="433"/>
      <c r="AF18" s="433"/>
      <c r="AG18" s="536"/>
      <c r="AH18" s="432">
        <v>42.5</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3214298</v>
      </c>
      <c r="BO18" s="469"/>
      <c r="BP18" s="469"/>
      <c r="BQ18" s="469"/>
      <c r="BR18" s="469"/>
      <c r="BS18" s="469"/>
      <c r="BT18" s="469"/>
      <c r="BU18" s="470"/>
      <c r="BV18" s="468">
        <v>3094030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32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4732126</v>
      </c>
      <c r="BO19" s="469"/>
      <c r="BP19" s="469"/>
      <c r="BQ19" s="469"/>
      <c r="BR19" s="469"/>
      <c r="BS19" s="469"/>
      <c r="BT19" s="469"/>
      <c r="BU19" s="470"/>
      <c r="BV19" s="468">
        <v>4085164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2150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6420538</v>
      </c>
      <c r="BO23" s="469"/>
      <c r="BP23" s="469"/>
      <c r="BQ23" s="469"/>
      <c r="BR23" s="469"/>
      <c r="BS23" s="469"/>
      <c r="BT23" s="469"/>
      <c r="BU23" s="470"/>
      <c r="BV23" s="468">
        <v>6593070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8200</v>
      </c>
      <c r="R24" s="445"/>
      <c r="S24" s="445"/>
      <c r="T24" s="445"/>
      <c r="U24" s="445"/>
      <c r="V24" s="446"/>
      <c r="W24" s="510"/>
      <c r="X24" s="501"/>
      <c r="Y24" s="502"/>
      <c r="Z24" s="441" t="s">
        <v>174</v>
      </c>
      <c r="AA24" s="442"/>
      <c r="AB24" s="442"/>
      <c r="AC24" s="442"/>
      <c r="AD24" s="442"/>
      <c r="AE24" s="442"/>
      <c r="AF24" s="442"/>
      <c r="AG24" s="443"/>
      <c r="AH24" s="444">
        <v>88</v>
      </c>
      <c r="AI24" s="445"/>
      <c r="AJ24" s="445"/>
      <c r="AK24" s="445"/>
      <c r="AL24" s="446"/>
      <c r="AM24" s="444">
        <v>258016</v>
      </c>
      <c r="AN24" s="445"/>
      <c r="AO24" s="445"/>
      <c r="AP24" s="445"/>
      <c r="AQ24" s="445"/>
      <c r="AR24" s="446"/>
      <c r="AS24" s="444">
        <v>2932</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6116832</v>
      </c>
      <c r="BO24" s="469"/>
      <c r="BP24" s="469"/>
      <c r="BQ24" s="469"/>
      <c r="BR24" s="469"/>
      <c r="BS24" s="469"/>
      <c r="BT24" s="469"/>
      <c r="BU24" s="470"/>
      <c r="BV24" s="468">
        <v>6224632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1</v>
      </c>
      <c r="M25" s="445"/>
      <c r="N25" s="445"/>
      <c r="O25" s="445"/>
      <c r="P25" s="446"/>
      <c r="Q25" s="444">
        <v>6350</v>
      </c>
      <c r="R25" s="445"/>
      <c r="S25" s="445"/>
      <c r="T25" s="445"/>
      <c r="U25" s="445"/>
      <c r="V25" s="446"/>
      <c r="W25" s="510"/>
      <c r="X25" s="501"/>
      <c r="Y25" s="502"/>
      <c r="Z25" s="441" t="s">
        <v>177</v>
      </c>
      <c r="AA25" s="442"/>
      <c r="AB25" s="442"/>
      <c r="AC25" s="442"/>
      <c r="AD25" s="442"/>
      <c r="AE25" s="442"/>
      <c r="AF25" s="442"/>
      <c r="AG25" s="443"/>
      <c r="AH25" s="444" t="s">
        <v>178</v>
      </c>
      <c r="AI25" s="445"/>
      <c r="AJ25" s="445"/>
      <c r="AK25" s="445"/>
      <c r="AL25" s="446"/>
      <c r="AM25" s="444" t="s">
        <v>179</v>
      </c>
      <c r="AN25" s="445"/>
      <c r="AO25" s="445"/>
      <c r="AP25" s="445"/>
      <c r="AQ25" s="445"/>
      <c r="AR25" s="446"/>
      <c r="AS25" s="444" t="s">
        <v>180</v>
      </c>
      <c r="AT25" s="445"/>
      <c r="AU25" s="445"/>
      <c r="AV25" s="445"/>
      <c r="AW25" s="445"/>
      <c r="AX25" s="447"/>
      <c r="AY25" s="460" t="s">
        <v>181</v>
      </c>
      <c r="AZ25" s="461"/>
      <c r="BA25" s="461"/>
      <c r="BB25" s="461"/>
      <c r="BC25" s="461"/>
      <c r="BD25" s="461"/>
      <c r="BE25" s="461"/>
      <c r="BF25" s="461"/>
      <c r="BG25" s="461"/>
      <c r="BH25" s="461"/>
      <c r="BI25" s="461"/>
      <c r="BJ25" s="461"/>
      <c r="BK25" s="461"/>
      <c r="BL25" s="461"/>
      <c r="BM25" s="462"/>
      <c r="BN25" s="463">
        <v>270223</v>
      </c>
      <c r="BO25" s="464"/>
      <c r="BP25" s="464"/>
      <c r="BQ25" s="464"/>
      <c r="BR25" s="464"/>
      <c r="BS25" s="464"/>
      <c r="BT25" s="464"/>
      <c r="BU25" s="465"/>
      <c r="BV25" s="463">
        <v>273881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182</v>
      </c>
      <c r="F26" s="442"/>
      <c r="G26" s="442"/>
      <c r="H26" s="442"/>
      <c r="I26" s="442"/>
      <c r="J26" s="442"/>
      <c r="K26" s="443"/>
      <c r="L26" s="444">
        <v>1</v>
      </c>
      <c r="M26" s="445"/>
      <c r="N26" s="445"/>
      <c r="O26" s="445"/>
      <c r="P26" s="446"/>
      <c r="Q26" s="444">
        <v>5750</v>
      </c>
      <c r="R26" s="445"/>
      <c r="S26" s="445"/>
      <c r="T26" s="445"/>
      <c r="U26" s="445"/>
      <c r="V26" s="446"/>
      <c r="W26" s="510"/>
      <c r="X26" s="501"/>
      <c r="Y26" s="502"/>
      <c r="Z26" s="441" t="s">
        <v>183</v>
      </c>
      <c r="AA26" s="523"/>
      <c r="AB26" s="523"/>
      <c r="AC26" s="523"/>
      <c r="AD26" s="523"/>
      <c r="AE26" s="523"/>
      <c r="AF26" s="523"/>
      <c r="AG26" s="524"/>
      <c r="AH26" s="444">
        <v>10</v>
      </c>
      <c r="AI26" s="445"/>
      <c r="AJ26" s="445"/>
      <c r="AK26" s="445"/>
      <c r="AL26" s="446"/>
      <c r="AM26" s="444">
        <v>32370</v>
      </c>
      <c r="AN26" s="445"/>
      <c r="AO26" s="445"/>
      <c r="AP26" s="445"/>
      <c r="AQ26" s="445"/>
      <c r="AR26" s="446"/>
      <c r="AS26" s="444">
        <v>3237</v>
      </c>
      <c r="AT26" s="445"/>
      <c r="AU26" s="445"/>
      <c r="AV26" s="445"/>
      <c r="AW26" s="445"/>
      <c r="AX26" s="447"/>
      <c r="AY26" s="477" t="s">
        <v>184</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180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185</v>
      </c>
      <c r="F27" s="442"/>
      <c r="G27" s="442"/>
      <c r="H27" s="442"/>
      <c r="I27" s="442"/>
      <c r="J27" s="442"/>
      <c r="K27" s="443"/>
      <c r="L27" s="444">
        <v>1</v>
      </c>
      <c r="M27" s="445"/>
      <c r="N27" s="445"/>
      <c r="O27" s="445"/>
      <c r="P27" s="446"/>
      <c r="Q27" s="444">
        <v>3100</v>
      </c>
      <c r="R27" s="445"/>
      <c r="S27" s="445"/>
      <c r="T27" s="445"/>
      <c r="U27" s="445"/>
      <c r="V27" s="446"/>
      <c r="W27" s="510"/>
      <c r="X27" s="501"/>
      <c r="Y27" s="502"/>
      <c r="Z27" s="441" t="s">
        <v>186</v>
      </c>
      <c r="AA27" s="442"/>
      <c r="AB27" s="442"/>
      <c r="AC27" s="442"/>
      <c r="AD27" s="442"/>
      <c r="AE27" s="442"/>
      <c r="AF27" s="442"/>
      <c r="AG27" s="443"/>
      <c r="AH27" s="444">
        <v>1</v>
      </c>
      <c r="AI27" s="445"/>
      <c r="AJ27" s="445"/>
      <c r="AK27" s="445"/>
      <c r="AL27" s="446"/>
      <c r="AM27" s="444" t="s">
        <v>187</v>
      </c>
      <c r="AN27" s="445"/>
      <c r="AO27" s="445"/>
      <c r="AP27" s="445"/>
      <c r="AQ27" s="445"/>
      <c r="AR27" s="446"/>
      <c r="AS27" s="444" t="s">
        <v>187</v>
      </c>
      <c r="AT27" s="445"/>
      <c r="AU27" s="445"/>
      <c r="AV27" s="445"/>
      <c r="AW27" s="445"/>
      <c r="AX27" s="447"/>
      <c r="AY27" s="474" t="s">
        <v>188</v>
      </c>
      <c r="AZ27" s="475"/>
      <c r="BA27" s="475"/>
      <c r="BB27" s="475"/>
      <c r="BC27" s="475"/>
      <c r="BD27" s="475"/>
      <c r="BE27" s="475"/>
      <c r="BF27" s="475"/>
      <c r="BG27" s="475"/>
      <c r="BH27" s="475"/>
      <c r="BI27" s="475"/>
      <c r="BJ27" s="475"/>
      <c r="BK27" s="475"/>
      <c r="BL27" s="475"/>
      <c r="BM27" s="476"/>
      <c r="BN27" s="471">
        <v>82000</v>
      </c>
      <c r="BO27" s="472"/>
      <c r="BP27" s="472"/>
      <c r="BQ27" s="472"/>
      <c r="BR27" s="472"/>
      <c r="BS27" s="472"/>
      <c r="BT27" s="472"/>
      <c r="BU27" s="473"/>
      <c r="BV27" s="471">
        <v>82000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189</v>
      </c>
      <c r="F28" s="442"/>
      <c r="G28" s="442"/>
      <c r="H28" s="442"/>
      <c r="I28" s="442"/>
      <c r="J28" s="442"/>
      <c r="K28" s="443"/>
      <c r="L28" s="444">
        <v>1</v>
      </c>
      <c r="M28" s="445"/>
      <c r="N28" s="445"/>
      <c r="O28" s="445"/>
      <c r="P28" s="446"/>
      <c r="Q28" s="444">
        <v>2500</v>
      </c>
      <c r="R28" s="445"/>
      <c r="S28" s="445"/>
      <c r="T28" s="445"/>
      <c r="U28" s="445"/>
      <c r="V28" s="446"/>
      <c r="W28" s="510"/>
      <c r="X28" s="501"/>
      <c r="Y28" s="502"/>
      <c r="Z28" s="441" t="s">
        <v>190</v>
      </c>
      <c r="AA28" s="442"/>
      <c r="AB28" s="442"/>
      <c r="AC28" s="442"/>
      <c r="AD28" s="442"/>
      <c r="AE28" s="442"/>
      <c r="AF28" s="442"/>
      <c r="AG28" s="443"/>
      <c r="AH28" s="444" t="s">
        <v>180</v>
      </c>
      <c r="AI28" s="445"/>
      <c r="AJ28" s="445"/>
      <c r="AK28" s="445"/>
      <c r="AL28" s="446"/>
      <c r="AM28" s="444" t="s">
        <v>180</v>
      </c>
      <c r="AN28" s="445"/>
      <c r="AO28" s="445"/>
      <c r="AP28" s="445"/>
      <c r="AQ28" s="445"/>
      <c r="AR28" s="446"/>
      <c r="AS28" s="444" t="s">
        <v>180</v>
      </c>
      <c r="AT28" s="445"/>
      <c r="AU28" s="445"/>
      <c r="AV28" s="445"/>
      <c r="AW28" s="445"/>
      <c r="AX28" s="447"/>
      <c r="AY28" s="451" t="s">
        <v>191</v>
      </c>
      <c r="AZ28" s="452"/>
      <c r="BA28" s="452"/>
      <c r="BB28" s="453"/>
      <c r="BC28" s="460" t="s">
        <v>48</v>
      </c>
      <c r="BD28" s="461"/>
      <c r="BE28" s="461"/>
      <c r="BF28" s="461"/>
      <c r="BG28" s="461"/>
      <c r="BH28" s="461"/>
      <c r="BI28" s="461"/>
      <c r="BJ28" s="461"/>
      <c r="BK28" s="461"/>
      <c r="BL28" s="461"/>
      <c r="BM28" s="462"/>
      <c r="BN28" s="463">
        <v>919302</v>
      </c>
      <c r="BO28" s="464"/>
      <c r="BP28" s="464"/>
      <c r="BQ28" s="464"/>
      <c r="BR28" s="464"/>
      <c r="BS28" s="464"/>
      <c r="BT28" s="464"/>
      <c r="BU28" s="465"/>
      <c r="BV28" s="463">
        <v>1009267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192</v>
      </c>
      <c r="F29" s="442"/>
      <c r="G29" s="442"/>
      <c r="H29" s="442"/>
      <c r="I29" s="442"/>
      <c r="J29" s="442"/>
      <c r="K29" s="443"/>
      <c r="L29" s="444">
        <v>10</v>
      </c>
      <c r="M29" s="445"/>
      <c r="N29" s="445"/>
      <c r="O29" s="445"/>
      <c r="P29" s="446"/>
      <c r="Q29" s="444">
        <v>2350</v>
      </c>
      <c r="R29" s="445"/>
      <c r="S29" s="445"/>
      <c r="T29" s="445"/>
      <c r="U29" s="445"/>
      <c r="V29" s="446"/>
      <c r="W29" s="511"/>
      <c r="X29" s="512"/>
      <c r="Y29" s="513"/>
      <c r="Z29" s="441" t="s">
        <v>193</v>
      </c>
      <c r="AA29" s="442"/>
      <c r="AB29" s="442"/>
      <c r="AC29" s="442"/>
      <c r="AD29" s="442"/>
      <c r="AE29" s="442"/>
      <c r="AF29" s="442"/>
      <c r="AG29" s="443"/>
      <c r="AH29" s="444">
        <v>89</v>
      </c>
      <c r="AI29" s="445"/>
      <c r="AJ29" s="445"/>
      <c r="AK29" s="445"/>
      <c r="AL29" s="446"/>
      <c r="AM29" s="444">
        <v>262105</v>
      </c>
      <c r="AN29" s="445"/>
      <c r="AO29" s="445"/>
      <c r="AP29" s="445"/>
      <c r="AQ29" s="445"/>
      <c r="AR29" s="446"/>
      <c r="AS29" s="444">
        <v>2945</v>
      </c>
      <c r="AT29" s="445"/>
      <c r="AU29" s="445"/>
      <c r="AV29" s="445"/>
      <c r="AW29" s="445"/>
      <c r="AX29" s="447"/>
      <c r="AY29" s="454"/>
      <c r="AZ29" s="455"/>
      <c r="BA29" s="455"/>
      <c r="BB29" s="456"/>
      <c r="BC29" s="448" t="s">
        <v>194</v>
      </c>
      <c r="BD29" s="449"/>
      <c r="BE29" s="449"/>
      <c r="BF29" s="449"/>
      <c r="BG29" s="449"/>
      <c r="BH29" s="449"/>
      <c r="BI29" s="449"/>
      <c r="BJ29" s="449"/>
      <c r="BK29" s="449"/>
      <c r="BL29" s="449"/>
      <c r="BM29" s="450"/>
      <c r="BN29" s="468">
        <v>104580</v>
      </c>
      <c r="BO29" s="469"/>
      <c r="BP29" s="469"/>
      <c r="BQ29" s="469"/>
      <c r="BR29" s="469"/>
      <c r="BS29" s="469"/>
      <c r="BT29" s="469"/>
      <c r="BU29" s="470"/>
      <c r="BV29" s="468">
        <v>104689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195</v>
      </c>
      <c r="X30" s="521"/>
      <c r="Y30" s="521"/>
      <c r="Z30" s="521"/>
      <c r="AA30" s="521"/>
      <c r="AB30" s="521"/>
      <c r="AC30" s="521"/>
      <c r="AD30" s="521"/>
      <c r="AE30" s="521"/>
      <c r="AF30" s="521"/>
      <c r="AG30" s="522"/>
      <c r="AH30" s="432">
        <v>99.4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1810610</v>
      </c>
      <c r="BO30" s="472"/>
      <c r="BP30" s="472"/>
      <c r="BQ30" s="472"/>
      <c r="BR30" s="472"/>
      <c r="BS30" s="472"/>
      <c r="BT30" s="472"/>
      <c r="BU30" s="473"/>
      <c r="BV30" s="471">
        <v>1906834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202</v>
      </c>
      <c r="D33" s="431"/>
      <c r="E33" s="430" t="s">
        <v>203</v>
      </c>
      <c r="F33" s="430"/>
      <c r="G33" s="430"/>
      <c r="H33" s="430"/>
      <c r="I33" s="430"/>
      <c r="J33" s="430"/>
      <c r="K33" s="430"/>
      <c r="L33" s="430"/>
      <c r="M33" s="430"/>
      <c r="N33" s="430"/>
      <c r="O33" s="430"/>
      <c r="P33" s="430"/>
      <c r="Q33" s="430"/>
      <c r="R33" s="430"/>
      <c r="S33" s="430"/>
      <c r="T33" s="216"/>
      <c r="U33" s="431" t="s">
        <v>202</v>
      </c>
      <c r="V33" s="431"/>
      <c r="W33" s="430" t="s">
        <v>203</v>
      </c>
      <c r="X33" s="430"/>
      <c r="Y33" s="430"/>
      <c r="Z33" s="430"/>
      <c r="AA33" s="430"/>
      <c r="AB33" s="430"/>
      <c r="AC33" s="430"/>
      <c r="AD33" s="430"/>
      <c r="AE33" s="430"/>
      <c r="AF33" s="430"/>
      <c r="AG33" s="430"/>
      <c r="AH33" s="430"/>
      <c r="AI33" s="430"/>
      <c r="AJ33" s="430"/>
      <c r="AK33" s="430"/>
      <c r="AL33" s="216"/>
      <c r="AM33" s="431" t="s">
        <v>202</v>
      </c>
      <c r="AN33" s="431"/>
      <c r="AO33" s="430" t="s">
        <v>204</v>
      </c>
      <c r="AP33" s="430"/>
      <c r="AQ33" s="430"/>
      <c r="AR33" s="430"/>
      <c r="AS33" s="430"/>
      <c r="AT33" s="430"/>
      <c r="AU33" s="430"/>
      <c r="AV33" s="430"/>
      <c r="AW33" s="430"/>
      <c r="AX33" s="430"/>
      <c r="AY33" s="430"/>
      <c r="AZ33" s="430"/>
      <c r="BA33" s="430"/>
      <c r="BB33" s="430"/>
      <c r="BC33" s="430"/>
      <c r="BD33" s="217"/>
      <c r="BE33" s="430" t="s">
        <v>205</v>
      </c>
      <c r="BF33" s="430"/>
      <c r="BG33" s="430" t="s">
        <v>206</v>
      </c>
      <c r="BH33" s="430"/>
      <c r="BI33" s="430"/>
      <c r="BJ33" s="430"/>
      <c r="BK33" s="430"/>
      <c r="BL33" s="430"/>
      <c r="BM33" s="430"/>
      <c r="BN33" s="430"/>
      <c r="BO33" s="430"/>
      <c r="BP33" s="430"/>
      <c r="BQ33" s="430"/>
      <c r="BR33" s="430"/>
      <c r="BS33" s="430"/>
      <c r="BT33" s="430"/>
      <c r="BU33" s="430"/>
      <c r="BV33" s="217"/>
      <c r="BW33" s="431" t="s">
        <v>205</v>
      </c>
      <c r="BX33" s="431"/>
      <c r="BY33" s="430" t="s">
        <v>207</v>
      </c>
      <c r="BZ33" s="430"/>
      <c r="CA33" s="430"/>
      <c r="CB33" s="430"/>
      <c r="CC33" s="430"/>
      <c r="CD33" s="430"/>
      <c r="CE33" s="430"/>
      <c r="CF33" s="430"/>
      <c r="CG33" s="430"/>
      <c r="CH33" s="430"/>
      <c r="CI33" s="430"/>
      <c r="CJ33" s="430"/>
      <c r="CK33" s="430"/>
      <c r="CL33" s="430"/>
      <c r="CM33" s="430"/>
      <c r="CN33" s="216"/>
      <c r="CO33" s="431" t="s">
        <v>208</v>
      </c>
      <c r="CP33" s="431"/>
      <c r="CQ33" s="430" t="s">
        <v>209</v>
      </c>
      <c r="CR33" s="430"/>
      <c r="CS33" s="430"/>
      <c r="CT33" s="430"/>
      <c r="CU33" s="430"/>
      <c r="CV33" s="430"/>
      <c r="CW33" s="430"/>
      <c r="CX33" s="430"/>
      <c r="CY33" s="430"/>
      <c r="CZ33" s="430"/>
      <c r="DA33" s="430"/>
      <c r="DB33" s="430"/>
      <c r="DC33" s="430"/>
      <c r="DD33" s="430"/>
      <c r="DE33" s="430"/>
      <c r="DF33" s="216"/>
      <c r="DG33" s="429" t="s">
        <v>210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西村山広域行政事務組合（普通会計分）</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朝日町ワイン</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西村山広域行政事務組合（事業会計分）</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朝日自然観</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山形県消防補償等組合</v>
      </c>
      <c r="BZ36" s="426"/>
      <c r="CA36" s="426"/>
      <c r="CB36" s="426"/>
      <c r="CC36" s="426"/>
      <c r="CD36" s="426"/>
      <c r="CE36" s="426"/>
      <c r="CF36" s="426"/>
      <c r="CG36" s="426"/>
      <c r="CH36" s="426"/>
      <c r="CI36" s="426"/>
      <c r="CJ36" s="426"/>
      <c r="CK36" s="426"/>
      <c r="CL36" s="426"/>
      <c r="CM36" s="426"/>
      <c r="CN36" s="214"/>
      <c r="CO36" s="427">
        <f t="shared" si="3"/>
        <v>17</v>
      </c>
      <c r="CP36" s="427"/>
      <c r="CQ36" s="426" t="str">
        <f>IF('各会計、関係団体の財政状況及び健全化判断比率'!BS9="","",'各会計、関係団体の財政状況及び健全化判断比率'!BS9)</f>
        <v>りんごの森</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 xml:space="preserve">山形県自治会館管理組合 </v>
      </c>
      <c r="BZ37" s="426"/>
      <c r="CA37" s="426"/>
      <c r="CB37" s="426"/>
      <c r="CC37" s="426"/>
      <c r="CD37" s="426"/>
      <c r="CE37" s="426"/>
      <c r="CF37" s="426"/>
      <c r="CG37" s="426"/>
      <c r="CH37" s="426"/>
      <c r="CI37" s="426"/>
      <c r="CJ37" s="426"/>
      <c r="CK37" s="426"/>
      <c r="CL37" s="426"/>
      <c r="CM37" s="426"/>
      <c r="CN37" s="214"/>
      <c r="CO37" s="427">
        <f t="shared" si="3"/>
        <v>18</v>
      </c>
      <c r="CP37" s="427"/>
      <c r="CQ37" s="426" t="str">
        <f>IF('各会計、関係団体の財政状況及び健全化判断比率'!BS10="","",'各会計、関係団体の財政状況及び健全化判断比率'!BS10)</f>
        <v>地球耕望</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山形県市町村職員退職手当組合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山形県後期高齢者医療広域連合（普通会計分）</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山形県後期高齢者医療広域連合（事業会計分）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xIGL65MhBeQNP0/KslnF7d6ufpL9MuHhpVdjA3UFBWxKmQkROc3mRUKNgPzo/F9j2f93nKufRDAvKP4KeyzxKg==" saltValue="31Fl3BqbbTG/soxr88jU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50" t="s">
        <v>588</v>
      </c>
      <c r="D34" s="1250"/>
      <c r="E34" s="1251"/>
      <c r="F34" s="32">
        <v>12.6</v>
      </c>
      <c r="G34" s="33">
        <v>10.24</v>
      </c>
      <c r="H34" s="33">
        <v>10.86</v>
      </c>
      <c r="I34" s="33">
        <v>11.68</v>
      </c>
      <c r="J34" s="34">
        <v>14.58</v>
      </c>
      <c r="K34" s="22"/>
      <c r="L34" s="22"/>
      <c r="M34" s="22"/>
      <c r="N34" s="22"/>
      <c r="O34" s="22"/>
      <c r="P34" s="22"/>
    </row>
    <row r="35" spans="1:16" ht="39" customHeight="1" x14ac:dyDescent="0.15">
      <c r="A35" s="22"/>
      <c r="B35" s="35"/>
      <c r="C35" s="1244" t="s">
        <v>589</v>
      </c>
      <c r="D35" s="1245"/>
      <c r="E35" s="1246"/>
      <c r="F35" s="36">
        <v>11.45</v>
      </c>
      <c r="G35" s="37">
        <v>12.03</v>
      </c>
      <c r="H35" s="37">
        <v>11.03</v>
      </c>
      <c r="I35" s="37">
        <v>11.91</v>
      </c>
      <c r="J35" s="38">
        <v>10.4</v>
      </c>
      <c r="K35" s="22"/>
      <c r="L35" s="22"/>
      <c r="M35" s="22"/>
      <c r="N35" s="22"/>
      <c r="O35" s="22"/>
      <c r="P35" s="22"/>
    </row>
    <row r="36" spans="1:16" ht="39" customHeight="1" x14ac:dyDescent="0.15">
      <c r="A36" s="22"/>
      <c r="B36" s="35"/>
      <c r="C36" s="1244" t="s">
        <v>590</v>
      </c>
      <c r="D36" s="1245"/>
      <c r="E36" s="1246"/>
      <c r="F36" s="36">
        <v>10.6</v>
      </c>
      <c r="G36" s="37">
        <v>9.36</v>
      </c>
      <c r="H36" s="37">
        <v>8.64</v>
      </c>
      <c r="I36" s="37">
        <v>9.16</v>
      </c>
      <c r="J36" s="38">
        <v>8.82</v>
      </c>
      <c r="K36" s="22"/>
      <c r="L36" s="22"/>
      <c r="M36" s="22"/>
      <c r="N36" s="22"/>
      <c r="O36" s="22"/>
      <c r="P36" s="22"/>
    </row>
    <row r="37" spans="1:16" ht="39" customHeight="1" x14ac:dyDescent="0.15">
      <c r="A37" s="22"/>
      <c r="B37" s="35"/>
      <c r="C37" s="1244" t="s">
        <v>591</v>
      </c>
      <c r="D37" s="1245"/>
      <c r="E37" s="1246"/>
      <c r="F37" s="36">
        <v>1.89</v>
      </c>
      <c r="G37" s="37">
        <v>3.01</v>
      </c>
      <c r="H37" s="37">
        <v>1.43</v>
      </c>
      <c r="I37" s="37">
        <v>1.48</v>
      </c>
      <c r="J37" s="38">
        <v>1.28</v>
      </c>
      <c r="K37" s="22"/>
      <c r="L37" s="22"/>
      <c r="M37" s="22"/>
      <c r="N37" s="22"/>
      <c r="O37" s="22"/>
      <c r="P37" s="22"/>
    </row>
    <row r="38" spans="1:16" ht="39" customHeight="1" x14ac:dyDescent="0.15">
      <c r="A38" s="22"/>
      <c r="B38" s="35"/>
      <c r="C38" s="1244" t="s">
        <v>592</v>
      </c>
      <c r="D38" s="1245"/>
      <c r="E38" s="1246"/>
      <c r="F38" s="36">
        <v>1.84</v>
      </c>
      <c r="G38" s="37">
        <v>1.1100000000000001</v>
      </c>
      <c r="H38" s="37">
        <v>0.03</v>
      </c>
      <c r="I38" s="37">
        <v>0.78</v>
      </c>
      <c r="J38" s="38">
        <v>0.6</v>
      </c>
      <c r="K38" s="22"/>
      <c r="L38" s="22"/>
      <c r="M38" s="22"/>
      <c r="N38" s="22"/>
      <c r="O38" s="22"/>
      <c r="P38" s="22"/>
    </row>
    <row r="39" spans="1:16" ht="39" customHeight="1" x14ac:dyDescent="0.15">
      <c r="A39" s="22"/>
      <c r="B39" s="35"/>
      <c r="C39" s="1244" t="s">
        <v>593</v>
      </c>
      <c r="D39" s="1245"/>
      <c r="E39" s="1246"/>
      <c r="F39" s="36">
        <v>0.01</v>
      </c>
      <c r="G39" s="37">
        <v>0.01</v>
      </c>
      <c r="H39" s="37">
        <v>0.01</v>
      </c>
      <c r="I39" s="37">
        <v>0.01</v>
      </c>
      <c r="J39" s="38">
        <v>0</v>
      </c>
      <c r="K39" s="22"/>
      <c r="L39" s="22"/>
      <c r="M39" s="22"/>
      <c r="N39" s="22"/>
      <c r="O39" s="22"/>
      <c r="P39" s="22"/>
    </row>
    <row r="40" spans="1:16" ht="39" customHeight="1" x14ac:dyDescent="0.15">
      <c r="A40" s="22"/>
      <c r="B40" s="35"/>
      <c r="C40" s="1244" t="s">
        <v>594</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595</v>
      </c>
      <c r="D42" s="1245"/>
      <c r="E42" s="1246"/>
      <c r="F42" s="36" t="s">
        <v>537</v>
      </c>
      <c r="G42" s="37" t="s">
        <v>537</v>
      </c>
      <c r="H42" s="37" t="s">
        <v>537</v>
      </c>
      <c r="I42" s="37" t="s">
        <v>537</v>
      </c>
      <c r="J42" s="38" t="s">
        <v>537</v>
      </c>
      <c r="K42" s="22"/>
      <c r="L42" s="22"/>
      <c r="M42" s="22"/>
      <c r="N42" s="22"/>
      <c r="O42" s="22"/>
      <c r="P42" s="22"/>
    </row>
    <row r="43" spans="1:16" ht="39" customHeight="1" thickBot="1" x14ac:dyDescent="0.2">
      <c r="A43" s="22"/>
      <c r="B43" s="40"/>
      <c r="C43" s="1247" t="s">
        <v>596</v>
      </c>
      <c r="D43" s="1248"/>
      <c r="E43" s="1249"/>
      <c r="F43" s="41" t="s">
        <v>537</v>
      </c>
      <c r="G43" s="42" t="s">
        <v>537</v>
      </c>
      <c r="H43" s="42" t="s">
        <v>537</v>
      </c>
      <c r="I43" s="42" t="s">
        <v>537</v>
      </c>
      <c r="J43" s="43" t="s">
        <v>537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qjOQSi0YA5GmVZyXa1IvVrTytObKyHC6TAJfDnaISykhnhjDY0lGwUVS/OBug28+bEeiQxjmlCQlLIDDror4g==" saltValue="t/qvSdsP0pfCe3KEPzgc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623</v>
      </c>
      <c r="L45" s="60">
        <v>674</v>
      </c>
      <c r="M45" s="60">
        <v>700</v>
      </c>
      <c r="N45" s="60">
        <v>745</v>
      </c>
      <c r="O45" s="61">
        <v>771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537</v>
      </c>
      <c r="L46" s="64" t="s">
        <v>537</v>
      </c>
      <c r="M46" s="64" t="s">
        <v>537</v>
      </c>
      <c r="N46" s="64" t="s">
        <v>537</v>
      </c>
      <c r="O46" s="65" t="s">
        <v>537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537</v>
      </c>
      <c r="L47" s="64" t="s">
        <v>537</v>
      </c>
      <c r="M47" s="64" t="s">
        <v>537</v>
      </c>
      <c r="N47" s="64" t="s">
        <v>537</v>
      </c>
      <c r="O47" s="65" t="s">
        <v>537</v>
      </c>
      <c r="P47" s="48"/>
      <c r="Q47" s="48"/>
      <c r="R47" s="48"/>
      <c r="S47" s="48"/>
      <c r="T47" s="48"/>
      <c r="U47" s="48"/>
    </row>
    <row r="48" spans="1:21" ht="30.75" customHeight="1" x14ac:dyDescent="0.15">
      <c r="A48" s="48"/>
      <c r="B48" s="1272"/>
      <c r="C48" s="1273"/>
      <c r="D48" s="62"/>
      <c r="E48" s="1254" t="s">
        <v>15</v>
      </c>
      <c r="F48" s="1254"/>
      <c r="G48" s="1254"/>
      <c r="H48" s="1254"/>
      <c r="I48" s="1254"/>
      <c r="J48" s="1255"/>
      <c r="K48" s="63">
        <v>36</v>
      </c>
      <c r="L48" s="64">
        <v>40</v>
      </c>
      <c r="M48" s="64">
        <v>44</v>
      </c>
      <c r="N48" s="64">
        <v>40</v>
      </c>
      <c r="O48" s="65">
        <v>42</v>
      </c>
      <c r="P48" s="48"/>
      <c r="Q48" s="48"/>
      <c r="R48" s="48"/>
      <c r="S48" s="48"/>
      <c r="T48" s="48"/>
      <c r="U48" s="48"/>
    </row>
    <row r="49" spans="1:21" ht="30.75" customHeight="1" x14ac:dyDescent="0.15">
      <c r="A49" s="48"/>
      <c r="B49" s="1272"/>
      <c r="C49" s="1273"/>
      <c r="D49" s="62"/>
      <c r="E49" s="1254" t="s">
        <v>16</v>
      </c>
      <c r="F49" s="1254"/>
      <c r="G49" s="1254"/>
      <c r="H49" s="1254"/>
      <c r="I49" s="1254"/>
      <c r="J49" s="1255"/>
      <c r="K49" s="63">
        <v>6</v>
      </c>
      <c r="L49" s="64">
        <v>6</v>
      </c>
      <c r="M49" s="64">
        <v>4</v>
      </c>
      <c r="N49" s="64">
        <v>8</v>
      </c>
      <c r="O49" s="65">
        <v>9</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537</v>
      </c>
      <c r="L50" s="64" t="s">
        <v>537</v>
      </c>
      <c r="M50" s="64" t="s">
        <v>537</v>
      </c>
      <c r="N50" s="64" t="s">
        <v>537</v>
      </c>
      <c r="O50" s="65" t="s">
        <v>537</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576</v>
      </c>
      <c r="L52" s="64">
        <v>593</v>
      </c>
      <c r="M52" s="64">
        <v>608</v>
      </c>
      <c r="N52" s="64">
        <v>630</v>
      </c>
      <c r="O52" s="65">
        <v>651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89</v>
      </c>
      <c r="L53" s="69">
        <v>127</v>
      </c>
      <c r="M53" s="69">
        <v>140</v>
      </c>
      <c r="N53" s="69">
        <v>163</v>
      </c>
      <c r="O53" s="70">
        <v>171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625</v>
      </c>
      <c r="L57" s="84" t="s">
        <v>626</v>
      </c>
      <c r="M57" s="84" t="s">
        <v>626</v>
      </c>
      <c r="N57" s="84" t="s">
        <v>626</v>
      </c>
      <c r="O57" s="85" t="s">
        <v>627</v>
      </c>
    </row>
    <row r="58" spans="1:21" ht="31.5" customHeight="1" thickBot="1" x14ac:dyDescent="0.2">
      <c r="B58" s="1262"/>
      <c r="C58" s="1263"/>
      <c r="D58" s="1267" t="s">
        <v>27</v>
      </c>
      <c r="E58" s="1268"/>
      <c r="F58" s="1268"/>
      <c r="G58" s="1268"/>
      <c r="H58" s="1268"/>
      <c r="I58" s="1268"/>
      <c r="J58" s="1269"/>
      <c r="K58" s="86" t="s">
        <v>626</v>
      </c>
      <c r="L58" s="87" t="s">
        <v>627</v>
      </c>
      <c r="M58" s="87" t="s">
        <v>627</v>
      </c>
      <c r="N58" s="87" t="s">
        <v>627</v>
      </c>
      <c r="O58" s="88" t="s">
        <v>626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52ntmFnqbkWVgPg7Vn5yN98S0fPgUVZa4/uFpenWPdJaLAbxGIkovCNhuvWEZpbbLQx3oJiAl90Rbx7pvylwA==" saltValue="wvgcs6EAOiy+8m+87z1J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90" t="s">
        <v>30</v>
      </c>
      <c r="C41" s="1291"/>
      <c r="D41" s="102"/>
      <c r="E41" s="1292" t="s">
        <v>31</v>
      </c>
      <c r="F41" s="1292"/>
      <c r="G41" s="1292"/>
      <c r="H41" s="1293"/>
      <c r="I41" s="103">
        <v>6634</v>
      </c>
      <c r="J41" s="104">
        <v>6609</v>
      </c>
      <c r="K41" s="104">
        <v>6487</v>
      </c>
      <c r="L41" s="104">
        <v>6593</v>
      </c>
      <c r="M41" s="105">
        <v>6421</v>
      </c>
    </row>
    <row r="42" spans="2:13" ht="27.75" customHeight="1" x14ac:dyDescent="0.15">
      <c r="B42" s="1280"/>
      <c r="C42" s="1281"/>
      <c r="D42" s="106"/>
      <c r="E42" s="1284" t="s">
        <v>32</v>
      </c>
      <c r="F42" s="1284"/>
      <c r="G42" s="1284"/>
      <c r="H42" s="1285"/>
      <c r="I42" s="107" t="s">
        <v>537</v>
      </c>
      <c r="J42" s="108" t="s">
        <v>537</v>
      </c>
      <c r="K42" s="108" t="s">
        <v>537</v>
      </c>
      <c r="L42" s="108">
        <v>163</v>
      </c>
      <c r="M42" s="109">
        <v>131</v>
      </c>
    </row>
    <row r="43" spans="2:13" ht="27.75" customHeight="1" x14ac:dyDescent="0.15">
      <c r="B43" s="1280"/>
      <c r="C43" s="1281"/>
      <c r="D43" s="106"/>
      <c r="E43" s="1284" t="s">
        <v>33</v>
      </c>
      <c r="F43" s="1284"/>
      <c r="G43" s="1284"/>
      <c r="H43" s="1285"/>
      <c r="I43" s="107">
        <v>315</v>
      </c>
      <c r="J43" s="108">
        <v>309</v>
      </c>
      <c r="K43" s="108">
        <v>292</v>
      </c>
      <c r="L43" s="108">
        <v>344</v>
      </c>
      <c r="M43" s="109">
        <v>328</v>
      </c>
    </row>
    <row r="44" spans="2:13" ht="27.75" customHeight="1" x14ac:dyDescent="0.15">
      <c r="B44" s="1280"/>
      <c r="C44" s="1281"/>
      <c r="D44" s="106"/>
      <c r="E44" s="1284" t="s">
        <v>34</v>
      </c>
      <c r="F44" s="1284"/>
      <c r="G44" s="1284"/>
      <c r="H44" s="1285"/>
      <c r="I44" s="107">
        <v>51</v>
      </c>
      <c r="J44" s="108">
        <v>45</v>
      </c>
      <c r="K44" s="108">
        <v>38</v>
      </c>
      <c r="L44" s="108">
        <v>33</v>
      </c>
      <c r="M44" s="109">
        <v>25</v>
      </c>
    </row>
    <row r="45" spans="2:13" ht="27.75" customHeight="1" x14ac:dyDescent="0.15">
      <c r="B45" s="1280"/>
      <c r="C45" s="1281"/>
      <c r="D45" s="106"/>
      <c r="E45" s="1284" t="s">
        <v>35</v>
      </c>
      <c r="F45" s="1284"/>
      <c r="G45" s="1284"/>
      <c r="H45" s="1285"/>
      <c r="I45" s="107">
        <v>576</v>
      </c>
      <c r="J45" s="108">
        <v>585</v>
      </c>
      <c r="K45" s="108">
        <v>543</v>
      </c>
      <c r="L45" s="108">
        <v>499</v>
      </c>
      <c r="M45" s="109">
        <v>489</v>
      </c>
    </row>
    <row r="46" spans="2:13" ht="27.75" customHeight="1" x14ac:dyDescent="0.15">
      <c r="B46" s="1280"/>
      <c r="C46" s="1281"/>
      <c r="D46" s="110"/>
      <c r="E46" s="1284" t="s">
        <v>36</v>
      </c>
      <c r="F46" s="1284"/>
      <c r="G46" s="1284"/>
      <c r="H46" s="1285"/>
      <c r="I46" s="107" t="s">
        <v>537</v>
      </c>
      <c r="J46" s="108" t="s">
        <v>537</v>
      </c>
      <c r="K46" s="108" t="s">
        <v>537</v>
      </c>
      <c r="L46" s="108" t="s">
        <v>537</v>
      </c>
      <c r="M46" s="109" t="s">
        <v>537</v>
      </c>
    </row>
    <row r="47" spans="2:13" ht="27.75" customHeight="1" x14ac:dyDescent="0.15">
      <c r="B47" s="1280"/>
      <c r="C47" s="1281"/>
      <c r="D47" s="111"/>
      <c r="E47" s="1294" t="s">
        <v>37</v>
      </c>
      <c r="F47" s="1295"/>
      <c r="G47" s="1295"/>
      <c r="H47" s="1296"/>
      <c r="I47" s="107" t="s">
        <v>537</v>
      </c>
      <c r="J47" s="108" t="s">
        <v>537</v>
      </c>
      <c r="K47" s="108" t="s">
        <v>537</v>
      </c>
      <c r="L47" s="108" t="s">
        <v>537</v>
      </c>
      <c r="M47" s="109" t="s">
        <v>537</v>
      </c>
    </row>
    <row r="48" spans="2:13" ht="27.75" customHeight="1" x14ac:dyDescent="0.15">
      <c r="B48" s="1280"/>
      <c r="C48" s="1281"/>
      <c r="D48" s="106"/>
      <c r="E48" s="1284" t="s">
        <v>38</v>
      </c>
      <c r="F48" s="1284"/>
      <c r="G48" s="1284"/>
      <c r="H48" s="1285"/>
      <c r="I48" s="107" t="s">
        <v>537</v>
      </c>
      <c r="J48" s="108" t="s">
        <v>537</v>
      </c>
      <c r="K48" s="108" t="s">
        <v>537</v>
      </c>
      <c r="L48" s="108" t="s">
        <v>537</v>
      </c>
      <c r="M48" s="109" t="s">
        <v>537</v>
      </c>
    </row>
    <row r="49" spans="2:13" ht="27.75" customHeight="1" x14ac:dyDescent="0.15">
      <c r="B49" s="1282"/>
      <c r="C49" s="1283"/>
      <c r="D49" s="106"/>
      <c r="E49" s="1284" t="s">
        <v>39</v>
      </c>
      <c r="F49" s="1284"/>
      <c r="G49" s="1284"/>
      <c r="H49" s="1285"/>
      <c r="I49" s="107" t="s">
        <v>537</v>
      </c>
      <c r="J49" s="108" t="s">
        <v>537</v>
      </c>
      <c r="K49" s="108" t="s">
        <v>537</v>
      </c>
      <c r="L49" s="108" t="s">
        <v>537</v>
      </c>
      <c r="M49" s="109" t="s">
        <v>537</v>
      </c>
    </row>
    <row r="50" spans="2:13" ht="27.75" customHeight="1" x14ac:dyDescent="0.15">
      <c r="B50" s="1278" t="s">
        <v>40</v>
      </c>
      <c r="C50" s="1279"/>
      <c r="D50" s="112"/>
      <c r="E50" s="1284" t="s">
        <v>41</v>
      </c>
      <c r="F50" s="1284"/>
      <c r="G50" s="1284"/>
      <c r="H50" s="1285"/>
      <c r="I50" s="107">
        <v>3263</v>
      </c>
      <c r="J50" s="108">
        <v>3377</v>
      </c>
      <c r="K50" s="108">
        <v>3507</v>
      </c>
      <c r="L50" s="108">
        <v>3304</v>
      </c>
      <c r="M50" s="109">
        <v>3114</v>
      </c>
    </row>
    <row r="51" spans="2:13" ht="27.75" customHeight="1" x14ac:dyDescent="0.15">
      <c r="B51" s="1280"/>
      <c r="C51" s="1281"/>
      <c r="D51" s="106"/>
      <c r="E51" s="1284" t="s">
        <v>42</v>
      </c>
      <c r="F51" s="1284"/>
      <c r="G51" s="1284"/>
      <c r="H51" s="1285"/>
      <c r="I51" s="107">
        <v>186</v>
      </c>
      <c r="J51" s="108">
        <v>151</v>
      </c>
      <c r="K51" s="108">
        <v>114</v>
      </c>
      <c r="L51" s="108">
        <v>44</v>
      </c>
      <c r="M51" s="109">
        <v>39</v>
      </c>
    </row>
    <row r="52" spans="2:13" ht="27.75" customHeight="1" x14ac:dyDescent="0.15">
      <c r="B52" s="1282"/>
      <c r="C52" s="1283"/>
      <c r="D52" s="106"/>
      <c r="E52" s="1284" t="s">
        <v>43</v>
      </c>
      <c r="F52" s="1284"/>
      <c r="G52" s="1284"/>
      <c r="H52" s="1285"/>
      <c r="I52" s="107">
        <v>5614</v>
      </c>
      <c r="J52" s="108">
        <v>5574</v>
      </c>
      <c r="K52" s="108">
        <v>5560</v>
      </c>
      <c r="L52" s="108">
        <v>5648</v>
      </c>
      <c r="M52" s="109">
        <v>5515</v>
      </c>
    </row>
    <row r="53" spans="2:13" ht="27.75" customHeight="1" thickBot="1" x14ac:dyDescent="0.2">
      <c r="B53" s="1286" t="s">
        <v>44</v>
      </c>
      <c r="C53" s="1287"/>
      <c r="D53" s="113"/>
      <c r="E53" s="1288" t="s">
        <v>45</v>
      </c>
      <c r="F53" s="1288"/>
      <c r="G53" s="1288"/>
      <c r="H53" s="1289"/>
      <c r="I53" s="114">
        <v>-1485</v>
      </c>
      <c r="J53" s="115">
        <v>-1554</v>
      </c>
      <c r="K53" s="115">
        <v>-1822</v>
      </c>
      <c r="L53" s="115">
        <v>-1362</v>
      </c>
      <c r="M53" s="116">
        <v>-1273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3ag9/pit2D3JGYzSKkdgCTFB8gKCoASBq0OlxLJZ29x0wEcCVooC1RHQaWVp40uv4uajVBhFXql1OblmeCJkA==" saltValue="G6S0eZNSEn8hDOiZOtFX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305" t="s">
        <v>48</v>
      </c>
      <c r="D55" s="1305"/>
      <c r="E55" s="1306"/>
      <c r="F55" s="128">
        <v>1089</v>
      </c>
      <c r="G55" s="128">
        <v>1009</v>
      </c>
      <c r="H55" s="129">
        <v>919</v>
      </c>
    </row>
    <row r="56" spans="2:8" ht="52.5" customHeight="1" x14ac:dyDescent="0.15">
      <c r="B56" s="130"/>
      <c r="C56" s="1307" t="s">
        <v>49</v>
      </c>
      <c r="D56" s="1307"/>
      <c r="E56" s="1308"/>
      <c r="F56" s="131">
        <v>163</v>
      </c>
      <c r="G56" s="131">
        <v>105</v>
      </c>
      <c r="H56" s="132">
        <v>105</v>
      </c>
    </row>
    <row r="57" spans="2:8" ht="53.25" customHeight="1" x14ac:dyDescent="0.15">
      <c r="B57" s="130"/>
      <c r="C57" s="1309" t="s">
        <v>50</v>
      </c>
      <c r="D57" s="1309"/>
      <c r="E57" s="1310"/>
      <c r="F57" s="133">
        <v>1902</v>
      </c>
      <c r="G57" s="133">
        <v>1907</v>
      </c>
      <c r="H57" s="134">
        <v>1811</v>
      </c>
    </row>
    <row r="58" spans="2:8" ht="45.75" customHeight="1" x14ac:dyDescent="0.15">
      <c r="B58" s="135"/>
      <c r="C58" s="1297" t="s">
        <v>618</v>
      </c>
      <c r="D58" s="1298"/>
      <c r="E58" s="1299"/>
      <c r="F58" s="136">
        <v>1350</v>
      </c>
      <c r="G58" s="136">
        <v>1310</v>
      </c>
      <c r="H58" s="137">
        <v>1202</v>
      </c>
    </row>
    <row r="59" spans="2:8" ht="45.75" customHeight="1" x14ac:dyDescent="0.15">
      <c r="B59" s="135"/>
      <c r="C59" s="1297" t="s">
        <v>619</v>
      </c>
      <c r="D59" s="1298"/>
      <c r="E59" s="1299"/>
      <c r="F59" s="136">
        <v>154</v>
      </c>
      <c r="G59" s="136">
        <v>201</v>
      </c>
      <c r="H59" s="137">
        <v>198</v>
      </c>
    </row>
    <row r="60" spans="2:8" ht="45.75" customHeight="1" x14ac:dyDescent="0.15">
      <c r="B60" s="135"/>
      <c r="C60" s="1297" t="s">
        <v>620</v>
      </c>
      <c r="D60" s="1298"/>
      <c r="E60" s="1299"/>
      <c r="F60" s="136">
        <v>115</v>
      </c>
      <c r="G60" s="136">
        <v>115</v>
      </c>
      <c r="H60" s="137">
        <v>115</v>
      </c>
    </row>
    <row r="61" spans="2:8" ht="45.75" customHeight="1" x14ac:dyDescent="0.15">
      <c r="B61" s="135"/>
      <c r="C61" s="1297" t="s">
        <v>621</v>
      </c>
      <c r="D61" s="1298"/>
      <c r="E61" s="1299"/>
      <c r="F61" s="136">
        <v>101</v>
      </c>
      <c r="G61" s="136">
        <v>101</v>
      </c>
      <c r="H61" s="137">
        <v>101</v>
      </c>
    </row>
    <row r="62" spans="2:8" ht="45.75" customHeight="1" thickBot="1" x14ac:dyDescent="0.2">
      <c r="B62" s="138"/>
      <c r="C62" s="1300" t="s">
        <v>622</v>
      </c>
      <c r="D62" s="1301"/>
      <c r="E62" s="1302"/>
      <c r="F62" s="139">
        <v>58</v>
      </c>
      <c r="G62" s="139">
        <v>58</v>
      </c>
      <c r="H62" s="140">
        <v>58</v>
      </c>
    </row>
    <row r="63" spans="2:8" ht="52.5" customHeight="1" thickBot="1" x14ac:dyDescent="0.2">
      <c r="B63" s="141"/>
      <c r="C63" s="1303" t="s">
        <v>51</v>
      </c>
      <c r="D63" s="1303"/>
      <c r="E63" s="1304"/>
      <c r="F63" s="142">
        <v>3153</v>
      </c>
      <c r="G63" s="142">
        <v>3021</v>
      </c>
      <c r="H63" s="143">
        <v>2834</v>
      </c>
    </row>
    <row r="64" spans="2:8" ht="15" customHeight="1" x14ac:dyDescent="0.15"/>
  </sheetData>
  <sheetProtection algorithmName="SHA-512" hashValue="ANf0/DGR+m77xERiDE0+7mNvssvGZL8AwqFsQAEeCuMGrbjD+90agaqYVQcUNrLSEj3QsCEXqv49o42pwM5G4A==" saltValue="K1OAYaebd8u24077FPFS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zoomScale="85" zoomScaleNormal="8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630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631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632</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578</v>
      </c>
      <c r="BQ50" s="1315"/>
      <c r="BR50" s="1315"/>
      <c r="BS50" s="1315"/>
      <c r="BT50" s="1315"/>
      <c r="BU50" s="1315"/>
      <c r="BV50" s="1315"/>
      <c r="BW50" s="1315"/>
      <c r="BX50" s="1315" t="s">
        <v>579</v>
      </c>
      <c r="BY50" s="1315"/>
      <c r="BZ50" s="1315"/>
      <c r="CA50" s="1315"/>
      <c r="CB50" s="1315"/>
      <c r="CC50" s="1315"/>
      <c r="CD50" s="1315"/>
      <c r="CE50" s="1315"/>
      <c r="CF50" s="1315" t="s">
        <v>580</v>
      </c>
      <c r="CG50" s="1315"/>
      <c r="CH50" s="1315"/>
      <c r="CI50" s="1315"/>
      <c r="CJ50" s="1315"/>
      <c r="CK50" s="1315"/>
      <c r="CL50" s="1315"/>
      <c r="CM50" s="1315"/>
      <c r="CN50" s="1315" t="s">
        <v>581</v>
      </c>
      <c r="CO50" s="1315"/>
      <c r="CP50" s="1315"/>
      <c r="CQ50" s="1315"/>
      <c r="CR50" s="1315"/>
      <c r="CS50" s="1315"/>
      <c r="CT50" s="1315"/>
      <c r="CU50" s="1315"/>
      <c r="CV50" s="1315" t="s">
        <v>582</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633</v>
      </c>
      <c r="AO51" s="1317"/>
      <c r="AP51" s="1317"/>
      <c r="AQ51" s="1317"/>
      <c r="AR51" s="1317"/>
      <c r="AS51" s="1317"/>
      <c r="AT51" s="1317"/>
      <c r="AU51" s="1317"/>
      <c r="AV51" s="1317"/>
      <c r="AW51" s="1317"/>
      <c r="AX51" s="1317"/>
      <c r="AY51" s="1317"/>
      <c r="AZ51" s="1317"/>
      <c r="BA51" s="1317"/>
      <c r="BB51" s="1317" t="s">
        <v>634</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635</v>
      </c>
      <c r="BC53" s="1317"/>
      <c r="BD53" s="1317"/>
      <c r="BE53" s="1317"/>
      <c r="BF53" s="1317"/>
      <c r="BG53" s="1317"/>
      <c r="BH53" s="1317"/>
      <c r="BI53" s="1317"/>
      <c r="BJ53" s="1317"/>
      <c r="BK53" s="1317"/>
      <c r="BL53" s="1317"/>
      <c r="BM53" s="1317"/>
      <c r="BN53" s="1317"/>
      <c r="BO53" s="1317"/>
      <c r="BP53" s="1316">
        <v>51.7</v>
      </c>
      <c r="BQ53" s="1316"/>
      <c r="BR53" s="1316"/>
      <c r="BS53" s="1316"/>
      <c r="BT53" s="1316"/>
      <c r="BU53" s="1316"/>
      <c r="BV53" s="1316"/>
      <c r="BW53" s="1316"/>
      <c r="BX53" s="1316">
        <v>53.6</v>
      </c>
      <c r="BY53" s="1316"/>
      <c r="BZ53" s="1316"/>
      <c r="CA53" s="1316"/>
      <c r="CB53" s="1316"/>
      <c r="CC53" s="1316"/>
      <c r="CD53" s="1316"/>
      <c r="CE53" s="1316"/>
      <c r="CF53" s="1316">
        <v>56.2</v>
      </c>
      <c r="CG53" s="1316"/>
      <c r="CH53" s="1316"/>
      <c r="CI53" s="1316"/>
      <c r="CJ53" s="1316"/>
      <c r="CK53" s="1316"/>
      <c r="CL53" s="1316"/>
      <c r="CM53" s="1316"/>
      <c r="CN53" s="1316">
        <v>56.2</v>
      </c>
      <c r="CO53" s="1316"/>
      <c r="CP53" s="1316"/>
      <c r="CQ53" s="1316"/>
      <c r="CR53" s="1316"/>
      <c r="CS53" s="1316"/>
      <c r="CT53" s="1316"/>
      <c r="CU53" s="1316"/>
      <c r="CV53" s="1316">
        <v>59.1</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636</v>
      </c>
      <c r="AO55" s="1315"/>
      <c r="AP55" s="1315"/>
      <c r="AQ55" s="1315"/>
      <c r="AR55" s="1315"/>
      <c r="AS55" s="1315"/>
      <c r="AT55" s="1315"/>
      <c r="AU55" s="1315"/>
      <c r="AV55" s="1315"/>
      <c r="AW55" s="1315"/>
      <c r="AX55" s="1315"/>
      <c r="AY55" s="1315"/>
      <c r="AZ55" s="1315"/>
      <c r="BA55" s="1315"/>
      <c r="BB55" s="1317" t="s">
        <v>634</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635</v>
      </c>
      <c r="BC57" s="1317"/>
      <c r="BD57" s="1317"/>
      <c r="BE57" s="1317"/>
      <c r="BF57" s="1317"/>
      <c r="BG57" s="1317"/>
      <c r="BH57" s="1317"/>
      <c r="BI57" s="1317"/>
      <c r="BJ57" s="1317"/>
      <c r="BK57" s="1317"/>
      <c r="BL57" s="1317"/>
      <c r="BM57" s="1317"/>
      <c r="BN57" s="1317"/>
      <c r="BO57" s="1317"/>
      <c r="BP57" s="1316">
        <v>56.2</v>
      </c>
      <c r="BQ57" s="1316"/>
      <c r="BR57" s="1316"/>
      <c r="BS57" s="1316"/>
      <c r="BT57" s="1316"/>
      <c r="BU57" s="1316"/>
      <c r="BV57" s="1316"/>
      <c r="BW57" s="1316"/>
      <c r="BX57" s="1316">
        <v>58.2</v>
      </c>
      <c r="BY57" s="1316"/>
      <c r="BZ57" s="1316"/>
      <c r="CA57" s="1316"/>
      <c r="CB57" s="1316"/>
      <c r="CC57" s="1316"/>
      <c r="CD57" s="1316"/>
      <c r="CE57" s="1316"/>
      <c r="CF57" s="1316">
        <v>60.1</v>
      </c>
      <c r="CG57" s="1316"/>
      <c r="CH57" s="1316"/>
      <c r="CI57" s="1316"/>
      <c r="CJ57" s="1316"/>
      <c r="CK57" s="1316"/>
      <c r="CL57" s="1316"/>
      <c r="CM57" s="1316"/>
      <c r="CN57" s="1316">
        <v>61.6</v>
      </c>
      <c r="CO57" s="1316"/>
      <c r="CP57" s="1316"/>
      <c r="CQ57" s="1316"/>
      <c r="CR57" s="1316"/>
      <c r="CS57" s="1316"/>
      <c r="CT57" s="1316"/>
      <c r="CU57" s="1316"/>
      <c r="CV57" s="1316">
        <v>64</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637</v>
      </c>
    </row>
    <row r="64" spans="1:109" x14ac:dyDescent="0.15">
      <c r="B64" s="397"/>
      <c r="G64" s="404"/>
      <c r="I64" s="417"/>
      <c r="J64" s="417"/>
      <c r="K64" s="417"/>
      <c r="L64" s="417"/>
      <c r="M64" s="417"/>
      <c r="N64" s="418"/>
      <c r="AM64" s="404"/>
      <c r="AN64" s="404" t="s">
        <v>630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638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632</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578</v>
      </c>
      <c r="BQ72" s="1315"/>
      <c r="BR72" s="1315"/>
      <c r="BS72" s="1315"/>
      <c r="BT72" s="1315"/>
      <c r="BU72" s="1315"/>
      <c r="BV72" s="1315"/>
      <c r="BW72" s="1315"/>
      <c r="BX72" s="1315" t="s">
        <v>579</v>
      </c>
      <c r="BY72" s="1315"/>
      <c r="BZ72" s="1315"/>
      <c r="CA72" s="1315"/>
      <c r="CB72" s="1315"/>
      <c r="CC72" s="1315"/>
      <c r="CD72" s="1315"/>
      <c r="CE72" s="1315"/>
      <c r="CF72" s="1315" t="s">
        <v>580</v>
      </c>
      <c r="CG72" s="1315"/>
      <c r="CH72" s="1315"/>
      <c r="CI72" s="1315"/>
      <c r="CJ72" s="1315"/>
      <c r="CK72" s="1315"/>
      <c r="CL72" s="1315"/>
      <c r="CM72" s="1315"/>
      <c r="CN72" s="1315" t="s">
        <v>581</v>
      </c>
      <c r="CO72" s="1315"/>
      <c r="CP72" s="1315"/>
      <c r="CQ72" s="1315"/>
      <c r="CR72" s="1315"/>
      <c r="CS72" s="1315"/>
      <c r="CT72" s="1315"/>
      <c r="CU72" s="1315"/>
      <c r="CV72" s="1315" t="s">
        <v>582</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633</v>
      </c>
      <c r="AO73" s="1317"/>
      <c r="AP73" s="1317"/>
      <c r="AQ73" s="1317"/>
      <c r="AR73" s="1317"/>
      <c r="AS73" s="1317"/>
      <c r="AT73" s="1317"/>
      <c r="AU73" s="1317"/>
      <c r="AV73" s="1317"/>
      <c r="AW73" s="1317"/>
      <c r="AX73" s="1317"/>
      <c r="AY73" s="1317"/>
      <c r="AZ73" s="1317"/>
      <c r="BA73" s="1317"/>
      <c r="BB73" s="1317" t="s">
        <v>634</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639</v>
      </c>
      <c r="BC75" s="1317"/>
      <c r="BD75" s="1317"/>
      <c r="BE75" s="1317"/>
      <c r="BF75" s="1317"/>
      <c r="BG75" s="1317"/>
      <c r="BH75" s="1317"/>
      <c r="BI75" s="1317"/>
      <c r="BJ75" s="1317"/>
      <c r="BK75" s="1317"/>
      <c r="BL75" s="1317"/>
      <c r="BM75" s="1317"/>
      <c r="BN75" s="1317"/>
      <c r="BO75" s="1317"/>
      <c r="BP75" s="1316">
        <v>1.5</v>
      </c>
      <c r="BQ75" s="1316"/>
      <c r="BR75" s="1316"/>
      <c r="BS75" s="1316"/>
      <c r="BT75" s="1316"/>
      <c r="BU75" s="1316"/>
      <c r="BV75" s="1316"/>
      <c r="BW75" s="1316"/>
      <c r="BX75" s="1316">
        <v>3.5</v>
      </c>
      <c r="BY75" s="1316"/>
      <c r="BZ75" s="1316"/>
      <c r="CA75" s="1316"/>
      <c r="CB75" s="1316"/>
      <c r="CC75" s="1316"/>
      <c r="CD75" s="1316"/>
      <c r="CE75" s="1316"/>
      <c r="CF75" s="1316">
        <v>4.5</v>
      </c>
      <c r="CG75" s="1316"/>
      <c r="CH75" s="1316"/>
      <c r="CI75" s="1316"/>
      <c r="CJ75" s="1316"/>
      <c r="CK75" s="1316"/>
      <c r="CL75" s="1316"/>
      <c r="CM75" s="1316"/>
      <c r="CN75" s="1316">
        <v>5.5</v>
      </c>
      <c r="CO75" s="1316"/>
      <c r="CP75" s="1316"/>
      <c r="CQ75" s="1316"/>
      <c r="CR75" s="1316"/>
      <c r="CS75" s="1316"/>
      <c r="CT75" s="1316"/>
      <c r="CU75" s="1316"/>
      <c r="CV75" s="1316">
        <v>6</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636</v>
      </c>
      <c r="AO77" s="1315"/>
      <c r="AP77" s="1315"/>
      <c r="AQ77" s="1315"/>
      <c r="AR77" s="1315"/>
      <c r="AS77" s="1315"/>
      <c r="AT77" s="1315"/>
      <c r="AU77" s="1315"/>
      <c r="AV77" s="1315"/>
      <c r="AW77" s="1315"/>
      <c r="AX77" s="1315"/>
      <c r="AY77" s="1315"/>
      <c r="AZ77" s="1315"/>
      <c r="BA77" s="1315"/>
      <c r="BB77" s="1317" t="s">
        <v>634</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639</v>
      </c>
      <c r="BC79" s="1317"/>
      <c r="BD79" s="1317"/>
      <c r="BE79" s="1317"/>
      <c r="BF79" s="1317"/>
      <c r="BG79" s="1317"/>
      <c r="BH79" s="1317"/>
      <c r="BI79" s="1317"/>
      <c r="BJ79" s="1317"/>
      <c r="BK79" s="1317"/>
      <c r="BL79" s="1317"/>
      <c r="BM79" s="1317"/>
      <c r="BN79" s="1317"/>
      <c r="BO79" s="1317"/>
      <c r="BP79" s="1316">
        <v>8.5</v>
      </c>
      <c r="BQ79" s="1316"/>
      <c r="BR79" s="1316"/>
      <c r="BS79" s="1316"/>
      <c r="BT79" s="1316"/>
      <c r="BU79" s="1316"/>
      <c r="BV79" s="1316"/>
      <c r="BW79" s="1316"/>
      <c r="BX79" s="1316">
        <v>8.5</v>
      </c>
      <c r="BY79" s="1316"/>
      <c r="BZ79" s="1316"/>
      <c r="CA79" s="1316"/>
      <c r="CB79" s="1316"/>
      <c r="CC79" s="1316"/>
      <c r="CD79" s="1316"/>
      <c r="CE79" s="1316"/>
      <c r="CF79" s="1316">
        <v>8.6</v>
      </c>
      <c r="CG79" s="1316"/>
      <c r="CH79" s="1316"/>
      <c r="CI79" s="1316"/>
      <c r="CJ79" s="1316"/>
      <c r="CK79" s="1316"/>
      <c r="CL79" s="1316"/>
      <c r="CM79" s="1316"/>
      <c r="CN79" s="1316">
        <v>8.6</v>
      </c>
      <c r="CO79" s="1316"/>
      <c r="CP79" s="1316"/>
      <c r="CQ79" s="1316"/>
      <c r="CR79" s="1316"/>
      <c r="CS79" s="1316"/>
      <c r="CT79" s="1316"/>
      <c r="CU79" s="1316"/>
      <c r="CV79" s="1316">
        <v>8.9</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 right="0" top="0.19685039370078741" bottom="0.31496062992125984" header="0.39370078740157483" footer="0"/>
  <pageSetup paperSize="9"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55" zoomScaleNormal="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640</v>
      </c>
    </row>
  </sheetData>
  <phoneticPr fontId="2"/>
  <printOptions horizontalCentered="1" verticalCentered="1"/>
  <pageMargins left="0" right="0" top="0.19685039370078741" bottom="0" header="0.39370078740157483" footer="0"/>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525</v>
      </c>
    </row>
  </sheetData>
  <phoneticPr fontId="2"/>
  <printOptions horizontalCentered="1" verticalCentered="1"/>
  <pageMargins left="0" right="0" top="0.19685039370078741" bottom="0" header="0.39370078740157483" footer="0"/>
  <pageSetup paperSize="9" scale="3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575</v>
      </c>
      <c r="G2" s="157"/>
      <c r="H2" s="158"/>
    </row>
    <row r="3" spans="1:8" x14ac:dyDescent="0.15">
      <c r="A3" s="154" t="s">
        <v>568</v>
      </c>
      <c r="B3" s="159"/>
      <c r="C3" s="160"/>
      <c r="D3" s="161">
        <v>100815</v>
      </c>
      <c r="E3" s="162"/>
      <c r="F3" s="163">
        <v>168868</v>
      </c>
      <c r="G3" s="164"/>
      <c r="H3" s="165"/>
    </row>
    <row r="4" spans="1:8" x14ac:dyDescent="0.15">
      <c r="A4" s="166"/>
      <c r="B4" s="167"/>
      <c r="C4" s="168"/>
      <c r="D4" s="169">
        <v>61897</v>
      </c>
      <c r="E4" s="170"/>
      <c r="F4" s="171">
        <v>79360</v>
      </c>
      <c r="G4" s="172"/>
      <c r="H4" s="173"/>
    </row>
    <row r="5" spans="1:8" x14ac:dyDescent="0.15">
      <c r="A5" s="154" t="s">
        <v>570</v>
      </c>
      <c r="B5" s="159"/>
      <c r="C5" s="160"/>
      <c r="D5" s="161">
        <v>103710</v>
      </c>
      <c r="E5" s="162"/>
      <c r="F5" s="163">
        <v>202870</v>
      </c>
      <c r="G5" s="164"/>
      <c r="H5" s="165"/>
    </row>
    <row r="6" spans="1:8" x14ac:dyDescent="0.15">
      <c r="A6" s="166"/>
      <c r="B6" s="167"/>
      <c r="C6" s="168"/>
      <c r="D6" s="169">
        <v>51960</v>
      </c>
      <c r="E6" s="170"/>
      <c r="F6" s="171">
        <v>79735</v>
      </c>
      <c r="G6" s="172"/>
      <c r="H6" s="173"/>
    </row>
    <row r="7" spans="1:8" x14ac:dyDescent="0.15">
      <c r="A7" s="154" t="s">
        <v>571</v>
      </c>
      <c r="B7" s="159"/>
      <c r="C7" s="160"/>
      <c r="D7" s="161">
        <v>102362</v>
      </c>
      <c r="E7" s="162"/>
      <c r="F7" s="163">
        <v>167497</v>
      </c>
      <c r="G7" s="164"/>
      <c r="H7" s="165"/>
    </row>
    <row r="8" spans="1:8" x14ac:dyDescent="0.15">
      <c r="A8" s="166"/>
      <c r="B8" s="167"/>
      <c r="C8" s="168"/>
      <c r="D8" s="169">
        <v>59548</v>
      </c>
      <c r="E8" s="170"/>
      <c r="F8" s="171">
        <v>82571</v>
      </c>
      <c r="G8" s="172"/>
      <c r="H8" s="173"/>
    </row>
    <row r="9" spans="1:8" x14ac:dyDescent="0.15">
      <c r="A9" s="154" t="s">
        <v>572</v>
      </c>
      <c r="B9" s="159"/>
      <c r="C9" s="160"/>
      <c r="D9" s="161">
        <v>174461</v>
      </c>
      <c r="E9" s="162"/>
      <c r="F9" s="163">
        <v>190274</v>
      </c>
      <c r="G9" s="164"/>
      <c r="H9" s="165"/>
    </row>
    <row r="10" spans="1:8" x14ac:dyDescent="0.15">
      <c r="A10" s="166"/>
      <c r="B10" s="167"/>
      <c r="C10" s="168"/>
      <c r="D10" s="169">
        <v>101744</v>
      </c>
      <c r="E10" s="170"/>
      <c r="F10" s="171">
        <v>88584</v>
      </c>
      <c r="G10" s="172"/>
      <c r="H10" s="173"/>
    </row>
    <row r="11" spans="1:8" x14ac:dyDescent="0.15">
      <c r="A11" s="154" t="s">
        <v>573</v>
      </c>
      <c r="B11" s="159"/>
      <c r="C11" s="160"/>
      <c r="D11" s="161">
        <v>131197</v>
      </c>
      <c r="E11" s="162"/>
      <c r="F11" s="163">
        <v>200194</v>
      </c>
      <c r="G11" s="164"/>
      <c r="H11" s="165"/>
    </row>
    <row r="12" spans="1:8" x14ac:dyDescent="0.15">
      <c r="A12" s="166"/>
      <c r="B12" s="167"/>
      <c r="C12" s="174"/>
      <c r="D12" s="169">
        <v>64866</v>
      </c>
      <c r="E12" s="170"/>
      <c r="F12" s="171">
        <v>106422</v>
      </c>
      <c r="G12" s="172"/>
      <c r="H12" s="173"/>
    </row>
    <row r="13" spans="1:8" x14ac:dyDescent="0.15">
      <c r="A13" s="154"/>
      <c r="B13" s="159"/>
      <c r="C13" s="175"/>
      <c r="D13" s="176">
        <v>122509</v>
      </c>
      <c r="E13" s="177"/>
      <c r="F13" s="178">
        <v>185941</v>
      </c>
      <c r="G13" s="179"/>
      <c r="H13" s="165"/>
    </row>
    <row r="14" spans="1:8" x14ac:dyDescent="0.15">
      <c r="A14" s="166"/>
      <c r="B14" s="167"/>
      <c r="C14" s="168"/>
      <c r="D14" s="169">
        <v>68003</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12.61</v>
      </c>
      <c r="C19" s="180">
        <f>ROUND(VALUE(SUBSTITUTE(実質収支比率等に係る経年分析!G$48,"▲","-")),2)</f>
        <v>10.25</v>
      </c>
      <c r="D19" s="180">
        <f>ROUND(VALUE(SUBSTITUTE(実質収支比率等に係る経年分析!H$48,"▲","-")),2)</f>
        <v>10.86</v>
      </c>
      <c r="E19" s="180">
        <f>ROUND(VALUE(SUBSTITUTE(実質収支比率等に係る経年分析!I$48,"▲","-")),2)</f>
        <v>11.69</v>
      </c>
      <c r="F19" s="180">
        <f>ROUND(VALUE(SUBSTITUTE(実質収支比率等に係る経年分析!J$48,"▲","-")),2)</f>
        <v>14.59</v>
      </c>
    </row>
    <row r="20" spans="1:11" x14ac:dyDescent="0.15">
      <c r="A20" s="180" t="s">
        <v>55</v>
      </c>
      <c r="B20" s="180">
        <f>ROUND(VALUE(SUBSTITUTE(実質収支比率等に係る経年分析!F$47,"▲","-")),2)</f>
        <v>37.909999999999997</v>
      </c>
      <c r="C20" s="180">
        <f>ROUND(VALUE(SUBSTITUTE(実質収支比率等に係る経年分析!G$47,"▲","-")),2)</f>
        <v>35.42</v>
      </c>
      <c r="D20" s="180">
        <f>ROUND(VALUE(SUBSTITUTE(実質収支比率等に係る経年分析!H$47,"▲","-")),2)</f>
        <v>34.75</v>
      </c>
      <c r="E20" s="180">
        <f>ROUND(VALUE(SUBSTITUTE(実質収支比率等に係る経年分析!I$47,"▲","-")),2)</f>
        <v>32.119999999999997</v>
      </c>
      <c r="F20" s="180">
        <f>ROUND(VALUE(SUBSTITUTE(実質収支比率等に係る経年分析!J$47,"▲","-")),2)</f>
        <v>27.69</v>
      </c>
    </row>
    <row r="21" spans="1:11" x14ac:dyDescent="0.15">
      <c r="A21" s="180" t="s">
        <v>56</v>
      </c>
      <c r="B21" s="180">
        <f>IF(ISNUMBER(VALUE(SUBSTITUTE(実質収支比率等に係る経年分析!F$49,"▲","-"))),ROUND(VALUE(SUBSTITUTE(実質収支比率等に係る経年分析!F$49,"▲","-")),2),NA())</f>
        <v>-4.74</v>
      </c>
      <c r="C21" s="180">
        <f>IF(ISNUMBER(VALUE(SUBSTITUTE(実質収支比率等に係る経年分析!G$49,"▲","-"))),ROUND(VALUE(SUBSTITUTE(実質収支比率等に係る経年分析!G$49,"▲","-")),2),NA())</f>
        <v>-13.5</v>
      </c>
      <c r="D21" s="180">
        <f>IF(ISNUMBER(VALUE(SUBSTITUTE(実質収支比率等に係る経年分析!H$49,"▲","-"))),ROUND(VALUE(SUBSTITUTE(実質収支比率等に係る経年分析!H$49,"▲","-")),2),NA())</f>
        <v>-5.48</v>
      </c>
      <c r="E21" s="180">
        <f>IF(ISNUMBER(VALUE(SUBSTITUTE(実質収支比率等に係る経年分析!I$49,"▲","-"))),ROUND(VALUE(SUBSTITUTE(実質収支比率等に係る経年分析!I$49,"▲","-")),2),NA())</f>
        <v>-5.59</v>
      </c>
      <c r="F21" s="180">
        <f>IF(ISNUMBER(VALUE(SUBSTITUTE(実質収支比率等に係る経年分析!J$49,"▲","-"))),ROUND(VALUE(SUBSTITUTE(実質収支比率等に係る経年分析!J$49,"▲","-")),2),NA())</f>
        <v>-5.21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1.1100000000000001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1.28</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8.82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14.58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576</v>
      </c>
      <c r="E42" s="182"/>
      <c r="F42" s="182"/>
      <c r="G42" s="182">
        <f>'実質公債費比率（分子）の構造'!L$52</f>
        <v>593</v>
      </c>
      <c r="H42" s="182"/>
      <c r="I42" s="182"/>
      <c r="J42" s="182">
        <f>'実質公債費比率（分子）の構造'!M$52</f>
        <v>608</v>
      </c>
      <c r="K42" s="182"/>
      <c r="L42" s="182"/>
      <c r="M42" s="182">
        <f>'実質公債費比率（分子）の構造'!N$52</f>
        <v>630</v>
      </c>
      <c r="N42" s="182"/>
      <c r="O42" s="182"/>
      <c r="P42" s="182">
        <f>'実質公債費比率（分子）の構造'!O$52</f>
        <v>651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v>
      </c>
      <c r="C45" s="182"/>
      <c r="D45" s="182"/>
      <c r="E45" s="182">
        <f>'実質公債費比率（分子）の構造'!L$49</f>
        <v>6</v>
      </c>
      <c r="F45" s="182"/>
      <c r="G45" s="182"/>
      <c r="H45" s="182">
        <f>'実質公債費比率（分子）の構造'!M$49</f>
        <v>4</v>
      </c>
      <c r="I45" s="182"/>
      <c r="J45" s="182"/>
      <c r="K45" s="182">
        <f>'実質公債費比率（分子）の構造'!N$49</f>
        <v>8</v>
      </c>
      <c r="L45" s="182"/>
      <c r="M45" s="182"/>
      <c r="N45" s="182">
        <f>'実質公債費比率（分子）の構造'!O$49</f>
        <v>9</v>
      </c>
      <c r="O45" s="182"/>
      <c r="P45" s="182"/>
    </row>
    <row r="46" spans="1:16" x14ac:dyDescent="0.15">
      <c r="A46" s="182" t="s">
        <v>67</v>
      </c>
      <c r="B46" s="182">
        <f>'実質公債費比率（分子）の構造'!K$48</f>
        <v>36</v>
      </c>
      <c r="C46" s="182"/>
      <c r="D46" s="182"/>
      <c r="E46" s="182">
        <f>'実質公債費比率（分子）の構造'!L$48</f>
        <v>40</v>
      </c>
      <c r="F46" s="182"/>
      <c r="G46" s="182"/>
      <c r="H46" s="182">
        <f>'実質公債費比率（分子）の構造'!M$48</f>
        <v>44</v>
      </c>
      <c r="I46" s="182"/>
      <c r="J46" s="182"/>
      <c r="K46" s="182">
        <f>'実質公債費比率（分子）の構造'!N$48</f>
        <v>40</v>
      </c>
      <c r="L46" s="182"/>
      <c r="M46" s="182"/>
      <c r="N46" s="182">
        <f>'実質公債費比率（分子）の構造'!O$48</f>
        <v>42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623</v>
      </c>
      <c r="C49" s="182"/>
      <c r="D49" s="182"/>
      <c r="E49" s="182">
        <f>'実質公債費比率（分子）の構造'!L$45</f>
        <v>674</v>
      </c>
      <c r="F49" s="182"/>
      <c r="G49" s="182"/>
      <c r="H49" s="182">
        <f>'実質公債費比率（分子）の構造'!M$45</f>
        <v>700</v>
      </c>
      <c r="I49" s="182"/>
      <c r="J49" s="182"/>
      <c r="K49" s="182">
        <f>'実質公債費比率（分子）の構造'!N$45</f>
        <v>745</v>
      </c>
      <c r="L49" s="182"/>
      <c r="M49" s="182"/>
      <c r="N49" s="182">
        <f>'実質公債費比率（分子）の構造'!O$45</f>
        <v>771</v>
      </c>
      <c r="O49" s="182"/>
      <c r="P49" s="182"/>
    </row>
    <row r="50" spans="1:16" x14ac:dyDescent="0.15">
      <c r="A50" s="182" t="s">
        <v>71</v>
      </c>
      <c r="B50" s="182" t="e">
        <f>NA()</f>
        <v>#N/A</v>
      </c>
      <c r="C50" s="182">
        <f>IF(ISNUMBER('実質公債費比率（分子）の構造'!K$53),'実質公債費比率（分子）の構造'!K$53,NA())</f>
        <v>89</v>
      </c>
      <c r="D50" s="182" t="e">
        <f>NA()</f>
        <v>#N/A</v>
      </c>
      <c r="E50" s="182" t="e">
        <f>NA()</f>
        <v>#N/A</v>
      </c>
      <c r="F50" s="182">
        <f>IF(ISNUMBER('実質公債費比率（分子）の構造'!L$53),'実質公債費比率（分子）の構造'!L$53,NA())</f>
        <v>127</v>
      </c>
      <c r="G50" s="182" t="e">
        <f>NA()</f>
        <v>#N/A</v>
      </c>
      <c r="H50" s="182" t="e">
        <f>NA()</f>
        <v>#N/A</v>
      </c>
      <c r="I50" s="182">
        <f>IF(ISNUMBER('実質公債費比率（分子）の構造'!M$53),'実質公債費比率（分子）の構造'!M$53,NA())</f>
        <v>140</v>
      </c>
      <c r="J50" s="182" t="e">
        <f>NA()</f>
        <v>#N/A</v>
      </c>
      <c r="K50" s="182" t="e">
        <f>NA()</f>
        <v>#N/A</v>
      </c>
      <c r="L50" s="182">
        <f>IF(ISNUMBER('実質公債費比率（分子）の構造'!N$53),'実質公債費比率（分子）の構造'!N$53,NA())</f>
        <v>163</v>
      </c>
      <c r="M50" s="182" t="e">
        <f>NA()</f>
        <v>#N/A</v>
      </c>
      <c r="N50" s="182" t="e">
        <f>NA()</f>
        <v>#N/A</v>
      </c>
      <c r="O50" s="182">
        <f>IF(ISNUMBER('実質公債費比率（分子）の構造'!O$53),'実質公債費比率（分子）の構造'!O$53,NA())</f>
        <v>171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5614</v>
      </c>
      <c r="E56" s="181"/>
      <c r="F56" s="181"/>
      <c r="G56" s="181">
        <f>'将来負担比率（分子）の構造'!J$52</f>
        <v>5574</v>
      </c>
      <c r="H56" s="181"/>
      <c r="I56" s="181"/>
      <c r="J56" s="181">
        <f>'将来負担比率（分子）の構造'!K$52</f>
        <v>5560</v>
      </c>
      <c r="K56" s="181"/>
      <c r="L56" s="181"/>
      <c r="M56" s="181">
        <f>'将来負担比率（分子）の構造'!L$52</f>
        <v>5648</v>
      </c>
      <c r="N56" s="181"/>
      <c r="O56" s="181"/>
      <c r="P56" s="181">
        <f>'将来負担比率（分子）の構造'!M$52</f>
        <v>5515</v>
      </c>
    </row>
    <row r="57" spans="1:16" x14ac:dyDescent="0.15">
      <c r="A57" s="181" t="s">
        <v>42</v>
      </c>
      <c r="B57" s="181"/>
      <c r="C57" s="181"/>
      <c r="D57" s="181">
        <f>'将来負担比率（分子）の構造'!I$51</f>
        <v>186</v>
      </c>
      <c r="E57" s="181"/>
      <c r="F57" s="181"/>
      <c r="G57" s="181">
        <f>'将来負担比率（分子）の構造'!J$51</f>
        <v>151</v>
      </c>
      <c r="H57" s="181"/>
      <c r="I57" s="181"/>
      <c r="J57" s="181">
        <f>'将来負担比率（分子）の構造'!K$51</f>
        <v>114</v>
      </c>
      <c r="K57" s="181"/>
      <c r="L57" s="181"/>
      <c r="M57" s="181">
        <f>'将来負担比率（分子）の構造'!L$51</f>
        <v>44</v>
      </c>
      <c r="N57" s="181"/>
      <c r="O57" s="181"/>
      <c r="P57" s="181">
        <f>'将来負担比率（分子）の構造'!M$51</f>
        <v>39</v>
      </c>
    </row>
    <row r="58" spans="1:16" x14ac:dyDescent="0.15">
      <c r="A58" s="181" t="s">
        <v>41</v>
      </c>
      <c r="B58" s="181"/>
      <c r="C58" s="181"/>
      <c r="D58" s="181">
        <f>'将来負担比率（分子）の構造'!I$50</f>
        <v>3263</v>
      </c>
      <c r="E58" s="181"/>
      <c r="F58" s="181"/>
      <c r="G58" s="181">
        <f>'将来負担比率（分子）の構造'!J$50</f>
        <v>3377</v>
      </c>
      <c r="H58" s="181"/>
      <c r="I58" s="181"/>
      <c r="J58" s="181">
        <f>'将来負担比率（分子）の構造'!K$50</f>
        <v>3507</v>
      </c>
      <c r="K58" s="181"/>
      <c r="L58" s="181"/>
      <c r="M58" s="181">
        <f>'将来負担比率（分子）の構造'!L$50</f>
        <v>3304</v>
      </c>
      <c r="N58" s="181"/>
      <c r="O58" s="181"/>
      <c r="P58" s="181">
        <f>'将来負担比率（分子）の構造'!M$50</f>
        <v>3114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576</v>
      </c>
      <c r="C62" s="181"/>
      <c r="D62" s="181"/>
      <c r="E62" s="181">
        <f>'将来負担比率（分子）の構造'!J$45</f>
        <v>585</v>
      </c>
      <c r="F62" s="181"/>
      <c r="G62" s="181"/>
      <c r="H62" s="181">
        <f>'将来負担比率（分子）の構造'!K$45</f>
        <v>543</v>
      </c>
      <c r="I62" s="181"/>
      <c r="J62" s="181"/>
      <c r="K62" s="181">
        <f>'将来負担比率（分子）の構造'!L$45</f>
        <v>499</v>
      </c>
      <c r="L62" s="181"/>
      <c r="M62" s="181"/>
      <c r="N62" s="181">
        <f>'将来負担比率（分子）の構造'!M$45</f>
        <v>489</v>
      </c>
      <c r="O62" s="181"/>
      <c r="P62" s="181"/>
    </row>
    <row r="63" spans="1:16" x14ac:dyDescent="0.15">
      <c r="A63" s="181" t="s">
        <v>34</v>
      </c>
      <c r="B63" s="181">
        <f>'将来負担比率（分子）の構造'!I$44</f>
        <v>51</v>
      </c>
      <c r="C63" s="181"/>
      <c r="D63" s="181"/>
      <c r="E63" s="181">
        <f>'将来負担比率（分子）の構造'!J$44</f>
        <v>45</v>
      </c>
      <c r="F63" s="181"/>
      <c r="G63" s="181"/>
      <c r="H63" s="181">
        <f>'将来負担比率（分子）の構造'!K$44</f>
        <v>38</v>
      </c>
      <c r="I63" s="181"/>
      <c r="J63" s="181"/>
      <c r="K63" s="181">
        <f>'将来負担比率（分子）の構造'!L$44</f>
        <v>33</v>
      </c>
      <c r="L63" s="181"/>
      <c r="M63" s="181"/>
      <c r="N63" s="181">
        <f>'将来負担比率（分子）の構造'!M$44</f>
        <v>25</v>
      </c>
      <c r="O63" s="181"/>
      <c r="P63" s="181"/>
    </row>
    <row r="64" spans="1:16" x14ac:dyDescent="0.15">
      <c r="A64" s="181" t="s">
        <v>33</v>
      </c>
      <c r="B64" s="181">
        <f>'将来負担比率（分子）の構造'!I$43</f>
        <v>315</v>
      </c>
      <c r="C64" s="181"/>
      <c r="D64" s="181"/>
      <c r="E64" s="181">
        <f>'将来負担比率（分子）の構造'!J$43</f>
        <v>309</v>
      </c>
      <c r="F64" s="181"/>
      <c r="G64" s="181"/>
      <c r="H64" s="181">
        <f>'将来負担比率（分子）の構造'!K$43</f>
        <v>292</v>
      </c>
      <c r="I64" s="181"/>
      <c r="J64" s="181"/>
      <c r="K64" s="181">
        <f>'将来負担比率（分子）の構造'!L$43</f>
        <v>344</v>
      </c>
      <c r="L64" s="181"/>
      <c r="M64" s="181"/>
      <c r="N64" s="181">
        <f>'将来負担比率（分子）の構造'!M$43</f>
        <v>328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163</v>
      </c>
      <c r="L65" s="181"/>
      <c r="M65" s="181"/>
      <c r="N65" s="181">
        <f>'将来負担比率（分子）の構造'!M$42</f>
        <v>131</v>
      </c>
      <c r="O65" s="181"/>
      <c r="P65" s="181"/>
    </row>
    <row r="66" spans="1:16" x14ac:dyDescent="0.15">
      <c r="A66" s="181" t="s">
        <v>31</v>
      </c>
      <c r="B66" s="181">
        <f>'将来負担比率（分子）の構造'!I$41</f>
        <v>6634</v>
      </c>
      <c r="C66" s="181"/>
      <c r="D66" s="181"/>
      <c r="E66" s="181">
        <f>'将来負担比率（分子）の構造'!J$41</f>
        <v>6609</v>
      </c>
      <c r="F66" s="181"/>
      <c r="G66" s="181"/>
      <c r="H66" s="181">
        <f>'将来負担比率（分子）の構造'!K$41</f>
        <v>6487</v>
      </c>
      <c r="I66" s="181"/>
      <c r="J66" s="181"/>
      <c r="K66" s="181">
        <f>'将来負担比率（分子）の構造'!L$41</f>
        <v>6593</v>
      </c>
      <c r="L66" s="181"/>
      <c r="M66" s="181"/>
      <c r="N66" s="181">
        <f>'将来負担比率（分子）の構造'!M$41</f>
        <v>6421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1089</v>
      </c>
      <c r="C72" s="185">
        <f>基金残高に係る経年分析!G55</f>
        <v>1009</v>
      </c>
      <c r="D72" s="185">
        <f>基金残高に係る経年分析!H55</f>
        <v>919</v>
      </c>
    </row>
    <row r="73" spans="1:16" x14ac:dyDescent="0.15">
      <c r="A73" s="184" t="s">
        <v>78</v>
      </c>
      <c r="B73" s="185">
        <f>基金残高に係る経年分析!F56</f>
        <v>163</v>
      </c>
      <c r="C73" s="185">
        <f>基金残高に係る経年分析!G56</f>
        <v>105</v>
      </c>
      <c r="D73" s="185">
        <f>基金残高に係る経年分析!H56</f>
        <v>105</v>
      </c>
    </row>
    <row r="74" spans="1:16" x14ac:dyDescent="0.15">
      <c r="A74" s="184" t="s">
        <v>79</v>
      </c>
      <c r="B74" s="185">
        <f>基金残高に係る経年分析!F57</f>
        <v>1902</v>
      </c>
      <c r="C74" s="185">
        <f>基金残高に係る経年分析!G57</f>
        <v>1907</v>
      </c>
      <c r="D74" s="185">
        <f>基金残高に係る経年分析!H57</f>
        <v>1811</v>
      </c>
    </row>
  </sheetData>
  <sheetProtection algorithmName="SHA-512" hashValue="MSRGN4Chq8kGeb4SVNnc8NbbM56uIQVR89rT0EegjIKWVP7+uEl7oMuN8cZGFgRqxNdGCzKc/Sb7EGm3t7Tkug==" saltValue="yVcXGtdfksYCQgSOwpLo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219</v>
      </c>
      <c r="DI1" s="800"/>
      <c r="DJ1" s="800"/>
      <c r="DK1" s="800"/>
      <c r="DL1" s="800"/>
      <c r="DM1" s="800"/>
      <c r="DN1" s="801"/>
      <c r="DO1" s="226"/>
      <c r="DP1" s="799" t="s">
        <v>220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225</v>
      </c>
      <c r="S4" s="742"/>
      <c r="T4" s="742"/>
      <c r="U4" s="742"/>
      <c r="V4" s="742"/>
      <c r="W4" s="742"/>
      <c r="X4" s="742"/>
      <c r="Y4" s="743"/>
      <c r="Z4" s="741" t="s">
        <v>226</v>
      </c>
      <c r="AA4" s="742"/>
      <c r="AB4" s="742"/>
      <c r="AC4" s="743"/>
      <c r="AD4" s="741" t="s">
        <v>227</v>
      </c>
      <c r="AE4" s="742"/>
      <c r="AF4" s="742"/>
      <c r="AG4" s="742"/>
      <c r="AH4" s="742"/>
      <c r="AI4" s="742"/>
      <c r="AJ4" s="742"/>
      <c r="AK4" s="743"/>
      <c r="AL4" s="741" t="s">
        <v>226</v>
      </c>
      <c r="AM4" s="742"/>
      <c r="AN4" s="742"/>
      <c r="AO4" s="743"/>
      <c r="AP4" s="802" t="s">
        <v>228</v>
      </c>
      <c r="AQ4" s="802"/>
      <c r="AR4" s="802"/>
      <c r="AS4" s="802"/>
      <c r="AT4" s="802"/>
      <c r="AU4" s="802"/>
      <c r="AV4" s="802"/>
      <c r="AW4" s="802"/>
      <c r="AX4" s="802"/>
      <c r="AY4" s="802"/>
      <c r="AZ4" s="802"/>
      <c r="BA4" s="802"/>
      <c r="BB4" s="802"/>
      <c r="BC4" s="802"/>
      <c r="BD4" s="802"/>
      <c r="BE4" s="802"/>
      <c r="BF4" s="802"/>
      <c r="BG4" s="802" t="s">
        <v>229</v>
      </c>
      <c r="BH4" s="802"/>
      <c r="BI4" s="802"/>
      <c r="BJ4" s="802"/>
      <c r="BK4" s="802"/>
      <c r="BL4" s="802"/>
      <c r="BM4" s="802"/>
      <c r="BN4" s="802"/>
      <c r="BO4" s="802" t="s">
        <v>226</v>
      </c>
      <c r="BP4" s="802"/>
      <c r="BQ4" s="802"/>
      <c r="BR4" s="802"/>
      <c r="BS4" s="802" t="s">
        <v>230</v>
      </c>
      <c r="BT4" s="802"/>
      <c r="BU4" s="802"/>
      <c r="BV4" s="802"/>
      <c r="BW4" s="802"/>
      <c r="BX4" s="802"/>
      <c r="BY4" s="802"/>
      <c r="BZ4" s="802"/>
      <c r="CA4" s="802"/>
      <c r="CB4" s="802"/>
      <c r="CD4" s="784" t="s">
        <v>231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232</v>
      </c>
      <c r="C5" s="747"/>
      <c r="D5" s="747"/>
      <c r="E5" s="747"/>
      <c r="F5" s="747"/>
      <c r="G5" s="747"/>
      <c r="H5" s="747"/>
      <c r="I5" s="747"/>
      <c r="J5" s="747"/>
      <c r="K5" s="747"/>
      <c r="L5" s="747"/>
      <c r="M5" s="747"/>
      <c r="N5" s="747"/>
      <c r="O5" s="747"/>
      <c r="P5" s="747"/>
      <c r="Q5" s="748"/>
      <c r="R5" s="735">
        <v>583108</v>
      </c>
      <c r="S5" s="736"/>
      <c r="T5" s="736"/>
      <c r="U5" s="736"/>
      <c r="V5" s="736"/>
      <c r="W5" s="736"/>
      <c r="X5" s="736"/>
      <c r="Y5" s="779"/>
      <c r="Z5" s="797">
        <v>8.4</v>
      </c>
      <c r="AA5" s="797"/>
      <c r="AB5" s="797"/>
      <c r="AC5" s="797"/>
      <c r="AD5" s="798">
        <v>583108</v>
      </c>
      <c r="AE5" s="798"/>
      <c r="AF5" s="798"/>
      <c r="AG5" s="798"/>
      <c r="AH5" s="798"/>
      <c r="AI5" s="798"/>
      <c r="AJ5" s="798"/>
      <c r="AK5" s="798"/>
      <c r="AL5" s="780">
        <v>17.899999999999999</v>
      </c>
      <c r="AM5" s="751"/>
      <c r="AN5" s="751"/>
      <c r="AO5" s="781"/>
      <c r="AP5" s="746" t="s">
        <v>233</v>
      </c>
      <c r="AQ5" s="747"/>
      <c r="AR5" s="747"/>
      <c r="AS5" s="747"/>
      <c r="AT5" s="747"/>
      <c r="AU5" s="747"/>
      <c r="AV5" s="747"/>
      <c r="AW5" s="747"/>
      <c r="AX5" s="747"/>
      <c r="AY5" s="747"/>
      <c r="AZ5" s="747"/>
      <c r="BA5" s="747"/>
      <c r="BB5" s="747"/>
      <c r="BC5" s="747"/>
      <c r="BD5" s="747"/>
      <c r="BE5" s="747"/>
      <c r="BF5" s="748"/>
      <c r="BG5" s="680">
        <v>583058</v>
      </c>
      <c r="BH5" s="681"/>
      <c r="BI5" s="681"/>
      <c r="BJ5" s="681"/>
      <c r="BK5" s="681"/>
      <c r="BL5" s="681"/>
      <c r="BM5" s="681"/>
      <c r="BN5" s="682"/>
      <c r="BO5" s="713">
        <v>100</v>
      </c>
      <c r="BP5" s="713"/>
      <c r="BQ5" s="713"/>
      <c r="BR5" s="713"/>
      <c r="BS5" s="714">
        <v>30461</v>
      </c>
      <c r="BT5" s="714"/>
      <c r="BU5" s="714"/>
      <c r="BV5" s="714"/>
      <c r="BW5" s="714"/>
      <c r="BX5" s="714"/>
      <c r="BY5" s="714"/>
      <c r="BZ5" s="714"/>
      <c r="CA5" s="714"/>
      <c r="CB5" s="777"/>
      <c r="CD5" s="784" t="s">
        <v>228</v>
      </c>
      <c r="CE5" s="785"/>
      <c r="CF5" s="785"/>
      <c r="CG5" s="785"/>
      <c r="CH5" s="785"/>
      <c r="CI5" s="785"/>
      <c r="CJ5" s="785"/>
      <c r="CK5" s="785"/>
      <c r="CL5" s="785"/>
      <c r="CM5" s="785"/>
      <c r="CN5" s="785"/>
      <c r="CO5" s="785"/>
      <c r="CP5" s="785"/>
      <c r="CQ5" s="786"/>
      <c r="CR5" s="784" t="s">
        <v>234</v>
      </c>
      <c r="CS5" s="785"/>
      <c r="CT5" s="785"/>
      <c r="CU5" s="785"/>
      <c r="CV5" s="785"/>
      <c r="CW5" s="785"/>
      <c r="CX5" s="785"/>
      <c r="CY5" s="786"/>
      <c r="CZ5" s="784" t="s">
        <v>226</v>
      </c>
      <c r="DA5" s="785"/>
      <c r="DB5" s="785"/>
      <c r="DC5" s="786"/>
      <c r="DD5" s="784" t="s">
        <v>235</v>
      </c>
      <c r="DE5" s="785"/>
      <c r="DF5" s="785"/>
      <c r="DG5" s="785"/>
      <c r="DH5" s="785"/>
      <c r="DI5" s="785"/>
      <c r="DJ5" s="785"/>
      <c r="DK5" s="785"/>
      <c r="DL5" s="785"/>
      <c r="DM5" s="785"/>
      <c r="DN5" s="785"/>
      <c r="DO5" s="785"/>
      <c r="DP5" s="786"/>
      <c r="DQ5" s="784" t="s">
        <v>236</v>
      </c>
      <c r="DR5" s="785"/>
      <c r="DS5" s="785"/>
      <c r="DT5" s="785"/>
      <c r="DU5" s="785"/>
      <c r="DV5" s="785"/>
      <c r="DW5" s="785"/>
      <c r="DX5" s="785"/>
      <c r="DY5" s="785"/>
      <c r="DZ5" s="785"/>
      <c r="EA5" s="785"/>
      <c r="EB5" s="785"/>
      <c r="EC5" s="786"/>
    </row>
    <row r="6" spans="2:143" ht="11.25" customHeight="1" x14ac:dyDescent="0.15">
      <c r="B6" s="677" t="s">
        <v>237</v>
      </c>
      <c r="C6" s="678"/>
      <c r="D6" s="678"/>
      <c r="E6" s="678"/>
      <c r="F6" s="678"/>
      <c r="G6" s="678"/>
      <c r="H6" s="678"/>
      <c r="I6" s="678"/>
      <c r="J6" s="678"/>
      <c r="K6" s="678"/>
      <c r="L6" s="678"/>
      <c r="M6" s="678"/>
      <c r="N6" s="678"/>
      <c r="O6" s="678"/>
      <c r="P6" s="678"/>
      <c r="Q6" s="679"/>
      <c r="R6" s="680">
        <v>57536</v>
      </c>
      <c r="S6" s="681"/>
      <c r="T6" s="681"/>
      <c r="U6" s="681"/>
      <c r="V6" s="681"/>
      <c r="W6" s="681"/>
      <c r="X6" s="681"/>
      <c r="Y6" s="682"/>
      <c r="Z6" s="713">
        <v>0.8</v>
      </c>
      <c r="AA6" s="713"/>
      <c r="AB6" s="713"/>
      <c r="AC6" s="713"/>
      <c r="AD6" s="714">
        <v>57536</v>
      </c>
      <c r="AE6" s="714"/>
      <c r="AF6" s="714"/>
      <c r="AG6" s="714"/>
      <c r="AH6" s="714"/>
      <c r="AI6" s="714"/>
      <c r="AJ6" s="714"/>
      <c r="AK6" s="714"/>
      <c r="AL6" s="683">
        <v>1.8</v>
      </c>
      <c r="AM6" s="684"/>
      <c r="AN6" s="684"/>
      <c r="AO6" s="715"/>
      <c r="AP6" s="677" t="s">
        <v>238</v>
      </c>
      <c r="AQ6" s="678"/>
      <c r="AR6" s="678"/>
      <c r="AS6" s="678"/>
      <c r="AT6" s="678"/>
      <c r="AU6" s="678"/>
      <c r="AV6" s="678"/>
      <c r="AW6" s="678"/>
      <c r="AX6" s="678"/>
      <c r="AY6" s="678"/>
      <c r="AZ6" s="678"/>
      <c r="BA6" s="678"/>
      <c r="BB6" s="678"/>
      <c r="BC6" s="678"/>
      <c r="BD6" s="678"/>
      <c r="BE6" s="678"/>
      <c r="BF6" s="679"/>
      <c r="BG6" s="680">
        <v>583058</v>
      </c>
      <c r="BH6" s="681"/>
      <c r="BI6" s="681"/>
      <c r="BJ6" s="681"/>
      <c r="BK6" s="681"/>
      <c r="BL6" s="681"/>
      <c r="BM6" s="681"/>
      <c r="BN6" s="682"/>
      <c r="BO6" s="713">
        <v>100</v>
      </c>
      <c r="BP6" s="713"/>
      <c r="BQ6" s="713"/>
      <c r="BR6" s="713"/>
      <c r="BS6" s="714">
        <v>30461</v>
      </c>
      <c r="BT6" s="714"/>
      <c r="BU6" s="714"/>
      <c r="BV6" s="714"/>
      <c r="BW6" s="714"/>
      <c r="BX6" s="714"/>
      <c r="BY6" s="714"/>
      <c r="BZ6" s="714"/>
      <c r="CA6" s="714"/>
      <c r="CB6" s="777"/>
      <c r="CD6" s="738" t="s">
        <v>239</v>
      </c>
      <c r="CE6" s="739"/>
      <c r="CF6" s="739"/>
      <c r="CG6" s="739"/>
      <c r="CH6" s="739"/>
      <c r="CI6" s="739"/>
      <c r="CJ6" s="739"/>
      <c r="CK6" s="739"/>
      <c r="CL6" s="739"/>
      <c r="CM6" s="739"/>
      <c r="CN6" s="739"/>
      <c r="CO6" s="739"/>
      <c r="CP6" s="739"/>
      <c r="CQ6" s="740"/>
      <c r="CR6" s="680">
        <v>87144</v>
      </c>
      <c r="CS6" s="681"/>
      <c r="CT6" s="681"/>
      <c r="CU6" s="681"/>
      <c r="CV6" s="681"/>
      <c r="CW6" s="681"/>
      <c r="CX6" s="681"/>
      <c r="CY6" s="682"/>
      <c r="CZ6" s="780">
        <v>1.4</v>
      </c>
      <c r="DA6" s="751"/>
      <c r="DB6" s="751"/>
      <c r="DC6" s="783"/>
      <c r="DD6" s="686" t="s">
        <v>240</v>
      </c>
      <c r="DE6" s="681"/>
      <c r="DF6" s="681"/>
      <c r="DG6" s="681"/>
      <c r="DH6" s="681"/>
      <c r="DI6" s="681"/>
      <c r="DJ6" s="681"/>
      <c r="DK6" s="681"/>
      <c r="DL6" s="681"/>
      <c r="DM6" s="681"/>
      <c r="DN6" s="681"/>
      <c r="DO6" s="681"/>
      <c r="DP6" s="682"/>
      <c r="DQ6" s="686">
        <v>87024</v>
      </c>
      <c r="DR6" s="681"/>
      <c r="DS6" s="681"/>
      <c r="DT6" s="681"/>
      <c r="DU6" s="681"/>
      <c r="DV6" s="681"/>
      <c r="DW6" s="681"/>
      <c r="DX6" s="681"/>
      <c r="DY6" s="681"/>
      <c r="DZ6" s="681"/>
      <c r="EA6" s="681"/>
      <c r="EB6" s="681"/>
      <c r="EC6" s="727"/>
    </row>
    <row r="7" spans="2:143" ht="11.25" customHeight="1" x14ac:dyDescent="0.15">
      <c r="B7" s="677" t="s">
        <v>241</v>
      </c>
      <c r="C7" s="678"/>
      <c r="D7" s="678"/>
      <c r="E7" s="678"/>
      <c r="F7" s="678"/>
      <c r="G7" s="678"/>
      <c r="H7" s="678"/>
      <c r="I7" s="678"/>
      <c r="J7" s="678"/>
      <c r="K7" s="678"/>
      <c r="L7" s="678"/>
      <c r="M7" s="678"/>
      <c r="N7" s="678"/>
      <c r="O7" s="678"/>
      <c r="P7" s="678"/>
      <c r="Q7" s="679"/>
      <c r="R7" s="680">
        <v>495</v>
      </c>
      <c r="S7" s="681"/>
      <c r="T7" s="681"/>
      <c r="U7" s="681"/>
      <c r="V7" s="681"/>
      <c r="W7" s="681"/>
      <c r="X7" s="681"/>
      <c r="Y7" s="682"/>
      <c r="Z7" s="713">
        <v>0</v>
      </c>
      <c r="AA7" s="713"/>
      <c r="AB7" s="713"/>
      <c r="AC7" s="713"/>
      <c r="AD7" s="714">
        <v>495</v>
      </c>
      <c r="AE7" s="714"/>
      <c r="AF7" s="714"/>
      <c r="AG7" s="714"/>
      <c r="AH7" s="714"/>
      <c r="AI7" s="714"/>
      <c r="AJ7" s="714"/>
      <c r="AK7" s="714"/>
      <c r="AL7" s="683">
        <v>0</v>
      </c>
      <c r="AM7" s="684"/>
      <c r="AN7" s="684"/>
      <c r="AO7" s="715"/>
      <c r="AP7" s="677" t="s">
        <v>242</v>
      </c>
      <c r="AQ7" s="678"/>
      <c r="AR7" s="678"/>
      <c r="AS7" s="678"/>
      <c r="AT7" s="678"/>
      <c r="AU7" s="678"/>
      <c r="AV7" s="678"/>
      <c r="AW7" s="678"/>
      <c r="AX7" s="678"/>
      <c r="AY7" s="678"/>
      <c r="AZ7" s="678"/>
      <c r="BA7" s="678"/>
      <c r="BB7" s="678"/>
      <c r="BC7" s="678"/>
      <c r="BD7" s="678"/>
      <c r="BE7" s="678"/>
      <c r="BF7" s="679"/>
      <c r="BG7" s="680">
        <v>220566</v>
      </c>
      <c r="BH7" s="681"/>
      <c r="BI7" s="681"/>
      <c r="BJ7" s="681"/>
      <c r="BK7" s="681"/>
      <c r="BL7" s="681"/>
      <c r="BM7" s="681"/>
      <c r="BN7" s="682"/>
      <c r="BO7" s="713">
        <v>37.799999999999997</v>
      </c>
      <c r="BP7" s="713"/>
      <c r="BQ7" s="713"/>
      <c r="BR7" s="713"/>
      <c r="BS7" s="714">
        <v>3391</v>
      </c>
      <c r="BT7" s="714"/>
      <c r="BU7" s="714"/>
      <c r="BV7" s="714"/>
      <c r="BW7" s="714"/>
      <c r="BX7" s="714"/>
      <c r="BY7" s="714"/>
      <c r="BZ7" s="714"/>
      <c r="CA7" s="714"/>
      <c r="CB7" s="777"/>
      <c r="CD7" s="719" t="s">
        <v>243</v>
      </c>
      <c r="CE7" s="720"/>
      <c r="CF7" s="720"/>
      <c r="CG7" s="720"/>
      <c r="CH7" s="720"/>
      <c r="CI7" s="720"/>
      <c r="CJ7" s="720"/>
      <c r="CK7" s="720"/>
      <c r="CL7" s="720"/>
      <c r="CM7" s="720"/>
      <c r="CN7" s="720"/>
      <c r="CO7" s="720"/>
      <c r="CP7" s="720"/>
      <c r="CQ7" s="721"/>
      <c r="CR7" s="680">
        <v>1676613</v>
      </c>
      <c r="CS7" s="681"/>
      <c r="CT7" s="681"/>
      <c r="CU7" s="681"/>
      <c r="CV7" s="681"/>
      <c r="CW7" s="681"/>
      <c r="CX7" s="681"/>
      <c r="CY7" s="682"/>
      <c r="CZ7" s="713">
        <v>26.5</v>
      </c>
      <c r="DA7" s="713"/>
      <c r="DB7" s="713"/>
      <c r="DC7" s="713"/>
      <c r="DD7" s="686">
        <v>119307</v>
      </c>
      <c r="DE7" s="681"/>
      <c r="DF7" s="681"/>
      <c r="DG7" s="681"/>
      <c r="DH7" s="681"/>
      <c r="DI7" s="681"/>
      <c r="DJ7" s="681"/>
      <c r="DK7" s="681"/>
      <c r="DL7" s="681"/>
      <c r="DM7" s="681"/>
      <c r="DN7" s="681"/>
      <c r="DO7" s="681"/>
      <c r="DP7" s="682"/>
      <c r="DQ7" s="686">
        <v>773866</v>
      </c>
      <c r="DR7" s="681"/>
      <c r="DS7" s="681"/>
      <c r="DT7" s="681"/>
      <c r="DU7" s="681"/>
      <c r="DV7" s="681"/>
      <c r="DW7" s="681"/>
      <c r="DX7" s="681"/>
      <c r="DY7" s="681"/>
      <c r="DZ7" s="681"/>
      <c r="EA7" s="681"/>
      <c r="EB7" s="681"/>
      <c r="EC7" s="727"/>
    </row>
    <row r="8" spans="2:143" ht="11.25" customHeight="1" x14ac:dyDescent="0.15">
      <c r="B8" s="677" t="s">
        <v>244</v>
      </c>
      <c r="C8" s="678"/>
      <c r="D8" s="678"/>
      <c r="E8" s="678"/>
      <c r="F8" s="678"/>
      <c r="G8" s="678"/>
      <c r="H8" s="678"/>
      <c r="I8" s="678"/>
      <c r="J8" s="678"/>
      <c r="K8" s="678"/>
      <c r="L8" s="678"/>
      <c r="M8" s="678"/>
      <c r="N8" s="678"/>
      <c r="O8" s="678"/>
      <c r="P8" s="678"/>
      <c r="Q8" s="679"/>
      <c r="R8" s="680">
        <v>1149</v>
      </c>
      <c r="S8" s="681"/>
      <c r="T8" s="681"/>
      <c r="U8" s="681"/>
      <c r="V8" s="681"/>
      <c r="W8" s="681"/>
      <c r="X8" s="681"/>
      <c r="Y8" s="682"/>
      <c r="Z8" s="713">
        <v>0</v>
      </c>
      <c r="AA8" s="713"/>
      <c r="AB8" s="713"/>
      <c r="AC8" s="713"/>
      <c r="AD8" s="714">
        <v>1149</v>
      </c>
      <c r="AE8" s="714"/>
      <c r="AF8" s="714"/>
      <c r="AG8" s="714"/>
      <c r="AH8" s="714"/>
      <c r="AI8" s="714"/>
      <c r="AJ8" s="714"/>
      <c r="AK8" s="714"/>
      <c r="AL8" s="683">
        <v>0</v>
      </c>
      <c r="AM8" s="684"/>
      <c r="AN8" s="684"/>
      <c r="AO8" s="715"/>
      <c r="AP8" s="677" t="s">
        <v>245</v>
      </c>
      <c r="AQ8" s="678"/>
      <c r="AR8" s="678"/>
      <c r="AS8" s="678"/>
      <c r="AT8" s="678"/>
      <c r="AU8" s="678"/>
      <c r="AV8" s="678"/>
      <c r="AW8" s="678"/>
      <c r="AX8" s="678"/>
      <c r="AY8" s="678"/>
      <c r="AZ8" s="678"/>
      <c r="BA8" s="678"/>
      <c r="BB8" s="678"/>
      <c r="BC8" s="678"/>
      <c r="BD8" s="678"/>
      <c r="BE8" s="678"/>
      <c r="BF8" s="679"/>
      <c r="BG8" s="680">
        <v>10651</v>
      </c>
      <c r="BH8" s="681"/>
      <c r="BI8" s="681"/>
      <c r="BJ8" s="681"/>
      <c r="BK8" s="681"/>
      <c r="BL8" s="681"/>
      <c r="BM8" s="681"/>
      <c r="BN8" s="682"/>
      <c r="BO8" s="713">
        <v>1.8</v>
      </c>
      <c r="BP8" s="713"/>
      <c r="BQ8" s="713"/>
      <c r="BR8" s="713"/>
      <c r="BS8" s="686">
        <v>1693</v>
      </c>
      <c r="BT8" s="681"/>
      <c r="BU8" s="681"/>
      <c r="BV8" s="681"/>
      <c r="BW8" s="681"/>
      <c r="BX8" s="681"/>
      <c r="BY8" s="681"/>
      <c r="BZ8" s="681"/>
      <c r="CA8" s="681"/>
      <c r="CB8" s="727"/>
      <c r="CD8" s="719" t="s">
        <v>246</v>
      </c>
      <c r="CE8" s="720"/>
      <c r="CF8" s="720"/>
      <c r="CG8" s="720"/>
      <c r="CH8" s="720"/>
      <c r="CI8" s="720"/>
      <c r="CJ8" s="720"/>
      <c r="CK8" s="720"/>
      <c r="CL8" s="720"/>
      <c r="CM8" s="720"/>
      <c r="CN8" s="720"/>
      <c r="CO8" s="720"/>
      <c r="CP8" s="720"/>
      <c r="CQ8" s="721"/>
      <c r="CR8" s="680">
        <v>1033465</v>
      </c>
      <c r="CS8" s="681"/>
      <c r="CT8" s="681"/>
      <c r="CU8" s="681"/>
      <c r="CV8" s="681"/>
      <c r="CW8" s="681"/>
      <c r="CX8" s="681"/>
      <c r="CY8" s="682"/>
      <c r="CZ8" s="713">
        <v>16.3</v>
      </c>
      <c r="DA8" s="713"/>
      <c r="DB8" s="713"/>
      <c r="DC8" s="713"/>
      <c r="DD8" s="686">
        <v>14905</v>
      </c>
      <c r="DE8" s="681"/>
      <c r="DF8" s="681"/>
      <c r="DG8" s="681"/>
      <c r="DH8" s="681"/>
      <c r="DI8" s="681"/>
      <c r="DJ8" s="681"/>
      <c r="DK8" s="681"/>
      <c r="DL8" s="681"/>
      <c r="DM8" s="681"/>
      <c r="DN8" s="681"/>
      <c r="DO8" s="681"/>
      <c r="DP8" s="682"/>
      <c r="DQ8" s="686">
        <v>712824</v>
      </c>
      <c r="DR8" s="681"/>
      <c r="DS8" s="681"/>
      <c r="DT8" s="681"/>
      <c r="DU8" s="681"/>
      <c r="DV8" s="681"/>
      <c r="DW8" s="681"/>
      <c r="DX8" s="681"/>
      <c r="DY8" s="681"/>
      <c r="DZ8" s="681"/>
      <c r="EA8" s="681"/>
      <c r="EB8" s="681"/>
      <c r="EC8" s="727"/>
    </row>
    <row r="9" spans="2:143" ht="11.25" customHeight="1" x14ac:dyDescent="0.15">
      <c r="B9" s="677" t="s">
        <v>247</v>
      </c>
      <c r="C9" s="678"/>
      <c r="D9" s="678"/>
      <c r="E9" s="678"/>
      <c r="F9" s="678"/>
      <c r="G9" s="678"/>
      <c r="H9" s="678"/>
      <c r="I9" s="678"/>
      <c r="J9" s="678"/>
      <c r="K9" s="678"/>
      <c r="L9" s="678"/>
      <c r="M9" s="678"/>
      <c r="N9" s="678"/>
      <c r="O9" s="678"/>
      <c r="P9" s="678"/>
      <c r="Q9" s="679"/>
      <c r="R9" s="680">
        <v>1698</v>
      </c>
      <c r="S9" s="681"/>
      <c r="T9" s="681"/>
      <c r="U9" s="681"/>
      <c r="V9" s="681"/>
      <c r="W9" s="681"/>
      <c r="X9" s="681"/>
      <c r="Y9" s="682"/>
      <c r="Z9" s="713">
        <v>0</v>
      </c>
      <c r="AA9" s="713"/>
      <c r="AB9" s="713"/>
      <c r="AC9" s="713"/>
      <c r="AD9" s="714">
        <v>1698</v>
      </c>
      <c r="AE9" s="714"/>
      <c r="AF9" s="714"/>
      <c r="AG9" s="714"/>
      <c r="AH9" s="714"/>
      <c r="AI9" s="714"/>
      <c r="AJ9" s="714"/>
      <c r="AK9" s="714"/>
      <c r="AL9" s="683">
        <v>0.1</v>
      </c>
      <c r="AM9" s="684"/>
      <c r="AN9" s="684"/>
      <c r="AO9" s="715"/>
      <c r="AP9" s="677" t="s">
        <v>248</v>
      </c>
      <c r="AQ9" s="678"/>
      <c r="AR9" s="678"/>
      <c r="AS9" s="678"/>
      <c r="AT9" s="678"/>
      <c r="AU9" s="678"/>
      <c r="AV9" s="678"/>
      <c r="AW9" s="678"/>
      <c r="AX9" s="678"/>
      <c r="AY9" s="678"/>
      <c r="AZ9" s="678"/>
      <c r="BA9" s="678"/>
      <c r="BB9" s="678"/>
      <c r="BC9" s="678"/>
      <c r="BD9" s="678"/>
      <c r="BE9" s="678"/>
      <c r="BF9" s="679"/>
      <c r="BG9" s="680">
        <v>190784</v>
      </c>
      <c r="BH9" s="681"/>
      <c r="BI9" s="681"/>
      <c r="BJ9" s="681"/>
      <c r="BK9" s="681"/>
      <c r="BL9" s="681"/>
      <c r="BM9" s="681"/>
      <c r="BN9" s="682"/>
      <c r="BO9" s="713">
        <v>32.700000000000003</v>
      </c>
      <c r="BP9" s="713"/>
      <c r="BQ9" s="713"/>
      <c r="BR9" s="713"/>
      <c r="BS9" s="686" t="s">
        <v>130</v>
      </c>
      <c r="BT9" s="681"/>
      <c r="BU9" s="681"/>
      <c r="BV9" s="681"/>
      <c r="BW9" s="681"/>
      <c r="BX9" s="681"/>
      <c r="BY9" s="681"/>
      <c r="BZ9" s="681"/>
      <c r="CA9" s="681"/>
      <c r="CB9" s="727"/>
      <c r="CD9" s="719" t="s">
        <v>249</v>
      </c>
      <c r="CE9" s="720"/>
      <c r="CF9" s="720"/>
      <c r="CG9" s="720"/>
      <c r="CH9" s="720"/>
      <c r="CI9" s="720"/>
      <c r="CJ9" s="720"/>
      <c r="CK9" s="720"/>
      <c r="CL9" s="720"/>
      <c r="CM9" s="720"/>
      <c r="CN9" s="720"/>
      <c r="CO9" s="720"/>
      <c r="CP9" s="720"/>
      <c r="CQ9" s="721"/>
      <c r="CR9" s="680">
        <v>572318</v>
      </c>
      <c r="CS9" s="681"/>
      <c r="CT9" s="681"/>
      <c r="CU9" s="681"/>
      <c r="CV9" s="681"/>
      <c r="CW9" s="681"/>
      <c r="CX9" s="681"/>
      <c r="CY9" s="682"/>
      <c r="CZ9" s="713">
        <v>9</v>
      </c>
      <c r="DA9" s="713"/>
      <c r="DB9" s="713"/>
      <c r="DC9" s="713"/>
      <c r="DD9" s="686">
        <v>10415</v>
      </c>
      <c r="DE9" s="681"/>
      <c r="DF9" s="681"/>
      <c r="DG9" s="681"/>
      <c r="DH9" s="681"/>
      <c r="DI9" s="681"/>
      <c r="DJ9" s="681"/>
      <c r="DK9" s="681"/>
      <c r="DL9" s="681"/>
      <c r="DM9" s="681"/>
      <c r="DN9" s="681"/>
      <c r="DO9" s="681"/>
      <c r="DP9" s="682"/>
      <c r="DQ9" s="686">
        <v>527905</v>
      </c>
      <c r="DR9" s="681"/>
      <c r="DS9" s="681"/>
      <c r="DT9" s="681"/>
      <c r="DU9" s="681"/>
      <c r="DV9" s="681"/>
      <c r="DW9" s="681"/>
      <c r="DX9" s="681"/>
      <c r="DY9" s="681"/>
      <c r="DZ9" s="681"/>
      <c r="EA9" s="681"/>
      <c r="EB9" s="681"/>
      <c r="EC9" s="727"/>
    </row>
    <row r="10" spans="2:143" ht="11.25" customHeight="1" x14ac:dyDescent="0.15">
      <c r="B10" s="677" t="s">
        <v>250</v>
      </c>
      <c r="C10" s="678"/>
      <c r="D10" s="678"/>
      <c r="E10" s="678"/>
      <c r="F10" s="678"/>
      <c r="G10" s="678"/>
      <c r="H10" s="678"/>
      <c r="I10" s="678"/>
      <c r="J10" s="678"/>
      <c r="K10" s="678"/>
      <c r="L10" s="678"/>
      <c r="M10" s="678"/>
      <c r="N10" s="678"/>
      <c r="O10" s="678"/>
      <c r="P10" s="678"/>
      <c r="Q10" s="679"/>
      <c r="R10" s="680" t="s">
        <v>180</v>
      </c>
      <c r="S10" s="681"/>
      <c r="T10" s="681"/>
      <c r="U10" s="681"/>
      <c r="V10" s="681"/>
      <c r="W10" s="681"/>
      <c r="X10" s="681"/>
      <c r="Y10" s="682"/>
      <c r="Z10" s="713" t="s">
        <v>240</v>
      </c>
      <c r="AA10" s="713"/>
      <c r="AB10" s="713"/>
      <c r="AC10" s="713"/>
      <c r="AD10" s="714" t="s">
        <v>180</v>
      </c>
      <c r="AE10" s="714"/>
      <c r="AF10" s="714"/>
      <c r="AG10" s="714"/>
      <c r="AH10" s="714"/>
      <c r="AI10" s="714"/>
      <c r="AJ10" s="714"/>
      <c r="AK10" s="714"/>
      <c r="AL10" s="683" t="s">
        <v>240</v>
      </c>
      <c r="AM10" s="684"/>
      <c r="AN10" s="684"/>
      <c r="AO10" s="715"/>
      <c r="AP10" s="677" t="s">
        <v>251</v>
      </c>
      <c r="AQ10" s="678"/>
      <c r="AR10" s="678"/>
      <c r="AS10" s="678"/>
      <c r="AT10" s="678"/>
      <c r="AU10" s="678"/>
      <c r="AV10" s="678"/>
      <c r="AW10" s="678"/>
      <c r="AX10" s="678"/>
      <c r="AY10" s="678"/>
      <c r="AZ10" s="678"/>
      <c r="BA10" s="678"/>
      <c r="BB10" s="678"/>
      <c r="BC10" s="678"/>
      <c r="BD10" s="678"/>
      <c r="BE10" s="678"/>
      <c r="BF10" s="679"/>
      <c r="BG10" s="680">
        <v>11144</v>
      </c>
      <c r="BH10" s="681"/>
      <c r="BI10" s="681"/>
      <c r="BJ10" s="681"/>
      <c r="BK10" s="681"/>
      <c r="BL10" s="681"/>
      <c r="BM10" s="681"/>
      <c r="BN10" s="682"/>
      <c r="BO10" s="713">
        <v>1.9</v>
      </c>
      <c r="BP10" s="713"/>
      <c r="BQ10" s="713"/>
      <c r="BR10" s="713"/>
      <c r="BS10" s="686" t="s">
        <v>240</v>
      </c>
      <c r="BT10" s="681"/>
      <c r="BU10" s="681"/>
      <c r="BV10" s="681"/>
      <c r="BW10" s="681"/>
      <c r="BX10" s="681"/>
      <c r="BY10" s="681"/>
      <c r="BZ10" s="681"/>
      <c r="CA10" s="681"/>
      <c r="CB10" s="727"/>
      <c r="CD10" s="719" t="s">
        <v>252</v>
      </c>
      <c r="CE10" s="720"/>
      <c r="CF10" s="720"/>
      <c r="CG10" s="720"/>
      <c r="CH10" s="720"/>
      <c r="CI10" s="720"/>
      <c r="CJ10" s="720"/>
      <c r="CK10" s="720"/>
      <c r="CL10" s="720"/>
      <c r="CM10" s="720"/>
      <c r="CN10" s="720"/>
      <c r="CO10" s="720"/>
      <c r="CP10" s="720"/>
      <c r="CQ10" s="721"/>
      <c r="CR10" s="680">
        <v>6683</v>
      </c>
      <c r="CS10" s="681"/>
      <c r="CT10" s="681"/>
      <c r="CU10" s="681"/>
      <c r="CV10" s="681"/>
      <c r="CW10" s="681"/>
      <c r="CX10" s="681"/>
      <c r="CY10" s="682"/>
      <c r="CZ10" s="713">
        <v>0.1</v>
      </c>
      <c r="DA10" s="713"/>
      <c r="DB10" s="713"/>
      <c r="DC10" s="713"/>
      <c r="DD10" s="686" t="s">
        <v>180</v>
      </c>
      <c r="DE10" s="681"/>
      <c r="DF10" s="681"/>
      <c r="DG10" s="681"/>
      <c r="DH10" s="681"/>
      <c r="DI10" s="681"/>
      <c r="DJ10" s="681"/>
      <c r="DK10" s="681"/>
      <c r="DL10" s="681"/>
      <c r="DM10" s="681"/>
      <c r="DN10" s="681"/>
      <c r="DO10" s="681"/>
      <c r="DP10" s="682"/>
      <c r="DQ10" s="686">
        <v>1683</v>
      </c>
      <c r="DR10" s="681"/>
      <c r="DS10" s="681"/>
      <c r="DT10" s="681"/>
      <c r="DU10" s="681"/>
      <c r="DV10" s="681"/>
      <c r="DW10" s="681"/>
      <c r="DX10" s="681"/>
      <c r="DY10" s="681"/>
      <c r="DZ10" s="681"/>
      <c r="EA10" s="681"/>
      <c r="EB10" s="681"/>
      <c r="EC10" s="727"/>
    </row>
    <row r="11" spans="2:143" ht="11.25" customHeight="1" x14ac:dyDescent="0.15">
      <c r="B11" s="677" t="s">
        <v>253</v>
      </c>
      <c r="C11" s="678"/>
      <c r="D11" s="678"/>
      <c r="E11" s="678"/>
      <c r="F11" s="678"/>
      <c r="G11" s="678"/>
      <c r="H11" s="678"/>
      <c r="I11" s="678"/>
      <c r="J11" s="678"/>
      <c r="K11" s="678"/>
      <c r="L11" s="678"/>
      <c r="M11" s="678"/>
      <c r="N11" s="678"/>
      <c r="O11" s="678"/>
      <c r="P11" s="678"/>
      <c r="Q11" s="679"/>
      <c r="R11" s="680">
        <v>144934</v>
      </c>
      <c r="S11" s="681"/>
      <c r="T11" s="681"/>
      <c r="U11" s="681"/>
      <c r="V11" s="681"/>
      <c r="W11" s="681"/>
      <c r="X11" s="681"/>
      <c r="Y11" s="682"/>
      <c r="Z11" s="683">
        <v>2.1</v>
      </c>
      <c r="AA11" s="684"/>
      <c r="AB11" s="684"/>
      <c r="AC11" s="685"/>
      <c r="AD11" s="686">
        <v>144934</v>
      </c>
      <c r="AE11" s="681"/>
      <c r="AF11" s="681"/>
      <c r="AG11" s="681"/>
      <c r="AH11" s="681"/>
      <c r="AI11" s="681"/>
      <c r="AJ11" s="681"/>
      <c r="AK11" s="682"/>
      <c r="AL11" s="683">
        <v>4.4000000000000004</v>
      </c>
      <c r="AM11" s="684"/>
      <c r="AN11" s="684"/>
      <c r="AO11" s="715"/>
      <c r="AP11" s="677" t="s">
        <v>254</v>
      </c>
      <c r="AQ11" s="678"/>
      <c r="AR11" s="678"/>
      <c r="AS11" s="678"/>
      <c r="AT11" s="678"/>
      <c r="AU11" s="678"/>
      <c r="AV11" s="678"/>
      <c r="AW11" s="678"/>
      <c r="AX11" s="678"/>
      <c r="AY11" s="678"/>
      <c r="AZ11" s="678"/>
      <c r="BA11" s="678"/>
      <c r="BB11" s="678"/>
      <c r="BC11" s="678"/>
      <c r="BD11" s="678"/>
      <c r="BE11" s="678"/>
      <c r="BF11" s="679"/>
      <c r="BG11" s="680">
        <v>7987</v>
      </c>
      <c r="BH11" s="681"/>
      <c r="BI11" s="681"/>
      <c r="BJ11" s="681"/>
      <c r="BK11" s="681"/>
      <c r="BL11" s="681"/>
      <c r="BM11" s="681"/>
      <c r="BN11" s="682"/>
      <c r="BO11" s="713">
        <v>1.4</v>
      </c>
      <c r="BP11" s="713"/>
      <c r="BQ11" s="713"/>
      <c r="BR11" s="713"/>
      <c r="BS11" s="686">
        <v>1698</v>
      </c>
      <c r="BT11" s="681"/>
      <c r="BU11" s="681"/>
      <c r="BV11" s="681"/>
      <c r="BW11" s="681"/>
      <c r="BX11" s="681"/>
      <c r="BY11" s="681"/>
      <c r="BZ11" s="681"/>
      <c r="CA11" s="681"/>
      <c r="CB11" s="727"/>
      <c r="CD11" s="719" t="s">
        <v>255</v>
      </c>
      <c r="CE11" s="720"/>
      <c r="CF11" s="720"/>
      <c r="CG11" s="720"/>
      <c r="CH11" s="720"/>
      <c r="CI11" s="720"/>
      <c r="CJ11" s="720"/>
      <c r="CK11" s="720"/>
      <c r="CL11" s="720"/>
      <c r="CM11" s="720"/>
      <c r="CN11" s="720"/>
      <c r="CO11" s="720"/>
      <c r="CP11" s="720"/>
      <c r="CQ11" s="721"/>
      <c r="CR11" s="680">
        <v>219704</v>
      </c>
      <c r="CS11" s="681"/>
      <c r="CT11" s="681"/>
      <c r="CU11" s="681"/>
      <c r="CV11" s="681"/>
      <c r="CW11" s="681"/>
      <c r="CX11" s="681"/>
      <c r="CY11" s="682"/>
      <c r="CZ11" s="713">
        <v>3.5</v>
      </c>
      <c r="DA11" s="713"/>
      <c r="DB11" s="713"/>
      <c r="DC11" s="713"/>
      <c r="DD11" s="686">
        <v>15334</v>
      </c>
      <c r="DE11" s="681"/>
      <c r="DF11" s="681"/>
      <c r="DG11" s="681"/>
      <c r="DH11" s="681"/>
      <c r="DI11" s="681"/>
      <c r="DJ11" s="681"/>
      <c r="DK11" s="681"/>
      <c r="DL11" s="681"/>
      <c r="DM11" s="681"/>
      <c r="DN11" s="681"/>
      <c r="DO11" s="681"/>
      <c r="DP11" s="682"/>
      <c r="DQ11" s="686">
        <v>121920</v>
      </c>
      <c r="DR11" s="681"/>
      <c r="DS11" s="681"/>
      <c r="DT11" s="681"/>
      <c r="DU11" s="681"/>
      <c r="DV11" s="681"/>
      <c r="DW11" s="681"/>
      <c r="DX11" s="681"/>
      <c r="DY11" s="681"/>
      <c r="DZ11" s="681"/>
      <c r="EA11" s="681"/>
      <c r="EB11" s="681"/>
      <c r="EC11" s="727"/>
    </row>
    <row r="12" spans="2:143" ht="11.25" customHeight="1" x14ac:dyDescent="0.15">
      <c r="B12" s="677" t="s">
        <v>256</v>
      </c>
      <c r="C12" s="678"/>
      <c r="D12" s="678"/>
      <c r="E12" s="678"/>
      <c r="F12" s="678"/>
      <c r="G12" s="678"/>
      <c r="H12" s="678"/>
      <c r="I12" s="678"/>
      <c r="J12" s="678"/>
      <c r="K12" s="678"/>
      <c r="L12" s="678"/>
      <c r="M12" s="678"/>
      <c r="N12" s="678"/>
      <c r="O12" s="678"/>
      <c r="P12" s="678"/>
      <c r="Q12" s="679"/>
      <c r="R12" s="680" t="s">
        <v>240</v>
      </c>
      <c r="S12" s="681"/>
      <c r="T12" s="681"/>
      <c r="U12" s="681"/>
      <c r="V12" s="681"/>
      <c r="W12" s="681"/>
      <c r="X12" s="681"/>
      <c r="Y12" s="682"/>
      <c r="Z12" s="713" t="s">
        <v>240</v>
      </c>
      <c r="AA12" s="713"/>
      <c r="AB12" s="713"/>
      <c r="AC12" s="713"/>
      <c r="AD12" s="714" t="s">
        <v>240</v>
      </c>
      <c r="AE12" s="714"/>
      <c r="AF12" s="714"/>
      <c r="AG12" s="714"/>
      <c r="AH12" s="714"/>
      <c r="AI12" s="714"/>
      <c r="AJ12" s="714"/>
      <c r="AK12" s="714"/>
      <c r="AL12" s="683" t="s">
        <v>240</v>
      </c>
      <c r="AM12" s="684"/>
      <c r="AN12" s="684"/>
      <c r="AO12" s="715"/>
      <c r="AP12" s="677" t="s">
        <v>257</v>
      </c>
      <c r="AQ12" s="678"/>
      <c r="AR12" s="678"/>
      <c r="AS12" s="678"/>
      <c r="AT12" s="678"/>
      <c r="AU12" s="678"/>
      <c r="AV12" s="678"/>
      <c r="AW12" s="678"/>
      <c r="AX12" s="678"/>
      <c r="AY12" s="678"/>
      <c r="AZ12" s="678"/>
      <c r="BA12" s="678"/>
      <c r="BB12" s="678"/>
      <c r="BC12" s="678"/>
      <c r="BD12" s="678"/>
      <c r="BE12" s="678"/>
      <c r="BF12" s="679"/>
      <c r="BG12" s="680">
        <v>303582</v>
      </c>
      <c r="BH12" s="681"/>
      <c r="BI12" s="681"/>
      <c r="BJ12" s="681"/>
      <c r="BK12" s="681"/>
      <c r="BL12" s="681"/>
      <c r="BM12" s="681"/>
      <c r="BN12" s="682"/>
      <c r="BO12" s="713">
        <v>52.1</v>
      </c>
      <c r="BP12" s="713"/>
      <c r="BQ12" s="713"/>
      <c r="BR12" s="713"/>
      <c r="BS12" s="686">
        <v>27070</v>
      </c>
      <c r="BT12" s="681"/>
      <c r="BU12" s="681"/>
      <c r="BV12" s="681"/>
      <c r="BW12" s="681"/>
      <c r="BX12" s="681"/>
      <c r="BY12" s="681"/>
      <c r="BZ12" s="681"/>
      <c r="CA12" s="681"/>
      <c r="CB12" s="727"/>
      <c r="CD12" s="719" t="s">
        <v>258</v>
      </c>
      <c r="CE12" s="720"/>
      <c r="CF12" s="720"/>
      <c r="CG12" s="720"/>
      <c r="CH12" s="720"/>
      <c r="CI12" s="720"/>
      <c r="CJ12" s="720"/>
      <c r="CK12" s="720"/>
      <c r="CL12" s="720"/>
      <c r="CM12" s="720"/>
      <c r="CN12" s="720"/>
      <c r="CO12" s="720"/>
      <c r="CP12" s="720"/>
      <c r="CQ12" s="721"/>
      <c r="CR12" s="680">
        <v>321928</v>
      </c>
      <c r="CS12" s="681"/>
      <c r="CT12" s="681"/>
      <c r="CU12" s="681"/>
      <c r="CV12" s="681"/>
      <c r="CW12" s="681"/>
      <c r="CX12" s="681"/>
      <c r="CY12" s="682"/>
      <c r="CZ12" s="713">
        <v>5.0999999999999996</v>
      </c>
      <c r="DA12" s="713"/>
      <c r="DB12" s="713"/>
      <c r="DC12" s="713"/>
      <c r="DD12" s="686">
        <v>25532</v>
      </c>
      <c r="DE12" s="681"/>
      <c r="DF12" s="681"/>
      <c r="DG12" s="681"/>
      <c r="DH12" s="681"/>
      <c r="DI12" s="681"/>
      <c r="DJ12" s="681"/>
      <c r="DK12" s="681"/>
      <c r="DL12" s="681"/>
      <c r="DM12" s="681"/>
      <c r="DN12" s="681"/>
      <c r="DO12" s="681"/>
      <c r="DP12" s="682"/>
      <c r="DQ12" s="686">
        <v>243025</v>
      </c>
      <c r="DR12" s="681"/>
      <c r="DS12" s="681"/>
      <c r="DT12" s="681"/>
      <c r="DU12" s="681"/>
      <c r="DV12" s="681"/>
      <c r="DW12" s="681"/>
      <c r="DX12" s="681"/>
      <c r="DY12" s="681"/>
      <c r="DZ12" s="681"/>
      <c r="EA12" s="681"/>
      <c r="EB12" s="681"/>
      <c r="EC12" s="727"/>
    </row>
    <row r="13" spans="2:143" ht="11.25" customHeight="1" x14ac:dyDescent="0.15">
      <c r="B13" s="677" t="s">
        <v>259</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240</v>
      </c>
      <c r="AA13" s="713"/>
      <c r="AB13" s="713"/>
      <c r="AC13" s="713"/>
      <c r="AD13" s="714" t="s">
        <v>240</v>
      </c>
      <c r="AE13" s="714"/>
      <c r="AF13" s="714"/>
      <c r="AG13" s="714"/>
      <c r="AH13" s="714"/>
      <c r="AI13" s="714"/>
      <c r="AJ13" s="714"/>
      <c r="AK13" s="714"/>
      <c r="AL13" s="683" t="s">
        <v>180</v>
      </c>
      <c r="AM13" s="684"/>
      <c r="AN13" s="684"/>
      <c r="AO13" s="715"/>
      <c r="AP13" s="677" t="s">
        <v>260</v>
      </c>
      <c r="AQ13" s="678"/>
      <c r="AR13" s="678"/>
      <c r="AS13" s="678"/>
      <c r="AT13" s="678"/>
      <c r="AU13" s="678"/>
      <c r="AV13" s="678"/>
      <c r="AW13" s="678"/>
      <c r="AX13" s="678"/>
      <c r="AY13" s="678"/>
      <c r="AZ13" s="678"/>
      <c r="BA13" s="678"/>
      <c r="BB13" s="678"/>
      <c r="BC13" s="678"/>
      <c r="BD13" s="678"/>
      <c r="BE13" s="678"/>
      <c r="BF13" s="679"/>
      <c r="BG13" s="680">
        <v>281207</v>
      </c>
      <c r="BH13" s="681"/>
      <c r="BI13" s="681"/>
      <c r="BJ13" s="681"/>
      <c r="BK13" s="681"/>
      <c r="BL13" s="681"/>
      <c r="BM13" s="681"/>
      <c r="BN13" s="682"/>
      <c r="BO13" s="713">
        <v>48.2</v>
      </c>
      <c r="BP13" s="713"/>
      <c r="BQ13" s="713"/>
      <c r="BR13" s="713"/>
      <c r="BS13" s="686">
        <v>27070</v>
      </c>
      <c r="BT13" s="681"/>
      <c r="BU13" s="681"/>
      <c r="BV13" s="681"/>
      <c r="BW13" s="681"/>
      <c r="BX13" s="681"/>
      <c r="BY13" s="681"/>
      <c r="BZ13" s="681"/>
      <c r="CA13" s="681"/>
      <c r="CB13" s="727"/>
      <c r="CD13" s="719" t="s">
        <v>261</v>
      </c>
      <c r="CE13" s="720"/>
      <c r="CF13" s="720"/>
      <c r="CG13" s="720"/>
      <c r="CH13" s="720"/>
      <c r="CI13" s="720"/>
      <c r="CJ13" s="720"/>
      <c r="CK13" s="720"/>
      <c r="CL13" s="720"/>
      <c r="CM13" s="720"/>
      <c r="CN13" s="720"/>
      <c r="CO13" s="720"/>
      <c r="CP13" s="720"/>
      <c r="CQ13" s="721"/>
      <c r="CR13" s="680">
        <v>624311</v>
      </c>
      <c r="CS13" s="681"/>
      <c r="CT13" s="681"/>
      <c r="CU13" s="681"/>
      <c r="CV13" s="681"/>
      <c r="CW13" s="681"/>
      <c r="CX13" s="681"/>
      <c r="CY13" s="682"/>
      <c r="CZ13" s="713">
        <v>9.9</v>
      </c>
      <c r="DA13" s="713"/>
      <c r="DB13" s="713"/>
      <c r="DC13" s="713"/>
      <c r="DD13" s="686">
        <v>454193</v>
      </c>
      <c r="DE13" s="681"/>
      <c r="DF13" s="681"/>
      <c r="DG13" s="681"/>
      <c r="DH13" s="681"/>
      <c r="DI13" s="681"/>
      <c r="DJ13" s="681"/>
      <c r="DK13" s="681"/>
      <c r="DL13" s="681"/>
      <c r="DM13" s="681"/>
      <c r="DN13" s="681"/>
      <c r="DO13" s="681"/>
      <c r="DP13" s="682"/>
      <c r="DQ13" s="686">
        <v>208189</v>
      </c>
      <c r="DR13" s="681"/>
      <c r="DS13" s="681"/>
      <c r="DT13" s="681"/>
      <c r="DU13" s="681"/>
      <c r="DV13" s="681"/>
      <c r="DW13" s="681"/>
      <c r="DX13" s="681"/>
      <c r="DY13" s="681"/>
      <c r="DZ13" s="681"/>
      <c r="EA13" s="681"/>
      <c r="EB13" s="681"/>
      <c r="EC13" s="727"/>
    </row>
    <row r="14" spans="2:143" ht="11.25" customHeight="1" x14ac:dyDescent="0.15">
      <c r="B14" s="677" t="s">
        <v>262</v>
      </c>
      <c r="C14" s="678"/>
      <c r="D14" s="678"/>
      <c r="E14" s="678"/>
      <c r="F14" s="678"/>
      <c r="G14" s="678"/>
      <c r="H14" s="678"/>
      <c r="I14" s="678"/>
      <c r="J14" s="678"/>
      <c r="K14" s="678"/>
      <c r="L14" s="678"/>
      <c r="M14" s="678"/>
      <c r="N14" s="678"/>
      <c r="O14" s="678"/>
      <c r="P14" s="678"/>
      <c r="Q14" s="679"/>
      <c r="R14" s="680" t="s">
        <v>180</v>
      </c>
      <c r="S14" s="681"/>
      <c r="T14" s="681"/>
      <c r="U14" s="681"/>
      <c r="V14" s="681"/>
      <c r="W14" s="681"/>
      <c r="X14" s="681"/>
      <c r="Y14" s="682"/>
      <c r="Z14" s="713" t="s">
        <v>130</v>
      </c>
      <c r="AA14" s="713"/>
      <c r="AB14" s="713"/>
      <c r="AC14" s="713"/>
      <c r="AD14" s="714" t="s">
        <v>240</v>
      </c>
      <c r="AE14" s="714"/>
      <c r="AF14" s="714"/>
      <c r="AG14" s="714"/>
      <c r="AH14" s="714"/>
      <c r="AI14" s="714"/>
      <c r="AJ14" s="714"/>
      <c r="AK14" s="714"/>
      <c r="AL14" s="683" t="s">
        <v>130</v>
      </c>
      <c r="AM14" s="684"/>
      <c r="AN14" s="684"/>
      <c r="AO14" s="715"/>
      <c r="AP14" s="677" t="s">
        <v>263</v>
      </c>
      <c r="AQ14" s="678"/>
      <c r="AR14" s="678"/>
      <c r="AS14" s="678"/>
      <c r="AT14" s="678"/>
      <c r="AU14" s="678"/>
      <c r="AV14" s="678"/>
      <c r="AW14" s="678"/>
      <c r="AX14" s="678"/>
      <c r="AY14" s="678"/>
      <c r="AZ14" s="678"/>
      <c r="BA14" s="678"/>
      <c r="BB14" s="678"/>
      <c r="BC14" s="678"/>
      <c r="BD14" s="678"/>
      <c r="BE14" s="678"/>
      <c r="BF14" s="679"/>
      <c r="BG14" s="680">
        <v>28392</v>
      </c>
      <c r="BH14" s="681"/>
      <c r="BI14" s="681"/>
      <c r="BJ14" s="681"/>
      <c r="BK14" s="681"/>
      <c r="BL14" s="681"/>
      <c r="BM14" s="681"/>
      <c r="BN14" s="682"/>
      <c r="BO14" s="713">
        <v>4.9000000000000004</v>
      </c>
      <c r="BP14" s="713"/>
      <c r="BQ14" s="713"/>
      <c r="BR14" s="713"/>
      <c r="BS14" s="686" t="s">
        <v>130</v>
      </c>
      <c r="BT14" s="681"/>
      <c r="BU14" s="681"/>
      <c r="BV14" s="681"/>
      <c r="BW14" s="681"/>
      <c r="BX14" s="681"/>
      <c r="BY14" s="681"/>
      <c r="BZ14" s="681"/>
      <c r="CA14" s="681"/>
      <c r="CB14" s="727"/>
      <c r="CD14" s="719" t="s">
        <v>264</v>
      </c>
      <c r="CE14" s="720"/>
      <c r="CF14" s="720"/>
      <c r="CG14" s="720"/>
      <c r="CH14" s="720"/>
      <c r="CI14" s="720"/>
      <c r="CJ14" s="720"/>
      <c r="CK14" s="720"/>
      <c r="CL14" s="720"/>
      <c r="CM14" s="720"/>
      <c r="CN14" s="720"/>
      <c r="CO14" s="720"/>
      <c r="CP14" s="720"/>
      <c r="CQ14" s="721"/>
      <c r="CR14" s="680">
        <v>238365</v>
      </c>
      <c r="CS14" s="681"/>
      <c r="CT14" s="681"/>
      <c r="CU14" s="681"/>
      <c r="CV14" s="681"/>
      <c r="CW14" s="681"/>
      <c r="CX14" s="681"/>
      <c r="CY14" s="682"/>
      <c r="CZ14" s="713">
        <v>3.8</v>
      </c>
      <c r="DA14" s="713"/>
      <c r="DB14" s="713"/>
      <c r="DC14" s="713"/>
      <c r="DD14" s="686">
        <v>34029</v>
      </c>
      <c r="DE14" s="681"/>
      <c r="DF14" s="681"/>
      <c r="DG14" s="681"/>
      <c r="DH14" s="681"/>
      <c r="DI14" s="681"/>
      <c r="DJ14" s="681"/>
      <c r="DK14" s="681"/>
      <c r="DL14" s="681"/>
      <c r="DM14" s="681"/>
      <c r="DN14" s="681"/>
      <c r="DO14" s="681"/>
      <c r="DP14" s="682"/>
      <c r="DQ14" s="686">
        <v>187272</v>
      </c>
      <c r="DR14" s="681"/>
      <c r="DS14" s="681"/>
      <c r="DT14" s="681"/>
      <c r="DU14" s="681"/>
      <c r="DV14" s="681"/>
      <c r="DW14" s="681"/>
      <c r="DX14" s="681"/>
      <c r="DY14" s="681"/>
      <c r="DZ14" s="681"/>
      <c r="EA14" s="681"/>
      <c r="EB14" s="681"/>
      <c r="EC14" s="727"/>
    </row>
    <row r="15" spans="2:143" ht="11.25" customHeight="1" x14ac:dyDescent="0.15">
      <c r="B15" s="677" t="s">
        <v>265</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240</v>
      </c>
      <c r="AA15" s="713"/>
      <c r="AB15" s="713"/>
      <c r="AC15" s="713"/>
      <c r="AD15" s="714" t="s">
        <v>130</v>
      </c>
      <c r="AE15" s="714"/>
      <c r="AF15" s="714"/>
      <c r="AG15" s="714"/>
      <c r="AH15" s="714"/>
      <c r="AI15" s="714"/>
      <c r="AJ15" s="714"/>
      <c r="AK15" s="714"/>
      <c r="AL15" s="683" t="s">
        <v>240</v>
      </c>
      <c r="AM15" s="684"/>
      <c r="AN15" s="684"/>
      <c r="AO15" s="715"/>
      <c r="AP15" s="677" t="s">
        <v>266</v>
      </c>
      <c r="AQ15" s="678"/>
      <c r="AR15" s="678"/>
      <c r="AS15" s="678"/>
      <c r="AT15" s="678"/>
      <c r="AU15" s="678"/>
      <c r="AV15" s="678"/>
      <c r="AW15" s="678"/>
      <c r="AX15" s="678"/>
      <c r="AY15" s="678"/>
      <c r="AZ15" s="678"/>
      <c r="BA15" s="678"/>
      <c r="BB15" s="678"/>
      <c r="BC15" s="678"/>
      <c r="BD15" s="678"/>
      <c r="BE15" s="678"/>
      <c r="BF15" s="679"/>
      <c r="BG15" s="680">
        <v>30518</v>
      </c>
      <c r="BH15" s="681"/>
      <c r="BI15" s="681"/>
      <c r="BJ15" s="681"/>
      <c r="BK15" s="681"/>
      <c r="BL15" s="681"/>
      <c r="BM15" s="681"/>
      <c r="BN15" s="682"/>
      <c r="BO15" s="713">
        <v>5.2</v>
      </c>
      <c r="BP15" s="713"/>
      <c r="BQ15" s="713"/>
      <c r="BR15" s="713"/>
      <c r="BS15" s="686" t="s">
        <v>130</v>
      </c>
      <c r="BT15" s="681"/>
      <c r="BU15" s="681"/>
      <c r="BV15" s="681"/>
      <c r="BW15" s="681"/>
      <c r="BX15" s="681"/>
      <c r="BY15" s="681"/>
      <c r="BZ15" s="681"/>
      <c r="CA15" s="681"/>
      <c r="CB15" s="727"/>
      <c r="CD15" s="719" t="s">
        <v>267</v>
      </c>
      <c r="CE15" s="720"/>
      <c r="CF15" s="720"/>
      <c r="CG15" s="720"/>
      <c r="CH15" s="720"/>
      <c r="CI15" s="720"/>
      <c r="CJ15" s="720"/>
      <c r="CK15" s="720"/>
      <c r="CL15" s="720"/>
      <c r="CM15" s="720"/>
      <c r="CN15" s="720"/>
      <c r="CO15" s="720"/>
      <c r="CP15" s="720"/>
      <c r="CQ15" s="721"/>
      <c r="CR15" s="680">
        <v>606961</v>
      </c>
      <c r="CS15" s="681"/>
      <c r="CT15" s="681"/>
      <c r="CU15" s="681"/>
      <c r="CV15" s="681"/>
      <c r="CW15" s="681"/>
      <c r="CX15" s="681"/>
      <c r="CY15" s="682"/>
      <c r="CZ15" s="713">
        <v>9.6</v>
      </c>
      <c r="DA15" s="713"/>
      <c r="DB15" s="713"/>
      <c r="DC15" s="713"/>
      <c r="DD15" s="686">
        <v>186411</v>
      </c>
      <c r="DE15" s="681"/>
      <c r="DF15" s="681"/>
      <c r="DG15" s="681"/>
      <c r="DH15" s="681"/>
      <c r="DI15" s="681"/>
      <c r="DJ15" s="681"/>
      <c r="DK15" s="681"/>
      <c r="DL15" s="681"/>
      <c r="DM15" s="681"/>
      <c r="DN15" s="681"/>
      <c r="DO15" s="681"/>
      <c r="DP15" s="682"/>
      <c r="DQ15" s="686">
        <v>389013</v>
      </c>
      <c r="DR15" s="681"/>
      <c r="DS15" s="681"/>
      <c r="DT15" s="681"/>
      <c r="DU15" s="681"/>
      <c r="DV15" s="681"/>
      <c r="DW15" s="681"/>
      <c r="DX15" s="681"/>
      <c r="DY15" s="681"/>
      <c r="DZ15" s="681"/>
      <c r="EA15" s="681"/>
      <c r="EB15" s="681"/>
      <c r="EC15" s="727"/>
    </row>
    <row r="16" spans="2:143" ht="11.25" customHeight="1" x14ac:dyDescent="0.15">
      <c r="B16" s="677" t="s">
        <v>268</v>
      </c>
      <c r="C16" s="678"/>
      <c r="D16" s="678"/>
      <c r="E16" s="678"/>
      <c r="F16" s="678"/>
      <c r="G16" s="678"/>
      <c r="H16" s="678"/>
      <c r="I16" s="678"/>
      <c r="J16" s="678"/>
      <c r="K16" s="678"/>
      <c r="L16" s="678"/>
      <c r="M16" s="678"/>
      <c r="N16" s="678"/>
      <c r="O16" s="678"/>
      <c r="P16" s="678"/>
      <c r="Q16" s="679"/>
      <c r="R16" s="680">
        <v>3897</v>
      </c>
      <c r="S16" s="681"/>
      <c r="T16" s="681"/>
      <c r="U16" s="681"/>
      <c r="V16" s="681"/>
      <c r="W16" s="681"/>
      <c r="X16" s="681"/>
      <c r="Y16" s="682"/>
      <c r="Z16" s="713">
        <v>0.1</v>
      </c>
      <c r="AA16" s="713"/>
      <c r="AB16" s="713"/>
      <c r="AC16" s="713"/>
      <c r="AD16" s="714">
        <v>3897</v>
      </c>
      <c r="AE16" s="714"/>
      <c r="AF16" s="714"/>
      <c r="AG16" s="714"/>
      <c r="AH16" s="714"/>
      <c r="AI16" s="714"/>
      <c r="AJ16" s="714"/>
      <c r="AK16" s="714"/>
      <c r="AL16" s="683">
        <v>0.1</v>
      </c>
      <c r="AM16" s="684"/>
      <c r="AN16" s="684"/>
      <c r="AO16" s="715"/>
      <c r="AP16" s="677" t="s">
        <v>269</v>
      </c>
      <c r="AQ16" s="678"/>
      <c r="AR16" s="678"/>
      <c r="AS16" s="678"/>
      <c r="AT16" s="678"/>
      <c r="AU16" s="678"/>
      <c r="AV16" s="678"/>
      <c r="AW16" s="678"/>
      <c r="AX16" s="678"/>
      <c r="AY16" s="678"/>
      <c r="AZ16" s="678"/>
      <c r="BA16" s="678"/>
      <c r="BB16" s="678"/>
      <c r="BC16" s="678"/>
      <c r="BD16" s="678"/>
      <c r="BE16" s="678"/>
      <c r="BF16" s="679"/>
      <c r="BG16" s="680" t="s">
        <v>240</v>
      </c>
      <c r="BH16" s="681"/>
      <c r="BI16" s="681"/>
      <c r="BJ16" s="681"/>
      <c r="BK16" s="681"/>
      <c r="BL16" s="681"/>
      <c r="BM16" s="681"/>
      <c r="BN16" s="682"/>
      <c r="BO16" s="713" t="s">
        <v>240</v>
      </c>
      <c r="BP16" s="713"/>
      <c r="BQ16" s="713"/>
      <c r="BR16" s="713"/>
      <c r="BS16" s="686" t="s">
        <v>130</v>
      </c>
      <c r="BT16" s="681"/>
      <c r="BU16" s="681"/>
      <c r="BV16" s="681"/>
      <c r="BW16" s="681"/>
      <c r="BX16" s="681"/>
      <c r="BY16" s="681"/>
      <c r="BZ16" s="681"/>
      <c r="CA16" s="681"/>
      <c r="CB16" s="727"/>
      <c r="CD16" s="719" t="s">
        <v>270</v>
      </c>
      <c r="CE16" s="720"/>
      <c r="CF16" s="720"/>
      <c r="CG16" s="720"/>
      <c r="CH16" s="720"/>
      <c r="CI16" s="720"/>
      <c r="CJ16" s="720"/>
      <c r="CK16" s="720"/>
      <c r="CL16" s="720"/>
      <c r="CM16" s="720"/>
      <c r="CN16" s="720"/>
      <c r="CO16" s="720"/>
      <c r="CP16" s="720"/>
      <c r="CQ16" s="721"/>
      <c r="CR16" s="680">
        <v>167665</v>
      </c>
      <c r="CS16" s="681"/>
      <c r="CT16" s="681"/>
      <c r="CU16" s="681"/>
      <c r="CV16" s="681"/>
      <c r="CW16" s="681"/>
      <c r="CX16" s="681"/>
      <c r="CY16" s="682"/>
      <c r="CZ16" s="713">
        <v>2.7</v>
      </c>
      <c r="DA16" s="713"/>
      <c r="DB16" s="713"/>
      <c r="DC16" s="713"/>
      <c r="DD16" s="686" t="s">
        <v>240</v>
      </c>
      <c r="DE16" s="681"/>
      <c r="DF16" s="681"/>
      <c r="DG16" s="681"/>
      <c r="DH16" s="681"/>
      <c r="DI16" s="681"/>
      <c r="DJ16" s="681"/>
      <c r="DK16" s="681"/>
      <c r="DL16" s="681"/>
      <c r="DM16" s="681"/>
      <c r="DN16" s="681"/>
      <c r="DO16" s="681"/>
      <c r="DP16" s="682"/>
      <c r="DQ16" s="686">
        <v>139783</v>
      </c>
      <c r="DR16" s="681"/>
      <c r="DS16" s="681"/>
      <c r="DT16" s="681"/>
      <c r="DU16" s="681"/>
      <c r="DV16" s="681"/>
      <c r="DW16" s="681"/>
      <c r="DX16" s="681"/>
      <c r="DY16" s="681"/>
      <c r="DZ16" s="681"/>
      <c r="EA16" s="681"/>
      <c r="EB16" s="681"/>
      <c r="EC16" s="727"/>
    </row>
    <row r="17" spans="2:133" ht="11.25" customHeight="1" x14ac:dyDescent="0.15">
      <c r="B17" s="677" t="s">
        <v>271</v>
      </c>
      <c r="C17" s="678"/>
      <c r="D17" s="678"/>
      <c r="E17" s="678"/>
      <c r="F17" s="678"/>
      <c r="G17" s="678"/>
      <c r="H17" s="678"/>
      <c r="I17" s="678"/>
      <c r="J17" s="678"/>
      <c r="K17" s="678"/>
      <c r="L17" s="678"/>
      <c r="M17" s="678"/>
      <c r="N17" s="678"/>
      <c r="O17" s="678"/>
      <c r="P17" s="678"/>
      <c r="Q17" s="679"/>
      <c r="R17" s="680">
        <v>1218</v>
      </c>
      <c r="S17" s="681"/>
      <c r="T17" s="681"/>
      <c r="U17" s="681"/>
      <c r="V17" s="681"/>
      <c r="W17" s="681"/>
      <c r="X17" s="681"/>
      <c r="Y17" s="682"/>
      <c r="Z17" s="713">
        <v>0</v>
      </c>
      <c r="AA17" s="713"/>
      <c r="AB17" s="713"/>
      <c r="AC17" s="713"/>
      <c r="AD17" s="714">
        <v>1218</v>
      </c>
      <c r="AE17" s="714"/>
      <c r="AF17" s="714"/>
      <c r="AG17" s="714"/>
      <c r="AH17" s="714"/>
      <c r="AI17" s="714"/>
      <c r="AJ17" s="714"/>
      <c r="AK17" s="714"/>
      <c r="AL17" s="683">
        <v>0</v>
      </c>
      <c r="AM17" s="684"/>
      <c r="AN17" s="684"/>
      <c r="AO17" s="715"/>
      <c r="AP17" s="677" t="s">
        <v>272</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240</v>
      </c>
      <c r="BP17" s="713"/>
      <c r="BQ17" s="713"/>
      <c r="BR17" s="713"/>
      <c r="BS17" s="686" t="s">
        <v>240</v>
      </c>
      <c r="BT17" s="681"/>
      <c r="BU17" s="681"/>
      <c r="BV17" s="681"/>
      <c r="BW17" s="681"/>
      <c r="BX17" s="681"/>
      <c r="BY17" s="681"/>
      <c r="BZ17" s="681"/>
      <c r="CA17" s="681"/>
      <c r="CB17" s="727"/>
      <c r="CD17" s="719" t="s">
        <v>273</v>
      </c>
      <c r="CE17" s="720"/>
      <c r="CF17" s="720"/>
      <c r="CG17" s="720"/>
      <c r="CH17" s="720"/>
      <c r="CI17" s="720"/>
      <c r="CJ17" s="720"/>
      <c r="CK17" s="720"/>
      <c r="CL17" s="720"/>
      <c r="CM17" s="720"/>
      <c r="CN17" s="720"/>
      <c r="CO17" s="720"/>
      <c r="CP17" s="720"/>
      <c r="CQ17" s="721"/>
      <c r="CR17" s="680">
        <v>771374</v>
      </c>
      <c r="CS17" s="681"/>
      <c r="CT17" s="681"/>
      <c r="CU17" s="681"/>
      <c r="CV17" s="681"/>
      <c r="CW17" s="681"/>
      <c r="CX17" s="681"/>
      <c r="CY17" s="682"/>
      <c r="CZ17" s="713">
        <v>12.2</v>
      </c>
      <c r="DA17" s="713"/>
      <c r="DB17" s="713"/>
      <c r="DC17" s="713"/>
      <c r="DD17" s="686" t="s">
        <v>240</v>
      </c>
      <c r="DE17" s="681"/>
      <c r="DF17" s="681"/>
      <c r="DG17" s="681"/>
      <c r="DH17" s="681"/>
      <c r="DI17" s="681"/>
      <c r="DJ17" s="681"/>
      <c r="DK17" s="681"/>
      <c r="DL17" s="681"/>
      <c r="DM17" s="681"/>
      <c r="DN17" s="681"/>
      <c r="DO17" s="681"/>
      <c r="DP17" s="682"/>
      <c r="DQ17" s="686">
        <v>748520</v>
      </c>
      <c r="DR17" s="681"/>
      <c r="DS17" s="681"/>
      <c r="DT17" s="681"/>
      <c r="DU17" s="681"/>
      <c r="DV17" s="681"/>
      <c r="DW17" s="681"/>
      <c r="DX17" s="681"/>
      <c r="DY17" s="681"/>
      <c r="DZ17" s="681"/>
      <c r="EA17" s="681"/>
      <c r="EB17" s="681"/>
      <c r="EC17" s="727"/>
    </row>
    <row r="18" spans="2:133" ht="11.25" customHeight="1" x14ac:dyDescent="0.15">
      <c r="B18" s="677" t="s">
        <v>274</v>
      </c>
      <c r="C18" s="678"/>
      <c r="D18" s="678"/>
      <c r="E18" s="678"/>
      <c r="F18" s="678"/>
      <c r="G18" s="678"/>
      <c r="H18" s="678"/>
      <c r="I18" s="678"/>
      <c r="J18" s="678"/>
      <c r="K18" s="678"/>
      <c r="L18" s="678"/>
      <c r="M18" s="678"/>
      <c r="N18" s="678"/>
      <c r="O18" s="678"/>
      <c r="P18" s="678"/>
      <c r="Q18" s="679"/>
      <c r="R18" s="680">
        <v>4788</v>
      </c>
      <c r="S18" s="681"/>
      <c r="T18" s="681"/>
      <c r="U18" s="681"/>
      <c r="V18" s="681"/>
      <c r="W18" s="681"/>
      <c r="X18" s="681"/>
      <c r="Y18" s="682"/>
      <c r="Z18" s="713">
        <v>0.1</v>
      </c>
      <c r="AA18" s="713"/>
      <c r="AB18" s="713"/>
      <c r="AC18" s="713"/>
      <c r="AD18" s="714">
        <v>4788</v>
      </c>
      <c r="AE18" s="714"/>
      <c r="AF18" s="714"/>
      <c r="AG18" s="714"/>
      <c r="AH18" s="714"/>
      <c r="AI18" s="714"/>
      <c r="AJ18" s="714"/>
      <c r="AK18" s="714"/>
      <c r="AL18" s="683">
        <v>0.1</v>
      </c>
      <c r="AM18" s="684"/>
      <c r="AN18" s="684"/>
      <c r="AO18" s="715"/>
      <c r="AP18" s="677" t="s">
        <v>275</v>
      </c>
      <c r="AQ18" s="678"/>
      <c r="AR18" s="678"/>
      <c r="AS18" s="678"/>
      <c r="AT18" s="678"/>
      <c r="AU18" s="678"/>
      <c r="AV18" s="678"/>
      <c r="AW18" s="678"/>
      <c r="AX18" s="678"/>
      <c r="AY18" s="678"/>
      <c r="AZ18" s="678"/>
      <c r="BA18" s="678"/>
      <c r="BB18" s="678"/>
      <c r="BC18" s="678"/>
      <c r="BD18" s="678"/>
      <c r="BE18" s="678"/>
      <c r="BF18" s="679"/>
      <c r="BG18" s="680" t="s">
        <v>180</v>
      </c>
      <c r="BH18" s="681"/>
      <c r="BI18" s="681"/>
      <c r="BJ18" s="681"/>
      <c r="BK18" s="681"/>
      <c r="BL18" s="681"/>
      <c r="BM18" s="681"/>
      <c r="BN18" s="682"/>
      <c r="BO18" s="713" t="s">
        <v>240</v>
      </c>
      <c r="BP18" s="713"/>
      <c r="BQ18" s="713"/>
      <c r="BR18" s="713"/>
      <c r="BS18" s="686" t="s">
        <v>240</v>
      </c>
      <c r="BT18" s="681"/>
      <c r="BU18" s="681"/>
      <c r="BV18" s="681"/>
      <c r="BW18" s="681"/>
      <c r="BX18" s="681"/>
      <c r="BY18" s="681"/>
      <c r="BZ18" s="681"/>
      <c r="CA18" s="681"/>
      <c r="CB18" s="727"/>
      <c r="CD18" s="719" t="s">
        <v>276</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240</v>
      </c>
      <c r="DA18" s="713"/>
      <c r="DB18" s="713"/>
      <c r="DC18" s="713"/>
      <c r="DD18" s="686" t="s">
        <v>240</v>
      </c>
      <c r="DE18" s="681"/>
      <c r="DF18" s="681"/>
      <c r="DG18" s="681"/>
      <c r="DH18" s="681"/>
      <c r="DI18" s="681"/>
      <c r="DJ18" s="681"/>
      <c r="DK18" s="681"/>
      <c r="DL18" s="681"/>
      <c r="DM18" s="681"/>
      <c r="DN18" s="681"/>
      <c r="DO18" s="681"/>
      <c r="DP18" s="682"/>
      <c r="DQ18" s="686" t="s">
        <v>240</v>
      </c>
      <c r="DR18" s="681"/>
      <c r="DS18" s="681"/>
      <c r="DT18" s="681"/>
      <c r="DU18" s="681"/>
      <c r="DV18" s="681"/>
      <c r="DW18" s="681"/>
      <c r="DX18" s="681"/>
      <c r="DY18" s="681"/>
      <c r="DZ18" s="681"/>
      <c r="EA18" s="681"/>
      <c r="EB18" s="681"/>
      <c r="EC18" s="727"/>
    </row>
    <row r="19" spans="2:133" ht="11.25" customHeight="1" x14ac:dyDescent="0.15">
      <c r="B19" s="677" t="s">
        <v>277</v>
      </c>
      <c r="C19" s="678"/>
      <c r="D19" s="678"/>
      <c r="E19" s="678"/>
      <c r="F19" s="678"/>
      <c r="G19" s="678"/>
      <c r="H19" s="678"/>
      <c r="I19" s="678"/>
      <c r="J19" s="678"/>
      <c r="K19" s="678"/>
      <c r="L19" s="678"/>
      <c r="M19" s="678"/>
      <c r="N19" s="678"/>
      <c r="O19" s="678"/>
      <c r="P19" s="678"/>
      <c r="Q19" s="679"/>
      <c r="R19" s="680">
        <v>2517</v>
      </c>
      <c r="S19" s="681"/>
      <c r="T19" s="681"/>
      <c r="U19" s="681"/>
      <c r="V19" s="681"/>
      <c r="W19" s="681"/>
      <c r="X19" s="681"/>
      <c r="Y19" s="682"/>
      <c r="Z19" s="713">
        <v>0</v>
      </c>
      <c r="AA19" s="713"/>
      <c r="AB19" s="713"/>
      <c r="AC19" s="713"/>
      <c r="AD19" s="714">
        <v>2517</v>
      </c>
      <c r="AE19" s="714"/>
      <c r="AF19" s="714"/>
      <c r="AG19" s="714"/>
      <c r="AH19" s="714"/>
      <c r="AI19" s="714"/>
      <c r="AJ19" s="714"/>
      <c r="AK19" s="714"/>
      <c r="AL19" s="683">
        <v>0.1</v>
      </c>
      <c r="AM19" s="684"/>
      <c r="AN19" s="684"/>
      <c r="AO19" s="715"/>
      <c r="AP19" s="677" t="s">
        <v>278</v>
      </c>
      <c r="AQ19" s="678"/>
      <c r="AR19" s="678"/>
      <c r="AS19" s="678"/>
      <c r="AT19" s="678"/>
      <c r="AU19" s="678"/>
      <c r="AV19" s="678"/>
      <c r="AW19" s="678"/>
      <c r="AX19" s="678"/>
      <c r="AY19" s="678"/>
      <c r="AZ19" s="678"/>
      <c r="BA19" s="678"/>
      <c r="BB19" s="678"/>
      <c r="BC19" s="678"/>
      <c r="BD19" s="678"/>
      <c r="BE19" s="678"/>
      <c r="BF19" s="679"/>
      <c r="BG19" s="680">
        <v>50</v>
      </c>
      <c r="BH19" s="681"/>
      <c r="BI19" s="681"/>
      <c r="BJ19" s="681"/>
      <c r="BK19" s="681"/>
      <c r="BL19" s="681"/>
      <c r="BM19" s="681"/>
      <c r="BN19" s="682"/>
      <c r="BO19" s="713">
        <v>0</v>
      </c>
      <c r="BP19" s="713"/>
      <c r="BQ19" s="713"/>
      <c r="BR19" s="713"/>
      <c r="BS19" s="686" t="s">
        <v>240</v>
      </c>
      <c r="BT19" s="681"/>
      <c r="BU19" s="681"/>
      <c r="BV19" s="681"/>
      <c r="BW19" s="681"/>
      <c r="BX19" s="681"/>
      <c r="BY19" s="681"/>
      <c r="BZ19" s="681"/>
      <c r="CA19" s="681"/>
      <c r="CB19" s="727"/>
      <c r="CD19" s="719" t="s">
        <v>279</v>
      </c>
      <c r="CE19" s="720"/>
      <c r="CF19" s="720"/>
      <c r="CG19" s="720"/>
      <c r="CH19" s="720"/>
      <c r="CI19" s="720"/>
      <c r="CJ19" s="720"/>
      <c r="CK19" s="720"/>
      <c r="CL19" s="720"/>
      <c r="CM19" s="720"/>
      <c r="CN19" s="720"/>
      <c r="CO19" s="720"/>
      <c r="CP19" s="720"/>
      <c r="CQ19" s="721"/>
      <c r="CR19" s="680" t="s">
        <v>240</v>
      </c>
      <c r="CS19" s="681"/>
      <c r="CT19" s="681"/>
      <c r="CU19" s="681"/>
      <c r="CV19" s="681"/>
      <c r="CW19" s="681"/>
      <c r="CX19" s="681"/>
      <c r="CY19" s="682"/>
      <c r="CZ19" s="713" t="s">
        <v>240</v>
      </c>
      <c r="DA19" s="713"/>
      <c r="DB19" s="713"/>
      <c r="DC19" s="713"/>
      <c r="DD19" s="686" t="s">
        <v>180</v>
      </c>
      <c r="DE19" s="681"/>
      <c r="DF19" s="681"/>
      <c r="DG19" s="681"/>
      <c r="DH19" s="681"/>
      <c r="DI19" s="681"/>
      <c r="DJ19" s="681"/>
      <c r="DK19" s="681"/>
      <c r="DL19" s="681"/>
      <c r="DM19" s="681"/>
      <c r="DN19" s="681"/>
      <c r="DO19" s="681"/>
      <c r="DP19" s="682"/>
      <c r="DQ19" s="686" t="s">
        <v>240</v>
      </c>
      <c r="DR19" s="681"/>
      <c r="DS19" s="681"/>
      <c r="DT19" s="681"/>
      <c r="DU19" s="681"/>
      <c r="DV19" s="681"/>
      <c r="DW19" s="681"/>
      <c r="DX19" s="681"/>
      <c r="DY19" s="681"/>
      <c r="DZ19" s="681"/>
      <c r="EA19" s="681"/>
      <c r="EB19" s="681"/>
      <c r="EC19" s="727"/>
    </row>
    <row r="20" spans="2:133" ht="11.25" customHeight="1" x14ac:dyDescent="0.15">
      <c r="B20" s="677" t="s">
        <v>280</v>
      </c>
      <c r="C20" s="678"/>
      <c r="D20" s="678"/>
      <c r="E20" s="678"/>
      <c r="F20" s="678"/>
      <c r="G20" s="678"/>
      <c r="H20" s="678"/>
      <c r="I20" s="678"/>
      <c r="J20" s="678"/>
      <c r="K20" s="678"/>
      <c r="L20" s="678"/>
      <c r="M20" s="678"/>
      <c r="N20" s="678"/>
      <c r="O20" s="678"/>
      <c r="P20" s="678"/>
      <c r="Q20" s="679"/>
      <c r="R20" s="680">
        <v>1810</v>
      </c>
      <c r="S20" s="681"/>
      <c r="T20" s="681"/>
      <c r="U20" s="681"/>
      <c r="V20" s="681"/>
      <c r="W20" s="681"/>
      <c r="X20" s="681"/>
      <c r="Y20" s="682"/>
      <c r="Z20" s="713">
        <v>0</v>
      </c>
      <c r="AA20" s="713"/>
      <c r="AB20" s="713"/>
      <c r="AC20" s="713"/>
      <c r="AD20" s="714">
        <v>1810</v>
      </c>
      <c r="AE20" s="714"/>
      <c r="AF20" s="714"/>
      <c r="AG20" s="714"/>
      <c r="AH20" s="714"/>
      <c r="AI20" s="714"/>
      <c r="AJ20" s="714"/>
      <c r="AK20" s="714"/>
      <c r="AL20" s="683">
        <v>0.1</v>
      </c>
      <c r="AM20" s="684"/>
      <c r="AN20" s="684"/>
      <c r="AO20" s="715"/>
      <c r="AP20" s="677" t="s">
        <v>281</v>
      </c>
      <c r="AQ20" s="678"/>
      <c r="AR20" s="678"/>
      <c r="AS20" s="678"/>
      <c r="AT20" s="678"/>
      <c r="AU20" s="678"/>
      <c r="AV20" s="678"/>
      <c r="AW20" s="678"/>
      <c r="AX20" s="678"/>
      <c r="AY20" s="678"/>
      <c r="AZ20" s="678"/>
      <c r="BA20" s="678"/>
      <c r="BB20" s="678"/>
      <c r="BC20" s="678"/>
      <c r="BD20" s="678"/>
      <c r="BE20" s="678"/>
      <c r="BF20" s="679"/>
      <c r="BG20" s="680">
        <v>50</v>
      </c>
      <c r="BH20" s="681"/>
      <c r="BI20" s="681"/>
      <c r="BJ20" s="681"/>
      <c r="BK20" s="681"/>
      <c r="BL20" s="681"/>
      <c r="BM20" s="681"/>
      <c r="BN20" s="682"/>
      <c r="BO20" s="713">
        <v>0</v>
      </c>
      <c r="BP20" s="713"/>
      <c r="BQ20" s="713"/>
      <c r="BR20" s="713"/>
      <c r="BS20" s="686" t="s">
        <v>240</v>
      </c>
      <c r="BT20" s="681"/>
      <c r="BU20" s="681"/>
      <c r="BV20" s="681"/>
      <c r="BW20" s="681"/>
      <c r="BX20" s="681"/>
      <c r="BY20" s="681"/>
      <c r="BZ20" s="681"/>
      <c r="CA20" s="681"/>
      <c r="CB20" s="727"/>
      <c r="CD20" s="719" t="s">
        <v>282</v>
      </c>
      <c r="CE20" s="720"/>
      <c r="CF20" s="720"/>
      <c r="CG20" s="720"/>
      <c r="CH20" s="720"/>
      <c r="CI20" s="720"/>
      <c r="CJ20" s="720"/>
      <c r="CK20" s="720"/>
      <c r="CL20" s="720"/>
      <c r="CM20" s="720"/>
      <c r="CN20" s="720"/>
      <c r="CO20" s="720"/>
      <c r="CP20" s="720"/>
      <c r="CQ20" s="721"/>
      <c r="CR20" s="680">
        <v>6326531</v>
      </c>
      <c r="CS20" s="681"/>
      <c r="CT20" s="681"/>
      <c r="CU20" s="681"/>
      <c r="CV20" s="681"/>
      <c r="CW20" s="681"/>
      <c r="CX20" s="681"/>
      <c r="CY20" s="682"/>
      <c r="CZ20" s="713">
        <v>100</v>
      </c>
      <c r="DA20" s="713"/>
      <c r="DB20" s="713"/>
      <c r="DC20" s="713"/>
      <c r="DD20" s="686">
        <v>860126</v>
      </c>
      <c r="DE20" s="681"/>
      <c r="DF20" s="681"/>
      <c r="DG20" s="681"/>
      <c r="DH20" s="681"/>
      <c r="DI20" s="681"/>
      <c r="DJ20" s="681"/>
      <c r="DK20" s="681"/>
      <c r="DL20" s="681"/>
      <c r="DM20" s="681"/>
      <c r="DN20" s="681"/>
      <c r="DO20" s="681"/>
      <c r="DP20" s="682"/>
      <c r="DQ20" s="686">
        <v>4141024</v>
      </c>
      <c r="DR20" s="681"/>
      <c r="DS20" s="681"/>
      <c r="DT20" s="681"/>
      <c r="DU20" s="681"/>
      <c r="DV20" s="681"/>
      <c r="DW20" s="681"/>
      <c r="DX20" s="681"/>
      <c r="DY20" s="681"/>
      <c r="DZ20" s="681"/>
      <c r="EA20" s="681"/>
      <c r="EB20" s="681"/>
      <c r="EC20" s="727"/>
    </row>
    <row r="21" spans="2:133" ht="11.25" customHeight="1" x14ac:dyDescent="0.15">
      <c r="B21" s="677" t="s">
        <v>283</v>
      </c>
      <c r="C21" s="678"/>
      <c r="D21" s="678"/>
      <c r="E21" s="678"/>
      <c r="F21" s="678"/>
      <c r="G21" s="678"/>
      <c r="H21" s="678"/>
      <c r="I21" s="678"/>
      <c r="J21" s="678"/>
      <c r="K21" s="678"/>
      <c r="L21" s="678"/>
      <c r="M21" s="678"/>
      <c r="N21" s="678"/>
      <c r="O21" s="678"/>
      <c r="P21" s="678"/>
      <c r="Q21" s="679"/>
      <c r="R21" s="680">
        <v>461</v>
      </c>
      <c r="S21" s="681"/>
      <c r="T21" s="681"/>
      <c r="U21" s="681"/>
      <c r="V21" s="681"/>
      <c r="W21" s="681"/>
      <c r="X21" s="681"/>
      <c r="Y21" s="682"/>
      <c r="Z21" s="713">
        <v>0</v>
      </c>
      <c r="AA21" s="713"/>
      <c r="AB21" s="713"/>
      <c r="AC21" s="713"/>
      <c r="AD21" s="714">
        <v>461</v>
      </c>
      <c r="AE21" s="714"/>
      <c r="AF21" s="714"/>
      <c r="AG21" s="714"/>
      <c r="AH21" s="714"/>
      <c r="AI21" s="714"/>
      <c r="AJ21" s="714"/>
      <c r="AK21" s="714"/>
      <c r="AL21" s="683">
        <v>0</v>
      </c>
      <c r="AM21" s="684"/>
      <c r="AN21" s="684"/>
      <c r="AO21" s="715"/>
      <c r="AP21" s="774" t="s">
        <v>284</v>
      </c>
      <c r="AQ21" s="782"/>
      <c r="AR21" s="782"/>
      <c r="AS21" s="782"/>
      <c r="AT21" s="782"/>
      <c r="AU21" s="782"/>
      <c r="AV21" s="782"/>
      <c r="AW21" s="782"/>
      <c r="AX21" s="782"/>
      <c r="AY21" s="782"/>
      <c r="AZ21" s="782"/>
      <c r="BA21" s="782"/>
      <c r="BB21" s="782"/>
      <c r="BC21" s="782"/>
      <c r="BD21" s="782"/>
      <c r="BE21" s="782"/>
      <c r="BF21" s="776"/>
      <c r="BG21" s="680">
        <v>50</v>
      </c>
      <c r="BH21" s="681"/>
      <c r="BI21" s="681"/>
      <c r="BJ21" s="681"/>
      <c r="BK21" s="681"/>
      <c r="BL21" s="681"/>
      <c r="BM21" s="681"/>
      <c r="BN21" s="682"/>
      <c r="BO21" s="713">
        <v>0</v>
      </c>
      <c r="BP21" s="713"/>
      <c r="BQ21" s="713"/>
      <c r="BR21" s="713"/>
      <c r="BS21" s="686" t="s">
        <v>240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285</v>
      </c>
      <c r="C22" s="678"/>
      <c r="D22" s="678"/>
      <c r="E22" s="678"/>
      <c r="F22" s="678"/>
      <c r="G22" s="678"/>
      <c r="H22" s="678"/>
      <c r="I22" s="678"/>
      <c r="J22" s="678"/>
      <c r="K22" s="678"/>
      <c r="L22" s="678"/>
      <c r="M22" s="678"/>
      <c r="N22" s="678"/>
      <c r="O22" s="678"/>
      <c r="P22" s="678"/>
      <c r="Q22" s="679"/>
      <c r="R22" s="680">
        <v>2883127</v>
      </c>
      <c r="S22" s="681"/>
      <c r="T22" s="681"/>
      <c r="U22" s="681"/>
      <c r="V22" s="681"/>
      <c r="W22" s="681"/>
      <c r="X22" s="681"/>
      <c r="Y22" s="682"/>
      <c r="Z22" s="713">
        <v>41.7</v>
      </c>
      <c r="AA22" s="713"/>
      <c r="AB22" s="713"/>
      <c r="AC22" s="713"/>
      <c r="AD22" s="714">
        <v>2456786</v>
      </c>
      <c r="AE22" s="714"/>
      <c r="AF22" s="714"/>
      <c r="AG22" s="714"/>
      <c r="AH22" s="714"/>
      <c r="AI22" s="714"/>
      <c r="AJ22" s="714"/>
      <c r="AK22" s="714"/>
      <c r="AL22" s="683">
        <v>75.400000000000006</v>
      </c>
      <c r="AM22" s="684"/>
      <c r="AN22" s="684"/>
      <c r="AO22" s="715"/>
      <c r="AP22" s="774" t="s">
        <v>286</v>
      </c>
      <c r="AQ22" s="782"/>
      <c r="AR22" s="782"/>
      <c r="AS22" s="782"/>
      <c r="AT22" s="782"/>
      <c r="AU22" s="782"/>
      <c r="AV22" s="782"/>
      <c r="AW22" s="782"/>
      <c r="AX22" s="782"/>
      <c r="AY22" s="782"/>
      <c r="AZ22" s="782"/>
      <c r="BA22" s="782"/>
      <c r="BB22" s="782"/>
      <c r="BC22" s="782"/>
      <c r="BD22" s="782"/>
      <c r="BE22" s="782"/>
      <c r="BF22" s="776"/>
      <c r="BG22" s="680" t="s">
        <v>240</v>
      </c>
      <c r="BH22" s="681"/>
      <c r="BI22" s="681"/>
      <c r="BJ22" s="681"/>
      <c r="BK22" s="681"/>
      <c r="BL22" s="681"/>
      <c r="BM22" s="681"/>
      <c r="BN22" s="682"/>
      <c r="BO22" s="713" t="s">
        <v>240</v>
      </c>
      <c r="BP22" s="713"/>
      <c r="BQ22" s="713"/>
      <c r="BR22" s="713"/>
      <c r="BS22" s="686" t="s">
        <v>240</v>
      </c>
      <c r="BT22" s="681"/>
      <c r="BU22" s="681"/>
      <c r="BV22" s="681"/>
      <c r="BW22" s="681"/>
      <c r="BX22" s="681"/>
      <c r="BY22" s="681"/>
      <c r="BZ22" s="681"/>
      <c r="CA22" s="681"/>
      <c r="CB22" s="727"/>
      <c r="CD22" s="784" t="s">
        <v>287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288</v>
      </c>
      <c r="C23" s="678"/>
      <c r="D23" s="678"/>
      <c r="E23" s="678"/>
      <c r="F23" s="678"/>
      <c r="G23" s="678"/>
      <c r="H23" s="678"/>
      <c r="I23" s="678"/>
      <c r="J23" s="678"/>
      <c r="K23" s="678"/>
      <c r="L23" s="678"/>
      <c r="M23" s="678"/>
      <c r="N23" s="678"/>
      <c r="O23" s="678"/>
      <c r="P23" s="678"/>
      <c r="Q23" s="679"/>
      <c r="R23" s="680">
        <v>2456786</v>
      </c>
      <c r="S23" s="681"/>
      <c r="T23" s="681"/>
      <c r="U23" s="681"/>
      <c r="V23" s="681"/>
      <c r="W23" s="681"/>
      <c r="X23" s="681"/>
      <c r="Y23" s="682"/>
      <c r="Z23" s="713">
        <v>35.5</v>
      </c>
      <c r="AA23" s="713"/>
      <c r="AB23" s="713"/>
      <c r="AC23" s="713"/>
      <c r="AD23" s="714">
        <v>2456786</v>
      </c>
      <c r="AE23" s="714"/>
      <c r="AF23" s="714"/>
      <c r="AG23" s="714"/>
      <c r="AH23" s="714"/>
      <c r="AI23" s="714"/>
      <c r="AJ23" s="714"/>
      <c r="AK23" s="714"/>
      <c r="AL23" s="683">
        <v>75.400000000000006</v>
      </c>
      <c r="AM23" s="684"/>
      <c r="AN23" s="684"/>
      <c r="AO23" s="715"/>
      <c r="AP23" s="774" t="s">
        <v>289</v>
      </c>
      <c r="AQ23" s="782"/>
      <c r="AR23" s="782"/>
      <c r="AS23" s="782"/>
      <c r="AT23" s="782"/>
      <c r="AU23" s="782"/>
      <c r="AV23" s="782"/>
      <c r="AW23" s="782"/>
      <c r="AX23" s="782"/>
      <c r="AY23" s="782"/>
      <c r="AZ23" s="782"/>
      <c r="BA23" s="782"/>
      <c r="BB23" s="782"/>
      <c r="BC23" s="782"/>
      <c r="BD23" s="782"/>
      <c r="BE23" s="782"/>
      <c r="BF23" s="776"/>
      <c r="BG23" s="680" t="s">
        <v>240</v>
      </c>
      <c r="BH23" s="681"/>
      <c r="BI23" s="681"/>
      <c r="BJ23" s="681"/>
      <c r="BK23" s="681"/>
      <c r="BL23" s="681"/>
      <c r="BM23" s="681"/>
      <c r="BN23" s="682"/>
      <c r="BO23" s="713" t="s">
        <v>180</v>
      </c>
      <c r="BP23" s="713"/>
      <c r="BQ23" s="713"/>
      <c r="BR23" s="713"/>
      <c r="BS23" s="686" t="s">
        <v>130</v>
      </c>
      <c r="BT23" s="681"/>
      <c r="BU23" s="681"/>
      <c r="BV23" s="681"/>
      <c r="BW23" s="681"/>
      <c r="BX23" s="681"/>
      <c r="BY23" s="681"/>
      <c r="BZ23" s="681"/>
      <c r="CA23" s="681"/>
      <c r="CB23" s="727"/>
      <c r="CD23" s="784" t="s">
        <v>228</v>
      </c>
      <c r="CE23" s="785"/>
      <c r="CF23" s="785"/>
      <c r="CG23" s="785"/>
      <c r="CH23" s="785"/>
      <c r="CI23" s="785"/>
      <c r="CJ23" s="785"/>
      <c r="CK23" s="785"/>
      <c r="CL23" s="785"/>
      <c r="CM23" s="785"/>
      <c r="CN23" s="785"/>
      <c r="CO23" s="785"/>
      <c r="CP23" s="785"/>
      <c r="CQ23" s="786"/>
      <c r="CR23" s="784" t="s">
        <v>290</v>
      </c>
      <c r="CS23" s="785"/>
      <c r="CT23" s="785"/>
      <c r="CU23" s="785"/>
      <c r="CV23" s="785"/>
      <c r="CW23" s="785"/>
      <c r="CX23" s="785"/>
      <c r="CY23" s="786"/>
      <c r="CZ23" s="784" t="s">
        <v>291</v>
      </c>
      <c r="DA23" s="785"/>
      <c r="DB23" s="785"/>
      <c r="DC23" s="786"/>
      <c r="DD23" s="784" t="s">
        <v>292</v>
      </c>
      <c r="DE23" s="785"/>
      <c r="DF23" s="785"/>
      <c r="DG23" s="785"/>
      <c r="DH23" s="785"/>
      <c r="DI23" s="785"/>
      <c r="DJ23" s="785"/>
      <c r="DK23" s="786"/>
      <c r="DL23" s="793" t="s">
        <v>293</v>
      </c>
      <c r="DM23" s="794"/>
      <c r="DN23" s="794"/>
      <c r="DO23" s="794"/>
      <c r="DP23" s="794"/>
      <c r="DQ23" s="794"/>
      <c r="DR23" s="794"/>
      <c r="DS23" s="794"/>
      <c r="DT23" s="794"/>
      <c r="DU23" s="794"/>
      <c r="DV23" s="795"/>
      <c r="DW23" s="784" t="s">
        <v>294</v>
      </c>
      <c r="DX23" s="785"/>
      <c r="DY23" s="785"/>
      <c r="DZ23" s="785"/>
      <c r="EA23" s="785"/>
      <c r="EB23" s="785"/>
      <c r="EC23" s="786"/>
    </row>
    <row r="24" spans="2:133" ht="11.25" customHeight="1" x14ac:dyDescent="0.15">
      <c r="B24" s="677" t="s">
        <v>295</v>
      </c>
      <c r="C24" s="678"/>
      <c r="D24" s="678"/>
      <c r="E24" s="678"/>
      <c r="F24" s="678"/>
      <c r="G24" s="678"/>
      <c r="H24" s="678"/>
      <c r="I24" s="678"/>
      <c r="J24" s="678"/>
      <c r="K24" s="678"/>
      <c r="L24" s="678"/>
      <c r="M24" s="678"/>
      <c r="N24" s="678"/>
      <c r="O24" s="678"/>
      <c r="P24" s="678"/>
      <c r="Q24" s="679"/>
      <c r="R24" s="680">
        <v>426341</v>
      </c>
      <c r="S24" s="681"/>
      <c r="T24" s="681"/>
      <c r="U24" s="681"/>
      <c r="V24" s="681"/>
      <c r="W24" s="681"/>
      <c r="X24" s="681"/>
      <c r="Y24" s="682"/>
      <c r="Z24" s="713">
        <v>6.2</v>
      </c>
      <c r="AA24" s="713"/>
      <c r="AB24" s="713"/>
      <c r="AC24" s="713"/>
      <c r="AD24" s="714" t="s">
        <v>130</v>
      </c>
      <c r="AE24" s="714"/>
      <c r="AF24" s="714"/>
      <c r="AG24" s="714"/>
      <c r="AH24" s="714"/>
      <c r="AI24" s="714"/>
      <c r="AJ24" s="714"/>
      <c r="AK24" s="714"/>
      <c r="AL24" s="683" t="s">
        <v>240</v>
      </c>
      <c r="AM24" s="684"/>
      <c r="AN24" s="684"/>
      <c r="AO24" s="715"/>
      <c r="AP24" s="774" t="s">
        <v>296</v>
      </c>
      <c r="AQ24" s="782"/>
      <c r="AR24" s="782"/>
      <c r="AS24" s="782"/>
      <c r="AT24" s="782"/>
      <c r="AU24" s="782"/>
      <c r="AV24" s="782"/>
      <c r="AW24" s="782"/>
      <c r="AX24" s="782"/>
      <c r="AY24" s="782"/>
      <c r="AZ24" s="782"/>
      <c r="BA24" s="782"/>
      <c r="BB24" s="782"/>
      <c r="BC24" s="782"/>
      <c r="BD24" s="782"/>
      <c r="BE24" s="782"/>
      <c r="BF24" s="776"/>
      <c r="BG24" s="680" t="s">
        <v>240</v>
      </c>
      <c r="BH24" s="681"/>
      <c r="BI24" s="681"/>
      <c r="BJ24" s="681"/>
      <c r="BK24" s="681"/>
      <c r="BL24" s="681"/>
      <c r="BM24" s="681"/>
      <c r="BN24" s="682"/>
      <c r="BO24" s="713" t="s">
        <v>180</v>
      </c>
      <c r="BP24" s="713"/>
      <c r="BQ24" s="713"/>
      <c r="BR24" s="713"/>
      <c r="BS24" s="686" t="s">
        <v>240</v>
      </c>
      <c r="BT24" s="681"/>
      <c r="BU24" s="681"/>
      <c r="BV24" s="681"/>
      <c r="BW24" s="681"/>
      <c r="BX24" s="681"/>
      <c r="BY24" s="681"/>
      <c r="BZ24" s="681"/>
      <c r="CA24" s="681"/>
      <c r="CB24" s="727"/>
      <c r="CD24" s="738" t="s">
        <v>297</v>
      </c>
      <c r="CE24" s="739"/>
      <c r="CF24" s="739"/>
      <c r="CG24" s="739"/>
      <c r="CH24" s="739"/>
      <c r="CI24" s="739"/>
      <c r="CJ24" s="739"/>
      <c r="CK24" s="739"/>
      <c r="CL24" s="739"/>
      <c r="CM24" s="739"/>
      <c r="CN24" s="739"/>
      <c r="CO24" s="739"/>
      <c r="CP24" s="739"/>
      <c r="CQ24" s="740"/>
      <c r="CR24" s="735">
        <v>1947250</v>
      </c>
      <c r="CS24" s="736"/>
      <c r="CT24" s="736"/>
      <c r="CU24" s="736"/>
      <c r="CV24" s="736"/>
      <c r="CW24" s="736"/>
      <c r="CX24" s="736"/>
      <c r="CY24" s="779"/>
      <c r="CZ24" s="780">
        <v>30.8</v>
      </c>
      <c r="DA24" s="751"/>
      <c r="DB24" s="751"/>
      <c r="DC24" s="783"/>
      <c r="DD24" s="778">
        <v>1662680</v>
      </c>
      <c r="DE24" s="736"/>
      <c r="DF24" s="736"/>
      <c r="DG24" s="736"/>
      <c r="DH24" s="736"/>
      <c r="DI24" s="736"/>
      <c r="DJ24" s="736"/>
      <c r="DK24" s="779"/>
      <c r="DL24" s="778">
        <v>1635546</v>
      </c>
      <c r="DM24" s="736"/>
      <c r="DN24" s="736"/>
      <c r="DO24" s="736"/>
      <c r="DP24" s="736"/>
      <c r="DQ24" s="736"/>
      <c r="DR24" s="736"/>
      <c r="DS24" s="736"/>
      <c r="DT24" s="736"/>
      <c r="DU24" s="736"/>
      <c r="DV24" s="779"/>
      <c r="DW24" s="780">
        <v>48.8</v>
      </c>
      <c r="DX24" s="751"/>
      <c r="DY24" s="751"/>
      <c r="DZ24" s="751"/>
      <c r="EA24" s="751"/>
      <c r="EB24" s="751"/>
      <c r="EC24" s="781"/>
    </row>
    <row r="25" spans="2:133" ht="11.25" customHeight="1" x14ac:dyDescent="0.15">
      <c r="B25" s="677" t="s">
        <v>298</v>
      </c>
      <c r="C25" s="678"/>
      <c r="D25" s="678"/>
      <c r="E25" s="678"/>
      <c r="F25" s="678"/>
      <c r="G25" s="678"/>
      <c r="H25" s="678"/>
      <c r="I25" s="678"/>
      <c r="J25" s="678"/>
      <c r="K25" s="678"/>
      <c r="L25" s="678"/>
      <c r="M25" s="678"/>
      <c r="N25" s="678"/>
      <c r="O25" s="678"/>
      <c r="P25" s="678"/>
      <c r="Q25" s="679"/>
      <c r="R25" s="680" t="s">
        <v>130</v>
      </c>
      <c r="S25" s="681"/>
      <c r="T25" s="681"/>
      <c r="U25" s="681"/>
      <c r="V25" s="681"/>
      <c r="W25" s="681"/>
      <c r="X25" s="681"/>
      <c r="Y25" s="682"/>
      <c r="Z25" s="713" t="s">
        <v>240</v>
      </c>
      <c r="AA25" s="713"/>
      <c r="AB25" s="713"/>
      <c r="AC25" s="713"/>
      <c r="AD25" s="714" t="s">
        <v>240</v>
      </c>
      <c r="AE25" s="714"/>
      <c r="AF25" s="714"/>
      <c r="AG25" s="714"/>
      <c r="AH25" s="714"/>
      <c r="AI25" s="714"/>
      <c r="AJ25" s="714"/>
      <c r="AK25" s="714"/>
      <c r="AL25" s="683" t="s">
        <v>240</v>
      </c>
      <c r="AM25" s="684"/>
      <c r="AN25" s="684"/>
      <c r="AO25" s="715"/>
      <c r="AP25" s="774" t="s">
        <v>299</v>
      </c>
      <c r="AQ25" s="782"/>
      <c r="AR25" s="782"/>
      <c r="AS25" s="782"/>
      <c r="AT25" s="782"/>
      <c r="AU25" s="782"/>
      <c r="AV25" s="782"/>
      <c r="AW25" s="782"/>
      <c r="AX25" s="782"/>
      <c r="AY25" s="782"/>
      <c r="AZ25" s="782"/>
      <c r="BA25" s="782"/>
      <c r="BB25" s="782"/>
      <c r="BC25" s="782"/>
      <c r="BD25" s="782"/>
      <c r="BE25" s="782"/>
      <c r="BF25" s="776"/>
      <c r="BG25" s="680" t="s">
        <v>240</v>
      </c>
      <c r="BH25" s="681"/>
      <c r="BI25" s="681"/>
      <c r="BJ25" s="681"/>
      <c r="BK25" s="681"/>
      <c r="BL25" s="681"/>
      <c r="BM25" s="681"/>
      <c r="BN25" s="682"/>
      <c r="BO25" s="713" t="s">
        <v>240</v>
      </c>
      <c r="BP25" s="713"/>
      <c r="BQ25" s="713"/>
      <c r="BR25" s="713"/>
      <c r="BS25" s="686" t="s">
        <v>240</v>
      </c>
      <c r="BT25" s="681"/>
      <c r="BU25" s="681"/>
      <c r="BV25" s="681"/>
      <c r="BW25" s="681"/>
      <c r="BX25" s="681"/>
      <c r="BY25" s="681"/>
      <c r="BZ25" s="681"/>
      <c r="CA25" s="681"/>
      <c r="CB25" s="727"/>
      <c r="CD25" s="719" t="s">
        <v>300</v>
      </c>
      <c r="CE25" s="720"/>
      <c r="CF25" s="720"/>
      <c r="CG25" s="720"/>
      <c r="CH25" s="720"/>
      <c r="CI25" s="720"/>
      <c r="CJ25" s="720"/>
      <c r="CK25" s="720"/>
      <c r="CL25" s="720"/>
      <c r="CM25" s="720"/>
      <c r="CN25" s="720"/>
      <c r="CO25" s="720"/>
      <c r="CP25" s="720"/>
      <c r="CQ25" s="721"/>
      <c r="CR25" s="680">
        <v>870185</v>
      </c>
      <c r="CS25" s="699"/>
      <c r="CT25" s="699"/>
      <c r="CU25" s="699"/>
      <c r="CV25" s="699"/>
      <c r="CW25" s="699"/>
      <c r="CX25" s="699"/>
      <c r="CY25" s="700"/>
      <c r="CZ25" s="683">
        <v>13.8</v>
      </c>
      <c r="DA25" s="701"/>
      <c r="DB25" s="701"/>
      <c r="DC25" s="702"/>
      <c r="DD25" s="686">
        <v>808779</v>
      </c>
      <c r="DE25" s="699"/>
      <c r="DF25" s="699"/>
      <c r="DG25" s="699"/>
      <c r="DH25" s="699"/>
      <c r="DI25" s="699"/>
      <c r="DJ25" s="699"/>
      <c r="DK25" s="700"/>
      <c r="DL25" s="686">
        <v>803441</v>
      </c>
      <c r="DM25" s="699"/>
      <c r="DN25" s="699"/>
      <c r="DO25" s="699"/>
      <c r="DP25" s="699"/>
      <c r="DQ25" s="699"/>
      <c r="DR25" s="699"/>
      <c r="DS25" s="699"/>
      <c r="DT25" s="699"/>
      <c r="DU25" s="699"/>
      <c r="DV25" s="700"/>
      <c r="DW25" s="683">
        <v>24</v>
      </c>
      <c r="DX25" s="701"/>
      <c r="DY25" s="701"/>
      <c r="DZ25" s="701"/>
      <c r="EA25" s="701"/>
      <c r="EB25" s="701"/>
      <c r="EC25" s="722"/>
    </row>
    <row r="26" spans="2:133" ht="11.25" customHeight="1" x14ac:dyDescent="0.15">
      <c r="B26" s="677" t="s">
        <v>301</v>
      </c>
      <c r="C26" s="678"/>
      <c r="D26" s="678"/>
      <c r="E26" s="678"/>
      <c r="F26" s="678"/>
      <c r="G26" s="678"/>
      <c r="H26" s="678"/>
      <c r="I26" s="678"/>
      <c r="J26" s="678"/>
      <c r="K26" s="678"/>
      <c r="L26" s="678"/>
      <c r="M26" s="678"/>
      <c r="N26" s="678"/>
      <c r="O26" s="678"/>
      <c r="P26" s="678"/>
      <c r="Q26" s="679"/>
      <c r="R26" s="680">
        <v>3681950</v>
      </c>
      <c r="S26" s="681"/>
      <c r="T26" s="681"/>
      <c r="U26" s="681"/>
      <c r="V26" s="681"/>
      <c r="W26" s="681"/>
      <c r="X26" s="681"/>
      <c r="Y26" s="682"/>
      <c r="Z26" s="713">
        <v>53.2</v>
      </c>
      <c r="AA26" s="713"/>
      <c r="AB26" s="713"/>
      <c r="AC26" s="713"/>
      <c r="AD26" s="714">
        <v>3255609</v>
      </c>
      <c r="AE26" s="714"/>
      <c r="AF26" s="714"/>
      <c r="AG26" s="714"/>
      <c r="AH26" s="714"/>
      <c r="AI26" s="714"/>
      <c r="AJ26" s="714"/>
      <c r="AK26" s="714"/>
      <c r="AL26" s="683">
        <v>99.9</v>
      </c>
      <c r="AM26" s="684"/>
      <c r="AN26" s="684"/>
      <c r="AO26" s="715"/>
      <c r="AP26" s="774" t="s">
        <v>302</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240</v>
      </c>
      <c r="BP26" s="713"/>
      <c r="BQ26" s="713"/>
      <c r="BR26" s="713"/>
      <c r="BS26" s="686" t="s">
        <v>240</v>
      </c>
      <c r="BT26" s="681"/>
      <c r="BU26" s="681"/>
      <c r="BV26" s="681"/>
      <c r="BW26" s="681"/>
      <c r="BX26" s="681"/>
      <c r="BY26" s="681"/>
      <c r="BZ26" s="681"/>
      <c r="CA26" s="681"/>
      <c r="CB26" s="727"/>
      <c r="CD26" s="719" t="s">
        <v>303</v>
      </c>
      <c r="CE26" s="720"/>
      <c r="CF26" s="720"/>
      <c r="CG26" s="720"/>
      <c r="CH26" s="720"/>
      <c r="CI26" s="720"/>
      <c r="CJ26" s="720"/>
      <c r="CK26" s="720"/>
      <c r="CL26" s="720"/>
      <c r="CM26" s="720"/>
      <c r="CN26" s="720"/>
      <c r="CO26" s="720"/>
      <c r="CP26" s="720"/>
      <c r="CQ26" s="721"/>
      <c r="CR26" s="680">
        <v>484031</v>
      </c>
      <c r="CS26" s="681"/>
      <c r="CT26" s="681"/>
      <c r="CU26" s="681"/>
      <c r="CV26" s="681"/>
      <c r="CW26" s="681"/>
      <c r="CX26" s="681"/>
      <c r="CY26" s="682"/>
      <c r="CZ26" s="683">
        <v>7.7</v>
      </c>
      <c r="DA26" s="701"/>
      <c r="DB26" s="701"/>
      <c r="DC26" s="702"/>
      <c r="DD26" s="686">
        <v>435614</v>
      </c>
      <c r="DE26" s="681"/>
      <c r="DF26" s="681"/>
      <c r="DG26" s="681"/>
      <c r="DH26" s="681"/>
      <c r="DI26" s="681"/>
      <c r="DJ26" s="681"/>
      <c r="DK26" s="682"/>
      <c r="DL26" s="686" t="s">
        <v>130</v>
      </c>
      <c r="DM26" s="681"/>
      <c r="DN26" s="681"/>
      <c r="DO26" s="681"/>
      <c r="DP26" s="681"/>
      <c r="DQ26" s="681"/>
      <c r="DR26" s="681"/>
      <c r="DS26" s="681"/>
      <c r="DT26" s="681"/>
      <c r="DU26" s="681"/>
      <c r="DV26" s="682"/>
      <c r="DW26" s="683" t="s">
        <v>240</v>
      </c>
      <c r="DX26" s="701"/>
      <c r="DY26" s="701"/>
      <c r="DZ26" s="701"/>
      <c r="EA26" s="701"/>
      <c r="EB26" s="701"/>
      <c r="EC26" s="722"/>
    </row>
    <row r="27" spans="2:133" ht="11.25" customHeight="1" x14ac:dyDescent="0.15">
      <c r="B27" s="677" t="s">
        <v>304</v>
      </c>
      <c r="C27" s="678"/>
      <c r="D27" s="678"/>
      <c r="E27" s="678"/>
      <c r="F27" s="678"/>
      <c r="G27" s="678"/>
      <c r="H27" s="678"/>
      <c r="I27" s="678"/>
      <c r="J27" s="678"/>
      <c r="K27" s="678"/>
      <c r="L27" s="678"/>
      <c r="M27" s="678"/>
      <c r="N27" s="678"/>
      <c r="O27" s="678"/>
      <c r="P27" s="678"/>
      <c r="Q27" s="679"/>
      <c r="R27" s="680">
        <v>1041</v>
      </c>
      <c r="S27" s="681"/>
      <c r="T27" s="681"/>
      <c r="U27" s="681"/>
      <c r="V27" s="681"/>
      <c r="W27" s="681"/>
      <c r="X27" s="681"/>
      <c r="Y27" s="682"/>
      <c r="Z27" s="713">
        <v>0</v>
      </c>
      <c r="AA27" s="713"/>
      <c r="AB27" s="713"/>
      <c r="AC27" s="713"/>
      <c r="AD27" s="714">
        <v>1041</v>
      </c>
      <c r="AE27" s="714"/>
      <c r="AF27" s="714"/>
      <c r="AG27" s="714"/>
      <c r="AH27" s="714"/>
      <c r="AI27" s="714"/>
      <c r="AJ27" s="714"/>
      <c r="AK27" s="714"/>
      <c r="AL27" s="683">
        <v>0</v>
      </c>
      <c r="AM27" s="684"/>
      <c r="AN27" s="684"/>
      <c r="AO27" s="715"/>
      <c r="AP27" s="677" t="s">
        <v>305</v>
      </c>
      <c r="AQ27" s="678"/>
      <c r="AR27" s="678"/>
      <c r="AS27" s="678"/>
      <c r="AT27" s="678"/>
      <c r="AU27" s="678"/>
      <c r="AV27" s="678"/>
      <c r="AW27" s="678"/>
      <c r="AX27" s="678"/>
      <c r="AY27" s="678"/>
      <c r="AZ27" s="678"/>
      <c r="BA27" s="678"/>
      <c r="BB27" s="678"/>
      <c r="BC27" s="678"/>
      <c r="BD27" s="678"/>
      <c r="BE27" s="678"/>
      <c r="BF27" s="679"/>
      <c r="BG27" s="680">
        <v>583108</v>
      </c>
      <c r="BH27" s="681"/>
      <c r="BI27" s="681"/>
      <c r="BJ27" s="681"/>
      <c r="BK27" s="681"/>
      <c r="BL27" s="681"/>
      <c r="BM27" s="681"/>
      <c r="BN27" s="682"/>
      <c r="BO27" s="713">
        <v>100</v>
      </c>
      <c r="BP27" s="713"/>
      <c r="BQ27" s="713"/>
      <c r="BR27" s="713"/>
      <c r="BS27" s="686">
        <v>30461</v>
      </c>
      <c r="BT27" s="681"/>
      <c r="BU27" s="681"/>
      <c r="BV27" s="681"/>
      <c r="BW27" s="681"/>
      <c r="BX27" s="681"/>
      <c r="BY27" s="681"/>
      <c r="BZ27" s="681"/>
      <c r="CA27" s="681"/>
      <c r="CB27" s="727"/>
      <c r="CD27" s="719" t="s">
        <v>306</v>
      </c>
      <c r="CE27" s="720"/>
      <c r="CF27" s="720"/>
      <c r="CG27" s="720"/>
      <c r="CH27" s="720"/>
      <c r="CI27" s="720"/>
      <c r="CJ27" s="720"/>
      <c r="CK27" s="720"/>
      <c r="CL27" s="720"/>
      <c r="CM27" s="720"/>
      <c r="CN27" s="720"/>
      <c r="CO27" s="720"/>
      <c r="CP27" s="720"/>
      <c r="CQ27" s="721"/>
      <c r="CR27" s="680">
        <v>305691</v>
      </c>
      <c r="CS27" s="699"/>
      <c r="CT27" s="699"/>
      <c r="CU27" s="699"/>
      <c r="CV27" s="699"/>
      <c r="CW27" s="699"/>
      <c r="CX27" s="699"/>
      <c r="CY27" s="700"/>
      <c r="CZ27" s="683">
        <v>4.8</v>
      </c>
      <c r="DA27" s="701"/>
      <c r="DB27" s="701"/>
      <c r="DC27" s="702"/>
      <c r="DD27" s="686">
        <v>105381</v>
      </c>
      <c r="DE27" s="699"/>
      <c r="DF27" s="699"/>
      <c r="DG27" s="699"/>
      <c r="DH27" s="699"/>
      <c r="DI27" s="699"/>
      <c r="DJ27" s="699"/>
      <c r="DK27" s="700"/>
      <c r="DL27" s="686">
        <v>83585</v>
      </c>
      <c r="DM27" s="699"/>
      <c r="DN27" s="699"/>
      <c r="DO27" s="699"/>
      <c r="DP27" s="699"/>
      <c r="DQ27" s="699"/>
      <c r="DR27" s="699"/>
      <c r="DS27" s="699"/>
      <c r="DT27" s="699"/>
      <c r="DU27" s="699"/>
      <c r="DV27" s="700"/>
      <c r="DW27" s="683">
        <v>2.5</v>
      </c>
      <c r="DX27" s="701"/>
      <c r="DY27" s="701"/>
      <c r="DZ27" s="701"/>
      <c r="EA27" s="701"/>
      <c r="EB27" s="701"/>
      <c r="EC27" s="722"/>
    </row>
    <row r="28" spans="2:133" ht="11.25" customHeight="1" x14ac:dyDescent="0.15">
      <c r="B28" s="677" t="s">
        <v>307</v>
      </c>
      <c r="C28" s="678"/>
      <c r="D28" s="678"/>
      <c r="E28" s="678"/>
      <c r="F28" s="678"/>
      <c r="G28" s="678"/>
      <c r="H28" s="678"/>
      <c r="I28" s="678"/>
      <c r="J28" s="678"/>
      <c r="K28" s="678"/>
      <c r="L28" s="678"/>
      <c r="M28" s="678"/>
      <c r="N28" s="678"/>
      <c r="O28" s="678"/>
      <c r="P28" s="678"/>
      <c r="Q28" s="679"/>
      <c r="R28" s="680">
        <v>9722</v>
      </c>
      <c r="S28" s="681"/>
      <c r="T28" s="681"/>
      <c r="U28" s="681"/>
      <c r="V28" s="681"/>
      <c r="W28" s="681"/>
      <c r="X28" s="681"/>
      <c r="Y28" s="682"/>
      <c r="Z28" s="713">
        <v>0.1</v>
      </c>
      <c r="AA28" s="713"/>
      <c r="AB28" s="713"/>
      <c r="AC28" s="713"/>
      <c r="AD28" s="714" t="s">
        <v>240</v>
      </c>
      <c r="AE28" s="714"/>
      <c r="AF28" s="714"/>
      <c r="AG28" s="714"/>
      <c r="AH28" s="714"/>
      <c r="AI28" s="714"/>
      <c r="AJ28" s="714"/>
      <c r="AK28" s="714"/>
      <c r="AL28" s="683" t="s">
        <v>240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308</v>
      </c>
      <c r="CE28" s="720"/>
      <c r="CF28" s="720"/>
      <c r="CG28" s="720"/>
      <c r="CH28" s="720"/>
      <c r="CI28" s="720"/>
      <c r="CJ28" s="720"/>
      <c r="CK28" s="720"/>
      <c r="CL28" s="720"/>
      <c r="CM28" s="720"/>
      <c r="CN28" s="720"/>
      <c r="CO28" s="720"/>
      <c r="CP28" s="720"/>
      <c r="CQ28" s="721"/>
      <c r="CR28" s="680">
        <v>771374</v>
      </c>
      <c r="CS28" s="681"/>
      <c r="CT28" s="681"/>
      <c r="CU28" s="681"/>
      <c r="CV28" s="681"/>
      <c r="CW28" s="681"/>
      <c r="CX28" s="681"/>
      <c r="CY28" s="682"/>
      <c r="CZ28" s="683">
        <v>12.2</v>
      </c>
      <c r="DA28" s="701"/>
      <c r="DB28" s="701"/>
      <c r="DC28" s="702"/>
      <c r="DD28" s="686">
        <v>748520</v>
      </c>
      <c r="DE28" s="681"/>
      <c r="DF28" s="681"/>
      <c r="DG28" s="681"/>
      <c r="DH28" s="681"/>
      <c r="DI28" s="681"/>
      <c r="DJ28" s="681"/>
      <c r="DK28" s="682"/>
      <c r="DL28" s="686">
        <v>748520</v>
      </c>
      <c r="DM28" s="681"/>
      <c r="DN28" s="681"/>
      <c r="DO28" s="681"/>
      <c r="DP28" s="681"/>
      <c r="DQ28" s="681"/>
      <c r="DR28" s="681"/>
      <c r="DS28" s="681"/>
      <c r="DT28" s="681"/>
      <c r="DU28" s="681"/>
      <c r="DV28" s="682"/>
      <c r="DW28" s="683">
        <v>22.3</v>
      </c>
      <c r="DX28" s="701"/>
      <c r="DY28" s="701"/>
      <c r="DZ28" s="701"/>
      <c r="EA28" s="701"/>
      <c r="EB28" s="701"/>
      <c r="EC28" s="722"/>
    </row>
    <row r="29" spans="2:133" ht="11.25" customHeight="1" x14ac:dyDescent="0.15">
      <c r="B29" s="677" t="s">
        <v>309</v>
      </c>
      <c r="C29" s="678"/>
      <c r="D29" s="678"/>
      <c r="E29" s="678"/>
      <c r="F29" s="678"/>
      <c r="G29" s="678"/>
      <c r="H29" s="678"/>
      <c r="I29" s="678"/>
      <c r="J29" s="678"/>
      <c r="K29" s="678"/>
      <c r="L29" s="678"/>
      <c r="M29" s="678"/>
      <c r="N29" s="678"/>
      <c r="O29" s="678"/>
      <c r="P29" s="678"/>
      <c r="Q29" s="679"/>
      <c r="R29" s="680">
        <v>56439</v>
      </c>
      <c r="S29" s="681"/>
      <c r="T29" s="681"/>
      <c r="U29" s="681"/>
      <c r="V29" s="681"/>
      <c r="W29" s="681"/>
      <c r="X29" s="681"/>
      <c r="Y29" s="682"/>
      <c r="Z29" s="713">
        <v>0.8</v>
      </c>
      <c r="AA29" s="713"/>
      <c r="AB29" s="713"/>
      <c r="AC29" s="713"/>
      <c r="AD29" s="714">
        <v>610</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310</v>
      </c>
      <c r="CE29" s="766"/>
      <c r="CF29" s="719" t="s">
        <v>311</v>
      </c>
      <c r="CG29" s="720"/>
      <c r="CH29" s="720"/>
      <c r="CI29" s="720"/>
      <c r="CJ29" s="720"/>
      <c r="CK29" s="720"/>
      <c r="CL29" s="720"/>
      <c r="CM29" s="720"/>
      <c r="CN29" s="720"/>
      <c r="CO29" s="720"/>
      <c r="CP29" s="720"/>
      <c r="CQ29" s="721"/>
      <c r="CR29" s="680">
        <v>771275</v>
      </c>
      <c r="CS29" s="699"/>
      <c r="CT29" s="699"/>
      <c r="CU29" s="699"/>
      <c r="CV29" s="699"/>
      <c r="CW29" s="699"/>
      <c r="CX29" s="699"/>
      <c r="CY29" s="700"/>
      <c r="CZ29" s="683">
        <v>12.2</v>
      </c>
      <c r="DA29" s="701"/>
      <c r="DB29" s="701"/>
      <c r="DC29" s="702"/>
      <c r="DD29" s="686">
        <v>748421</v>
      </c>
      <c r="DE29" s="699"/>
      <c r="DF29" s="699"/>
      <c r="DG29" s="699"/>
      <c r="DH29" s="699"/>
      <c r="DI29" s="699"/>
      <c r="DJ29" s="699"/>
      <c r="DK29" s="700"/>
      <c r="DL29" s="686">
        <v>748421</v>
      </c>
      <c r="DM29" s="699"/>
      <c r="DN29" s="699"/>
      <c r="DO29" s="699"/>
      <c r="DP29" s="699"/>
      <c r="DQ29" s="699"/>
      <c r="DR29" s="699"/>
      <c r="DS29" s="699"/>
      <c r="DT29" s="699"/>
      <c r="DU29" s="699"/>
      <c r="DV29" s="700"/>
      <c r="DW29" s="683">
        <v>22.3</v>
      </c>
      <c r="DX29" s="701"/>
      <c r="DY29" s="701"/>
      <c r="DZ29" s="701"/>
      <c r="EA29" s="701"/>
      <c r="EB29" s="701"/>
      <c r="EC29" s="722"/>
    </row>
    <row r="30" spans="2:133" ht="11.25" customHeight="1" x14ac:dyDescent="0.15">
      <c r="B30" s="677" t="s">
        <v>312</v>
      </c>
      <c r="C30" s="678"/>
      <c r="D30" s="678"/>
      <c r="E30" s="678"/>
      <c r="F30" s="678"/>
      <c r="G30" s="678"/>
      <c r="H30" s="678"/>
      <c r="I30" s="678"/>
      <c r="J30" s="678"/>
      <c r="K30" s="678"/>
      <c r="L30" s="678"/>
      <c r="M30" s="678"/>
      <c r="N30" s="678"/>
      <c r="O30" s="678"/>
      <c r="P30" s="678"/>
      <c r="Q30" s="679"/>
      <c r="R30" s="680">
        <v>4534</v>
      </c>
      <c r="S30" s="681"/>
      <c r="T30" s="681"/>
      <c r="U30" s="681"/>
      <c r="V30" s="681"/>
      <c r="W30" s="681"/>
      <c r="X30" s="681"/>
      <c r="Y30" s="682"/>
      <c r="Z30" s="713">
        <v>0.1</v>
      </c>
      <c r="AA30" s="713"/>
      <c r="AB30" s="713"/>
      <c r="AC30" s="713"/>
      <c r="AD30" s="714" t="s">
        <v>240</v>
      </c>
      <c r="AE30" s="714"/>
      <c r="AF30" s="714"/>
      <c r="AG30" s="714"/>
      <c r="AH30" s="714"/>
      <c r="AI30" s="714"/>
      <c r="AJ30" s="714"/>
      <c r="AK30" s="714"/>
      <c r="AL30" s="683" t="s">
        <v>240</v>
      </c>
      <c r="AM30" s="684"/>
      <c r="AN30" s="684"/>
      <c r="AO30" s="715"/>
      <c r="AP30" s="741" t="s">
        <v>228</v>
      </c>
      <c r="AQ30" s="742"/>
      <c r="AR30" s="742"/>
      <c r="AS30" s="742"/>
      <c r="AT30" s="742"/>
      <c r="AU30" s="742"/>
      <c r="AV30" s="742"/>
      <c r="AW30" s="742"/>
      <c r="AX30" s="742"/>
      <c r="AY30" s="742"/>
      <c r="AZ30" s="742"/>
      <c r="BA30" s="742"/>
      <c r="BB30" s="742"/>
      <c r="BC30" s="742"/>
      <c r="BD30" s="742"/>
      <c r="BE30" s="742"/>
      <c r="BF30" s="743"/>
      <c r="BG30" s="741" t="s">
        <v>313</v>
      </c>
      <c r="BH30" s="754"/>
      <c r="BI30" s="754"/>
      <c r="BJ30" s="754"/>
      <c r="BK30" s="754"/>
      <c r="BL30" s="754"/>
      <c r="BM30" s="754"/>
      <c r="BN30" s="754"/>
      <c r="BO30" s="754"/>
      <c r="BP30" s="754"/>
      <c r="BQ30" s="755"/>
      <c r="BR30" s="741" t="s">
        <v>314</v>
      </c>
      <c r="BS30" s="754"/>
      <c r="BT30" s="754"/>
      <c r="BU30" s="754"/>
      <c r="BV30" s="754"/>
      <c r="BW30" s="754"/>
      <c r="BX30" s="754"/>
      <c r="BY30" s="754"/>
      <c r="BZ30" s="754"/>
      <c r="CA30" s="754"/>
      <c r="CB30" s="755"/>
      <c r="CD30" s="767"/>
      <c r="CE30" s="768"/>
      <c r="CF30" s="719" t="s">
        <v>315</v>
      </c>
      <c r="CG30" s="720"/>
      <c r="CH30" s="720"/>
      <c r="CI30" s="720"/>
      <c r="CJ30" s="720"/>
      <c r="CK30" s="720"/>
      <c r="CL30" s="720"/>
      <c r="CM30" s="720"/>
      <c r="CN30" s="720"/>
      <c r="CO30" s="720"/>
      <c r="CP30" s="720"/>
      <c r="CQ30" s="721"/>
      <c r="CR30" s="680">
        <v>749432</v>
      </c>
      <c r="CS30" s="681"/>
      <c r="CT30" s="681"/>
      <c r="CU30" s="681"/>
      <c r="CV30" s="681"/>
      <c r="CW30" s="681"/>
      <c r="CX30" s="681"/>
      <c r="CY30" s="682"/>
      <c r="CZ30" s="683">
        <v>11.8</v>
      </c>
      <c r="DA30" s="701"/>
      <c r="DB30" s="701"/>
      <c r="DC30" s="702"/>
      <c r="DD30" s="686">
        <v>726578</v>
      </c>
      <c r="DE30" s="681"/>
      <c r="DF30" s="681"/>
      <c r="DG30" s="681"/>
      <c r="DH30" s="681"/>
      <c r="DI30" s="681"/>
      <c r="DJ30" s="681"/>
      <c r="DK30" s="682"/>
      <c r="DL30" s="686">
        <v>726578</v>
      </c>
      <c r="DM30" s="681"/>
      <c r="DN30" s="681"/>
      <c r="DO30" s="681"/>
      <c r="DP30" s="681"/>
      <c r="DQ30" s="681"/>
      <c r="DR30" s="681"/>
      <c r="DS30" s="681"/>
      <c r="DT30" s="681"/>
      <c r="DU30" s="681"/>
      <c r="DV30" s="682"/>
      <c r="DW30" s="683">
        <v>21.7</v>
      </c>
      <c r="DX30" s="701"/>
      <c r="DY30" s="701"/>
      <c r="DZ30" s="701"/>
      <c r="EA30" s="701"/>
      <c r="EB30" s="701"/>
      <c r="EC30" s="722"/>
    </row>
    <row r="31" spans="2:133" ht="11.25" customHeight="1" x14ac:dyDescent="0.15">
      <c r="B31" s="677" t="s">
        <v>316</v>
      </c>
      <c r="C31" s="678"/>
      <c r="D31" s="678"/>
      <c r="E31" s="678"/>
      <c r="F31" s="678"/>
      <c r="G31" s="678"/>
      <c r="H31" s="678"/>
      <c r="I31" s="678"/>
      <c r="J31" s="678"/>
      <c r="K31" s="678"/>
      <c r="L31" s="678"/>
      <c r="M31" s="678"/>
      <c r="N31" s="678"/>
      <c r="O31" s="678"/>
      <c r="P31" s="678"/>
      <c r="Q31" s="679"/>
      <c r="R31" s="680">
        <v>1410830</v>
      </c>
      <c r="S31" s="681"/>
      <c r="T31" s="681"/>
      <c r="U31" s="681"/>
      <c r="V31" s="681"/>
      <c r="W31" s="681"/>
      <c r="X31" s="681"/>
      <c r="Y31" s="682"/>
      <c r="Z31" s="713">
        <v>20.399999999999999</v>
      </c>
      <c r="AA31" s="713"/>
      <c r="AB31" s="713"/>
      <c r="AC31" s="713"/>
      <c r="AD31" s="714" t="s">
        <v>240</v>
      </c>
      <c r="AE31" s="714"/>
      <c r="AF31" s="714"/>
      <c r="AG31" s="714"/>
      <c r="AH31" s="714"/>
      <c r="AI31" s="714"/>
      <c r="AJ31" s="714"/>
      <c r="AK31" s="714"/>
      <c r="AL31" s="683" t="s">
        <v>240</v>
      </c>
      <c r="AM31" s="684"/>
      <c r="AN31" s="684"/>
      <c r="AO31" s="715"/>
      <c r="AP31" s="756" t="s">
        <v>317</v>
      </c>
      <c r="AQ31" s="757"/>
      <c r="AR31" s="757"/>
      <c r="AS31" s="757"/>
      <c r="AT31" s="762" t="s">
        <v>318</v>
      </c>
      <c r="AU31" s="231"/>
      <c r="AV31" s="231"/>
      <c r="AW31" s="231"/>
      <c r="AX31" s="746" t="s">
        <v>193</v>
      </c>
      <c r="AY31" s="747"/>
      <c r="AZ31" s="747"/>
      <c r="BA31" s="747"/>
      <c r="BB31" s="747"/>
      <c r="BC31" s="747"/>
      <c r="BD31" s="747"/>
      <c r="BE31" s="747"/>
      <c r="BF31" s="748"/>
      <c r="BG31" s="749">
        <v>99.5</v>
      </c>
      <c r="BH31" s="750"/>
      <c r="BI31" s="750"/>
      <c r="BJ31" s="750"/>
      <c r="BK31" s="750"/>
      <c r="BL31" s="750"/>
      <c r="BM31" s="751">
        <v>97.4</v>
      </c>
      <c r="BN31" s="750"/>
      <c r="BO31" s="750"/>
      <c r="BP31" s="750"/>
      <c r="BQ31" s="752"/>
      <c r="BR31" s="749">
        <v>99.3</v>
      </c>
      <c r="BS31" s="750"/>
      <c r="BT31" s="750"/>
      <c r="BU31" s="750"/>
      <c r="BV31" s="750"/>
      <c r="BW31" s="750"/>
      <c r="BX31" s="751">
        <v>97.1</v>
      </c>
      <c r="BY31" s="750"/>
      <c r="BZ31" s="750"/>
      <c r="CA31" s="750"/>
      <c r="CB31" s="752"/>
      <c r="CD31" s="767"/>
      <c r="CE31" s="768"/>
      <c r="CF31" s="719" t="s">
        <v>319</v>
      </c>
      <c r="CG31" s="720"/>
      <c r="CH31" s="720"/>
      <c r="CI31" s="720"/>
      <c r="CJ31" s="720"/>
      <c r="CK31" s="720"/>
      <c r="CL31" s="720"/>
      <c r="CM31" s="720"/>
      <c r="CN31" s="720"/>
      <c r="CO31" s="720"/>
      <c r="CP31" s="720"/>
      <c r="CQ31" s="721"/>
      <c r="CR31" s="680">
        <v>21843</v>
      </c>
      <c r="CS31" s="699"/>
      <c r="CT31" s="699"/>
      <c r="CU31" s="699"/>
      <c r="CV31" s="699"/>
      <c r="CW31" s="699"/>
      <c r="CX31" s="699"/>
      <c r="CY31" s="700"/>
      <c r="CZ31" s="683">
        <v>0.3</v>
      </c>
      <c r="DA31" s="701"/>
      <c r="DB31" s="701"/>
      <c r="DC31" s="702"/>
      <c r="DD31" s="686">
        <v>21843</v>
      </c>
      <c r="DE31" s="699"/>
      <c r="DF31" s="699"/>
      <c r="DG31" s="699"/>
      <c r="DH31" s="699"/>
      <c r="DI31" s="699"/>
      <c r="DJ31" s="699"/>
      <c r="DK31" s="700"/>
      <c r="DL31" s="686">
        <v>21843</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320</v>
      </c>
      <c r="C32" s="772"/>
      <c r="D32" s="772"/>
      <c r="E32" s="772"/>
      <c r="F32" s="772"/>
      <c r="G32" s="772"/>
      <c r="H32" s="772"/>
      <c r="I32" s="772"/>
      <c r="J32" s="772"/>
      <c r="K32" s="772"/>
      <c r="L32" s="772"/>
      <c r="M32" s="772"/>
      <c r="N32" s="772"/>
      <c r="O32" s="772"/>
      <c r="P32" s="772"/>
      <c r="Q32" s="773"/>
      <c r="R32" s="680" t="s">
        <v>180</v>
      </c>
      <c r="S32" s="681"/>
      <c r="T32" s="681"/>
      <c r="U32" s="681"/>
      <c r="V32" s="681"/>
      <c r="W32" s="681"/>
      <c r="X32" s="681"/>
      <c r="Y32" s="682"/>
      <c r="Z32" s="713" t="s">
        <v>130</v>
      </c>
      <c r="AA32" s="713"/>
      <c r="AB32" s="713"/>
      <c r="AC32" s="713"/>
      <c r="AD32" s="714" t="s">
        <v>240</v>
      </c>
      <c r="AE32" s="714"/>
      <c r="AF32" s="714"/>
      <c r="AG32" s="714"/>
      <c r="AH32" s="714"/>
      <c r="AI32" s="714"/>
      <c r="AJ32" s="714"/>
      <c r="AK32" s="714"/>
      <c r="AL32" s="683" t="s">
        <v>130</v>
      </c>
      <c r="AM32" s="684"/>
      <c r="AN32" s="684"/>
      <c r="AO32" s="715"/>
      <c r="AP32" s="758"/>
      <c r="AQ32" s="759"/>
      <c r="AR32" s="759"/>
      <c r="AS32" s="759"/>
      <c r="AT32" s="763"/>
      <c r="AU32" s="230" t="s">
        <v>321</v>
      </c>
      <c r="AV32" s="230"/>
      <c r="AW32" s="230"/>
      <c r="AX32" s="677" t="s">
        <v>322</v>
      </c>
      <c r="AY32" s="678"/>
      <c r="AZ32" s="678"/>
      <c r="BA32" s="678"/>
      <c r="BB32" s="678"/>
      <c r="BC32" s="678"/>
      <c r="BD32" s="678"/>
      <c r="BE32" s="678"/>
      <c r="BF32" s="679"/>
      <c r="BG32" s="753">
        <v>99.8</v>
      </c>
      <c r="BH32" s="699"/>
      <c r="BI32" s="699"/>
      <c r="BJ32" s="699"/>
      <c r="BK32" s="699"/>
      <c r="BL32" s="699"/>
      <c r="BM32" s="684">
        <v>98.6</v>
      </c>
      <c r="BN32" s="745"/>
      <c r="BO32" s="745"/>
      <c r="BP32" s="745"/>
      <c r="BQ32" s="726"/>
      <c r="BR32" s="753">
        <v>99.5</v>
      </c>
      <c r="BS32" s="699"/>
      <c r="BT32" s="699"/>
      <c r="BU32" s="699"/>
      <c r="BV32" s="699"/>
      <c r="BW32" s="699"/>
      <c r="BX32" s="684">
        <v>98.1</v>
      </c>
      <c r="BY32" s="745"/>
      <c r="BZ32" s="745"/>
      <c r="CA32" s="745"/>
      <c r="CB32" s="726"/>
      <c r="CD32" s="769"/>
      <c r="CE32" s="770"/>
      <c r="CF32" s="719" t="s">
        <v>323</v>
      </c>
      <c r="CG32" s="720"/>
      <c r="CH32" s="720"/>
      <c r="CI32" s="720"/>
      <c r="CJ32" s="720"/>
      <c r="CK32" s="720"/>
      <c r="CL32" s="720"/>
      <c r="CM32" s="720"/>
      <c r="CN32" s="720"/>
      <c r="CO32" s="720"/>
      <c r="CP32" s="720"/>
      <c r="CQ32" s="721"/>
      <c r="CR32" s="680">
        <v>99</v>
      </c>
      <c r="CS32" s="681"/>
      <c r="CT32" s="681"/>
      <c r="CU32" s="681"/>
      <c r="CV32" s="681"/>
      <c r="CW32" s="681"/>
      <c r="CX32" s="681"/>
      <c r="CY32" s="682"/>
      <c r="CZ32" s="683">
        <v>0</v>
      </c>
      <c r="DA32" s="701"/>
      <c r="DB32" s="701"/>
      <c r="DC32" s="702"/>
      <c r="DD32" s="686">
        <v>99</v>
      </c>
      <c r="DE32" s="681"/>
      <c r="DF32" s="681"/>
      <c r="DG32" s="681"/>
      <c r="DH32" s="681"/>
      <c r="DI32" s="681"/>
      <c r="DJ32" s="681"/>
      <c r="DK32" s="682"/>
      <c r="DL32" s="686">
        <v>99</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324</v>
      </c>
      <c r="C33" s="678"/>
      <c r="D33" s="678"/>
      <c r="E33" s="678"/>
      <c r="F33" s="678"/>
      <c r="G33" s="678"/>
      <c r="H33" s="678"/>
      <c r="I33" s="678"/>
      <c r="J33" s="678"/>
      <c r="K33" s="678"/>
      <c r="L33" s="678"/>
      <c r="M33" s="678"/>
      <c r="N33" s="678"/>
      <c r="O33" s="678"/>
      <c r="P33" s="678"/>
      <c r="Q33" s="679"/>
      <c r="R33" s="680">
        <v>272913</v>
      </c>
      <c r="S33" s="681"/>
      <c r="T33" s="681"/>
      <c r="U33" s="681"/>
      <c r="V33" s="681"/>
      <c r="W33" s="681"/>
      <c r="X33" s="681"/>
      <c r="Y33" s="682"/>
      <c r="Z33" s="713">
        <v>3.9</v>
      </c>
      <c r="AA33" s="713"/>
      <c r="AB33" s="713"/>
      <c r="AC33" s="713"/>
      <c r="AD33" s="714" t="s">
        <v>240</v>
      </c>
      <c r="AE33" s="714"/>
      <c r="AF33" s="714"/>
      <c r="AG33" s="714"/>
      <c r="AH33" s="714"/>
      <c r="AI33" s="714"/>
      <c r="AJ33" s="714"/>
      <c r="AK33" s="714"/>
      <c r="AL33" s="683" t="s">
        <v>240</v>
      </c>
      <c r="AM33" s="684"/>
      <c r="AN33" s="684"/>
      <c r="AO33" s="715"/>
      <c r="AP33" s="760"/>
      <c r="AQ33" s="761"/>
      <c r="AR33" s="761"/>
      <c r="AS33" s="761"/>
      <c r="AT33" s="764"/>
      <c r="AU33" s="232"/>
      <c r="AV33" s="232"/>
      <c r="AW33" s="232"/>
      <c r="AX33" s="661" t="s">
        <v>325</v>
      </c>
      <c r="AY33" s="662"/>
      <c r="AZ33" s="662"/>
      <c r="BA33" s="662"/>
      <c r="BB33" s="662"/>
      <c r="BC33" s="662"/>
      <c r="BD33" s="662"/>
      <c r="BE33" s="662"/>
      <c r="BF33" s="663"/>
      <c r="BG33" s="744">
        <v>99.3</v>
      </c>
      <c r="BH33" s="665"/>
      <c r="BI33" s="665"/>
      <c r="BJ33" s="665"/>
      <c r="BK33" s="665"/>
      <c r="BL33" s="665"/>
      <c r="BM33" s="707">
        <v>96.3</v>
      </c>
      <c r="BN33" s="665"/>
      <c r="BO33" s="665"/>
      <c r="BP33" s="665"/>
      <c r="BQ33" s="709"/>
      <c r="BR33" s="744">
        <v>99.1</v>
      </c>
      <c r="BS33" s="665"/>
      <c r="BT33" s="665"/>
      <c r="BU33" s="665"/>
      <c r="BV33" s="665"/>
      <c r="BW33" s="665"/>
      <c r="BX33" s="707">
        <v>96</v>
      </c>
      <c r="BY33" s="665"/>
      <c r="BZ33" s="665"/>
      <c r="CA33" s="665"/>
      <c r="CB33" s="709"/>
      <c r="CD33" s="719" t="s">
        <v>326</v>
      </c>
      <c r="CE33" s="720"/>
      <c r="CF33" s="720"/>
      <c r="CG33" s="720"/>
      <c r="CH33" s="720"/>
      <c r="CI33" s="720"/>
      <c r="CJ33" s="720"/>
      <c r="CK33" s="720"/>
      <c r="CL33" s="720"/>
      <c r="CM33" s="720"/>
      <c r="CN33" s="720"/>
      <c r="CO33" s="720"/>
      <c r="CP33" s="720"/>
      <c r="CQ33" s="721"/>
      <c r="CR33" s="680">
        <v>3351490</v>
      </c>
      <c r="CS33" s="699"/>
      <c r="CT33" s="699"/>
      <c r="CU33" s="699"/>
      <c r="CV33" s="699"/>
      <c r="CW33" s="699"/>
      <c r="CX33" s="699"/>
      <c r="CY33" s="700"/>
      <c r="CZ33" s="683">
        <v>53</v>
      </c>
      <c r="DA33" s="701"/>
      <c r="DB33" s="701"/>
      <c r="DC33" s="702"/>
      <c r="DD33" s="686">
        <v>2136561</v>
      </c>
      <c r="DE33" s="699"/>
      <c r="DF33" s="699"/>
      <c r="DG33" s="699"/>
      <c r="DH33" s="699"/>
      <c r="DI33" s="699"/>
      <c r="DJ33" s="699"/>
      <c r="DK33" s="700"/>
      <c r="DL33" s="686">
        <v>1578752</v>
      </c>
      <c r="DM33" s="699"/>
      <c r="DN33" s="699"/>
      <c r="DO33" s="699"/>
      <c r="DP33" s="699"/>
      <c r="DQ33" s="699"/>
      <c r="DR33" s="699"/>
      <c r="DS33" s="699"/>
      <c r="DT33" s="699"/>
      <c r="DU33" s="699"/>
      <c r="DV33" s="700"/>
      <c r="DW33" s="683">
        <v>47.1</v>
      </c>
      <c r="DX33" s="701"/>
      <c r="DY33" s="701"/>
      <c r="DZ33" s="701"/>
      <c r="EA33" s="701"/>
      <c r="EB33" s="701"/>
      <c r="EC33" s="722"/>
    </row>
    <row r="34" spans="2:133" ht="11.25" customHeight="1" x14ac:dyDescent="0.15">
      <c r="B34" s="677" t="s">
        <v>327</v>
      </c>
      <c r="C34" s="678"/>
      <c r="D34" s="678"/>
      <c r="E34" s="678"/>
      <c r="F34" s="678"/>
      <c r="G34" s="678"/>
      <c r="H34" s="678"/>
      <c r="I34" s="678"/>
      <c r="J34" s="678"/>
      <c r="K34" s="678"/>
      <c r="L34" s="678"/>
      <c r="M34" s="678"/>
      <c r="N34" s="678"/>
      <c r="O34" s="678"/>
      <c r="P34" s="678"/>
      <c r="Q34" s="679"/>
      <c r="R34" s="680">
        <v>12273</v>
      </c>
      <c r="S34" s="681"/>
      <c r="T34" s="681"/>
      <c r="U34" s="681"/>
      <c r="V34" s="681"/>
      <c r="W34" s="681"/>
      <c r="X34" s="681"/>
      <c r="Y34" s="682"/>
      <c r="Z34" s="713">
        <v>0.2</v>
      </c>
      <c r="AA34" s="713"/>
      <c r="AB34" s="713"/>
      <c r="AC34" s="713"/>
      <c r="AD34" s="714">
        <v>1802</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328</v>
      </c>
      <c r="CE34" s="720"/>
      <c r="CF34" s="720"/>
      <c r="CG34" s="720"/>
      <c r="CH34" s="720"/>
      <c r="CI34" s="720"/>
      <c r="CJ34" s="720"/>
      <c r="CK34" s="720"/>
      <c r="CL34" s="720"/>
      <c r="CM34" s="720"/>
      <c r="CN34" s="720"/>
      <c r="CO34" s="720"/>
      <c r="CP34" s="720"/>
      <c r="CQ34" s="721"/>
      <c r="CR34" s="680">
        <v>909130</v>
      </c>
      <c r="CS34" s="681"/>
      <c r="CT34" s="681"/>
      <c r="CU34" s="681"/>
      <c r="CV34" s="681"/>
      <c r="CW34" s="681"/>
      <c r="CX34" s="681"/>
      <c r="CY34" s="682"/>
      <c r="CZ34" s="683">
        <v>14.4</v>
      </c>
      <c r="DA34" s="701"/>
      <c r="DB34" s="701"/>
      <c r="DC34" s="702"/>
      <c r="DD34" s="686">
        <v>604224</v>
      </c>
      <c r="DE34" s="681"/>
      <c r="DF34" s="681"/>
      <c r="DG34" s="681"/>
      <c r="DH34" s="681"/>
      <c r="DI34" s="681"/>
      <c r="DJ34" s="681"/>
      <c r="DK34" s="682"/>
      <c r="DL34" s="686">
        <v>515168</v>
      </c>
      <c r="DM34" s="681"/>
      <c r="DN34" s="681"/>
      <c r="DO34" s="681"/>
      <c r="DP34" s="681"/>
      <c r="DQ34" s="681"/>
      <c r="DR34" s="681"/>
      <c r="DS34" s="681"/>
      <c r="DT34" s="681"/>
      <c r="DU34" s="681"/>
      <c r="DV34" s="682"/>
      <c r="DW34" s="683">
        <v>15.4</v>
      </c>
      <c r="DX34" s="701"/>
      <c r="DY34" s="701"/>
      <c r="DZ34" s="701"/>
      <c r="EA34" s="701"/>
      <c r="EB34" s="701"/>
      <c r="EC34" s="722"/>
    </row>
    <row r="35" spans="2:133" ht="11.25" customHeight="1" x14ac:dyDescent="0.15">
      <c r="B35" s="677" t="s">
        <v>329</v>
      </c>
      <c r="C35" s="678"/>
      <c r="D35" s="678"/>
      <c r="E35" s="678"/>
      <c r="F35" s="678"/>
      <c r="G35" s="678"/>
      <c r="H35" s="678"/>
      <c r="I35" s="678"/>
      <c r="J35" s="678"/>
      <c r="K35" s="678"/>
      <c r="L35" s="678"/>
      <c r="M35" s="678"/>
      <c r="N35" s="678"/>
      <c r="O35" s="678"/>
      <c r="P35" s="678"/>
      <c r="Q35" s="679"/>
      <c r="R35" s="680">
        <v>125153</v>
      </c>
      <c r="S35" s="681"/>
      <c r="T35" s="681"/>
      <c r="U35" s="681"/>
      <c r="V35" s="681"/>
      <c r="W35" s="681"/>
      <c r="X35" s="681"/>
      <c r="Y35" s="682"/>
      <c r="Z35" s="713">
        <v>1.8</v>
      </c>
      <c r="AA35" s="713"/>
      <c r="AB35" s="713"/>
      <c r="AC35" s="713"/>
      <c r="AD35" s="714" t="s">
        <v>240</v>
      </c>
      <c r="AE35" s="714"/>
      <c r="AF35" s="714"/>
      <c r="AG35" s="714"/>
      <c r="AH35" s="714"/>
      <c r="AI35" s="714"/>
      <c r="AJ35" s="714"/>
      <c r="AK35" s="714"/>
      <c r="AL35" s="683" t="s">
        <v>240</v>
      </c>
      <c r="AM35" s="684"/>
      <c r="AN35" s="684"/>
      <c r="AO35" s="715"/>
      <c r="AP35" s="235"/>
      <c r="AQ35" s="741" t="s">
        <v>330</v>
      </c>
      <c r="AR35" s="742"/>
      <c r="AS35" s="742"/>
      <c r="AT35" s="742"/>
      <c r="AU35" s="742"/>
      <c r="AV35" s="742"/>
      <c r="AW35" s="742"/>
      <c r="AX35" s="742"/>
      <c r="AY35" s="742"/>
      <c r="AZ35" s="742"/>
      <c r="BA35" s="742"/>
      <c r="BB35" s="742"/>
      <c r="BC35" s="742"/>
      <c r="BD35" s="742"/>
      <c r="BE35" s="742"/>
      <c r="BF35" s="743"/>
      <c r="BG35" s="741" t="s">
        <v>331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332</v>
      </c>
      <c r="CE35" s="720"/>
      <c r="CF35" s="720"/>
      <c r="CG35" s="720"/>
      <c r="CH35" s="720"/>
      <c r="CI35" s="720"/>
      <c r="CJ35" s="720"/>
      <c r="CK35" s="720"/>
      <c r="CL35" s="720"/>
      <c r="CM35" s="720"/>
      <c r="CN35" s="720"/>
      <c r="CO35" s="720"/>
      <c r="CP35" s="720"/>
      <c r="CQ35" s="721"/>
      <c r="CR35" s="680">
        <v>129915</v>
      </c>
      <c r="CS35" s="699"/>
      <c r="CT35" s="699"/>
      <c r="CU35" s="699"/>
      <c r="CV35" s="699"/>
      <c r="CW35" s="699"/>
      <c r="CX35" s="699"/>
      <c r="CY35" s="700"/>
      <c r="CZ35" s="683">
        <v>2.1</v>
      </c>
      <c r="DA35" s="701"/>
      <c r="DB35" s="701"/>
      <c r="DC35" s="702"/>
      <c r="DD35" s="686">
        <v>101404</v>
      </c>
      <c r="DE35" s="699"/>
      <c r="DF35" s="699"/>
      <c r="DG35" s="699"/>
      <c r="DH35" s="699"/>
      <c r="DI35" s="699"/>
      <c r="DJ35" s="699"/>
      <c r="DK35" s="700"/>
      <c r="DL35" s="686">
        <v>99239</v>
      </c>
      <c r="DM35" s="699"/>
      <c r="DN35" s="699"/>
      <c r="DO35" s="699"/>
      <c r="DP35" s="699"/>
      <c r="DQ35" s="699"/>
      <c r="DR35" s="699"/>
      <c r="DS35" s="699"/>
      <c r="DT35" s="699"/>
      <c r="DU35" s="699"/>
      <c r="DV35" s="700"/>
      <c r="DW35" s="683">
        <v>3</v>
      </c>
      <c r="DX35" s="701"/>
      <c r="DY35" s="701"/>
      <c r="DZ35" s="701"/>
      <c r="EA35" s="701"/>
      <c r="EB35" s="701"/>
      <c r="EC35" s="722"/>
    </row>
    <row r="36" spans="2:133" ht="11.25" customHeight="1" x14ac:dyDescent="0.15">
      <c r="B36" s="677" t="s">
        <v>333</v>
      </c>
      <c r="C36" s="678"/>
      <c r="D36" s="678"/>
      <c r="E36" s="678"/>
      <c r="F36" s="678"/>
      <c r="G36" s="678"/>
      <c r="H36" s="678"/>
      <c r="I36" s="678"/>
      <c r="J36" s="678"/>
      <c r="K36" s="678"/>
      <c r="L36" s="678"/>
      <c r="M36" s="678"/>
      <c r="N36" s="678"/>
      <c r="O36" s="678"/>
      <c r="P36" s="678"/>
      <c r="Q36" s="679"/>
      <c r="R36" s="680">
        <v>542927</v>
      </c>
      <c r="S36" s="681"/>
      <c r="T36" s="681"/>
      <c r="U36" s="681"/>
      <c r="V36" s="681"/>
      <c r="W36" s="681"/>
      <c r="X36" s="681"/>
      <c r="Y36" s="682"/>
      <c r="Z36" s="713">
        <v>7.8</v>
      </c>
      <c r="AA36" s="713"/>
      <c r="AB36" s="713"/>
      <c r="AC36" s="713"/>
      <c r="AD36" s="714" t="s">
        <v>240</v>
      </c>
      <c r="AE36" s="714"/>
      <c r="AF36" s="714"/>
      <c r="AG36" s="714"/>
      <c r="AH36" s="714"/>
      <c r="AI36" s="714"/>
      <c r="AJ36" s="714"/>
      <c r="AK36" s="714"/>
      <c r="AL36" s="683" t="s">
        <v>130</v>
      </c>
      <c r="AM36" s="684"/>
      <c r="AN36" s="684"/>
      <c r="AO36" s="715"/>
      <c r="AP36" s="235"/>
      <c r="AQ36" s="732" t="s">
        <v>334</v>
      </c>
      <c r="AR36" s="733"/>
      <c r="AS36" s="733"/>
      <c r="AT36" s="733"/>
      <c r="AU36" s="733"/>
      <c r="AV36" s="733"/>
      <c r="AW36" s="733"/>
      <c r="AX36" s="733"/>
      <c r="AY36" s="734"/>
      <c r="AZ36" s="735">
        <v>694256</v>
      </c>
      <c r="BA36" s="736"/>
      <c r="BB36" s="736"/>
      <c r="BC36" s="736"/>
      <c r="BD36" s="736"/>
      <c r="BE36" s="736"/>
      <c r="BF36" s="737"/>
      <c r="BG36" s="738" t="s">
        <v>335</v>
      </c>
      <c r="BH36" s="739"/>
      <c r="BI36" s="739"/>
      <c r="BJ36" s="739"/>
      <c r="BK36" s="739"/>
      <c r="BL36" s="739"/>
      <c r="BM36" s="739"/>
      <c r="BN36" s="739"/>
      <c r="BO36" s="739"/>
      <c r="BP36" s="739"/>
      <c r="BQ36" s="739"/>
      <c r="BR36" s="739"/>
      <c r="BS36" s="739"/>
      <c r="BT36" s="739"/>
      <c r="BU36" s="740"/>
      <c r="BV36" s="735">
        <v>42569</v>
      </c>
      <c r="BW36" s="736"/>
      <c r="BX36" s="736"/>
      <c r="BY36" s="736"/>
      <c r="BZ36" s="736"/>
      <c r="CA36" s="736"/>
      <c r="CB36" s="737"/>
      <c r="CD36" s="719" t="s">
        <v>336</v>
      </c>
      <c r="CE36" s="720"/>
      <c r="CF36" s="720"/>
      <c r="CG36" s="720"/>
      <c r="CH36" s="720"/>
      <c r="CI36" s="720"/>
      <c r="CJ36" s="720"/>
      <c r="CK36" s="720"/>
      <c r="CL36" s="720"/>
      <c r="CM36" s="720"/>
      <c r="CN36" s="720"/>
      <c r="CO36" s="720"/>
      <c r="CP36" s="720"/>
      <c r="CQ36" s="721"/>
      <c r="CR36" s="680">
        <v>1719022</v>
      </c>
      <c r="CS36" s="681"/>
      <c r="CT36" s="681"/>
      <c r="CU36" s="681"/>
      <c r="CV36" s="681"/>
      <c r="CW36" s="681"/>
      <c r="CX36" s="681"/>
      <c r="CY36" s="682"/>
      <c r="CZ36" s="683">
        <v>27.2</v>
      </c>
      <c r="DA36" s="701"/>
      <c r="DB36" s="701"/>
      <c r="DC36" s="702"/>
      <c r="DD36" s="686">
        <v>897443</v>
      </c>
      <c r="DE36" s="681"/>
      <c r="DF36" s="681"/>
      <c r="DG36" s="681"/>
      <c r="DH36" s="681"/>
      <c r="DI36" s="681"/>
      <c r="DJ36" s="681"/>
      <c r="DK36" s="682"/>
      <c r="DL36" s="686">
        <v>592661</v>
      </c>
      <c r="DM36" s="681"/>
      <c r="DN36" s="681"/>
      <c r="DO36" s="681"/>
      <c r="DP36" s="681"/>
      <c r="DQ36" s="681"/>
      <c r="DR36" s="681"/>
      <c r="DS36" s="681"/>
      <c r="DT36" s="681"/>
      <c r="DU36" s="681"/>
      <c r="DV36" s="682"/>
      <c r="DW36" s="683">
        <v>17.7</v>
      </c>
      <c r="DX36" s="701"/>
      <c r="DY36" s="701"/>
      <c r="DZ36" s="701"/>
      <c r="EA36" s="701"/>
      <c r="EB36" s="701"/>
      <c r="EC36" s="722"/>
    </row>
    <row r="37" spans="2:133" ht="11.25" customHeight="1" x14ac:dyDescent="0.15">
      <c r="B37" s="677" t="s">
        <v>337</v>
      </c>
      <c r="C37" s="678"/>
      <c r="D37" s="678"/>
      <c r="E37" s="678"/>
      <c r="F37" s="678"/>
      <c r="G37" s="678"/>
      <c r="H37" s="678"/>
      <c r="I37" s="678"/>
      <c r="J37" s="678"/>
      <c r="K37" s="678"/>
      <c r="L37" s="678"/>
      <c r="M37" s="678"/>
      <c r="N37" s="678"/>
      <c r="O37" s="678"/>
      <c r="P37" s="678"/>
      <c r="Q37" s="679"/>
      <c r="R37" s="680">
        <v>187977</v>
      </c>
      <c r="S37" s="681"/>
      <c r="T37" s="681"/>
      <c r="U37" s="681"/>
      <c r="V37" s="681"/>
      <c r="W37" s="681"/>
      <c r="X37" s="681"/>
      <c r="Y37" s="682"/>
      <c r="Z37" s="713">
        <v>2.7</v>
      </c>
      <c r="AA37" s="713"/>
      <c r="AB37" s="713"/>
      <c r="AC37" s="713"/>
      <c r="AD37" s="714" t="s">
        <v>130</v>
      </c>
      <c r="AE37" s="714"/>
      <c r="AF37" s="714"/>
      <c r="AG37" s="714"/>
      <c r="AH37" s="714"/>
      <c r="AI37" s="714"/>
      <c r="AJ37" s="714"/>
      <c r="AK37" s="714"/>
      <c r="AL37" s="683" t="s">
        <v>240</v>
      </c>
      <c r="AM37" s="684"/>
      <c r="AN37" s="684"/>
      <c r="AO37" s="715"/>
      <c r="AQ37" s="723" t="s">
        <v>338</v>
      </c>
      <c r="AR37" s="724"/>
      <c r="AS37" s="724"/>
      <c r="AT37" s="724"/>
      <c r="AU37" s="724"/>
      <c r="AV37" s="724"/>
      <c r="AW37" s="724"/>
      <c r="AX37" s="724"/>
      <c r="AY37" s="725"/>
      <c r="AZ37" s="680">
        <v>301645</v>
      </c>
      <c r="BA37" s="681"/>
      <c r="BB37" s="681"/>
      <c r="BC37" s="681"/>
      <c r="BD37" s="699"/>
      <c r="BE37" s="699"/>
      <c r="BF37" s="726"/>
      <c r="BG37" s="719" t="s">
        <v>339</v>
      </c>
      <c r="BH37" s="720"/>
      <c r="BI37" s="720"/>
      <c r="BJ37" s="720"/>
      <c r="BK37" s="720"/>
      <c r="BL37" s="720"/>
      <c r="BM37" s="720"/>
      <c r="BN37" s="720"/>
      <c r="BO37" s="720"/>
      <c r="BP37" s="720"/>
      <c r="BQ37" s="720"/>
      <c r="BR37" s="720"/>
      <c r="BS37" s="720"/>
      <c r="BT37" s="720"/>
      <c r="BU37" s="721"/>
      <c r="BV37" s="680">
        <v>40142</v>
      </c>
      <c r="BW37" s="681"/>
      <c r="BX37" s="681"/>
      <c r="BY37" s="681"/>
      <c r="BZ37" s="681"/>
      <c r="CA37" s="681"/>
      <c r="CB37" s="727"/>
      <c r="CD37" s="719" t="s">
        <v>340</v>
      </c>
      <c r="CE37" s="720"/>
      <c r="CF37" s="720"/>
      <c r="CG37" s="720"/>
      <c r="CH37" s="720"/>
      <c r="CI37" s="720"/>
      <c r="CJ37" s="720"/>
      <c r="CK37" s="720"/>
      <c r="CL37" s="720"/>
      <c r="CM37" s="720"/>
      <c r="CN37" s="720"/>
      <c r="CO37" s="720"/>
      <c r="CP37" s="720"/>
      <c r="CQ37" s="721"/>
      <c r="CR37" s="680">
        <v>266502</v>
      </c>
      <c r="CS37" s="699"/>
      <c r="CT37" s="699"/>
      <c r="CU37" s="699"/>
      <c r="CV37" s="699"/>
      <c r="CW37" s="699"/>
      <c r="CX37" s="699"/>
      <c r="CY37" s="700"/>
      <c r="CZ37" s="683">
        <v>4.2</v>
      </c>
      <c r="DA37" s="701"/>
      <c r="DB37" s="701"/>
      <c r="DC37" s="702"/>
      <c r="DD37" s="686">
        <v>242282</v>
      </c>
      <c r="DE37" s="699"/>
      <c r="DF37" s="699"/>
      <c r="DG37" s="699"/>
      <c r="DH37" s="699"/>
      <c r="DI37" s="699"/>
      <c r="DJ37" s="699"/>
      <c r="DK37" s="700"/>
      <c r="DL37" s="686">
        <v>242277</v>
      </c>
      <c r="DM37" s="699"/>
      <c r="DN37" s="699"/>
      <c r="DO37" s="699"/>
      <c r="DP37" s="699"/>
      <c r="DQ37" s="699"/>
      <c r="DR37" s="699"/>
      <c r="DS37" s="699"/>
      <c r="DT37" s="699"/>
      <c r="DU37" s="699"/>
      <c r="DV37" s="700"/>
      <c r="DW37" s="683">
        <v>7.2</v>
      </c>
      <c r="DX37" s="701"/>
      <c r="DY37" s="701"/>
      <c r="DZ37" s="701"/>
      <c r="EA37" s="701"/>
      <c r="EB37" s="701"/>
      <c r="EC37" s="722"/>
    </row>
    <row r="38" spans="2:133" ht="11.25" customHeight="1" x14ac:dyDescent="0.15">
      <c r="B38" s="677" t="s">
        <v>341</v>
      </c>
      <c r="C38" s="678"/>
      <c r="D38" s="678"/>
      <c r="E38" s="678"/>
      <c r="F38" s="678"/>
      <c r="G38" s="678"/>
      <c r="H38" s="678"/>
      <c r="I38" s="678"/>
      <c r="J38" s="678"/>
      <c r="K38" s="678"/>
      <c r="L38" s="678"/>
      <c r="M38" s="678"/>
      <c r="N38" s="678"/>
      <c r="O38" s="678"/>
      <c r="P38" s="678"/>
      <c r="Q38" s="679"/>
      <c r="R38" s="680">
        <v>34974</v>
      </c>
      <c r="S38" s="681"/>
      <c r="T38" s="681"/>
      <c r="U38" s="681"/>
      <c r="V38" s="681"/>
      <c r="W38" s="681"/>
      <c r="X38" s="681"/>
      <c r="Y38" s="682"/>
      <c r="Z38" s="713">
        <v>0.5</v>
      </c>
      <c r="AA38" s="713"/>
      <c r="AB38" s="713"/>
      <c r="AC38" s="713"/>
      <c r="AD38" s="714">
        <v>10</v>
      </c>
      <c r="AE38" s="714"/>
      <c r="AF38" s="714"/>
      <c r="AG38" s="714"/>
      <c r="AH38" s="714"/>
      <c r="AI38" s="714"/>
      <c r="AJ38" s="714"/>
      <c r="AK38" s="714"/>
      <c r="AL38" s="683">
        <v>0</v>
      </c>
      <c r="AM38" s="684"/>
      <c r="AN38" s="684"/>
      <c r="AO38" s="715"/>
      <c r="AQ38" s="723" t="s">
        <v>342</v>
      </c>
      <c r="AR38" s="724"/>
      <c r="AS38" s="724"/>
      <c r="AT38" s="724"/>
      <c r="AU38" s="724"/>
      <c r="AV38" s="724"/>
      <c r="AW38" s="724"/>
      <c r="AX38" s="724"/>
      <c r="AY38" s="725"/>
      <c r="AZ38" s="680">
        <v>2158</v>
      </c>
      <c r="BA38" s="681"/>
      <c r="BB38" s="681"/>
      <c r="BC38" s="681"/>
      <c r="BD38" s="699"/>
      <c r="BE38" s="699"/>
      <c r="BF38" s="726"/>
      <c r="BG38" s="719" t="s">
        <v>343</v>
      </c>
      <c r="BH38" s="720"/>
      <c r="BI38" s="720"/>
      <c r="BJ38" s="720"/>
      <c r="BK38" s="720"/>
      <c r="BL38" s="720"/>
      <c r="BM38" s="720"/>
      <c r="BN38" s="720"/>
      <c r="BO38" s="720"/>
      <c r="BP38" s="720"/>
      <c r="BQ38" s="720"/>
      <c r="BR38" s="720"/>
      <c r="BS38" s="720"/>
      <c r="BT38" s="720"/>
      <c r="BU38" s="721"/>
      <c r="BV38" s="680">
        <v>1041</v>
      </c>
      <c r="BW38" s="681"/>
      <c r="BX38" s="681"/>
      <c r="BY38" s="681"/>
      <c r="BZ38" s="681"/>
      <c r="CA38" s="681"/>
      <c r="CB38" s="727"/>
      <c r="CD38" s="719" t="s">
        <v>344</v>
      </c>
      <c r="CE38" s="720"/>
      <c r="CF38" s="720"/>
      <c r="CG38" s="720"/>
      <c r="CH38" s="720"/>
      <c r="CI38" s="720"/>
      <c r="CJ38" s="720"/>
      <c r="CK38" s="720"/>
      <c r="CL38" s="720"/>
      <c r="CM38" s="720"/>
      <c r="CN38" s="720"/>
      <c r="CO38" s="720"/>
      <c r="CP38" s="720"/>
      <c r="CQ38" s="721"/>
      <c r="CR38" s="680">
        <v>390453</v>
      </c>
      <c r="CS38" s="681"/>
      <c r="CT38" s="681"/>
      <c r="CU38" s="681"/>
      <c r="CV38" s="681"/>
      <c r="CW38" s="681"/>
      <c r="CX38" s="681"/>
      <c r="CY38" s="682"/>
      <c r="CZ38" s="683">
        <v>6.2</v>
      </c>
      <c r="DA38" s="701"/>
      <c r="DB38" s="701"/>
      <c r="DC38" s="702"/>
      <c r="DD38" s="686">
        <v>338809</v>
      </c>
      <c r="DE38" s="681"/>
      <c r="DF38" s="681"/>
      <c r="DG38" s="681"/>
      <c r="DH38" s="681"/>
      <c r="DI38" s="681"/>
      <c r="DJ38" s="681"/>
      <c r="DK38" s="682"/>
      <c r="DL38" s="686">
        <v>336382</v>
      </c>
      <c r="DM38" s="681"/>
      <c r="DN38" s="681"/>
      <c r="DO38" s="681"/>
      <c r="DP38" s="681"/>
      <c r="DQ38" s="681"/>
      <c r="DR38" s="681"/>
      <c r="DS38" s="681"/>
      <c r="DT38" s="681"/>
      <c r="DU38" s="681"/>
      <c r="DV38" s="682"/>
      <c r="DW38" s="683">
        <v>10</v>
      </c>
      <c r="DX38" s="701"/>
      <c r="DY38" s="701"/>
      <c r="DZ38" s="701"/>
      <c r="EA38" s="701"/>
      <c r="EB38" s="701"/>
      <c r="EC38" s="722"/>
    </row>
    <row r="39" spans="2:133" ht="11.25" customHeight="1" x14ac:dyDescent="0.15">
      <c r="B39" s="677" t="s">
        <v>345</v>
      </c>
      <c r="C39" s="678"/>
      <c r="D39" s="678"/>
      <c r="E39" s="678"/>
      <c r="F39" s="678"/>
      <c r="G39" s="678"/>
      <c r="H39" s="678"/>
      <c r="I39" s="678"/>
      <c r="J39" s="678"/>
      <c r="K39" s="678"/>
      <c r="L39" s="678"/>
      <c r="M39" s="678"/>
      <c r="N39" s="678"/>
      <c r="O39" s="678"/>
      <c r="P39" s="678"/>
      <c r="Q39" s="679"/>
      <c r="R39" s="680">
        <v>576900</v>
      </c>
      <c r="S39" s="681"/>
      <c r="T39" s="681"/>
      <c r="U39" s="681"/>
      <c r="V39" s="681"/>
      <c r="W39" s="681"/>
      <c r="X39" s="681"/>
      <c r="Y39" s="682"/>
      <c r="Z39" s="713">
        <v>8.3000000000000007</v>
      </c>
      <c r="AA39" s="713"/>
      <c r="AB39" s="713"/>
      <c r="AC39" s="713"/>
      <c r="AD39" s="714" t="s">
        <v>180</v>
      </c>
      <c r="AE39" s="714"/>
      <c r="AF39" s="714"/>
      <c r="AG39" s="714"/>
      <c r="AH39" s="714"/>
      <c r="AI39" s="714"/>
      <c r="AJ39" s="714"/>
      <c r="AK39" s="714"/>
      <c r="AL39" s="683" t="s">
        <v>240</v>
      </c>
      <c r="AM39" s="684"/>
      <c r="AN39" s="684"/>
      <c r="AO39" s="715"/>
      <c r="AQ39" s="723" t="s">
        <v>346</v>
      </c>
      <c r="AR39" s="724"/>
      <c r="AS39" s="724"/>
      <c r="AT39" s="724"/>
      <c r="AU39" s="724"/>
      <c r="AV39" s="724"/>
      <c r="AW39" s="724"/>
      <c r="AX39" s="724"/>
      <c r="AY39" s="725"/>
      <c r="AZ39" s="680">
        <v>1512</v>
      </c>
      <c r="BA39" s="681"/>
      <c r="BB39" s="681"/>
      <c r="BC39" s="681"/>
      <c r="BD39" s="699"/>
      <c r="BE39" s="699"/>
      <c r="BF39" s="726"/>
      <c r="BG39" s="719" t="s">
        <v>347</v>
      </c>
      <c r="BH39" s="720"/>
      <c r="BI39" s="720"/>
      <c r="BJ39" s="720"/>
      <c r="BK39" s="720"/>
      <c r="BL39" s="720"/>
      <c r="BM39" s="720"/>
      <c r="BN39" s="720"/>
      <c r="BO39" s="720"/>
      <c r="BP39" s="720"/>
      <c r="BQ39" s="720"/>
      <c r="BR39" s="720"/>
      <c r="BS39" s="720"/>
      <c r="BT39" s="720"/>
      <c r="BU39" s="721"/>
      <c r="BV39" s="680">
        <v>1773</v>
      </c>
      <c r="BW39" s="681"/>
      <c r="BX39" s="681"/>
      <c r="BY39" s="681"/>
      <c r="BZ39" s="681"/>
      <c r="CA39" s="681"/>
      <c r="CB39" s="727"/>
      <c r="CD39" s="719" t="s">
        <v>348</v>
      </c>
      <c r="CE39" s="720"/>
      <c r="CF39" s="720"/>
      <c r="CG39" s="720"/>
      <c r="CH39" s="720"/>
      <c r="CI39" s="720"/>
      <c r="CJ39" s="720"/>
      <c r="CK39" s="720"/>
      <c r="CL39" s="720"/>
      <c r="CM39" s="720"/>
      <c r="CN39" s="720"/>
      <c r="CO39" s="720"/>
      <c r="CP39" s="720"/>
      <c r="CQ39" s="721"/>
      <c r="CR39" s="680">
        <v>156168</v>
      </c>
      <c r="CS39" s="699"/>
      <c r="CT39" s="699"/>
      <c r="CU39" s="699"/>
      <c r="CV39" s="699"/>
      <c r="CW39" s="699"/>
      <c r="CX39" s="699"/>
      <c r="CY39" s="700"/>
      <c r="CZ39" s="683">
        <v>2.5</v>
      </c>
      <c r="DA39" s="701"/>
      <c r="DB39" s="701"/>
      <c r="DC39" s="702"/>
      <c r="DD39" s="686">
        <v>152879</v>
      </c>
      <c r="DE39" s="699"/>
      <c r="DF39" s="699"/>
      <c r="DG39" s="699"/>
      <c r="DH39" s="699"/>
      <c r="DI39" s="699"/>
      <c r="DJ39" s="699"/>
      <c r="DK39" s="700"/>
      <c r="DL39" s="686" t="s">
        <v>240</v>
      </c>
      <c r="DM39" s="699"/>
      <c r="DN39" s="699"/>
      <c r="DO39" s="699"/>
      <c r="DP39" s="699"/>
      <c r="DQ39" s="699"/>
      <c r="DR39" s="699"/>
      <c r="DS39" s="699"/>
      <c r="DT39" s="699"/>
      <c r="DU39" s="699"/>
      <c r="DV39" s="700"/>
      <c r="DW39" s="683" t="s">
        <v>180</v>
      </c>
      <c r="DX39" s="701"/>
      <c r="DY39" s="701"/>
      <c r="DZ39" s="701"/>
      <c r="EA39" s="701"/>
      <c r="EB39" s="701"/>
      <c r="EC39" s="722"/>
    </row>
    <row r="40" spans="2:133" ht="11.25" customHeight="1" x14ac:dyDescent="0.15">
      <c r="B40" s="677" t="s">
        <v>349</v>
      </c>
      <c r="C40" s="678"/>
      <c r="D40" s="678"/>
      <c r="E40" s="678"/>
      <c r="F40" s="678"/>
      <c r="G40" s="678"/>
      <c r="H40" s="678"/>
      <c r="I40" s="678"/>
      <c r="J40" s="678"/>
      <c r="K40" s="678"/>
      <c r="L40" s="678"/>
      <c r="M40" s="678"/>
      <c r="N40" s="678"/>
      <c r="O40" s="678"/>
      <c r="P40" s="678"/>
      <c r="Q40" s="679"/>
      <c r="R40" s="680" t="s">
        <v>180</v>
      </c>
      <c r="S40" s="681"/>
      <c r="T40" s="681"/>
      <c r="U40" s="681"/>
      <c r="V40" s="681"/>
      <c r="W40" s="681"/>
      <c r="X40" s="681"/>
      <c r="Y40" s="682"/>
      <c r="Z40" s="713" t="s">
        <v>240</v>
      </c>
      <c r="AA40" s="713"/>
      <c r="AB40" s="713"/>
      <c r="AC40" s="713"/>
      <c r="AD40" s="714" t="s">
        <v>240</v>
      </c>
      <c r="AE40" s="714"/>
      <c r="AF40" s="714"/>
      <c r="AG40" s="714"/>
      <c r="AH40" s="714"/>
      <c r="AI40" s="714"/>
      <c r="AJ40" s="714"/>
      <c r="AK40" s="714"/>
      <c r="AL40" s="683" t="s">
        <v>130</v>
      </c>
      <c r="AM40" s="684"/>
      <c r="AN40" s="684"/>
      <c r="AO40" s="715"/>
      <c r="AQ40" s="723" t="s">
        <v>350</v>
      </c>
      <c r="AR40" s="724"/>
      <c r="AS40" s="724"/>
      <c r="AT40" s="724"/>
      <c r="AU40" s="724"/>
      <c r="AV40" s="724"/>
      <c r="AW40" s="724"/>
      <c r="AX40" s="724"/>
      <c r="AY40" s="725"/>
      <c r="AZ40" s="680" t="s">
        <v>240</v>
      </c>
      <c r="BA40" s="681"/>
      <c r="BB40" s="681"/>
      <c r="BC40" s="681"/>
      <c r="BD40" s="699"/>
      <c r="BE40" s="699"/>
      <c r="BF40" s="726"/>
      <c r="BG40" s="728" t="s">
        <v>351</v>
      </c>
      <c r="BH40" s="729"/>
      <c r="BI40" s="729"/>
      <c r="BJ40" s="729"/>
      <c r="BK40" s="729"/>
      <c r="BL40" s="236"/>
      <c r="BM40" s="720" t="s">
        <v>352</v>
      </c>
      <c r="BN40" s="720"/>
      <c r="BO40" s="720"/>
      <c r="BP40" s="720"/>
      <c r="BQ40" s="720"/>
      <c r="BR40" s="720"/>
      <c r="BS40" s="720"/>
      <c r="BT40" s="720"/>
      <c r="BU40" s="721"/>
      <c r="BV40" s="680">
        <v>72</v>
      </c>
      <c r="BW40" s="681"/>
      <c r="BX40" s="681"/>
      <c r="BY40" s="681"/>
      <c r="BZ40" s="681"/>
      <c r="CA40" s="681"/>
      <c r="CB40" s="727"/>
      <c r="CD40" s="719" t="s">
        <v>353</v>
      </c>
      <c r="CE40" s="720"/>
      <c r="CF40" s="720"/>
      <c r="CG40" s="720"/>
      <c r="CH40" s="720"/>
      <c r="CI40" s="720"/>
      <c r="CJ40" s="720"/>
      <c r="CK40" s="720"/>
      <c r="CL40" s="720"/>
      <c r="CM40" s="720"/>
      <c r="CN40" s="720"/>
      <c r="CO40" s="720"/>
      <c r="CP40" s="720"/>
      <c r="CQ40" s="721"/>
      <c r="CR40" s="680">
        <v>46802</v>
      </c>
      <c r="CS40" s="681"/>
      <c r="CT40" s="681"/>
      <c r="CU40" s="681"/>
      <c r="CV40" s="681"/>
      <c r="CW40" s="681"/>
      <c r="CX40" s="681"/>
      <c r="CY40" s="682"/>
      <c r="CZ40" s="683">
        <v>0.7</v>
      </c>
      <c r="DA40" s="701"/>
      <c r="DB40" s="701"/>
      <c r="DC40" s="702"/>
      <c r="DD40" s="686">
        <v>41802</v>
      </c>
      <c r="DE40" s="681"/>
      <c r="DF40" s="681"/>
      <c r="DG40" s="681"/>
      <c r="DH40" s="681"/>
      <c r="DI40" s="681"/>
      <c r="DJ40" s="681"/>
      <c r="DK40" s="682"/>
      <c r="DL40" s="686">
        <v>35302</v>
      </c>
      <c r="DM40" s="681"/>
      <c r="DN40" s="681"/>
      <c r="DO40" s="681"/>
      <c r="DP40" s="681"/>
      <c r="DQ40" s="681"/>
      <c r="DR40" s="681"/>
      <c r="DS40" s="681"/>
      <c r="DT40" s="681"/>
      <c r="DU40" s="681"/>
      <c r="DV40" s="682"/>
      <c r="DW40" s="683">
        <v>1.1000000000000001</v>
      </c>
      <c r="DX40" s="701"/>
      <c r="DY40" s="701"/>
      <c r="DZ40" s="701"/>
      <c r="EA40" s="701"/>
      <c r="EB40" s="701"/>
      <c r="EC40" s="722"/>
    </row>
    <row r="41" spans="2:133" ht="11.25" customHeight="1" x14ac:dyDescent="0.15">
      <c r="B41" s="677" t="s">
        <v>354</v>
      </c>
      <c r="C41" s="678"/>
      <c r="D41" s="678"/>
      <c r="E41" s="678"/>
      <c r="F41" s="678"/>
      <c r="G41" s="678"/>
      <c r="H41" s="678"/>
      <c r="I41" s="678"/>
      <c r="J41" s="678"/>
      <c r="K41" s="678"/>
      <c r="L41" s="678"/>
      <c r="M41" s="678"/>
      <c r="N41" s="678"/>
      <c r="O41" s="678"/>
      <c r="P41" s="678"/>
      <c r="Q41" s="679"/>
      <c r="R41" s="680" t="s">
        <v>240</v>
      </c>
      <c r="S41" s="681"/>
      <c r="T41" s="681"/>
      <c r="U41" s="681"/>
      <c r="V41" s="681"/>
      <c r="W41" s="681"/>
      <c r="X41" s="681"/>
      <c r="Y41" s="682"/>
      <c r="Z41" s="713" t="s">
        <v>180</v>
      </c>
      <c r="AA41" s="713"/>
      <c r="AB41" s="713"/>
      <c r="AC41" s="713"/>
      <c r="AD41" s="714" t="s">
        <v>240</v>
      </c>
      <c r="AE41" s="714"/>
      <c r="AF41" s="714"/>
      <c r="AG41" s="714"/>
      <c r="AH41" s="714"/>
      <c r="AI41" s="714"/>
      <c r="AJ41" s="714"/>
      <c r="AK41" s="714"/>
      <c r="AL41" s="683" t="s">
        <v>130</v>
      </c>
      <c r="AM41" s="684"/>
      <c r="AN41" s="684"/>
      <c r="AO41" s="715"/>
      <c r="AQ41" s="723" t="s">
        <v>355</v>
      </c>
      <c r="AR41" s="724"/>
      <c r="AS41" s="724"/>
      <c r="AT41" s="724"/>
      <c r="AU41" s="724"/>
      <c r="AV41" s="724"/>
      <c r="AW41" s="724"/>
      <c r="AX41" s="724"/>
      <c r="AY41" s="725"/>
      <c r="AZ41" s="680">
        <v>70724</v>
      </c>
      <c r="BA41" s="681"/>
      <c r="BB41" s="681"/>
      <c r="BC41" s="681"/>
      <c r="BD41" s="699"/>
      <c r="BE41" s="699"/>
      <c r="BF41" s="726"/>
      <c r="BG41" s="728"/>
      <c r="BH41" s="729"/>
      <c r="BI41" s="729"/>
      <c r="BJ41" s="729"/>
      <c r="BK41" s="729"/>
      <c r="BL41" s="236"/>
      <c r="BM41" s="720" t="s">
        <v>356</v>
      </c>
      <c r="BN41" s="720"/>
      <c r="BO41" s="720"/>
      <c r="BP41" s="720"/>
      <c r="BQ41" s="720"/>
      <c r="BR41" s="720"/>
      <c r="BS41" s="720"/>
      <c r="BT41" s="720"/>
      <c r="BU41" s="721"/>
      <c r="BV41" s="680">
        <v>1</v>
      </c>
      <c r="BW41" s="681"/>
      <c r="BX41" s="681"/>
      <c r="BY41" s="681"/>
      <c r="BZ41" s="681"/>
      <c r="CA41" s="681"/>
      <c r="CB41" s="727"/>
      <c r="CD41" s="719" t="s">
        <v>357</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130</v>
      </c>
      <c r="DA41" s="701"/>
      <c r="DB41" s="701"/>
      <c r="DC41" s="702"/>
      <c r="DD41" s="686" t="s">
        <v>240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358</v>
      </c>
      <c r="C42" s="678"/>
      <c r="D42" s="678"/>
      <c r="E42" s="678"/>
      <c r="F42" s="678"/>
      <c r="G42" s="678"/>
      <c r="H42" s="678"/>
      <c r="I42" s="678"/>
      <c r="J42" s="678"/>
      <c r="K42" s="678"/>
      <c r="L42" s="678"/>
      <c r="M42" s="678"/>
      <c r="N42" s="678"/>
      <c r="O42" s="678"/>
      <c r="P42" s="678"/>
      <c r="Q42" s="679"/>
      <c r="R42" s="680">
        <v>91200</v>
      </c>
      <c r="S42" s="681"/>
      <c r="T42" s="681"/>
      <c r="U42" s="681"/>
      <c r="V42" s="681"/>
      <c r="W42" s="681"/>
      <c r="X42" s="681"/>
      <c r="Y42" s="682"/>
      <c r="Z42" s="713">
        <v>1.3</v>
      </c>
      <c r="AA42" s="713"/>
      <c r="AB42" s="713"/>
      <c r="AC42" s="713"/>
      <c r="AD42" s="714" t="s">
        <v>130</v>
      </c>
      <c r="AE42" s="714"/>
      <c r="AF42" s="714"/>
      <c r="AG42" s="714"/>
      <c r="AH42" s="714"/>
      <c r="AI42" s="714"/>
      <c r="AJ42" s="714"/>
      <c r="AK42" s="714"/>
      <c r="AL42" s="683" t="s">
        <v>180</v>
      </c>
      <c r="AM42" s="684"/>
      <c r="AN42" s="684"/>
      <c r="AO42" s="715"/>
      <c r="AQ42" s="716" t="s">
        <v>359</v>
      </c>
      <c r="AR42" s="717"/>
      <c r="AS42" s="717"/>
      <c r="AT42" s="717"/>
      <c r="AU42" s="717"/>
      <c r="AV42" s="717"/>
      <c r="AW42" s="717"/>
      <c r="AX42" s="717"/>
      <c r="AY42" s="718"/>
      <c r="AZ42" s="664">
        <v>318217</v>
      </c>
      <c r="BA42" s="703"/>
      <c r="BB42" s="703"/>
      <c r="BC42" s="703"/>
      <c r="BD42" s="665"/>
      <c r="BE42" s="665"/>
      <c r="BF42" s="709"/>
      <c r="BG42" s="730"/>
      <c r="BH42" s="731"/>
      <c r="BI42" s="731"/>
      <c r="BJ42" s="731"/>
      <c r="BK42" s="731"/>
      <c r="BL42" s="237"/>
      <c r="BM42" s="710" t="s">
        <v>360</v>
      </c>
      <c r="BN42" s="710"/>
      <c r="BO42" s="710"/>
      <c r="BP42" s="710"/>
      <c r="BQ42" s="710"/>
      <c r="BR42" s="710"/>
      <c r="BS42" s="710"/>
      <c r="BT42" s="710"/>
      <c r="BU42" s="711"/>
      <c r="BV42" s="664">
        <v>302</v>
      </c>
      <c r="BW42" s="703"/>
      <c r="BX42" s="703"/>
      <c r="BY42" s="703"/>
      <c r="BZ42" s="703"/>
      <c r="CA42" s="703"/>
      <c r="CB42" s="712"/>
      <c r="CD42" s="677" t="s">
        <v>361</v>
      </c>
      <c r="CE42" s="678"/>
      <c r="CF42" s="678"/>
      <c r="CG42" s="678"/>
      <c r="CH42" s="678"/>
      <c r="CI42" s="678"/>
      <c r="CJ42" s="678"/>
      <c r="CK42" s="678"/>
      <c r="CL42" s="678"/>
      <c r="CM42" s="678"/>
      <c r="CN42" s="678"/>
      <c r="CO42" s="678"/>
      <c r="CP42" s="678"/>
      <c r="CQ42" s="679"/>
      <c r="CR42" s="680">
        <v>1027791</v>
      </c>
      <c r="CS42" s="681"/>
      <c r="CT42" s="681"/>
      <c r="CU42" s="681"/>
      <c r="CV42" s="681"/>
      <c r="CW42" s="681"/>
      <c r="CX42" s="681"/>
      <c r="CY42" s="682"/>
      <c r="CZ42" s="683">
        <v>16.2</v>
      </c>
      <c r="DA42" s="684"/>
      <c r="DB42" s="684"/>
      <c r="DC42" s="685"/>
      <c r="DD42" s="686">
        <v>341783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362</v>
      </c>
      <c r="C43" s="662"/>
      <c r="D43" s="662"/>
      <c r="E43" s="662"/>
      <c r="F43" s="662"/>
      <c r="G43" s="662"/>
      <c r="H43" s="662"/>
      <c r="I43" s="662"/>
      <c r="J43" s="662"/>
      <c r="K43" s="662"/>
      <c r="L43" s="662"/>
      <c r="M43" s="662"/>
      <c r="N43" s="662"/>
      <c r="O43" s="662"/>
      <c r="P43" s="662"/>
      <c r="Q43" s="663"/>
      <c r="R43" s="664">
        <v>6917633</v>
      </c>
      <c r="S43" s="703"/>
      <c r="T43" s="703"/>
      <c r="U43" s="703"/>
      <c r="V43" s="703"/>
      <c r="W43" s="703"/>
      <c r="X43" s="703"/>
      <c r="Y43" s="704"/>
      <c r="Z43" s="705">
        <v>100</v>
      </c>
      <c r="AA43" s="705"/>
      <c r="AB43" s="705"/>
      <c r="AC43" s="705"/>
      <c r="AD43" s="706">
        <v>3259072</v>
      </c>
      <c r="AE43" s="706"/>
      <c r="AF43" s="706"/>
      <c r="AG43" s="706"/>
      <c r="AH43" s="706"/>
      <c r="AI43" s="706"/>
      <c r="AJ43" s="706"/>
      <c r="AK43" s="706"/>
      <c r="AL43" s="667">
        <v>100</v>
      </c>
      <c r="AM43" s="707"/>
      <c r="AN43" s="707"/>
      <c r="AO43" s="708"/>
      <c r="BV43" s="238"/>
      <c r="BW43" s="238"/>
      <c r="BX43" s="238"/>
      <c r="BY43" s="238"/>
      <c r="BZ43" s="238"/>
      <c r="CA43" s="238"/>
      <c r="CB43" s="238"/>
      <c r="CD43" s="677" t="s">
        <v>363</v>
      </c>
      <c r="CE43" s="678"/>
      <c r="CF43" s="678"/>
      <c r="CG43" s="678"/>
      <c r="CH43" s="678"/>
      <c r="CI43" s="678"/>
      <c r="CJ43" s="678"/>
      <c r="CK43" s="678"/>
      <c r="CL43" s="678"/>
      <c r="CM43" s="678"/>
      <c r="CN43" s="678"/>
      <c r="CO43" s="678"/>
      <c r="CP43" s="678"/>
      <c r="CQ43" s="679"/>
      <c r="CR43" s="680">
        <v>21033</v>
      </c>
      <c r="CS43" s="699"/>
      <c r="CT43" s="699"/>
      <c r="CU43" s="699"/>
      <c r="CV43" s="699"/>
      <c r="CW43" s="699"/>
      <c r="CX43" s="699"/>
      <c r="CY43" s="700"/>
      <c r="CZ43" s="683">
        <v>0.3</v>
      </c>
      <c r="DA43" s="701"/>
      <c r="DB43" s="701"/>
      <c r="DC43" s="702"/>
      <c r="DD43" s="686">
        <v>21033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310</v>
      </c>
      <c r="CE44" s="694"/>
      <c r="CF44" s="677" t="s">
        <v>364</v>
      </c>
      <c r="CG44" s="678"/>
      <c r="CH44" s="678"/>
      <c r="CI44" s="678"/>
      <c r="CJ44" s="678"/>
      <c r="CK44" s="678"/>
      <c r="CL44" s="678"/>
      <c r="CM44" s="678"/>
      <c r="CN44" s="678"/>
      <c r="CO44" s="678"/>
      <c r="CP44" s="678"/>
      <c r="CQ44" s="679"/>
      <c r="CR44" s="680">
        <v>860126</v>
      </c>
      <c r="CS44" s="681"/>
      <c r="CT44" s="681"/>
      <c r="CU44" s="681"/>
      <c r="CV44" s="681"/>
      <c r="CW44" s="681"/>
      <c r="CX44" s="681"/>
      <c r="CY44" s="682"/>
      <c r="CZ44" s="683">
        <v>13.6</v>
      </c>
      <c r="DA44" s="684"/>
      <c r="DB44" s="684"/>
      <c r="DC44" s="685"/>
      <c r="DD44" s="686">
        <v>202000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366</v>
      </c>
      <c r="CG45" s="678"/>
      <c r="CH45" s="678"/>
      <c r="CI45" s="678"/>
      <c r="CJ45" s="678"/>
      <c r="CK45" s="678"/>
      <c r="CL45" s="678"/>
      <c r="CM45" s="678"/>
      <c r="CN45" s="678"/>
      <c r="CO45" s="678"/>
      <c r="CP45" s="678"/>
      <c r="CQ45" s="679"/>
      <c r="CR45" s="680">
        <v>418248</v>
      </c>
      <c r="CS45" s="699"/>
      <c r="CT45" s="699"/>
      <c r="CU45" s="699"/>
      <c r="CV45" s="699"/>
      <c r="CW45" s="699"/>
      <c r="CX45" s="699"/>
      <c r="CY45" s="700"/>
      <c r="CZ45" s="683">
        <v>6.6</v>
      </c>
      <c r="DA45" s="701"/>
      <c r="DB45" s="701"/>
      <c r="DC45" s="702"/>
      <c r="DD45" s="686">
        <v>20542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368</v>
      </c>
      <c r="CG46" s="678"/>
      <c r="CH46" s="678"/>
      <c r="CI46" s="678"/>
      <c r="CJ46" s="678"/>
      <c r="CK46" s="678"/>
      <c r="CL46" s="678"/>
      <c r="CM46" s="678"/>
      <c r="CN46" s="678"/>
      <c r="CO46" s="678"/>
      <c r="CP46" s="678"/>
      <c r="CQ46" s="679"/>
      <c r="CR46" s="680">
        <v>425264</v>
      </c>
      <c r="CS46" s="681"/>
      <c r="CT46" s="681"/>
      <c r="CU46" s="681"/>
      <c r="CV46" s="681"/>
      <c r="CW46" s="681"/>
      <c r="CX46" s="681"/>
      <c r="CY46" s="682"/>
      <c r="CZ46" s="683">
        <v>6.7</v>
      </c>
      <c r="DA46" s="684"/>
      <c r="DB46" s="684"/>
      <c r="DC46" s="685"/>
      <c r="DD46" s="686">
        <v>173844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370</v>
      </c>
      <c r="CG47" s="678"/>
      <c r="CH47" s="678"/>
      <c r="CI47" s="678"/>
      <c r="CJ47" s="678"/>
      <c r="CK47" s="678"/>
      <c r="CL47" s="678"/>
      <c r="CM47" s="678"/>
      <c r="CN47" s="678"/>
      <c r="CO47" s="678"/>
      <c r="CP47" s="678"/>
      <c r="CQ47" s="679"/>
      <c r="CR47" s="680">
        <v>167665</v>
      </c>
      <c r="CS47" s="699"/>
      <c r="CT47" s="699"/>
      <c r="CU47" s="699"/>
      <c r="CV47" s="699"/>
      <c r="CW47" s="699"/>
      <c r="CX47" s="699"/>
      <c r="CY47" s="700"/>
      <c r="CZ47" s="683">
        <v>2.7</v>
      </c>
      <c r="DA47" s="701"/>
      <c r="DB47" s="701"/>
      <c r="DC47" s="702"/>
      <c r="DD47" s="686">
        <v>139783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371</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372</v>
      </c>
      <c r="CE49" s="662"/>
      <c r="CF49" s="662"/>
      <c r="CG49" s="662"/>
      <c r="CH49" s="662"/>
      <c r="CI49" s="662"/>
      <c r="CJ49" s="662"/>
      <c r="CK49" s="662"/>
      <c r="CL49" s="662"/>
      <c r="CM49" s="662"/>
      <c r="CN49" s="662"/>
      <c r="CO49" s="662"/>
      <c r="CP49" s="662"/>
      <c r="CQ49" s="663"/>
      <c r="CR49" s="664">
        <v>6326531</v>
      </c>
      <c r="CS49" s="665"/>
      <c r="CT49" s="665"/>
      <c r="CU49" s="665"/>
      <c r="CV49" s="665"/>
      <c r="CW49" s="665"/>
      <c r="CX49" s="665"/>
      <c r="CY49" s="666"/>
      <c r="CZ49" s="667">
        <v>100</v>
      </c>
      <c r="DA49" s="668"/>
      <c r="DB49" s="668"/>
      <c r="DC49" s="669"/>
      <c r="DD49" s="670">
        <v>4141024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0Ai7I8XNDuirJ9lEloLmPRHznd33p/sTSyKi0QDb4+1y3GU3Xm4PA5b6Nt618oJ+Mop6S4wm5VF2ZoBDLJ3rUw==" saltValue="901TDXWePdyOpmJxNI8Lp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32"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374</v>
      </c>
      <c r="DK2" s="1206"/>
      <c r="DL2" s="1206"/>
      <c r="DM2" s="1206"/>
      <c r="DN2" s="1206"/>
      <c r="DO2" s="1207"/>
      <c r="DP2" s="251"/>
      <c r="DQ2" s="1205" t="s">
        <v>375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378</v>
      </c>
      <c r="B5" s="1091"/>
      <c r="C5" s="1091"/>
      <c r="D5" s="1091"/>
      <c r="E5" s="1091"/>
      <c r="F5" s="1091"/>
      <c r="G5" s="1091"/>
      <c r="H5" s="1091"/>
      <c r="I5" s="1091"/>
      <c r="J5" s="1091"/>
      <c r="K5" s="1091"/>
      <c r="L5" s="1091"/>
      <c r="M5" s="1091"/>
      <c r="N5" s="1091"/>
      <c r="O5" s="1091"/>
      <c r="P5" s="1092"/>
      <c r="Q5" s="1096" t="s">
        <v>379</v>
      </c>
      <c r="R5" s="1097"/>
      <c r="S5" s="1097"/>
      <c r="T5" s="1097"/>
      <c r="U5" s="1098"/>
      <c r="V5" s="1096" t="s">
        <v>380</v>
      </c>
      <c r="W5" s="1097"/>
      <c r="X5" s="1097"/>
      <c r="Y5" s="1097"/>
      <c r="Z5" s="1098"/>
      <c r="AA5" s="1096" t="s">
        <v>381</v>
      </c>
      <c r="AB5" s="1097"/>
      <c r="AC5" s="1097"/>
      <c r="AD5" s="1097"/>
      <c r="AE5" s="1097"/>
      <c r="AF5" s="1208" t="s">
        <v>382</v>
      </c>
      <c r="AG5" s="1097"/>
      <c r="AH5" s="1097"/>
      <c r="AI5" s="1097"/>
      <c r="AJ5" s="1112"/>
      <c r="AK5" s="1097" t="s">
        <v>383</v>
      </c>
      <c r="AL5" s="1097"/>
      <c r="AM5" s="1097"/>
      <c r="AN5" s="1097"/>
      <c r="AO5" s="1098"/>
      <c r="AP5" s="1096" t="s">
        <v>384</v>
      </c>
      <c r="AQ5" s="1097"/>
      <c r="AR5" s="1097"/>
      <c r="AS5" s="1097"/>
      <c r="AT5" s="1098"/>
      <c r="AU5" s="1096" t="s">
        <v>385</v>
      </c>
      <c r="AV5" s="1097"/>
      <c r="AW5" s="1097"/>
      <c r="AX5" s="1097"/>
      <c r="AY5" s="1112"/>
      <c r="AZ5" s="258"/>
      <c r="BA5" s="258"/>
      <c r="BB5" s="258"/>
      <c r="BC5" s="258"/>
      <c r="BD5" s="258"/>
      <c r="BE5" s="259"/>
      <c r="BF5" s="259"/>
      <c r="BG5" s="259"/>
      <c r="BH5" s="259"/>
      <c r="BI5" s="259"/>
      <c r="BJ5" s="259"/>
      <c r="BK5" s="259"/>
      <c r="BL5" s="259"/>
      <c r="BM5" s="259"/>
      <c r="BN5" s="259"/>
      <c r="BO5" s="259"/>
      <c r="BP5" s="259"/>
      <c r="BQ5" s="1090" t="s">
        <v>386</v>
      </c>
      <c r="BR5" s="1091"/>
      <c r="BS5" s="1091"/>
      <c r="BT5" s="1091"/>
      <c r="BU5" s="1091"/>
      <c r="BV5" s="1091"/>
      <c r="BW5" s="1091"/>
      <c r="BX5" s="1091"/>
      <c r="BY5" s="1091"/>
      <c r="BZ5" s="1091"/>
      <c r="CA5" s="1091"/>
      <c r="CB5" s="1091"/>
      <c r="CC5" s="1091"/>
      <c r="CD5" s="1091"/>
      <c r="CE5" s="1091"/>
      <c r="CF5" s="1091"/>
      <c r="CG5" s="1092"/>
      <c r="CH5" s="1096" t="s">
        <v>387</v>
      </c>
      <c r="CI5" s="1097"/>
      <c r="CJ5" s="1097"/>
      <c r="CK5" s="1097"/>
      <c r="CL5" s="1098"/>
      <c r="CM5" s="1096" t="s">
        <v>388</v>
      </c>
      <c r="CN5" s="1097"/>
      <c r="CO5" s="1097"/>
      <c r="CP5" s="1097"/>
      <c r="CQ5" s="1098"/>
      <c r="CR5" s="1096" t="s">
        <v>389</v>
      </c>
      <c r="CS5" s="1097"/>
      <c r="CT5" s="1097"/>
      <c r="CU5" s="1097"/>
      <c r="CV5" s="1098"/>
      <c r="CW5" s="1096" t="s">
        <v>390</v>
      </c>
      <c r="CX5" s="1097"/>
      <c r="CY5" s="1097"/>
      <c r="CZ5" s="1097"/>
      <c r="DA5" s="1098"/>
      <c r="DB5" s="1096" t="s">
        <v>391</v>
      </c>
      <c r="DC5" s="1097"/>
      <c r="DD5" s="1097"/>
      <c r="DE5" s="1097"/>
      <c r="DF5" s="1098"/>
      <c r="DG5" s="1193" t="s">
        <v>392</v>
      </c>
      <c r="DH5" s="1194"/>
      <c r="DI5" s="1194"/>
      <c r="DJ5" s="1194"/>
      <c r="DK5" s="1195"/>
      <c r="DL5" s="1193" t="s">
        <v>393</v>
      </c>
      <c r="DM5" s="1194"/>
      <c r="DN5" s="1194"/>
      <c r="DO5" s="1194"/>
      <c r="DP5" s="1195"/>
      <c r="DQ5" s="1096" t="s">
        <v>394</v>
      </c>
      <c r="DR5" s="1097"/>
      <c r="DS5" s="1097"/>
      <c r="DT5" s="1097"/>
      <c r="DU5" s="1098"/>
      <c r="DV5" s="1096" t="s">
        <v>385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395</v>
      </c>
      <c r="C7" s="1146"/>
      <c r="D7" s="1146"/>
      <c r="E7" s="1146"/>
      <c r="F7" s="1146"/>
      <c r="G7" s="1146"/>
      <c r="H7" s="1146"/>
      <c r="I7" s="1146"/>
      <c r="J7" s="1146"/>
      <c r="K7" s="1146"/>
      <c r="L7" s="1146"/>
      <c r="M7" s="1146"/>
      <c r="N7" s="1146"/>
      <c r="O7" s="1146"/>
      <c r="P7" s="1147"/>
      <c r="Q7" s="1199">
        <v>6938</v>
      </c>
      <c r="R7" s="1200"/>
      <c r="S7" s="1200"/>
      <c r="T7" s="1200"/>
      <c r="U7" s="1200"/>
      <c r="V7" s="1200">
        <v>6347</v>
      </c>
      <c r="W7" s="1200"/>
      <c r="X7" s="1200"/>
      <c r="Y7" s="1200"/>
      <c r="Z7" s="1200"/>
      <c r="AA7" s="1200">
        <v>591</v>
      </c>
      <c r="AB7" s="1200"/>
      <c r="AC7" s="1200"/>
      <c r="AD7" s="1200"/>
      <c r="AE7" s="1201"/>
      <c r="AF7" s="1202">
        <v>484</v>
      </c>
      <c r="AG7" s="1203"/>
      <c r="AH7" s="1203"/>
      <c r="AI7" s="1203"/>
      <c r="AJ7" s="1204"/>
      <c r="AK7" s="1186">
        <v>542</v>
      </c>
      <c r="AL7" s="1187"/>
      <c r="AM7" s="1187"/>
      <c r="AN7" s="1187"/>
      <c r="AO7" s="1187"/>
      <c r="AP7" s="1187">
        <v>6421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606</v>
      </c>
      <c r="BT7" s="1191"/>
      <c r="BU7" s="1191"/>
      <c r="BV7" s="1191"/>
      <c r="BW7" s="1191"/>
      <c r="BX7" s="1191"/>
      <c r="BY7" s="1191"/>
      <c r="BZ7" s="1191"/>
      <c r="CA7" s="1191"/>
      <c r="CB7" s="1191"/>
      <c r="CC7" s="1191"/>
      <c r="CD7" s="1191"/>
      <c r="CE7" s="1191"/>
      <c r="CF7" s="1191"/>
      <c r="CG7" s="1192"/>
      <c r="CH7" s="1183">
        <v>34</v>
      </c>
      <c r="CI7" s="1184"/>
      <c r="CJ7" s="1184"/>
      <c r="CK7" s="1184"/>
      <c r="CL7" s="1185"/>
      <c r="CM7" s="1183">
        <v>257</v>
      </c>
      <c r="CN7" s="1184"/>
      <c r="CO7" s="1184"/>
      <c r="CP7" s="1184"/>
      <c r="CQ7" s="1185"/>
      <c r="CR7" s="1183">
        <v>28</v>
      </c>
      <c r="CS7" s="1184"/>
      <c r="CT7" s="1184"/>
      <c r="CU7" s="1184"/>
      <c r="CV7" s="1185"/>
      <c r="CW7" s="1183" t="s">
        <v>537</v>
      </c>
      <c r="CX7" s="1184"/>
      <c r="CY7" s="1184"/>
      <c r="CZ7" s="1184"/>
      <c r="DA7" s="1185"/>
      <c r="DB7" s="1183" t="s">
        <v>537</v>
      </c>
      <c r="DC7" s="1184"/>
      <c r="DD7" s="1184"/>
      <c r="DE7" s="1184"/>
      <c r="DF7" s="1185"/>
      <c r="DG7" s="1183" t="s">
        <v>537</v>
      </c>
      <c r="DH7" s="1184"/>
      <c r="DI7" s="1184"/>
      <c r="DJ7" s="1184"/>
      <c r="DK7" s="1185"/>
      <c r="DL7" s="1183" t="s">
        <v>537</v>
      </c>
      <c r="DM7" s="1184"/>
      <c r="DN7" s="1184"/>
      <c r="DO7" s="1184"/>
      <c r="DP7" s="1185"/>
      <c r="DQ7" s="1183" t="s">
        <v>537</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607</v>
      </c>
      <c r="BT8" s="1110"/>
      <c r="BU8" s="1110"/>
      <c r="BV8" s="1110"/>
      <c r="BW8" s="1110"/>
      <c r="BX8" s="1110"/>
      <c r="BY8" s="1110"/>
      <c r="BZ8" s="1110"/>
      <c r="CA8" s="1110"/>
      <c r="CB8" s="1110"/>
      <c r="CC8" s="1110"/>
      <c r="CD8" s="1110"/>
      <c r="CE8" s="1110"/>
      <c r="CF8" s="1110"/>
      <c r="CG8" s="1111"/>
      <c r="CH8" s="1084">
        <v>-14</v>
      </c>
      <c r="CI8" s="1085"/>
      <c r="CJ8" s="1085"/>
      <c r="CK8" s="1085"/>
      <c r="CL8" s="1086"/>
      <c r="CM8" s="1084">
        <v>4</v>
      </c>
      <c r="CN8" s="1085"/>
      <c r="CO8" s="1085"/>
      <c r="CP8" s="1085"/>
      <c r="CQ8" s="1086"/>
      <c r="CR8" s="1084">
        <v>33</v>
      </c>
      <c r="CS8" s="1085"/>
      <c r="CT8" s="1085"/>
      <c r="CU8" s="1085"/>
      <c r="CV8" s="1086"/>
      <c r="CW8" s="1084" t="s">
        <v>537</v>
      </c>
      <c r="CX8" s="1085"/>
      <c r="CY8" s="1085"/>
      <c r="CZ8" s="1085"/>
      <c r="DA8" s="1086"/>
      <c r="DB8" s="1084" t="s">
        <v>537</v>
      </c>
      <c r="DC8" s="1085"/>
      <c r="DD8" s="1085"/>
      <c r="DE8" s="1085"/>
      <c r="DF8" s="1086"/>
      <c r="DG8" s="1084" t="s">
        <v>537</v>
      </c>
      <c r="DH8" s="1085"/>
      <c r="DI8" s="1085"/>
      <c r="DJ8" s="1085"/>
      <c r="DK8" s="1086"/>
      <c r="DL8" s="1084" t="s">
        <v>537</v>
      </c>
      <c r="DM8" s="1085"/>
      <c r="DN8" s="1085"/>
      <c r="DO8" s="1085"/>
      <c r="DP8" s="1086"/>
      <c r="DQ8" s="1084" t="s">
        <v>537</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608</v>
      </c>
      <c r="BT9" s="1110"/>
      <c r="BU9" s="1110"/>
      <c r="BV9" s="1110"/>
      <c r="BW9" s="1110"/>
      <c r="BX9" s="1110"/>
      <c r="BY9" s="1110"/>
      <c r="BZ9" s="1110"/>
      <c r="CA9" s="1110"/>
      <c r="CB9" s="1110"/>
      <c r="CC9" s="1110"/>
      <c r="CD9" s="1110"/>
      <c r="CE9" s="1110"/>
      <c r="CF9" s="1110"/>
      <c r="CG9" s="1111"/>
      <c r="CH9" s="1084">
        <v>2</v>
      </c>
      <c r="CI9" s="1085"/>
      <c r="CJ9" s="1085"/>
      <c r="CK9" s="1085"/>
      <c r="CL9" s="1086"/>
      <c r="CM9" s="1084">
        <v>22</v>
      </c>
      <c r="CN9" s="1085"/>
      <c r="CO9" s="1085"/>
      <c r="CP9" s="1085"/>
      <c r="CQ9" s="1086"/>
      <c r="CR9" s="1084">
        <v>20</v>
      </c>
      <c r="CS9" s="1085"/>
      <c r="CT9" s="1085"/>
      <c r="CU9" s="1085"/>
      <c r="CV9" s="1086"/>
      <c r="CW9" s="1084" t="s">
        <v>537</v>
      </c>
      <c r="CX9" s="1085"/>
      <c r="CY9" s="1085"/>
      <c r="CZ9" s="1085"/>
      <c r="DA9" s="1086"/>
      <c r="DB9" s="1084" t="s">
        <v>537</v>
      </c>
      <c r="DC9" s="1085"/>
      <c r="DD9" s="1085"/>
      <c r="DE9" s="1085"/>
      <c r="DF9" s="1086"/>
      <c r="DG9" s="1084" t="s">
        <v>537</v>
      </c>
      <c r="DH9" s="1085"/>
      <c r="DI9" s="1085"/>
      <c r="DJ9" s="1085"/>
      <c r="DK9" s="1086"/>
      <c r="DL9" s="1084" t="s">
        <v>537</v>
      </c>
      <c r="DM9" s="1085"/>
      <c r="DN9" s="1085"/>
      <c r="DO9" s="1085"/>
      <c r="DP9" s="1086"/>
      <c r="DQ9" s="1084" t="s">
        <v>537</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609</v>
      </c>
      <c r="BT10" s="1110"/>
      <c r="BU10" s="1110"/>
      <c r="BV10" s="1110"/>
      <c r="BW10" s="1110"/>
      <c r="BX10" s="1110"/>
      <c r="BY10" s="1110"/>
      <c r="BZ10" s="1110"/>
      <c r="CA10" s="1110"/>
      <c r="CB10" s="1110"/>
      <c r="CC10" s="1110"/>
      <c r="CD10" s="1110"/>
      <c r="CE10" s="1110"/>
      <c r="CF10" s="1110"/>
      <c r="CG10" s="1111"/>
      <c r="CH10" s="1084">
        <v>-8</v>
      </c>
      <c r="CI10" s="1085"/>
      <c r="CJ10" s="1085"/>
      <c r="CK10" s="1085"/>
      <c r="CL10" s="1086"/>
      <c r="CM10" s="1084">
        <v>22</v>
      </c>
      <c r="CN10" s="1085"/>
      <c r="CO10" s="1085"/>
      <c r="CP10" s="1085"/>
      <c r="CQ10" s="1086"/>
      <c r="CR10" s="1084">
        <v>30</v>
      </c>
      <c r="CS10" s="1085"/>
      <c r="CT10" s="1085"/>
      <c r="CU10" s="1085"/>
      <c r="CV10" s="1086"/>
      <c r="CW10" s="1084" t="s">
        <v>537</v>
      </c>
      <c r="CX10" s="1085"/>
      <c r="CY10" s="1085"/>
      <c r="CZ10" s="1085"/>
      <c r="DA10" s="1086"/>
      <c r="DB10" s="1084" t="s">
        <v>537</v>
      </c>
      <c r="DC10" s="1085"/>
      <c r="DD10" s="1085"/>
      <c r="DE10" s="1085"/>
      <c r="DF10" s="1086"/>
      <c r="DG10" s="1084" t="s">
        <v>537</v>
      </c>
      <c r="DH10" s="1085"/>
      <c r="DI10" s="1085"/>
      <c r="DJ10" s="1085"/>
      <c r="DK10" s="1086"/>
      <c r="DL10" s="1084" t="s">
        <v>537</v>
      </c>
      <c r="DM10" s="1085"/>
      <c r="DN10" s="1085"/>
      <c r="DO10" s="1085"/>
      <c r="DP10" s="1086"/>
      <c r="DQ10" s="1084" t="s">
        <v>537</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397</v>
      </c>
      <c r="B23" s="1039" t="s">
        <v>398</v>
      </c>
      <c r="C23" s="1040"/>
      <c r="D23" s="1040"/>
      <c r="E23" s="1040"/>
      <c r="F23" s="1040"/>
      <c r="G23" s="1040"/>
      <c r="H23" s="1040"/>
      <c r="I23" s="1040"/>
      <c r="J23" s="1040"/>
      <c r="K23" s="1040"/>
      <c r="L23" s="1040"/>
      <c r="M23" s="1040"/>
      <c r="N23" s="1040"/>
      <c r="O23" s="1040"/>
      <c r="P23" s="1041"/>
      <c r="Q23" s="1163">
        <v>6938</v>
      </c>
      <c r="R23" s="1164"/>
      <c r="S23" s="1164"/>
      <c r="T23" s="1164"/>
      <c r="U23" s="1164"/>
      <c r="V23" s="1164">
        <v>6347</v>
      </c>
      <c r="W23" s="1164"/>
      <c r="X23" s="1164"/>
      <c r="Y23" s="1164"/>
      <c r="Z23" s="1164"/>
      <c r="AA23" s="1164">
        <v>591</v>
      </c>
      <c r="AB23" s="1164"/>
      <c r="AC23" s="1164"/>
      <c r="AD23" s="1164"/>
      <c r="AE23" s="1165"/>
      <c r="AF23" s="1166">
        <v>484</v>
      </c>
      <c r="AG23" s="1164"/>
      <c r="AH23" s="1164"/>
      <c r="AI23" s="1164"/>
      <c r="AJ23" s="1167"/>
      <c r="AK23" s="1168"/>
      <c r="AL23" s="1169"/>
      <c r="AM23" s="1169"/>
      <c r="AN23" s="1169"/>
      <c r="AO23" s="1169"/>
      <c r="AP23" s="1164">
        <v>6421</v>
      </c>
      <c r="AQ23" s="1164"/>
      <c r="AR23" s="1164"/>
      <c r="AS23" s="1164"/>
      <c r="AT23" s="1164"/>
      <c r="AU23" s="1170"/>
      <c r="AV23" s="1170"/>
      <c r="AW23" s="1170"/>
      <c r="AX23" s="1170"/>
      <c r="AY23" s="1171"/>
      <c r="AZ23" s="1160" t="s">
        <v>399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378</v>
      </c>
      <c r="B26" s="1091"/>
      <c r="C26" s="1091"/>
      <c r="D26" s="1091"/>
      <c r="E26" s="1091"/>
      <c r="F26" s="1091"/>
      <c r="G26" s="1091"/>
      <c r="H26" s="1091"/>
      <c r="I26" s="1091"/>
      <c r="J26" s="1091"/>
      <c r="K26" s="1091"/>
      <c r="L26" s="1091"/>
      <c r="M26" s="1091"/>
      <c r="N26" s="1091"/>
      <c r="O26" s="1091"/>
      <c r="P26" s="1092"/>
      <c r="Q26" s="1096" t="s">
        <v>402</v>
      </c>
      <c r="R26" s="1097"/>
      <c r="S26" s="1097"/>
      <c r="T26" s="1097"/>
      <c r="U26" s="1098"/>
      <c r="V26" s="1096" t="s">
        <v>403</v>
      </c>
      <c r="W26" s="1097"/>
      <c r="X26" s="1097"/>
      <c r="Y26" s="1097"/>
      <c r="Z26" s="1098"/>
      <c r="AA26" s="1096" t="s">
        <v>404</v>
      </c>
      <c r="AB26" s="1097"/>
      <c r="AC26" s="1097"/>
      <c r="AD26" s="1097"/>
      <c r="AE26" s="1097"/>
      <c r="AF26" s="1154" t="s">
        <v>405</v>
      </c>
      <c r="AG26" s="1103"/>
      <c r="AH26" s="1103"/>
      <c r="AI26" s="1103"/>
      <c r="AJ26" s="1155"/>
      <c r="AK26" s="1097" t="s">
        <v>406</v>
      </c>
      <c r="AL26" s="1097"/>
      <c r="AM26" s="1097"/>
      <c r="AN26" s="1097"/>
      <c r="AO26" s="1098"/>
      <c r="AP26" s="1096" t="s">
        <v>407</v>
      </c>
      <c r="AQ26" s="1097"/>
      <c r="AR26" s="1097"/>
      <c r="AS26" s="1097"/>
      <c r="AT26" s="1098"/>
      <c r="AU26" s="1096" t="s">
        <v>408</v>
      </c>
      <c r="AV26" s="1097"/>
      <c r="AW26" s="1097"/>
      <c r="AX26" s="1097"/>
      <c r="AY26" s="1098"/>
      <c r="AZ26" s="1096" t="s">
        <v>409</v>
      </c>
      <c r="BA26" s="1097"/>
      <c r="BB26" s="1097"/>
      <c r="BC26" s="1097"/>
      <c r="BD26" s="1098"/>
      <c r="BE26" s="1096" t="s">
        <v>385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410</v>
      </c>
      <c r="C28" s="1146"/>
      <c r="D28" s="1146"/>
      <c r="E28" s="1146"/>
      <c r="F28" s="1146"/>
      <c r="G28" s="1146"/>
      <c r="H28" s="1146"/>
      <c r="I28" s="1146"/>
      <c r="J28" s="1146"/>
      <c r="K28" s="1146"/>
      <c r="L28" s="1146"/>
      <c r="M28" s="1146"/>
      <c r="N28" s="1146"/>
      <c r="O28" s="1146"/>
      <c r="P28" s="1147"/>
      <c r="Q28" s="1148">
        <v>815</v>
      </c>
      <c r="R28" s="1149"/>
      <c r="S28" s="1149"/>
      <c r="T28" s="1149"/>
      <c r="U28" s="1149"/>
      <c r="V28" s="1149">
        <v>772</v>
      </c>
      <c r="W28" s="1149"/>
      <c r="X28" s="1149"/>
      <c r="Y28" s="1149"/>
      <c r="Z28" s="1149"/>
      <c r="AA28" s="1149">
        <v>43</v>
      </c>
      <c r="AB28" s="1149"/>
      <c r="AC28" s="1149"/>
      <c r="AD28" s="1149"/>
      <c r="AE28" s="1150"/>
      <c r="AF28" s="1151">
        <v>43</v>
      </c>
      <c r="AG28" s="1149"/>
      <c r="AH28" s="1149"/>
      <c r="AI28" s="1149"/>
      <c r="AJ28" s="1152"/>
      <c r="AK28" s="1153">
        <v>88</v>
      </c>
      <c r="AL28" s="1141"/>
      <c r="AM28" s="1141"/>
      <c r="AN28" s="1141"/>
      <c r="AO28" s="1141"/>
      <c r="AP28" s="1141" t="s">
        <v>603</v>
      </c>
      <c r="AQ28" s="1141"/>
      <c r="AR28" s="1141"/>
      <c r="AS28" s="1141"/>
      <c r="AT28" s="1141"/>
      <c r="AU28" s="1141" t="s">
        <v>603</v>
      </c>
      <c r="AV28" s="1141"/>
      <c r="AW28" s="1141"/>
      <c r="AX28" s="1141"/>
      <c r="AY28" s="1141"/>
      <c r="AZ28" s="1142" t="s">
        <v>605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411</v>
      </c>
      <c r="C29" s="1133"/>
      <c r="D29" s="1133"/>
      <c r="E29" s="1133"/>
      <c r="F29" s="1133"/>
      <c r="G29" s="1133"/>
      <c r="H29" s="1133"/>
      <c r="I29" s="1133"/>
      <c r="J29" s="1133"/>
      <c r="K29" s="1133"/>
      <c r="L29" s="1133"/>
      <c r="M29" s="1133"/>
      <c r="N29" s="1133"/>
      <c r="O29" s="1133"/>
      <c r="P29" s="1134"/>
      <c r="Q29" s="1138">
        <v>1071</v>
      </c>
      <c r="R29" s="1139"/>
      <c r="S29" s="1139"/>
      <c r="T29" s="1139"/>
      <c r="U29" s="1139"/>
      <c r="V29" s="1139">
        <v>1051</v>
      </c>
      <c r="W29" s="1139"/>
      <c r="X29" s="1139"/>
      <c r="Y29" s="1139"/>
      <c r="Z29" s="1139"/>
      <c r="AA29" s="1139">
        <v>20</v>
      </c>
      <c r="AB29" s="1139"/>
      <c r="AC29" s="1139"/>
      <c r="AD29" s="1139"/>
      <c r="AE29" s="1140"/>
      <c r="AF29" s="1114">
        <v>20</v>
      </c>
      <c r="AG29" s="1115"/>
      <c r="AH29" s="1115"/>
      <c r="AI29" s="1115"/>
      <c r="AJ29" s="1116"/>
      <c r="AK29" s="1075">
        <v>180</v>
      </c>
      <c r="AL29" s="1066"/>
      <c r="AM29" s="1066"/>
      <c r="AN29" s="1066"/>
      <c r="AO29" s="1066"/>
      <c r="AP29" s="1066" t="s">
        <v>604</v>
      </c>
      <c r="AQ29" s="1066"/>
      <c r="AR29" s="1066"/>
      <c r="AS29" s="1066"/>
      <c r="AT29" s="1066"/>
      <c r="AU29" s="1066" t="s">
        <v>604</v>
      </c>
      <c r="AV29" s="1066"/>
      <c r="AW29" s="1066"/>
      <c r="AX29" s="1066"/>
      <c r="AY29" s="1066"/>
      <c r="AZ29" s="1137" t="s">
        <v>605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412</v>
      </c>
      <c r="C30" s="1133"/>
      <c r="D30" s="1133"/>
      <c r="E30" s="1133"/>
      <c r="F30" s="1133"/>
      <c r="G30" s="1133"/>
      <c r="H30" s="1133"/>
      <c r="I30" s="1133"/>
      <c r="J30" s="1133"/>
      <c r="K30" s="1133"/>
      <c r="L30" s="1133"/>
      <c r="M30" s="1133"/>
      <c r="N30" s="1133"/>
      <c r="O30" s="1133"/>
      <c r="P30" s="1134"/>
      <c r="Q30" s="1138">
        <v>98</v>
      </c>
      <c r="R30" s="1139"/>
      <c r="S30" s="1139"/>
      <c r="T30" s="1139"/>
      <c r="U30" s="1139"/>
      <c r="V30" s="1139">
        <v>98</v>
      </c>
      <c r="W30" s="1139"/>
      <c r="X30" s="1139"/>
      <c r="Y30" s="1139"/>
      <c r="Z30" s="1139"/>
      <c r="AA30" s="1139">
        <v>0</v>
      </c>
      <c r="AB30" s="1139"/>
      <c r="AC30" s="1139"/>
      <c r="AD30" s="1139"/>
      <c r="AE30" s="1140"/>
      <c r="AF30" s="1114">
        <v>0</v>
      </c>
      <c r="AG30" s="1115"/>
      <c r="AH30" s="1115"/>
      <c r="AI30" s="1115"/>
      <c r="AJ30" s="1116"/>
      <c r="AK30" s="1075">
        <v>31</v>
      </c>
      <c r="AL30" s="1066"/>
      <c r="AM30" s="1066"/>
      <c r="AN30" s="1066"/>
      <c r="AO30" s="1066"/>
      <c r="AP30" s="1066" t="s">
        <v>603</v>
      </c>
      <c r="AQ30" s="1066"/>
      <c r="AR30" s="1066"/>
      <c r="AS30" s="1066"/>
      <c r="AT30" s="1066"/>
      <c r="AU30" s="1066" t="s">
        <v>603</v>
      </c>
      <c r="AV30" s="1066"/>
      <c r="AW30" s="1066"/>
      <c r="AX30" s="1066"/>
      <c r="AY30" s="1066"/>
      <c r="AZ30" s="1137" t="s">
        <v>605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413</v>
      </c>
      <c r="C31" s="1133"/>
      <c r="D31" s="1133"/>
      <c r="E31" s="1133"/>
      <c r="F31" s="1133"/>
      <c r="G31" s="1133"/>
      <c r="H31" s="1133"/>
      <c r="I31" s="1133"/>
      <c r="J31" s="1133"/>
      <c r="K31" s="1133"/>
      <c r="L31" s="1133"/>
      <c r="M31" s="1133"/>
      <c r="N31" s="1133"/>
      <c r="O31" s="1133"/>
      <c r="P31" s="1134"/>
      <c r="Q31" s="1138">
        <v>162</v>
      </c>
      <c r="R31" s="1139"/>
      <c r="S31" s="1139"/>
      <c r="T31" s="1139"/>
      <c r="U31" s="1139"/>
      <c r="V31" s="1139">
        <v>144</v>
      </c>
      <c r="W31" s="1139"/>
      <c r="X31" s="1139"/>
      <c r="Y31" s="1139"/>
      <c r="Z31" s="1139"/>
      <c r="AA31" s="1139">
        <v>18</v>
      </c>
      <c r="AB31" s="1139"/>
      <c r="AC31" s="1139"/>
      <c r="AD31" s="1139"/>
      <c r="AE31" s="1140"/>
      <c r="AF31" s="1114">
        <v>346</v>
      </c>
      <c r="AG31" s="1115"/>
      <c r="AH31" s="1115"/>
      <c r="AI31" s="1115"/>
      <c r="AJ31" s="1116"/>
      <c r="AK31" s="1075">
        <v>35</v>
      </c>
      <c r="AL31" s="1066"/>
      <c r="AM31" s="1066"/>
      <c r="AN31" s="1066"/>
      <c r="AO31" s="1066"/>
      <c r="AP31" s="1066">
        <v>57</v>
      </c>
      <c r="AQ31" s="1066"/>
      <c r="AR31" s="1066"/>
      <c r="AS31" s="1066"/>
      <c r="AT31" s="1066"/>
      <c r="AU31" s="1066">
        <v>5</v>
      </c>
      <c r="AV31" s="1066"/>
      <c r="AW31" s="1066"/>
      <c r="AX31" s="1066"/>
      <c r="AY31" s="1066"/>
      <c r="AZ31" s="1137" t="s">
        <v>605</v>
      </c>
      <c r="BA31" s="1137"/>
      <c r="BB31" s="1137"/>
      <c r="BC31" s="1137"/>
      <c r="BD31" s="1137"/>
      <c r="BE31" s="1127" t="s">
        <v>414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415</v>
      </c>
      <c r="C32" s="1133"/>
      <c r="D32" s="1133"/>
      <c r="E32" s="1133"/>
      <c r="F32" s="1133"/>
      <c r="G32" s="1133"/>
      <c r="H32" s="1133"/>
      <c r="I32" s="1133"/>
      <c r="J32" s="1133"/>
      <c r="K32" s="1133"/>
      <c r="L32" s="1133"/>
      <c r="M32" s="1133"/>
      <c r="N32" s="1133"/>
      <c r="O32" s="1133"/>
      <c r="P32" s="1134"/>
      <c r="Q32" s="1138">
        <v>768</v>
      </c>
      <c r="R32" s="1139"/>
      <c r="S32" s="1139"/>
      <c r="T32" s="1139"/>
      <c r="U32" s="1139"/>
      <c r="V32" s="1139">
        <v>772</v>
      </c>
      <c r="W32" s="1139"/>
      <c r="X32" s="1139"/>
      <c r="Y32" s="1139"/>
      <c r="Z32" s="1139"/>
      <c r="AA32" s="1139">
        <v>-4</v>
      </c>
      <c r="AB32" s="1139"/>
      <c r="AC32" s="1139"/>
      <c r="AD32" s="1139"/>
      <c r="AE32" s="1140"/>
      <c r="AF32" s="1114">
        <v>293</v>
      </c>
      <c r="AG32" s="1115"/>
      <c r="AH32" s="1115"/>
      <c r="AI32" s="1115"/>
      <c r="AJ32" s="1116"/>
      <c r="AK32" s="1075">
        <v>302</v>
      </c>
      <c r="AL32" s="1066"/>
      <c r="AM32" s="1066"/>
      <c r="AN32" s="1066"/>
      <c r="AO32" s="1066"/>
      <c r="AP32" s="1066">
        <v>417</v>
      </c>
      <c r="AQ32" s="1066"/>
      <c r="AR32" s="1066"/>
      <c r="AS32" s="1066"/>
      <c r="AT32" s="1066"/>
      <c r="AU32" s="1066">
        <v>315</v>
      </c>
      <c r="AV32" s="1066"/>
      <c r="AW32" s="1066"/>
      <c r="AX32" s="1066"/>
      <c r="AY32" s="1066"/>
      <c r="AZ32" s="1137" t="s">
        <v>605</v>
      </c>
      <c r="BA32" s="1137"/>
      <c r="BB32" s="1137"/>
      <c r="BC32" s="1137"/>
      <c r="BD32" s="1137"/>
      <c r="BE32" s="1127" t="s">
        <v>414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416</v>
      </c>
      <c r="C33" s="1133"/>
      <c r="D33" s="1133"/>
      <c r="E33" s="1133"/>
      <c r="F33" s="1133"/>
      <c r="G33" s="1133"/>
      <c r="H33" s="1133"/>
      <c r="I33" s="1133"/>
      <c r="J33" s="1133"/>
      <c r="K33" s="1133"/>
      <c r="L33" s="1133"/>
      <c r="M33" s="1133"/>
      <c r="N33" s="1133"/>
      <c r="O33" s="1133"/>
      <c r="P33" s="1134"/>
      <c r="Q33" s="1138">
        <v>20</v>
      </c>
      <c r="R33" s="1139"/>
      <c r="S33" s="1139"/>
      <c r="T33" s="1139"/>
      <c r="U33" s="1139"/>
      <c r="V33" s="1139">
        <v>20</v>
      </c>
      <c r="W33" s="1139"/>
      <c r="X33" s="1139"/>
      <c r="Y33" s="1139"/>
      <c r="Z33" s="1139"/>
      <c r="AA33" s="1139" t="s">
        <v>610</v>
      </c>
      <c r="AB33" s="1139"/>
      <c r="AC33" s="1139"/>
      <c r="AD33" s="1139"/>
      <c r="AE33" s="1140"/>
      <c r="AF33" s="1114" t="s">
        <v>417</v>
      </c>
      <c r="AG33" s="1115"/>
      <c r="AH33" s="1115"/>
      <c r="AI33" s="1115"/>
      <c r="AJ33" s="1116"/>
      <c r="AK33" s="1075">
        <v>6</v>
      </c>
      <c r="AL33" s="1066"/>
      <c r="AM33" s="1066"/>
      <c r="AN33" s="1066"/>
      <c r="AO33" s="1066"/>
      <c r="AP33" s="1066">
        <v>71</v>
      </c>
      <c r="AQ33" s="1066"/>
      <c r="AR33" s="1066"/>
      <c r="AS33" s="1066"/>
      <c r="AT33" s="1066"/>
      <c r="AU33" s="1066">
        <v>8</v>
      </c>
      <c r="AV33" s="1066"/>
      <c r="AW33" s="1066"/>
      <c r="AX33" s="1066"/>
      <c r="AY33" s="1066"/>
      <c r="AZ33" s="1137" t="s">
        <v>605</v>
      </c>
      <c r="BA33" s="1137"/>
      <c r="BB33" s="1137"/>
      <c r="BC33" s="1137"/>
      <c r="BD33" s="1137"/>
      <c r="BE33" s="1127" t="s">
        <v>418</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397</v>
      </c>
      <c r="B63" s="1039" t="s">
        <v>420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701</v>
      </c>
      <c r="AG63" s="1054"/>
      <c r="AH63" s="1054"/>
      <c r="AI63" s="1054"/>
      <c r="AJ63" s="1125"/>
      <c r="AK63" s="1126"/>
      <c r="AL63" s="1058"/>
      <c r="AM63" s="1058"/>
      <c r="AN63" s="1058"/>
      <c r="AO63" s="1058"/>
      <c r="AP63" s="1054">
        <v>545</v>
      </c>
      <c r="AQ63" s="1054"/>
      <c r="AR63" s="1054"/>
      <c r="AS63" s="1054"/>
      <c r="AT63" s="1054"/>
      <c r="AU63" s="1054">
        <v>328</v>
      </c>
      <c r="AV63" s="1054"/>
      <c r="AW63" s="1054"/>
      <c r="AX63" s="1054"/>
      <c r="AY63" s="1054"/>
      <c r="AZ63" s="1120"/>
      <c r="BA63" s="1120"/>
      <c r="BB63" s="1120"/>
      <c r="BC63" s="1120"/>
      <c r="BD63" s="1120"/>
      <c r="BE63" s="1055"/>
      <c r="BF63" s="1055"/>
      <c r="BG63" s="1055"/>
      <c r="BH63" s="1055"/>
      <c r="BI63" s="1056"/>
      <c r="BJ63" s="1121" t="s">
        <v>421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423</v>
      </c>
      <c r="B66" s="1091"/>
      <c r="C66" s="1091"/>
      <c r="D66" s="1091"/>
      <c r="E66" s="1091"/>
      <c r="F66" s="1091"/>
      <c r="G66" s="1091"/>
      <c r="H66" s="1091"/>
      <c r="I66" s="1091"/>
      <c r="J66" s="1091"/>
      <c r="K66" s="1091"/>
      <c r="L66" s="1091"/>
      <c r="M66" s="1091"/>
      <c r="N66" s="1091"/>
      <c r="O66" s="1091"/>
      <c r="P66" s="1092"/>
      <c r="Q66" s="1096" t="s">
        <v>424</v>
      </c>
      <c r="R66" s="1097"/>
      <c r="S66" s="1097"/>
      <c r="T66" s="1097"/>
      <c r="U66" s="1098"/>
      <c r="V66" s="1096" t="s">
        <v>425</v>
      </c>
      <c r="W66" s="1097"/>
      <c r="X66" s="1097"/>
      <c r="Y66" s="1097"/>
      <c r="Z66" s="1098"/>
      <c r="AA66" s="1096" t="s">
        <v>426</v>
      </c>
      <c r="AB66" s="1097"/>
      <c r="AC66" s="1097"/>
      <c r="AD66" s="1097"/>
      <c r="AE66" s="1098"/>
      <c r="AF66" s="1102" t="s">
        <v>427</v>
      </c>
      <c r="AG66" s="1103"/>
      <c r="AH66" s="1103"/>
      <c r="AI66" s="1103"/>
      <c r="AJ66" s="1104"/>
      <c r="AK66" s="1096" t="s">
        <v>428</v>
      </c>
      <c r="AL66" s="1091"/>
      <c r="AM66" s="1091"/>
      <c r="AN66" s="1091"/>
      <c r="AO66" s="1092"/>
      <c r="AP66" s="1096" t="s">
        <v>429</v>
      </c>
      <c r="AQ66" s="1097"/>
      <c r="AR66" s="1097"/>
      <c r="AS66" s="1097"/>
      <c r="AT66" s="1098"/>
      <c r="AU66" s="1096" t="s">
        <v>430</v>
      </c>
      <c r="AV66" s="1097"/>
      <c r="AW66" s="1097"/>
      <c r="AX66" s="1097"/>
      <c r="AY66" s="1098"/>
      <c r="AZ66" s="1096" t="s">
        <v>385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611</v>
      </c>
      <c r="C68" s="1081"/>
      <c r="D68" s="1081"/>
      <c r="E68" s="1081"/>
      <c r="F68" s="1081"/>
      <c r="G68" s="1081"/>
      <c r="H68" s="1081"/>
      <c r="I68" s="1081"/>
      <c r="J68" s="1081"/>
      <c r="K68" s="1081"/>
      <c r="L68" s="1081"/>
      <c r="M68" s="1081"/>
      <c r="N68" s="1081"/>
      <c r="O68" s="1081"/>
      <c r="P68" s="1082"/>
      <c r="Q68" s="1083">
        <v>2578</v>
      </c>
      <c r="R68" s="1077"/>
      <c r="S68" s="1077"/>
      <c r="T68" s="1077"/>
      <c r="U68" s="1077"/>
      <c r="V68" s="1077">
        <v>2531</v>
      </c>
      <c r="W68" s="1077"/>
      <c r="X68" s="1077"/>
      <c r="Y68" s="1077"/>
      <c r="Z68" s="1077"/>
      <c r="AA68" s="1077">
        <v>46</v>
      </c>
      <c r="AB68" s="1077"/>
      <c r="AC68" s="1077"/>
      <c r="AD68" s="1077"/>
      <c r="AE68" s="1077"/>
      <c r="AF68" s="1077">
        <v>46</v>
      </c>
      <c r="AG68" s="1077"/>
      <c r="AH68" s="1077"/>
      <c r="AI68" s="1077"/>
      <c r="AJ68" s="1077"/>
      <c r="AK68" s="1077">
        <v>5</v>
      </c>
      <c r="AL68" s="1077"/>
      <c r="AM68" s="1077"/>
      <c r="AN68" s="1077"/>
      <c r="AO68" s="1077"/>
      <c r="AP68" s="1077">
        <v>1948</v>
      </c>
      <c r="AQ68" s="1077"/>
      <c r="AR68" s="1077"/>
      <c r="AS68" s="1077"/>
      <c r="AT68" s="1077"/>
      <c r="AU68" s="1077">
        <v>25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612</v>
      </c>
      <c r="C69" s="1070"/>
      <c r="D69" s="1070"/>
      <c r="E69" s="1070"/>
      <c r="F69" s="1070"/>
      <c r="G69" s="1070"/>
      <c r="H69" s="1070"/>
      <c r="I69" s="1070"/>
      <c r="J69" s="1070"/>
      <c r="K69" s="1070"/>
      <c r="L69" s="1070"/>
      <c r="M69" s="1070"/>
      <c r="N69" s="1070"/>
      <c r="O69" s="1070"/>
      <c r="P69" s="1071"/>
      <c r="Q69" s="1072">
        <v>17</v>
      </c>
      <c r="R69" s="1066"/>
      <c r="S69" s="1066"/>
      <c r="T69" s="1066"/>
      <c r="U69" s="1066"/>
      <c r="V69" s="1066">
        <v>17</v>
      </c>
      <c r="W69" s="1066"/>
      <c r="X69" s="1066"/>
      <c r="Y69" s="1066"/>
      <c r="Z69" s="1066"/>
      <c r="AA69" s="1066">
        <v>0</v>
      </c>
      <c r="AB69" s="1066"/>
      <c r="AC69" s="1066"/>
      <c r="AD69" s="1066"/>
      <c r="AE69" s="1066"/>
      <c r="AF69" s="1066">
        <v>1</v>
      </c>
      <c r="AG69" s="1066"/>
      <c r="AH69" s="1066"/>
      <c r="AI69" s="1066"/>
      <c r="AJ69" s="1066"/>
      <c r="AK69" s="1066">
        <v>6</v>
      </c>
      <c r="AL69" s="1066"/>
      <c r="AM69" s="1066"/>
      <c r="AN69" s="1066"/>
      <c r="AO69" s="1066"/>
      <c r="AP69" s="1066" t="s">
        <v>623</v>
      </c>
      <c r="AQ69" s="1066"/>
      <c r="AR69" s="1066"/>
      <c r="AS69" s="1066"/>
      <c r="AT69" s="1066"/>
      <c r="AU69" s="1066" t="s">
        <v>623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613</v>
      </c>
      <c r="C70" s="1070"/>
      <c r="D70" s="1070"/>
      <c r="E70" s="1070"/>
      <c r="F70" s="1070"/>
      <c r="G70" s="1070"/>
      <c r="H70" s="1070"/>
      <c r="I70" s="1070"/>
      <c r="J70" s="1070"/>
      <c r="K70" s="1070"/>
      <c r="L70" s="1070"/>
      <c r="M70" s="1070"/>
      <c r="N70" s="1070"/>
      <c r="O70" s="1070"/>
      <c r="P70" s="1071"/>
      <c r="Q70" s="1072">
        <v>1109</v>
      </c>
      <c r="R70" s="1066"/>
      <c r="S70" s="1066"/>
      <c r="T70" s="1066"/>
      <c r="U70" s="1066"/>
      <c r="V70" s="1066">
        <v>1105</v>
      </c>
      <c r="W70" s="1066"/>
      <c r="X70" s="1066"/>
      <c r="Y70" s="1066"/>
      <c r="Z70" s="1066"/>
      <c r="AA70" s="1066">
        <v>4</v>
      </c>
      <c r="AB70" s="1066"/>
      <c r="AC70" s="1066"/>
      <c r="AD70" s="1066"/>
      <c r="AE70" s="1066"/>
      <c r="AF70" s="1066">
        <v>4</v>
      </c>
      <c r="AG70" s="1066"/>
      <c r="AH70" s="1066"/>
      <c r="AI70" s="1066"/>
      <c r="AJ70" s="1066"/>
      <c r="AK70" s="1066" t="s">
        <v>603</v>
      </c>
      <c r="AL70" s="1066"/>
      <c r="AM70" s="1066"/>
      <c r="AN70" s="1066"/>
      <c r="AO70" s="1066"/>
      <c r="AP70" s="1066" t="s">
        <v>603</v>
      </c>
      <c r="AQ70" s="1066"/>
      <c r="AR70" s="1066"/>
      <c r="AS70" s="1066"/>
      <c r="AT70" s="1066"/>
      <c r="AU70" s="1066" t="s">
        <v>623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614</v>
      </c>
      <c r="C71" s="1070"/>
      <c r="D71" s="1070"/>
      <c r="E71" s="1070"/>
      <c r="F71" s="1070"/>
      <c r="G71" s="1070"/>
      <c r="H71" s="1070"/>
      <c r="I71" s="1070"/>
      <c r="J71" s="1070"/>
      <c r="K71" s="1070"/>
      <c r="L71" s="1070"/>
      <c r="M71" s="1070"/>
      <c r="N71" s="1070"/>
      <c r="O71" s="1070"/>
      <c r="P71" s="1071"/>
      <c r="Q71" s="1072">
        <v>86</v>
      </c>
      <c r="R71" s="1066"/>
      <c r="S71" s="1066"/>
      <c r="T71" s="1066"/>
      <c r="U71" s="1066"/>
      <c r="V71" s="1066">
        <v>70</v>
      </c>
      <c r="W71" s="1066"/>
      <c r="X71" s="1066"/>
      <c r="Y71" s="1066"/>
      <c r="Z71" s="1066"/>
      <c r="AA71" s="1066">
        <v>17</v>
      </c>
      <c r="AB71" s="1066"/>
      <c r="AC71" s="1066"/>
      <c r="AD71" s="1066"/>
      <c r="AE71" s="1066"/>
      <c r="AF71" s="1066">
        <v>17</v>
      </c>
      <c r="AG71" s="1066"/>
      <c r="AH71" s="1066"/>
      <c r="AI71" s="1066"/>
      <c r="AJ71" s="1066"/>
      <c r="AK71" s="1066" t="s">
        <v>603</v>
      </c>
      <c r="AL71" s="1066"/>
      <c r="AM71" s="1066"/>
      <c r="AN71" s="1066"/>
      <c r="AO71" s="1066"/>
      <c r="AP71" s="1066" t="s">
        <v>603</v>
      </c>
      <c r="AQ71" s="1066"/>
      <c r="AR71" s="1066"/>
      <c r="AS71" s="1066"/>
      <c r="AT71" s="1066"/>
      <c r="AU71" s="1066" t="s">
        <v>624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615</v>
      </c>
      <c r="C72" s="1070"/>
      <c r="D72" s="1070"/>
      <c r="E72" s="1070"/>
      <c r="F72" s="1070"/>
      <c r="G72" s="1070"/>
      <c r="H72" s="1070"/>
      <c r="I72" s="1070"/>
      <c r="J72" s="1070"/>
      <c r="K72" s="1070"/>
      <c r="L72" s="1070"/>
      <c r="M72" s="1070"/>
      <c r="N72" s="1070"/>
      <c r="O72" s="1070"/>
      <c r="P72" s="1071"/>
      <c r="Q72" s="1072">
        <v>7102</v>
      </c>
      <c r="R72" s="1066"/>
      <c r="S72" s="1066"/>
      <c r="T72" s="1066"/>
      <c r="U72" s="1066"/>
      <c r="V72" s="1066">
        <v>6921</v>
      </c>
      <c r="W72" s="1066"/>
      <c r="X72" s="1066"/>
      <c r="Y72" s="1066"/>
      <c r="Z72" s="1066"/>
      <c r="AA72" s="1066">
        <v>181</v>
      </c>
      <c r="AB72" s="1066"/>
      <c r="AC72" s="1066"/>
      <c r="AD72" s="1066"/>
      <c r="AE72" s="1066"/>
      <c r="AF72" s="1066">
        <v>181</v>
      </c>
      <c r="AG72" s="1066"/>
      <c r="AH72" s="1066"/>
      <c r="AI72" s="1066"/>
      <c r="AJ72" s="1066"/>
      <c r="AK72" s="1066" t="s">
        <v>623</v>
      </c>
      <c r="AL72" s="1066"/>
      <c r="AM72" s="1066"/>
      <c r="AN72" s="1066"/>
      <c r="AO72" s="1066"/>
      <c r="AP72" s="1066" t="s">
        <v>623</v>
      </c>
      <c r="AQ72" s="1066"/>
      <c r="AR72" s="1066"/>
      <c r="AS72" s="1066"/>
      <c r="AT72" s="1066"/>
      <c r="AU72" s="1066" t="s">
        <v>603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616</v>
      </c>
      <c r="C73" s="1070"/>
      <c r="D73" s="1070"/>
      <c r="E73" s="1070"/>
      <c r="F73" s="1070"/>
      <c r="G73" s="1070"/>
      <c r="H73" s="1070"/>
      <c r="I73" s="1070"/>
      <c r="J73" s="1070"/>
      <c r="K73" s="1070"/>
      <c r="L73" s="1070"/>
      <c r="M73" s="1070"/>
      <c r="N73" s="1070"/>
      <c r="O73" s="1070"/>
      <c r="P73" s="1071"/>
      <c r="Q73" s="1072">
        <v>342</v>
      </c>
      <c r="R73" s="1066"/>
      <c r="S73" s="1066"/>
      <c r="T73" s="1066"/>
      <c r="U73" s="1066"/>
      <c r="V73" s="1066">
        <v>286</v>
      </c>
      <c r="W73" s="1066"/>
      <c r="X73" s="1066"/>
      <c r="Y73" s="1066"/>
      <c r="Z73" s="1066"/>
      <c r="AA73" s="1066">
        <v>56</v>
      </c>
      <c r="AB73" s="1066"/>
      <c r="AC73" s="1066"/>
      <c r="AD73" s="1066"/>
      <c r="AE73" s="1066"/>
      <c r="AF73" s="1066">
        <v>56</v>
      </c>
      <c r="AG73" s="1066"/>
      <c r="AH73" s="1066"/>
      <c r="AI73" s="1066"/>
      <c r="AJ73" s="1066"/>
      <c r="AK73" s="1066" t="s">
        <v>603</v>
      </c>
      <c r="AL73" s="1066"/>
      <c r="AM73" s="1066"/>
      <c r="AN73" s="1066"/>
      <c r="AO73" s="1066"/>
      <c r="AP73" s="1066" t="s">
        <v>603</v>
      </c>
      <c r="AQ73" s="1066"/>
      <c r="AR73" s="1066"/>
      <c r="AS73" s="1066"/>
      <c r="AT73" s="1066"/>
      <c r="AU73" s="1066" t="s">
        <v>603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617</v>
      </c>
      <c r="C74" s="1070"/>
      <c r="D74" s="1070"/>
      <c r="E74" s="1070"/>
      <c r="F74" s="1070"/>
      <c r="G74" s="1070"/>
      <c r="H74" s="1070"/>
      <c r="I74" s="1070"/>
      <c r="J74" s="1070"/>
      <c r="K74" s="1070"/>
      <c r="L74" s="1070"/>
      <c r="M74" s="1070"/>
      <c r="N74" s="1070"/>
      <c r="O74" s="1070"/>
      <c r="P74" s="1071"/>
      <c r="Q74" s="1072">
        <v>157056</v>
      </c>
      <c r="R74" s="1066"/>
      <c r="S74" s="1066"/>
      <c r="T74" s="1066"/>
      <c r="U74" s="1066"/>
      <c r="V74" s="1066">
        <v>149362</v>
      </c>
      <c r="W74" s="1066"/>
      <c r="X74" s="1066"/>
      <c r="Y74" s="1066"/>
      <c r="Z74" s="1066"/>
      <c r="AA74" s="1066">
        <v>7694</v>
      </c>
      <c r="AB74" s="1066"/>
      <c r="AC74" s="1066"/>
      <c r="AD74" s="1066"/>
      <c r="AE74" s="1066"/>
      <c r="AF74" s="1066">
        <v>7694</v>
      </c>
      <c r="AG74" s="1066"/>
      <c r="AH74" s="1066"/>
      <c r="AI74" s="1066"/>
      <c r="AJ74" s="1066"/>
      <c r="AK74" s="1066">
        <v>1365</v>
      </c>
      <c r="AL74" s="1066"/>
      <c r="AM74" s="1066"/>
      <c r="AN74" s="1066"/>
      <c r="AO74" s="1066"/>
      <c r="AP74" s="1066" t="s">
        <v>603</v>
      </c>
      <c r="AQ74" s="1066"/>
      <c r="AR74" s="1066"/>
      <c r="AS74" s="1066"/>
      <c r="AT74" s="1066"/>
      <c r="AU74" s="1066" t="s">
        <v>623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397</v>
      </c>
      <c r="B88" s="1039" t="s">
        <v>431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7999</v>
      </c>
      <c r="AG88" s="1054"/>
      <c r="AH88" s="1054"/>
      <c r="AI88" s="1054"/>
      <c r="AJ88" s="1054"/>
      <c r="AK88" s="1058"/>
      <c r="AL88" s="1058"/>
      <c r="AM88" s="1058"/>
      <c r="AN88" s="1058"/>
      <c r="AO88" s="1058"/>
      <c r="AP88" s="1054">
        <v>1948</v>
      </c>
      <c r="AQ88" s="1054"/>
      <c r="AR88" s="1054"/>
      <c r="AS88" s="1054"/>
      <c r="AT88" s="1054"/>
      <c r="AU88" s="1054">
        <v>25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39" t="s">
        <v>432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111</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440</v>
      </c>
      <c r="AB109" s="989"/>
      <c r="AC109" s="989"/>
      <c r="AD109" s="989"/>
      <c r="AE109" s="990"/>
      <c r="AF109" s="991" t="s">
        <v>441</v>
      </c>
      <c r="AG109" s="989"/>
      <c r="AH109" s="989"/>
      <c r="AI109" s="989"/>
      <c r="AJ109" s="990"/>
      <c r="AK109" s="991" t="s">
        <v>313</v>
      </c>
      <c r="AL109" s="989"/>
      <c r="AM109" s="989"/>
      <c r="AN109" s="989"/>
      <c r="AO109" s="990"/>
      <c r="AP109" s="991" t="s">
        <v>442</v>
      </c>
      <c r="AQ109" s="989"/>
      <c r="AR109" s="989"/>
      <c r="AS109" s="989"/>
      <c r="AT109" s="1020"/>
      <c r="AU109" s="988" t="s">
        <v>439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440</v>
      </c>
      <c r="BR109" s="989"/>
      <c r="BS109" s="989"/>
      <c r="BT109" s="989"/>
      <c r="BU109" s="990"/>
      <c r="BV109" s="991" t="s">
        <v>441</v>
      </c>
      <c r="BW109" s="989"/>
      <c r="BX109" s="989"/>
      <c r="BY109" s="989"/>
      <c r="BZ109" s="990"/>
      <c r="CA109" s="991" t="s">
        <v>313</v>
      </c>
      <c r="CB109" s="989"/>
      <c r="CC109" s="989"/>
      <c r="CD109" s="989"/>
      <c r="CE109" s="990"/>
      <c r="CF109" s="1027" t="s">
        <v>442</v>
      </c>
      <c r="CG109" s="1027"/>
      <c r="CH109" s="1027"/>
      <c r="CI109" s="1027"/>
      <c r="CJ109" s="1027"/>
      <c r="CK109" s="991" t="s">
        <v>443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440</v>
      </c>
      <c r="DH109" s="989"/>
      <c r="DI109" s="989"/>
      <c r="DJ109" s="989"/>
      <c r="DK109" s="990"/>
      <c r="DL109" s="991" t="s">
        <v>441</v>
      </c>
      <c r="DM109" s="989"/>
      <c r="DN109" s="989"/>
      <c r="DO109" s="989"/>
      <c r="DP109" s="990"/>
      <c r="DQ109" s="991" t="s">
        <v>313</v>
      </c>
      <c r="DR109" s="989"/>
      <c r="DS109" s="989"/>
      <c r="DT109" s="989"/>
      <c r="DU109" s="990"/>
      <c r="DV109" s="991" t="s">
        <v>442</v>
      </c>
      <c r="DW109" s="989"/>
      <c r="DX109" s="989"/>
      <c r="DY109" s="989"/>
      <c r="DZ109" s="1020"/>
    </row>
    <row r="110" spans="1:131" s="248" customFormat="1" ht="26.25" customHeight="1" x14ac:dyDescent="0.15">
      <c r="A110" s="891" t="s">
        <v>444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699842</v>
      </c>
      <c r="AB110" s="982"/>
      <c r="AC110" s="982"/>
      <c r="AD110" s="982"/>
      <c r="AE110" s="983"/>
      <c r="AF110" s="984">
        <v>744625</v>
      </c>
      <c r="AG110" s="982"/>
      <c r="AH110" s="982"/>
      <c r="AI110" s="982"/>
      <c r="AJ110" s="983"/>
      <c r="AK110" s="984">
        <v>771275</v>
      </c>
      <c r="AL110" s="982"/>
      <c r="AM110" s="982"/>
      <c r="AN110" s="982"/>
      <c r="AO110" s="983"/>
      <c r="AP110" s="985">
        <v>28.6</v>
      </c>
      <c r="AQ110" s="986"/>
      <c r="AR110" s="986"/>
      <c r="AS110" s="986"/>
      <c r="AT110" s="987"/>
      <c r="AU110" s="1021" t="s">
        <v>73</v>
      </c>
      <c r="AV110" s="1022"/>
      <c r="AW110" s="1022"/>
      <c r="AX110" s="1022"/>
      <c r="AY110" s="1022"/>
      <c r="AZ110" s="947" t="s">
        <v>445</v>
      </c>
      <c r="BA110" s="892"/>
      <c r="BB110" s="892"/>
      <c r="BC110" s="892"/>
      <c r="BD110" s="892"/>
      <c r="BE110" s="892"/>
      <c r="BF110" s="892"/>
      <c r="BG110" s="892"/>
      <c r="BH110" s="892"/>
      <c r="BI110" s="892"/>
      <c r="BJ110" s="892"/>
      <c r="BK110" s="892"/>
      <c r="BL110" s="892"/>
      <c r="BM110" s="892"/>
      <c r="BN110" s="892"/>
      <c r="BO110" s="892"/>
      <c r="BP110" s="893"/>
      <c r="BQ110" s="948">
        <v>6486562</v>
      </c>
      <c r="BR110" s="929"/>
      <c r="BS110" s="929"/>
      <c r="BT110" s="929"/>
      <c r="BU110" s="929"/>
      <c r="BV110" s="929">
        <v>6593070</v>
      </c>
      <c r="BW110" s="929"/>
      <c r="BX110" s="929"/>
      <c r="BY110" s="929"/>
      <c r="BZ110" s="929"/>
      <c r="CA110" s="929">
        <v>6420538</v>
      </c>
      <c r="CB110" s="929"/>
      <c r="CC110" s="929"/>
      <c r="CD110" s="929"/>
      <c r="CE110" s="929"/>
      <c r="CF110" s="953">
        <v>238.1</v>
      </c>
      <c r="CG110" s="954"/>
      <c r="CH110" s="954"/>
      <c r="CI110" s="954"/>
      <c r="CJ110" s="954"/>
      <c r="CK110" s="1017" t="s">
        <v>446</v>
      </c>
      <c r="CL110" s="903"/>
      <c r="CM110" s="978" t="s">
        <v>447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448</v>
      </c>
      <c r="DH110" s="929"/>
      <c r="DI110" s="929"/>
      <c r="DJ110" s="929"/>
      <c r="DK110" s="929"/>
      <c r="DL110" s="929" t="s">
        <v>448</v>
      </c>
      <c r="DM110" s="929"/>
      <c r="DN110" s="929"/>
      <c r="DO110" s="929"/>
      <c r="DP110" s="929"/>
      <c r="DQ110" s="929" t="s">
        <v>449</v>
      </c>
      <c r="DR110" s="929"/>
      <c r="DS110" s="929"/>
      <c r="DT110" s="929"/>
      <c r="DU110" s="929"/>
      <c r="DV110" s="930" t="s">
        <v>449</v>
      </c>
      <c r="DW110" s="930"/>
      <c r="DX110" s="930"/>
      <c r="DY110" s="930"/>
      <c r="DZ110" s="931"/>
    </row>
    <row r="111" spans="1:131" s="248" customFormat="1" ht="26.25" customHeight="1" x14ac:dyDescent="0.15">
      <c r="A111" s="858" t="s">
        <v>450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451</v>
      </c>
      <c r="AB111" s="1010"/>
      <c r="AC111" s="1010"/>
      <c r="AD111" s="1010"/>
      <c r="AE111" s="1011"/>
      <c r="AF111" s="1012" t="s">
        <v>452</v>
      </c>
      <c r="AG111" s="1010"/>
      <c r="AH111" s="1010"/>
      <c r="AI111" s="1010"/>
      <c r="AJ111" s="1011"/>
      <c r="AK111" s="1012" t="s">
        <v>449</v>
      </c>
      <c r="AL111" s="1010"/>
      <c r="AM111" s="1010"/>
      <c r="AN111" s="1010"/>
      <c r="AO111" s="1011"/>
      <c r="AP111" s="1013" t="s">
        <v>448</v>
      </c>
      <c r="AQ111" s="1014"/>
      <c r="AR111" s="1014"/>
      <c r="AS111" s="1014"/>
      <c r="AT111" s="1015"/>
      <c r="AU111" s="1023"/>
      <c r="AV111" s="1024"/>
      <c r="AW111" s="1024"/>
      <c r="AX111" s="1024"/>
      <c r="AY111" s="1024"/>
      <c r="AZ111" s="899" t="s">
        <v>453</v>
      </c>
      <c r="BA111" s="834"/>
      <c r="BB111" s="834"/>
      <c r="BC111" s="834"/>
      <c r="BD111" s="834"/>
      <c r="BE111" s="834"/>
      <c r="BF111" s="834"/>
      <c r="BG111" s="834"/>
      <c r="BH111" s="834"/>
      <c r="BI111" s="834"/>
      <c r="BJ111" s="834"/>
      <c r="BK111" s="834"/>
      <c r="BL111" s="834"/>
      <c r="BM111" s="834"/>
      <c r="BN111" s="834"/>
      <c r="BO111" s="834"/>
      <c r="BP111" s="835"/>
      <c r="BQ111" s="900" t="s">
        <v>454</v>
      </c>
      <c r="BR111" s="901"/>
      <c r="BS111" s="901"/>
      <c r="BT111" s="901"/>
      <c r="BU111" s="901"/>
      <c r="BV111" s="901">
        <v>163437</v>
      </c>
      <c r="BW111" s="901"/>
      <c r="BX111" s="901"/>
      <c r="BY111" s="901"/>
      <c r="BZ111" s="901"/>
      <c r="CA111" s="901">
        <v>130751</v>
      </c>
      <c r="CB111" s="901"/>
      <c r="CC111" s="901"/>
      <c r="CD111" s="901"/>
      <c r="CE111" s="901"/>
      <c r="CF111" s="962">
        <v>4.8</v>
      </c>
      <c r="CG111" s="963"/>
      <c r="CH111" s="963"/>
      <c r="CI111" s="963"/>
      <c r="CJ111" s="963"/>
      <c r="CK111" s="1018"/>
      <c r="CL111" s="905"/>
      <c r="CM111" s="908" t="s">
        <v>455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456</v>
      </c>
      <c r="DH111" s="901"/>
      <c r="DI111" s="901"/>
      <c r="DJ111" s="901"/>
      <c r="DK111" s="901"/>
      <c r="DL111" s="901" t="s">
        <v>448</v>
      </c>
      <c r="DM111" s="901"/>
      <c r="DN111" s="901"/>
      <c r="DO111" s="901"/>
      <c r="DP111" s="901"/>
      <c r="DQ111" s="901" t="s">
        <v>449</v>
      </c>
      <c r="DR111" s="901"/>
      <c r="DS111" s="901"/>
      <c r="DT111" s="901"/>
      <c r="DU111" s="901"/>
      <c r="DV111" s="878" t="s">
        <v>457</v>
      </c>
      <c r="DW111" s="878"/>
      <c r="DX111" s="878"/>
      <c r="DY111" s="878"/>
      <c r="DZ111" s="879"/>
    </row>
    <row r="112" spans="1:131" s="248" customFormat="1" ht="26.25" customHeight="1" x14ac:dyDescent="0.15">
      <c r="A112" s="1003" t="s">
        <v>458</v>
      </c>
      <c r="B112" s="1004"/>
      <c r="C112" s="834" t="s">
        <v>459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449</v>
      </c>
      <c r="AB112" s="864"/>
      <c r="AC112" s="864"/>
      <c r="AD112" s="864"/>
      <c r="AE112" s="865"/>
      <c r="AF112" s="866" t="s">
        <v>451</v>
      </c>
      <c r="AG112" s="864"/>
      <c r="AH112" s="864"/>
      <c r="AI112" s="864"/>
      <c r="AJ112" s="865"/>
      <c r="AK112" s="866" t="s">
        <v>454</v>
      </c>
      <c r="AL112" s="864"/>
      <c r="AM112" s="864"/>
      <c r="AN112" s="864"/>
      <c r="AO112" s="865"/>
      <c r="AP112" s="911" t="s">
        <v>448</v>
      </c>
      <c r="AQ112" s="912"/>
      <c r="AR112" s="912"/>
      <c r="AS112" s="912"/>
      <c r="AT112" s="913"/>
      <c r="AU112" s="1023"/>
      <c r="AV112" s="1024"/>
      <c r="AW112" s="1024"/>
      <c r="AX112" s="1024"/>
      <c r="AY112" s="1024"/>
      <c r="AZ112" s="899" t="s">
        <v>460</v>
      </c>
      <c r="BA112" s="834"/>
      <c r="BB112" s="834"/>
      <c r="BC112" s="834"/>
      <c r="BD112" s="834"/>
      <c r="BE112" s="834"/>
      <c r="BF112" s="834"/>
      <c r="BG112" s="834"/>
      <c r="BH112" s="834"/>
      <c r="BI112" s="834"/>
      <c r="BJ112" s="834"/>
      <c r="BK112" s="834"/>
      <c r="BL112" s="834"/>
      <c r="BM112" s="834"/>
      <c r="BN112" s="834"/>
      <c r="BO112" s="834"/>
      <c r="BP112" s="835"/>
      <c r="BQ112" s="900">
        <v>291522</v>
      </c>
      <c r="BR112" s="901"/>
      <c r="BS112" s="901"/>
      <c r="BT112" s="901"/>
      <c r="BU112" s="901"/>
      <c r="BV112" s="901">
        <v>343832</v>
      </c>
      <c r="BW112" s="901"/>
      <c r="BX112" s="901"/>
      <c r="BY112" s="901"/>
      <c r="BZ112" s="901"/>
      <c r="CA112" s="901">
        <v>328425</v>
      </c>
      <c r="CB112" s="901"/>
      <c r="CC112" s="901"/>
      <c r="CD112" s="901"/>
      <c r="CE112" s="901"/>
      <c r="CF112" s="962">
        <v>12.2</v>
      </c>
      <c r="CG112" s="963"/>
      <c r="CH112" s="963"/>
      <c r="CI112" s="963"/>
      <c r="CJ112" s="963"/>
      <c r="CK112" s="1018"/>
      <c r="CL112" s="905"/>
      <c r="CM112" s="908" t="s">
        <v>461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454</v>
      </c>
      <c r="DH112" s="901"/>
      <c r="DI112" s="901"/>
      <c r="DJ112" s="901"/>
      <c r="DK112" s="901"/>
      <c r="DL112" s="901" t="s">
        <v>454</v>
      </c>
      <c r="DM112" s="901"/>
      <c r="DN112" s="901"/>
      <c r="DO112" s="901"/>
      <c r="DP112" s="901"/>
      <c r="DQ112" s="901" t="s">
        <v>457</v>
      </c>
      <c r="DR112" s="901"/>
      <c r="DS112" s="901"/>
      <c r="DT112" s="901"/>
      <c r="DU112" s="901"/>
      <c r="DV112" s="878" t="s">
        <v>457</v>
      </c>
      <c r="DW112" s="878"/>
      <c r="DX112" s="878"/>
      <c r="DY112" s="878"/>
      <c r="DZ112" s="879"/>
    </row>
    <row r="113" spans="1:130" s="248" customFormat="1" ht="26.25" customHeight="1" x14ac:dyDescent="0.15">
      <c r="A113" s="1005"/>
      <c r="B113" s="1006"/>
      <c r="C113" s="834" t="s">
        <v>462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44019</v>
      </c>
      <c r="AB113" s="1010"/>
      <c r="AC113" s="1010"/>
      <c r="AD113" s="1010"/>
      <c r="AE113" s="1011"/>
      <c r="AF113" s="1012">
        <v>39759</v>
      </c>
      <c r="AG113" s="1010"/>
      <c r="AH113" s="1010"/>
      <c r="AI113" s="1010"/>
      <c r="AJ113" s="1011"/>
      <c r="AK113" s="1012">
        <v>41589</v>
      </c>
      <c r="AL113" s="1010"/>
      <c r="AM113" s="1010"/>
      <c r="AN113" s="1010"/>
      <c r="AO113" s="1011"/>
      <c r="AP113" s="1013">
        <v>1.5</v>
      </c>
      <c r="AQ113" s="1014"/>
      <c r="AR113" s="1014"/>
      <c r="AS113" s="1014"/>
      <c r="AT113" s="1015"/>
      <c r="AU113" s="1023"/>
      <c r="AV113" s="1024"/>
      <c r="AW113" s="1024"/>
      <c r="AX113" s="1024"/>
      <c r="AY113" s="1024"/>
      <c r="AZ113" s="899" t="s">
        <v>463</v>
      </c>
      <c r="BA113" s="834"/>
      <c r="BB113" s="834"/>
      <c r="BC113" s="834"/>
      <c r="BD113" s="834"/>
      <c r="BE113" s="834"/>
      <c r="BF113" s="834"/>
      <c r="BG113" s="834"/>
      <c r="BH113" s="834"/>
      <c r="BI113" s="834"/>
      <c r="BJ113" s="834"/>
      <c r="BK113" s="834"/>
      <c r="BL113" s="834"/>
      <c r="BM113" s="834"/>
      <c r="BN113" s="834"/>
      <c r="BO113" s="834"/>
      <c r="BP113" s="835"/>
      <c r="BQ113" s="900">
        <v>38351</v>
      </c>
      <c r="BR113" s="901"/>
      <c r="BS113" s="901"/>
      <c r="BT113" s="901"/>
      <c r="BU113" s="901"/>
      <c r="BV113" s="901">
        <v>33469</v>
      </c>
      <c r="BW113" s="901"/>
      <c r="BX113" s="901"/>
      <c r="BY113" s="901"/>
      <c r="BZ113" s="901"/>
      <c r="CA113" s="901">
        <v>25232</v>
      </c>
      <c r="CB113" s="901"/>
      <c r="CC113" s="901"/>
      <c r="CD113" s="901"/>
      <c r="CE113" s="901"/>
      <c r="CF113" s="962">
        <v>0.9</v>
      </c>
      <c r="CG113" s="963"/>
      <c r="CH113" s="963"/>
      <c r="CI113" s="963"/>
      <c r="CJ113" s="963"/>
      <c r="CK113" s="1018"/>
      <c r="CL113" s="905"/>
      <c r="CM113" s="908" t="s">
        <v>464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449</v>
      </c>
      <c r="DH113" s="864"/>
      <c r="DI113" s="864"/>
      <c r="DJ113" s="864"/>
      <c r="DK113" s="865"/>
      <c r="DL113" s="866" t="s">
        <v>448</v>
      </c>
      <c r="DM113" s="864"/>
      <c r="DN113" s="864"/>
      <c r="DO113" s="864"/>
      <c r="DP113" s="865"/>
      <c r="DQ113" s="866" t="s">
        <v>449</v>
      </c>
      <c r="DR113" s="864"/>
      <c r="DS113" s="864"/>
      <c r="DT113" s="864"/>
      <c r="DU113" s="865"/>
      <c r="DV113" s="911" t="s">
        <v>465</v>
      </c>
      <c r="DW113" s="912"/>
      <c r="DX113" s="912"/>
      <c r="DY113" s="912"/>
      <c r="DZ113" s="913"/>
    </row>
    <row r="114" spans="1:130" s="248" customFormat="1" ht="26.25" customHeight="1" x14ac:dyDescent="0.15">
      <c r="A114" s="1005"/>
      <c r="B114" s="1006"/>
      <c r="C114" s="834" t="s">
        <v>466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3916</v>
      </c>
      <c r="AB114" s="864"/>
      <c r="AC114" s="864"/>
      <c r="AD114" s="864"/>
      <c r="AE114" s="865"/>
      <c r="AF114" s="866">
        <v>8242</v>
      </c>
      <c r="AG114" s="864"/>
      <c r="AH114" s="864"/>
      <c r="AI114" s="864"/>
      <c r="AJ114" s="865"/>
      <c r="AK114" s="866">
        <v>8844</v>
      </c>
      <c r="AL114" s="864"/>
      <c r="AM114" s="864"/>
      <c r="AN114" s="864"/>
      <c r="AO114" s="865"/>
      <c r="AP114" s="911">
        <v>0.3</v>
      </c>
      <c r="AQ114" s="912"/>
      <c r="AR114" s="912"/>
      <c r="AS114" s="912"/>
      <c r="AT114" s="913"/>
      <c r="AU114" s="1023"/>
      <c r="AV114" s="1024"/>
      <c r="AW114" s="1024"/>
      <c r="AX114" s="1024"/>
      <c r="AY114" s="1024"/>
      <c r="AZ114" s="899" t="s">
        <v>467</v>
      </c>
      <c r="BA114" s="834"/>
      <c r="BB114" s="834"/>
      <c r="BC114" s="834"/>
      <c r="BD114" s="834"/>
      <c r="BE114" s="834"/>
      <c r="BF114" s="834"/>
      <c r="BG114" s="834"/>
      <c r="BH114" s="834"/>
      <c r="BI114" s="834"/>
      <c r="BJ114" s="834"/>
      <c r="BK114" s="834"/>
      <c r="BL114" s="834"/>
      <c r="BM114" s="834"/>
      <c r="BN114" s="834"/>
      <c r="BO114" s="834"/>
      <c r="BP114" s="835"/>
      <c r="BQ114" s="900">
        <v>542883</v>
      </c>
      <c r="BR114" s="901"/>
      <c r="BS114" s="901"/>
      <c r="BT114" s="901"/>
      <c r="BU114" s="901"/>
      <c r="BV114" s="901">
        <v>499399</v>
      </c>
      <c r="BW114" s="901"/>
      <c r="BX114" s="901"/>
      <c r="BY114" s="901"/>
      <c r="BZ114" s="901"/>
      <c r="CA114" s="901">
        <v>489495</v>
      </c>
      <c r="CB114" s="901"/>
      <c r="CC114" s="901"/>
      <c r="CD114" s="901"/>
      <c r="CE114" s="901"/>
      <c r="CF114" s="962">
        <v>18.2</v>
      </c>
      <c r="CG114" s="963"/>
      <c r="CH114" s="963"/>
      <c r="CI114" s="963"/>
      <c r="CJ114" s="963"/>
      <c r="CK114" s="1018"/>
      <c r="CL114" s="905"/>
      <c r="CM114" s="908" t="s">
        <v>468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469</v>
      </c>
      <c r="DH114" s="864"/>
      <c r="DI114" s="864"/>
      <c r="DJ114" s="864"/>
      <c r="DK114" s="865"/>
      <c r="DL114" s="866" t="s">
        <v>449</v>
      </c>
      <c r="DM114" s="864"/>
      <c r="DN114" s="864"/>
      <c r="DO114" s="864"/>
      <c r="DP114" s="865"/>
      <c r="DQ114" s="866" t="s">
        <v>470</v>
      </c>
      <c r="DR114" s="864"/>
      <c r="DS114" s="864"/>
      <c r="DT114" s="864"/>
      <c r="DU114" s="865"/>
      <c r="DV114" s="911" t="s">
        <v>454</v>
      </c>
      <c r="DW114" s="912"/>
      <c r="DX114" s="912"/>
      <c r="DY114" s="912"/>
      <c r="DZ114" s="913"/>
    </row>
    <row r="115" spans="1:130" s="248" customFormat="1" ht="26.25" customHeight="1" x14ac:dyDescent="0.15">
      <c r="A115" s="1005"/>
      <c r="B115" s="1006"/>
      <c r="C115" s="834" t="s">
        <v>471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457</v>
      </c>
      <c r="AB115" s="1010"/>
      <c r="AC115" s="1010"/>
      <c r="AD115" s="1010"/>
      <c r="AE115" s="1011"/>
      <c r="AF115" s="1012" t="s">
        <v>456</v>
      </c>
      <c r="AG115" s="1010"/>
      <c r="AH115" s="1010"/>
      <c r="AI115" s="1010"/>
      <c r="AJ115" s="1011"/>
      <c r="AK115" s="1012" t="s">
        <v>449</v>
      </c>
      <c r="AL115" s="1010"/>
      <c r="AM115" s="1010"/>
      <c r="AN115" s="1010"/>
      <c r="AO115" s="1011"/>
      <c r="AP115" s="1013" t="s">
        <v>454</v>
      </c>
      <c r="AQ115" s="1014"/>
      <c r="AR115" s="1014"/>
      <c r="AS115" s="1014"/>
      <c r="AT115" s="1015"/>
      <c r="AU115" s="1023"/>
      <c r="AV115" s="1024"/>
      <c r="AW115" s="1024"/>
      <c r="AX115" s="1024"/>
      <c r="AY115" s="1024"/>
      <c r="AZ115" s="899" t="s">
        <v>472</v>
      </c>
      <c r="BA115" s="834"/>
      <c r="BB115" s="834"/>
      <c r="BC115" s="834"/>
      <c r="BD115" s="834"/>
      <c r="BE115" s="834"/>
      <c r="BF115" s="834"/>
      <c r="BG115" s="834"/>
      <c r="BH115" s="834"/>
      <c r="BI115" s="834"/>
      <c r="BJ115" s="834"/>
      <c r="BK115" s="834"/>
      <c r="BL115" s="834"/>
      <c r="BM115" s="834"/>
      <c r="BN115" s="834"/>
      <c r="BO115" s="834"/>
      <c r="BP115" s="835"/>
      <c r="BQ115" s="900" t="s">
        <v>449</v>
      </c>
      <c r="BR115" s="901"/>
      <c r="BS115" s="901"/>
      <c r="BT115" s="901"/>
      <c r="BU115" s="901"/>
      <c r="BV115" s="901" t="s">
        <v>449</v>
      </c>
      <c r="BW115" s="901"/>
      <c r="BX115" s="901"/>
      <c r="BY115" s="901"/>
      <c r="BZ115" s="901"/>
      <c r="CA115" s="901" t="s">
        <v>448</v>
      </c>
      <c r="CB115" s="901"/>
      <c r="CC115" s="901"/>
      <c r="CD115" s="901"/>
      <c r="CE115" s="901"/>
      <c r="CF115" s="962" t="s">
        <v>465</v>
      </c>
      <c r="CG115" s="963"/>
      <c r="CH115" s="963"/>
      <c r="CI115" s="963"/>
      <c r="CJ115" s="963"/>
      <c r="CK115" s="1018"/>
      <c r="CL115" s="905"/>
      <c r="CM115" s="899" t="s">
        <v>473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474</v>
      </c>
      <c r="DH115" s="864"/>
      <c r="DI115" s="864"/>
      <c r="DJ115" s="864"/>
      <c r="DK115" s="865"/>
      <c r="DL115" s="866" t="s">
        <v>475</v>
      </c>
      <c r="DM115" s="864"/>
      <c r="DN115" s="864"/>
      <c r="DO115" s="864"/>
      <c r="DP115" s="865"/>
      <c r="DQ115" s="866" t="s">
        <v>457</v>
      </c>
      <c r="DR115" s="864"/>
      <c r="DS115" s="864"/>
      <c r="DT115" s="864"/>
      <c r="DU115" s="865"/>
      <c r="DV115" s="911" t="s">
        <v>456</v>
      </c>
      <c r="DW115" s="912"/>
      <c r="DX115" s="912"/>
      <c r="DY115" s="912"/>
      <c r="DZ115" s="913"/>
    </row>
    <row r="116" spans="1:130" s="248" customFormat="1" ht="26.25" customHeight="1" x14ac:dyDescent="0.15">
      <c r="A116" s="1007"/>
      <c r="B116" s="1008"/>
      <c r="C116" s="967" t="s">
        <v>476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62</v>
      </c>
      <c r="AB116" s="864"/>
      <c r="AC116" s="864"/>
      <c r="AD116" s="864"/>
      <c r="AE116" s="865"/>
      <c r="AF116" s="866">
        <v>141</v>
      </c>
      <c r="AG116" s="864"/>
      <c r="AH116" s="864"/>
      <c r="AI116" s="864"/>
      <c r="AJ116" s="865"/>
      <c r="AK116" s="866">
        <v>99</v>
      </c>
      <c r="AL116" s="864"/>
      <c r="AM116" s="864"/>
      <c r="AN116" s="864"/>
      <c r="AO116" s="865"/>
      <c r="AP116" s="911">
        <v>0</v>
      </c>
      <c r="AQ116" s="912"/>
      <c r="AR116" s="912"/>
      <c r="AS116" s="912"/>
      <c r="AT116" s="913"/>
      <c r="AU116" s="1023"/>
      <c r="AV116" s="1024"/>
      <c r="AW116" s="1024"/>
      <c r="AX116" s="1024"/>
      <c r="AY116" s="1024"/>
      <c r="AZ116" s="950" t="s">
        <v>477</v>
      </c>
      <c r="BA116" s="951"/>
      <c r="BB116" s="951"/>
      <c r="BC116" s="951"/>
      <c r="BD116" s="951"/>
      <c r="BE116" s="951"/>
      <c r="BF116" s="951"/>
      <c r="BG116" s="951"/>
      <c r="BH116" s="951"/>
      <c r="BI116" s="951"/>
      <c r="BJ116" s="951"/>
      <c r="BK116" s="951"/>
      <c r="BL116" s="951"/>
      <c r="BM116" s="951"/>
      <c r="BN116" s="951"/>
      <c r="BO116" s="951"/>
      <c r="BP116" s="952"/>
      <c r="BQ116" s="900" t="s">
        <v>449</v>
      </c>
      <c r="BR116" s="901"/>
      <c r="BS116" s="901"/>
      <c r="BT116" s="901"/>
      <c r="BU116" s="901"/>
      <c r="BV116" s="901" t="s">
        <v>448</v>
      </c>
      <c r="BW116" s="901"/>
      <c r="BX116" s="901"/>
      <c r="BY116" s="901"/>
      <c r="BZ116" s="901"/>
      <c r="CA116" s="901" t="s">
        <v>449</v>
      </c>
      <c r="CB116" s="901"/>
      <c r="CC116" s="901"/>
      <c r="CD116" s="901"/>
      <c r="CE116" s="901"/>
      <c r="CF116" s="962" t="s">
        <v>449</v>
      </c>
      <c r="CG116" s="963"/>
      <c r="CH116" s="963"/>
      <c r="CI116" s="963"/>
      <c r="CJ116" s="963"/>
      <c r="CK116" s="1018"/>
      <c r="CL116" s="905"/>
      <c r="CM116" s="908" t="s">
        <v>478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448</v>
      </c>
      <c r="DH116" s="864"/>
      <c r="DI116" s="864"/>
      <c r="DJ116" s="864"/>
      <c r="DK116" s="865"/>
      <c r="DL116" s="866" t="s">
        <v>475</v>
      </c>
      <c r="DM116" s="864"/>
      <c r="DN116" s="864"/>
      <c r="DO116" s="864"/>
      <c r="DP116" s="865"/>
      <c r="DQ116" s="866" t="s">
        <v>465</v>
      </c>
      <c r="DR116" s="864"/>
      <c r="DS116" s="864"/>
      <c r="DT116" s="864"/>
      <c r="DU116" s="865"/>
      <c r="DV116" s="911" t="s">
        <v>479</v>
      </c>
      <c r="DW116" s="912"/>
      <c r="DX116" s="912"/>
      <c r="DY116" s="912"/>
      <c r="DZ116" s="913"/>
    </row>
    <row r="117" spans="1:130" s="248" customFormat="1" ht="26.25" customHeight="1" x14ac:dyDescent="0.15">
      <c r="A117" s="988" t="s">
        <v>193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480</v>
      </c>
      <c r="Z117" s="990"/>
      <c r="AA117" s="995">
        <v>747839</v>
      </c>
      <c r="AB117" s="996"/>
      <c r="AC117" s="996"/>
      <c r="AD117" s="996"/>
      <c r="AE117" s="997"/>
      <c r="AF117" s="998">
        <v>792767</v>
      </c>
      <c r="AG117" s="996"/>
      <c r="AH117" s="996"/>
      <c r="AI117" s="996"/>
      <c r="AJ117" s="997"/>
      <c r="AK117" s="998">
        <v>821807</v>
      </c>
      <c r="AL117" s="996"/>
      <c r="AM117" s="996"/>
      <c r="AN117" s="996"/>
      <c r="AO117" s="997"/>
      <c r="AP117" s="999"/>
      <c r="AQ117" s="1000"/>
      <c r="AR117" s="1000"/>
      <c r="AS117" s="1000"/>
      <c r="AT117" s="1001"/>
      <c r="AU117" s="1023"/>
      <c r="AV117" s="1024"/>
      <c r="AW117" s="1024"/>
      <c r="AX117" s="1024"/>
      <c r="AY117" s="1024"/>
      <c r="AZ117" s="950" t="s">
        <v>481</v>
      </c>
      <c r="BA117" s="951"/>
      <c r="BB117" s="951"/>
      <c r="BC117" s="951"/>
      <c r="BD117" s="951"/>
      <c r="BE117" s="951"/>
      <c r="BF117" s="951"/>
      <c r="BG117" s="951"/>
      <c r="BH117" s="951"/>
      <c r="BI117" s="951"/>
      <c r="BJ117" s="951"/>
      <c r="BK117" s="951"/>
      <c r="BL117" s="951"/>
      <c r="BM117" s="951"/>
      <c r="BN117" s="951"/>
      <c r="BO117" s="951"/>
      <c r="BP117" s="952"/>
      <c r="BQ117" s="900" t="s">
        <v>449</v>
      </c>
      <c r="BR117" s="901"/>
      <c r="BS117" s="901"/>
      <c r="BT117" s="901"/>
      <c r="BU117" s="901"/>
      <c r="BV117" s="901" t="s">
        <v>474</v>
      </c>
      <c r="BW117" s="901"/>
      <c r="BX117" s="901"/>
      <c r="BY117" s="901"/>
      <c r="BZ117" s="901"/>
      <c r="CA117" s="901" t="s">
        <v>449</v>
      </c>
      <c r="CB117" s="901"/>
      <c r="CC117" s="901"/>
      <c r="CD117" s="901"/>
      <c r="CE117" s="901"/>
      <c r="CF117" s="962" t="s">
        <v>482</v>
      </c>
      <c r="CG117" s="963"/>
      <c r="CH117" s="963"/>
      <c r="CI117" s="963"/>
      <c r="CJ117" s="963"/>
      <c r="CK117" s="1018"/>
      <c r="CL117" s="905"/>
      <c r="CM117" s="908" t="s">
        <v>483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449</v>
      </c>
      <c r="DH117" s="864"/>
      <c r="DI117" s="864"/>
      <c r="DJ117" s="864"/>
      <c r="DK117" s="865"/>
      <c r="DL117" s="866" t="s">
        <v>474</v>
      </c>
      <c r="DM117" s="864"/>
      <c r="DN117" s="864"/>
      <c r="DO117" s="864"/>
      <c r="DP117" s="865"/>
      <c r="DQ117" s="866" t="s">
        <v>454</v>
      </c>
      <c r="DR117" s="864"/>
      <c r="DS117" s="864"/>
      <c r="DT117" s="864"/>
      <c r="DU117" s="865"/>
      <c r="DV117" s="911" t="s">
        <v>454</v>
      </c>
      <c r="DW117" s="912"/>
      <c r="DX117" s="912"/>
      <c r="DY117" s="912"/>
      <c r="DZ117" s="913"/>
    </row>
    <row r="118" spans="1:130" s="248" customFormat="1" ht="26.25" customHeight="1" x14ac:dyDescent="0.15">
      <c r="A118" s="988" t="s">
        <v>443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440</v>
      </c>
      <c r="AB118" s="989"/>
      <c r="AC118" s="989"/>
      <c r="AD118" s="989"/>
      <c r="AE118" s="990"/>
      <c r="AF118" s="991" t="s">
        <v>441</v>
      </c>
      <c r="AG118" s="989"/>
      <c r="AH118" s="989"/>
      <c r="AI118" s="989"/>
      <c r="AJ118" s="990"/>
      <c r="AK118" s="991" t="s">
        <v>313</v>
      </c>
      <c r="AL118" s="989"/>
      <c r="AM118" s="989"/>
      <c r="AN118" s="989"/>
      <c r="AO118" s="990"/>
      <c r="AP118" s="992" t="s">
        <v>442</v>
      </c>
      <c r="AQ118" s="993"/>
      <c r="AR118" s="993"/>
      <c r="AS118" s="993"/>
      <c r="AT118" s="994"/>
      <c r="AU118" s="1023"/>
      <c r="AV118" s="1024"/>
      <c r="AW118" s="1024"/>
      <c r="AX118" s="1024"/>
      <c r="AY118" s="1024"/>
      <c r="AZ118" s="966" t="s">
        <v>484</v>
      </c>
      <c r="BA118" s="967"/>
      <c r="BB118" s="967"/>
      <c r="BC118" s="967"/>
      <c r="BD118" s="967"/>
      <c r="BE118" s="967"/>
      <c r="BF118" s="967"/>
      <c r="BG118" s="967"/>
      <c r="BH118" s="967"/>
      <c r="BI118" s="967"/>
      <c r="BJ118" s="967"/>
      <c r="BK118" s="967"/>
      <c r="BL118" s="967"/>
      <c r="BM118" s="967"/>
      <c r="BN118" s="967"/>
      <c r="BO118" s="967"/>
      <c r="BP118" s="968"/>
      <c r="BQ118" s="969" t="s">
        <v>474</v>
      </c>
      <c r="BR118" s="932"/>
      <c r="BS118" s="932"/>
      <c r="BT118" s="932"/>
      <c r="BU118" s="932"/>
      <c r="BV118" s="932" t="s">
        <v>456</v>
      </c>
      <c r="BW118" s="932"/>
      <c r="BX118" s="932"/>
      <c r="BY118" s="932"/>
      <c r="BZ118" s="932"/>
      <c r="CA118" s="932" t="s">
        <v>456</v>
      </c>
      <c r="CB118" s="932"/>
      <c r="CC118" s="932"/>
      <c r="CD118" s="932"/>
      <c r="CE118" s="932"/>
      <c r="CF118" s="962" t="s">
        <v>449</v>
      </c>
      <c r="CG118" s="963"/>
      <c r="CH118" s="963"/>
      <c r="CI118" s="963"/>
      <c r="CJ118" s="963"/>
      <c r="CK118" s="1018"/>
      <c r="CL118" s="905"/>
      <c r="CM118" s="908" t="s">
        <v>485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449</v>
      </c>
      <c r="DH118" s="864"/>
      <c r="DI118" s="864"/>
      <c r="DJ118" s="864"/>
      <c r="DK118" s="865"/>
      <c r="DL118" s="866" t="s">
        <v>448</v>
      </c>
      <c r="DM118" s="864"/>
      <c r="DN118" s="864"/>
      <c r="DO118" s="864"/>
      <c r="DP118" s="865"/>
      <c r="DQ118" s="866" t="s">
        <v>482</v>
      </c>
      <c r="DR118" s="864"/>
      <c r="DS118" s="864"/>
      <c r="DT118" s="864"/>
      <c r="DU118" s="865"/>
      <c r="DV118" s="911" t="s">
        <v>456</v>
      </c>
      <c r="DW118" s="912"/>
      <c r="DX118" s="912"/>
      <c r="DY118" s="912"/>
      <c r="DZ118" s="913"/>
    </row>
    <row r="119" spans="1:130" s="248" customFormat="1" ht="26.25" customHeight="1" x14ac:dyDescent="0.15">
      <c r="A119" s="902" t="s">
        <v>446</v>
      </c>
      <c r="B119" s="903"/>
      <c r="C119" s="978" t="s">
        <v>447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482</v>
      </c>
      <c r="AB119" s="982"/>
      <c r="AC119" s="982"/>
      <c r="AD119" s="982"/>
      <c r="AE119" s="983"/>
      <c r="AF119" s="984" t="s">
        <v>456</v>
      </c>
      <c r="AG119" s="982"/>
      <c r="AH119" s="982"/>
      <c r="AI119" s="982"/>
      <c r="AJ119" s="983"/>
      <c r="AK119" s="984" t="s">
        <v>449</v>
      </c>
      <c r="AL119" s="982"/>
      <c r="AM119" s="982"/>
      <c r="AN119" s="982"/>
      <c r="AO119" s="983"/>
      <c r="AP119" s="985" t="s">
        <v>454</v>
      </c>
      <c r="AQ119" s="986"/>
      <c r="AR119" s="986"/>
      <c r="AS119" s="986"/>
      <c r="AT119" s="987"/>
      <c r="AU119" s="1025"/>
      <c r="AV119" s="1026"/>
      <c r="AW119" s="1026"/>
      <c r="AX119" s="1026"/>
      <c r="AY119" s="1026"/>
      <c r="AZ119" s="279" t="s">
        <v>193</v>
      </c>
      <c r="BA119" s="279"/>
      <c r="BB119" s="279"/>
      <c r="BC119" s="279"/>
      <c r="BD119" s="279"/>
      <c r="BE119" s="279"/>
      <c r="BF119" s="279"/>
      <c r="BG119" s="279"/>
      <c r="BH119" s="279"/>
      <c r="BI119" s="279"/>
      <c r="BJ119" s="279"/>
      <c r="BK119" s="279"/>
      <c r="BL119" s="279"/>
      <c r="BM119" s="279"/>
      <c r="BN119" s="279"/>
      <c r="BO119" s="964" t="s">
        <v>486</v>
      </c>
      <c r="BP119" s="965"/>
      <c r="BQ119" s="969">
        <v>7359318</v>
      </c>
      <c r="BR119" s="932"/>
      <c r="BS119" s="932"/>
      <c r="BT119" s="932"/>
      <c r="BU119" s="932"/>
      <c r="BV119" s="932">
        <v>7633207</v>
      </c>
      <c r="BW119" s="932"/>
      <c r="BX119" s="932"/>
      <c r="BY119" s="932"/>
      <c r="BZ119" s="932"/>
      <c r="CA119" s="932">
        <v>7394441</v>
      </c>
      <c r="CB119" s="932"/>
      <c r="CC119" s="932"/>
      <c r="CD119" s="932"/>
      <c r="CE119" s="932"/>
      <c r="CF119" s="830"/>
      <c r="CG119" s="831"/>
      <c r="CH119" s="831"/>
      <c r="CI119" s="831"/>
      <c r="CJ119" s="921"/>
      <c r="CK119" s="1019"/>
      <c r="CL119" s="907"/>
      <c r="CM119" s="925" t="s">
        <v>487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474</v>
      </c>
      <c r="DH119" s="847"/>
      <c r="DI119" s="847"/>
      <c r="DJ119" s="847"/>
      <c r="DK119" s="848"/>
      <c r="DL119" s="849">
        <v>163437</v>
      </c>
      <c r="DM119" s="847"/>
      <c r="DN119" s="847"/>
      <c r="DO119" s="847"/>
      <c r="DP119" s="848"/>
      <c r="DQ119" s="849">
        <v>130751</v>
      </c>
      <c r="DR119" s="847"/>
      <c r="DS119" s="847"/>
      <c r="DT119" s="847"/>
      <c r="DU119" s="848"/>
      <c r="DV119" s="935">
        <v>4.8</v>
      </c>
      <c r="DW119" s="936"/>
      <c r="DX119" s="936"/>
      <c r="DY119" s="936"/>
      <c r="DZ119" s="937"/>
    </row>
    <row r="120" spans="1:130" s="248" customFormat="1" ht="26.25" customHeight="1" x14ac:dyDescent="0.15">
      <c r="A120" s="904"/>
      <c r="B120" s="905"/>
      <c r="C120" s="908" t="s">
        <v>455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470</v>
      </c>
      <c r="AB120" s="864"/>
      <c r="AC120" s="864"/>
      <c r="AD120" s="864"/>
      <c r="AE120" s="865"/>
      <c r="AF120" s="866" t="s">
        <v>448</v>
      </c>
      <c r="AG120" s="864"/>
      <c r="AH120" s="864"/>
      <c r="AI120" s="864"/>
      <c r="AJ120" s="865"/>
      <c r="AK120" s="866" t="s">
        <v>448</v>
      </c>
      <c r="AL120" s="864"/>
      <c r="AM120" s="864"/>
      <c r="AN120" s="864"/>
      <c r="AO120" s="865"/>
      <c r="AP120" s="911" t="s">
        <v>488</v>
      </c>
      <c r="AQ120" s="912"/>
      <c r="AR120" s="912"/>
      <c r="AS120" s="912"/>
      <c r="AT120" s="913"/>
      <c r="AU120" s="970" t="s">
        <v>489</v>
      </c>
      <c r="AV120" s="971"/>
      <c r="AW120" s="971"/>
      <c r="AX120" s="971"/>
      <c r="AY120" s="972"/>
      <c r="AZ120" s="947" t="s">
        <v>490</v>
      </c>
      <c r="BA120" s="892"/>
      <c r="BB120" s="892"/>
      <c r="BC120" s="892"/>
      <c r="BD120" s="892"/>
      <c r="BE120" s="892"/>
      <c r="BF120" s="892"/>
      <c r="BG120" s="892"/>
      <c r="BH120" s="892"/>
      <c r="BI120" s="892"/>
      <c r="BJ120" s="892"/>
      <c r="BK120" s="892"/>
      <c r="BL120" s="892"/>
      <c r="BM120" s="892"/>
      <c r="BN120" s="892"/>
      <c r="BO120" s="892"/>
      <c r="BP120" s="893"/>
      <c r="BQ120" s="948">
        <v>3507316</v>
      </c>
      <c r="BR120" s="929"/>
      <c r="BS120" s="929"/>
      <c r="BT120" s="929"/>
      <c r="BU120" s="929"/>
      <c r="BV120" s="929">
        <v>3303616</v>
      </c>
      <c r="BW120" s="929"/>
      <c r="BX120" s="929"/>
      <c r="BY120" s="929"/>
      <c r="BZ120" s="929"/>
      <c r="CA120" s="929">
        <v>3113605</v>
      </c>
      <c r="CB120" s="929"/>
      <c r="CC120" s="929"/>
      <c r="CD120" s="929"/>
      <c r="CE120" s="929"/>
      <c r="CF120" s="953">
        <v>115.5</v>
      </c>
      <c r="CG120" s="954"/>
      <c r="CH120" s="954"/>
      <c r="CI120" s="954"/>
      <c r="CJ120" s="954"/>
      <c r="CK120" s="955" t="s">
        <v>491</v>
      </c>
      <c r="CL120" s="939"/>
      <c r="CM120" s="939"/>
      <c r="CN120" s="939"/>
      <c r="CO120" s="940"/>
      <c r="CP120" s="959" t="s">
        <v>492</v>
      </c>
      <c r="CQ120" s="960"/>
      <c r="CR120" s="960"/>
      <c r="CS120" s="960"/>
      <c r="CT120" s="960"/>
      <c r="CU120" s="960"/>
      <c r="CV120" s="960"/>
      <c r="CW120" s="960"/>
      <c r="CX120" s="960"/>
      <c r="CY120" s="960"/>
      <c r="CZ120" s="960"/>
      <c r="DA120" s="960"/>
      <c r="DB120" s="960"/>
      <c r="DC120" s="960"/>
      <c r="DD120" s="960"/>
      <c r="DE120" s="960"/>
      <c r="DF120" s="961"/>
      <c r="DG120" s="948">
        <v>275537</v>
      </c>
      <c r="DH120" s="929"/>
      <c r="DI120" s="929"/>
      <c r="DJ120" s="929"/>
      <c r="DK120" s="929"/>
      <c r="DL120" s="929">
        <v>327753</v>
      </c>
      <c r="DM120" s="929"/>
      <c r="DN120" s="929"/>
      <c r="DO120" s="929"/>
      <c r="DP120" s="929"/>
      <c r="DQ120" s="929">
        <v>315335</v>
      </c>
      <c r="DR120" s="929"/>
      <c r="DS120" s="929"/>
      <c r="DT120" s="929"/>
      <c r="DU120" s="929"/>
      <c r="DV120" s="930">
        <v>11.7</v>
      </c>
      <c r="DW120" s="930"/>
      <c r="DX120" s="930"/>
      <c r="DY120" s="930"/>
      <c r="DZ120" s="931"/>
    </row>
    <row r="121" spans="1:130" s="248" customFormat="1" ht="26.25" customHeight="1" x14ac:dyDescent="0.15">
      <c r="A121" s="904"/>
      <c r="B121" s="905"/>
      <c r="C121" s="950" t="s">
        <v>493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469</v>
      </c>
      <c r="AB121" s="864"/>
      <c r="AC121" s="864"/>
      <c r="AD121" s="864"/>
      <c r="AE121" s="865"/>
      <c r="AF121" s="866" t="s">
        <v>449</v>
      </c>
      <c r="AG121" s="864"/>
      <c r="AH121" s="864"/>
      <c r="AI121" s="864"/>
      <c r="AJ121" s="865"/>
      <c r="AK121" s="866" t="s">
        <v>457</v>
      </c>
      <c r="AL121" s="864"/>
      <c r="AM121" s="864"/>
      <c r="AN121" s="864"/>
      <c r="AO121" s="865"/>
      <c r="AP121" s="911" t="s">
        <v>449</v>
      </c>
      <c r="AQ121" s="912"/>
      <c r="AR121" s="912"/>
      <c r="AS121" s="912"/>
      <c r="AT121" s="913"/>
      <c r="AU121" s="973"/>
      <c r="AV121" s="974"/>
      <c r="AW121" s="974"/>
      <c r="AX121" s="974"/>
      <c r="AY121" s="975"/>
      <c r="AZ121" s="899" t="s">
        <v>494</v>
      </c>
      <c r="BA121" s="834"/>
      <c r="BB121" s="834"/>
      <c r="BC121" s="834"/>
      <c r="BD121" s="834"/>
      <c r="BE121" s="834"/>
      <c r="BF121" s="834"/>
      <c r="BG121" s="834"/>
      <c r="BH121" s="834"/>
      <c r="BI121" s="834"/>
      <c r="BJ121" s="834"/>
      <c r="BK121" s="834"/>
      <c r="BL121" s="834"/>
      <c r="BM121" s="834"/>
      <c r="BN121" s="834"/>
      <c r="BO121" s="834"/>
      <c r="BP121" s="835"/>
      <c r="BQ121" s="900">
        <v>113632</v>
      </c>
      <c r="BR121" s="901"/>
      <c r="BS121" s="901"/>
      <c r="BT121" s="901"/>
      <c r="BU121" s="901"/>
      <c r="BV121" s="901">
        <v>43580</v>
      </c>
      <c r="BW121" s="901"/>
      <c r="BX121" s="901"/>
      <c r="BY121" s="901"/>
      <c r="BZ121" s="901"/>
      <c r="CA121" s="901">
        <v>38802</v>
      </c>
      <c r="CB121" s="901"/>
      <c r="CC121" s="901"/>
      <c r="CD121" s="901"/>
      <c r="CE121" s="901"/>
      <c r="CF121" s="962">
        <v>1.4</v>
      </c>
      <c r="CG121" s="963"/>
      <c r="CH121" s="963"/>
      <c r="CI121" s="963"/>
      <c r="CJ121" s="963"/>
      <c r="CK121" s="956"/>
      <c r="CL121" s="942"/>
      <c r="CM121" s="942"/>
      <c r="CN121" s="942"/>
      <c r="CO121" s="943"/>
      <c r="CP121" s="922" t="s">
        <v>495</v>
      </c>
      <c r="CQ121" s="923"/>
      <c r="CR121" s="923"/>
      <c r="CS121" s="923"/>
      <c r="CT121" s="923"/>
      <c r="CU121" s="923"/>
      <c r="CV121" s="923"/>
      <c r="CW121" s="923"/>
      <c r="CX121" s="923"/>
      <c r="CY121" s="923"/>
      <c r="CZ121" s="923"/>
      <c r="DA121" s="923"/>
      <c r="DB121" s="923"/>
      <c r="DC121" s="923"/>
      <c r="DD121" s="923"/>
      <c r="DE121" s="923"/>
      <c r="DF121" s="924"/>
      <c r="DG121" s="900">
        <v>6196</v>
      </c>
      <c r="DH121" s="901"/>
      <c r="DI121" s="901"/>
      <c r="DJ121" s="901"/>
      <c r="DK121" s="901"/>
      <c r="DL121" s="901">
        <v>8773</v>
      </c>
      <c r="DM121" s="901"/>
      <c r="DN121" s="901"/>
      <c r="DO121" s="901"/>
      <c r="DP121" s="901"/>
      <c r="DQ121" s="901">
        <v>7836</v>
      </c>
      <c r="DR121" s="901"/>
      <c r="DS121" s="901"/>
      <c r="DT121" s="901"/>
      <c r="DU121" s="901"/>
      <c r="DV121" s="878">
        <v>0.3</v>
      </c>
      <c r="DW121" s="878"/>
      <c r="DX121" s="878"/>
      <c r="DY121" s="878"/>
      <c r="DZ121" s="879"/>
    </row>
    <row r="122" spans="1:130" s="248" customFormat="1" ht="26.25" customHeight="1" x14ac:dyDescent="0.15">
      <c r="A122" s="904"/>
      <c r="B122" s="905"/>
      <c r="C122" s="908" t="s">
        <v>468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479</v>
      </c>
      <c r="AB122" s="864"/>
      <c r="AC122" s="864"/>
      <c r="AD122" s="864"/>
      <c r="AE122" s="865"/>
      <c r="AF122" s="866" t="s">
        <v>448</v>
      </c>
      <c r="AG122" s="864"/>
      <c r="AH122" s="864"/>
      <c r="AI122" s="864"/>
      <c r="AJ122" s="865"/>
      <c r="AK122" s="866" t="s">
        <v>469</v>
      </c>
      <c r="AL122" s="864"/>
      <c r="AM122" s="864"/>
      <c r="AN122" s="864"/>
      <c r="AO122" s="865"/>
      <c r="AP122" s="911" t="s">
        <v>469</v>
      </c>
      <c r="AQ122" s="912"/>
      <c r="AR122" s="912"/>
      <c r="AS122" s="912"/>
      <c r="AT122" s="913"/>
      <c r="AU122" s="973"/>
      <c r="AV122" s="974"/>
      <c r="AW122" s="974"/>
      <c r="AX122" s="974"/>
      <c r="AY122" s="975"/>
      <c r="AZ122" s="966" t="s">
        <v>496</v>
      </c>
      <c r="BA122" s="967"/>
      <c r="BB122" s="967"/>
      <c r="BC122" s="967"/>
      <c r="BD122" s="967"/>
      <c r="BE122" s="967"/>
      <c r="BF122" s="967"/>
      <c r="BG122" s="967"/>
      <c r="BH122" s="967"/>
      <c r="BI122" s="967"/>
      <c r="BJ122" s="967"/>
      <c r="BK122" s="967"/>
      <c r="BL122" s="967"/>
      <c r="BM122" s="967"/>
      <c r="BN122" s="967"/>
      <c r="BO122" s="967"/>
      <c r="BP122" s="968"/>
      <c r="BQ122" s="969">
        <v>5560040</v>
      </c>
      <c r="BR122" s="932"/>
      <c r="BS122" s="932"/>
      <c r="BT122" s="932"/>
      <c r="BU122" s="932"/>
      <c r="BV122" s="932">
        <v>5647940</v>
      </c>
      <c r="BW122" s="932"/>
      <c r="BX122" s="932"/>
      <c r="BY122" s="932"/>
      <c r="BZ122" s="932"/>
      <c r="CA122" s="932">
        <v>5515011</v>
      </c>
      <c r="CB122" s="932"/>
      <c r="CC122" s="932"/>
      <c r="CD122" s="932"/>
      <c r="CE122" s="932"/>
      <c r="CF122" s="933">
        <v>204.5</v>
      </c>
      <c r="CG122" s="934"/>
      <c r="CH122" s="934"/>
      <c r="CI122" s="934"/>
      <c r="CJ122" s="934"/>
      <c r="CK122" s="956"/>
      <c r="CL122" s="942"/>
      <c r="CM122" s="942"/>
      <c r="CN122" s="942"/>
      <c r="CO122" s="943"/>
      <c r="CP122" s="922" t="s">
        <v>497</v>
      </c>
      <c r="CQ122" s="923"/>
      <c r="CR122" s="923"/>
      <c r="CS122" s="923"/>
      <c r="CT122" s="923"/>
      <c r="CU122" s="923"/>
      <c r="CV122" s="923"/>
      <c r="CW122" s="923"/>
      <c r="CX122" s="923"/>
      <c r="CY122" s="923"/>
      <c r="CZ122" s="923"/>
      <c r="DA122" s="923"/>
      <c r="DB122" s="923"/>
      <c r="DC122" s="923"/>
      <c r="DD122" s="923"/>
      <c r="DE122" s="923"/>
      <c r="DF122" s="924"/>
      <c r="DG122" s="900">
        <v>9789</v>
      </c>
      <c r="DH122" s="901"/>
      <c r="DI122" s="901"/>
      <c r="DJ122" s="901"/>
      <c r="DK122" s="901"/>
      <c r="DL122" s="901">
        <v>7306</v>
      </c>
      <c r="DM122" s="901"/>
      <c r="DN122" s="901"/>
      <c r="DO122" s="901"/>
      <c r="DP122" s="901"/>
      <c r="DQ122" s="901">
        <v>5254</v>
      </c>
      <c r="DR122" s="901"/>
      <c r="DS122" s="901"/>
      <c r="DT122" s="901"/>
      <c r="DU122" s="901"/>
      <c r="DV122" s="878">
        <v>0.2</v>
      </c>
      <c r="DW122" s="878"/>
      <c r="DX122" s="878"/>
      <c r="DY122" s="878"/>
      <c r="DZ122" s="879"/>
    </row>
    <row r="123" spans="1:130" s="248" customFormat="1" ht="26.25" customHeight="1" x14ac:dyDescent="0.15">
      <c r="A123" s="904"/>
      <c r="B123" s="905"/>
      <c r="C123" s="908" t="s">
        <v>478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456</v>
      </c>
      <c r="AB123" s="864"/>
      <c r="AC123" s="864"/>
      <c r="AD123" s="864"/>
      <c r="AE123" s="865"/>
      <c r="AF123" s="866" t="s">
        <v>482</v>
      </c>
      <c r="AG123" s="864"/>
      <c r="AH123" s="864"/>
      <c r="AI123" s="864"/>
      <c r="AJ123" s="865"/>
      <c r="AK123" s="866" t="s">
        <v>456</v>
      </c>
      <c r="AL123" s="864"/>
      <c r="AM123" s="864"/>
      <c r="AN123" s="864"/>
      <c r="AO123" s="865"/>
      <c r="AP123" s="911" t="s">
        <v>449</v>
      </c>
      <c r="AQ123" s="912"/>
      <c r="AR123" s="912"/>
      <c r="AS123" s="912"/>
      <c r="AT123" s="913"/>
      <c r="AU123" s="976"/>
      <c r="AV123" s="977"/>
      <c r="AW123" s="977"/>
      <c r="AX123" s="977"/>
      <c r="AY123" s="977"/>
      <c r="AZ123" s="279" t="s">
        <v>193</v>
      </c>
      <c r="BA123" s="279"/>
      <c r="BB123" s="279"/>
      <c r="BC123" s="279"/>
      <c r="BD123" s="279"/>
      <c r="BE123" s="279"/>
      <c r="BF123" s="279"/>
      <c r="BG123" s="279"/>
      <c r="BH123" s="279"/>
      <c r="BI123" s="279"/>
      <c r="BJ123" s="279"/>
      <c r="BK123" s="279"/>
      <c r="BL123" s="279"/>
      <c r="BM123" s="279"/>
      <c r="BN123" s="279"/>
      <c r="BO123" s="964" t="s">
        <v>498</v>
      </c>
      <c r="BP123" s="965"/>
      <c r="BQ123" s="919">
        <v>9180988</v>
      </c>
      <c r="BR123" s="920"/>
      <c r="BS123" s="920"/>
      <c r="BT123" s="920"/>
      <c r="BU123" s="920"/>
      <c r="BV123" s="920">
        <v>8995136</v>
      </c>
      <c r="BW123" s="920"/>
      <c r="BX123" s="920"/>
      <c r="BY123" s="920"/>
      <c r="BZ123" s="920"/>
      <c r="CA123" s="920">
        <v>8667418</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483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479</v>
      </c>
      <c r="AB124" s="864"/>
      <c r="AC124" s="864"/>
      <c r="AD124" s="864"/>
      <c r="AE124" s="865"/>
      <c r="AF124" s="866" t="s">
        <v>482</v>
      </c>
      <c r="AG124" s="864"/>
      <c r="AH124" s="864"/>
      <c r="AI124" s="864"/>
      <c r="AJ124" s="865"/>
      <c r="AK124" s="866" t="s">
        <v>474</v>
      </c>
      <c r="AL124" s="864"/>
      <c r="AM124" s="864"/>
      <c r="AN124" s="864"/>
      <c r="AO124" s="865"/>
      <c r="AP124" s="911" t="s">
        <v>456</v>
      </c>
      <c r="AQ124" s="912"/>
      <c r="AR124" s="912"/>
      <c r="AS124" s="912"/>
      <c r="AT124" s="913"/>
      <c r="AU124" s="914" t="s">
        <v>499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449</v>
      </c>
      <c r="BR124" s="918"/>
      <c r="BS124" s="918"/>
      <c r="BT124" s="918"/>
      <c r="BU124" s="918"/>
      <c r="BV124" s="918" t="s">
        <v>448</v>
      </c>
      <c r="BW124" s="918"/>
      <c r="BX124" s="918"/>
      <c r="BY124" s="918"/>
      <c r="BZ124" s="918"/>
      <c r="CA124" s="918" t="s">
        <v>449</v>
      </c>
      <c r="CB124" s="918"/>
      <c r="CC124" s="918"/>
      <c r="CD124" s="918"/>
      <c r="CE124" s="918"/>
      <c r="CF124" s="808"/>
      <c r="CG124" s="809"/>
      <c r="CH124" s="809"/>
      <c r="CI124" s="809"/>
      <c r="CJ124" s="949"/>
      <c r="CK124" s="957"/>
      <c r="CL124" s="957"/>
      <c r="CM124" s="957"/>
      <c r="CN124" s="957"/>
      <c r="CO124" s="958"/>
      <c r="CP124" s="922" t="s">
        <v>500</v>
      </c>
      <c r="CQ124" s="923"/>
      <c r="CR124" s="923"/>
      <c r="CS124" s="923"/>
      <c r="CT124" s="923"/>
      <c r="CU124" s="923"/>
      <c r="CV124" s="923"/>
      <c r="CW124" s="923"/>
      <c r="CX124" s="923"/>
      <c r="CY124" s="923"/>
      <c r="CZ124" s="923"/>
      <c r="DA124" s="923"/>
      <c r="DB124" s="923"/>
      <c r="DC124" s="923"/>
      <c r="DD124" s="923"/>
      <c r="DE124" s="923"/>
      <c r="DF124" s="924"/>
      <c r="DG124" s="846" t="s">
        <v>449</v>
      </c>
      <c r="DH124" s="847"/>
      <c r="DI124" s="847"/>
      <c r="DJ124" s="847"/>
      <c r="DK124" s="848"/>
      <c r="DL124" s="849" t="s">
        <v>448</v>
      </c>
      <c r="DM124" s="847"/>
      <c r="DN124" s="847"/>
      <c r="DO124" s="847"/>
      <c r="DP124" s="848"/>
      <c r="DQ124" s="849" t="s">
        <v>479</v>
      </c>
      <c r="DR124" s="847"/>
      <c r="DS124" s="847"/>
      <c r="DT124" s="847"/>
      <c r="DU124" s="848"/>
      <c r="DV124" s="935" t="s">
        <v>479</v>
      </c>
      <c r="DW124" s="936"/>
      <c r="DX124" s="936"/>
      <c r="DY124" s="936"/>
      <c r="DZ124" s="937"/>
    </row>
    <row r="125" spans="1:130" s="248" customFormat="1" ht="26.25" customHeight="1" x14ac:dyDescent="0.15">
      <c r="A125" s="904"/>
      <c r="B125" s="905"/>
      <c r="C125" s="908" t="s">
        <v>485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448</v>
      </c>
      <c r="AB125" s="864"/>
      <c r="AC125" s="864"/>
      <c r="AD125" s="864"/>
      <c r="AE125" s="865"/>
      <c r="AF125" s="866" t="s">
        <v>479</v>
      </c>
      <c r="AG125" s="864"/>
      <c r="AH125" s="864"/>
      <c r="AI125" s="864"/>
      <c r="AJ125" s="865"/>
      <c r="AK125" s="866" t="s">
        <v>448</v>
      </c>
      <c r="AL125" s="864"/>
      <c r="AM125" s="864"/>
      <c r="AN125" s="864"/>
      <c r="AO125" s="865"/>
      <c r="AP125" s="911" t="s">
        <v>449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501</v>
      </c>
      <c r="CL125" s="939"/>
      <c r="CM125" s="939"/>
      <c r="CN125" s="939"/>
      <c r="CO125" s="940"/>
      <c r="CP125" s="947" t="s">
        <v>502</v>
      </c>
      <c r="CQ125" s="892"/>
      <c r="CR125" s="892"/>
      <c r="CS125" s="892"/>
      <c r="CT125" s="892"/>
      <c r="CU125" s="892"/>
      <c r="CV125" s="892"/>
      <c r="CW125" s="892"/>
      <c r="CX125" s="892"/>
      <c r="CY125" s="892"/>
      <c r="CZ125" s="892"/>
      <c r="DA125" s="892"/>
      <c r="DB125" s="892"/>
      <c r="DC125" s="892"/>
      <c r="DD125" s="892"/>
      <c r="DE125" s="892"/>
      <c r="DF125" s="893"/>
      <c r="DG125" s="948" t="s">
        <v>448</v>
      </c>
      <c r="DH125" s="929"/>
      <c r="DI125" s="929"/>
      <c r="DJ125" s="929"/>
      <c r="DK125" s="929"/>
      <c r="DL125" s="929" t="s">
        <v>449</v>
      </c>
      <c r="DM125" s="929"/>
      <c r="DN125" s="929"/>
      <c r="DO125" s="929"/>
      <c r="DP125" s="929"/>
      <c r="DQ125" s="929" t="s">
        <v>474</v>
      </c>
      <c r="DR125" s="929"/>
      <c r="DS125" s="929"/>
      <c r="DT125" s="929"/>
      <c r="DU125" s="929"/>
      <c r="DV125" s="930" t="s">
        <v>479</v>
      </c>
      <c r="DW125" s="930"/>
      <c r="DX125" s="930"/>
      <c r="DY125" s="930"/>
      <c r="DZ125" s="931"/>
    </row>
    <row r="126" spans="1:130" s="248" customFormat="1" ht="26.25" customHeight="1" thickBot="1" x14ac:dyDescent="0.2">
      <c r="A126" s="904"/>
      <c r="B126" s="905"/>
      <c r="C126" s="908" t="s">
        <v>487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456</v>
      </c>
      <c r="AB126" s="864"/>
      <c r="AC126" s="864"/>
      <c r="AD126" s="864"/>
      <c r="AE126" s="865"/>
      <c r="AF126" s="866" t="s">
        <v>479</v>
      </c>
      <c r="AG126" s="864"/>
      <c r="AH126" s="864"/>
      <c r="AI126" s="864"/>
      <c r="AJ126" s="865"/>
      <c r="AK126" s="866" t="s">
        <v>449</v>
      </c>
      <c r="AL126" s="864"/>
      <c r="AM126" s="864"/>
      <c r="AN126" s="864"/>
      <c r="AO126" s="865"/>
      <c r="AP126" s="911" t="s">
        <v>479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503</v>
      </c>
      <c r="CQ126" s="834"/>
      <c r="CR126" s="834"/>
      <c r="CS126" s="834"/>
      <c r="CT126" s="834"/>
      <c r="CU126" s="834"/>
      <c r="CV126" s="834"/>
      <c r="CW126" s="834"/>
      <c r="CX126" s="834"/>
      <c r="CY126" s="834"/>
      <c r="CZ126" s="834"/>
      <c r="DA126" s="834"/>
      <c r="DB126" s="834"/>
      <c r="DC126" s="834"/>
      <c r="DD126" s="834"/>
      <c r="DE126" s="834"/>
      <c r="DF126" s="835"/>
      <c r="DG126" s="900" t="s">
        <v>456</v>
      </c>
      <c r="DH126" s="901"/>
      <c r="DI126" s="901"/>
      <c r="DJ126" s="901"/>
      <c r="DK126" s="901"/>
      <c r="DL126" s="901" t="s">
        <v>456</v>
      </c>
      <c r="DM126" s="901"/>
      <c r="DN126" s="901"/>
      <c r="DO126" s="901"/>
      <c r="DP126" s="901"/>
      <c r="DQ126" s="901" t="s">
        <v>479</v>
      </c>
      <c r="DR126" s="901"/>
      <c r="DS126" s="901"/>
      <c r="DT126" s="901"/>
      <c r="DU126" s="901"/>
      <c r="DV126" s="878" t="s">
        <v>474</v>
      </c>
      <c r="DW126" s="878"/>
      <c r="DX126" s="878"/>
      <c r="DY126" s="878"/>
      <c r="DZ126" s="879"/>
    </row>
    <row r="127" spans="1:130" s="248" customFormat="1" ht="26.25" customHeight="1" x14ac:dyDescent="0.15">
      <c r="A127" s="906"/>
      <c r="B127" s="907"/>
      <c r="C127" s="925" t="s">
        <v>504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457</v>
      </c>
      <c r="AB127" s="864"/>
      <c r="AC127" s="864"/>
      <c r="AD127" s="864"/>
      <c r="AE127" s="865"/>
      <c r="AF127" s="866" t="s">
        <v>449</v>
      </c>
      <c r="AG127" s="864"/>
      <c r="AH127" s="864"/>
      <c r="AI127" s="864"/>
      <c r="AJ127" s="865"/>
      <c r="AK127" s="866" t="s">
        <v>479</v>
      </c>
      <c r="AL127" s="864"/>
      <c r="AM127" s="864"/>
      <c r="AN127" s="864"/>
      <c r="AO127" s="865"/>
      <c r="AP127" s="911" t="s">
        <v>449</v>
      </c>
      <c r="AQ127" s="912"/>
      <c r="AR127" s="912"/>
      <c r="AS127" s="912"/>
      <c r="AT127" s="913"/>
      <c r="AU127" s="284"/>
      <c r="AV127" s="284"/>
      <c r="AW127" s="284"/>
      <c r="AX127" s="928" t="s">
        <v>505</v>
      </c>
      <c r="AY127" s="896"/>
      <c r="AZ127" s="896"/>
      <c r="BA127" s="896"/>
      <c r="BB127" s="896"/>
      <c r="BC127" s="896"/>
      <c r="BD127" s="896"/>
      <c r="BE127" s="897"/>
      <c r="BF127" s="895" t="s">
        <v>506</v>
      </c>
      <c r="BG127" s="896"/>
      <c r="BH127" s="896"/>
      <c r="BI127" s="896"/>
      <c r="BJ127" s="896"/>
      <c r="BK127" s="896"/>
      <c r="BL127" s="897"/>
      <c r="BM127" s="895" t="s">
        <v>507</v>
      </c>
      <c r="BN127" s="896"/>
      <c r="BO127" s="896"/>
      <c r="BP127" s="896"/>
      <c r="BQ127" s="896"/>
      <c r="BR127" s="896"/>
      <c r="BS127" s="897"/>
      <c r="BT127" s="895" t="s">
        <v>508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509</v>
      </c>
      <c r="CQ127" s="834"/>
      <c r="CR127" s="834"/>
      <c r="CS127" s="834"/>
      <c r="CT127" s="834"/>
      <c r="CU127" s="834"/>
      <c r="CV127" s="834"/>
      <c r="CW127" s="834"/>
      <c r="CX127" s="834"/>
      <c r="CY127" s="834"/>
      <c r="CZ127" s="834"/>
      <c r="DA127" s="834"/>
      <c r="DB127" s="834"/>
      <c r="DC127" s="834"/>
      <c r="DD127" s="834"/>
      <c r="DE127" s="834"/>
      <c r="DF127" s="835"/>
      <c r="DG127" s="900" t="s">
        <v>448</v>
      </c>
      <c r="DH127" s="901"/>
      <c r="DI127" s="901"/>
      <c r="DJ127" s="901"/>
      <c r="DK127" s="901"/>
      <c r="DL127" s="901" t="s">
        <v>479</v>
      </c>
      <c r="DM127" s="901"/>
      <c r="DN127" s="901"/>
      <c r="DO127" s="901"/>
      <c r="DP127" s="901"/>
      <c r="DQ127" s="901" t="s">
        <v>448</v>
      </c>
      <c r="DR127" s="901"/>
      <c r="DS127" s="901"/>
      <c r="DT127" s="901"/>
      <c r="DU127" s="901"/>
      <c r="DV127" s="878" t="s">
        <v>479</v>
      </c>
      <c r="DW127" s="878"/>
      <c r="DX127" s="878"/>
      <c r="DY127" s="878"/>
      <c r="DZ127" s="879"/>
    </row>
    <row r="128" spans="1:130" s="248" customFormat="1" ht="26.25" customHeight="1" thickBot="1" x14ac:dyDescent="0.2">
      <c r="A128" s="880" t="s">
        <v>510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511</v>
      </c>
      <c r="X128" s="882"/>
      <c r="Y128" s="882"/>
      <c r="Z128" s="883"/>
      <c r="AA128" s="884">
        <v>35573</v>
      </c>
      <c r="AB128" s="885"/>
      <c r="AC128" s="885"/>
      <c r="AD128" s="885"/>
      <c r="AE128" s="886"/>
      <c r="AF128" s="887">
        <v>34710</v>
      </c>
      <c r="AG128" s="885"/>
      <c r="AH128" s="885"/>
      <c r="AI128" s="885"/>
      <c r="AJ128" s="886"/>
      <c r="AK128" s="887">
        <v>27867</v>
      </c>
      <c r="AL128" s="885"/>
      <c r="AM128" s="885"/>
      <c r="AN128" s="885"/>
      <c r="AO128" s="886"/>
      <c r="AP128" s="888"/>
      <c r="AQ128" s="889"/>
      <c r="AR128" s="889"/>
      <c r="AS128" s="889"/>
      <c r="AT128" s="890"/>
      <c r="AU128" s="284"/>
      <c r="AV128" s="284"/>
      <c r="AW128" s="284"/>
      <c r="AX128" s="891" t="s">
        <v>512</v>
      </c>
      <c r="AY128" s="892"/>
      <c r="AZ128" s="892"/>
      <c r="BA128" s="892"/>
      <c r="BB128" s="892"/>
      <c r="BC128" s="892"/>
      <c r="BD128" s="892"/>
      <c r="BE128" s="893"/>
      <c r="BF128" s="870" t="s">
        <v>457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513</v>
      </c>
      <c r="CQ128" s="812"/>
      <c r="CR128" s="812"/>
      <c r="CS128" s="812"/>
      <c r="CT128" s="812"/>
      <c r="CU128" s="812"/>
      <c r="CV128" s="812"/>
      <c r="CW128" s="812"/>
      <c r="CX128" s="812"/>
      <c r="CY128" s="812"/>
      <c r="CZ128" s="812"/>
      <c r="DA128" s="812"/>
      <c r="DB128" s="812"/>
      <c r="DC128" s="812"/>
      <c r="DD128" s="812"/>
      <c r="DE128" s="812"/>
      <c r="DF128" s="813"/>
      <c r="DG128" s="874" t="s">
        <v>457</v>
      </c>
      <c r="DH128" s="875"/>
      <c r="DI128" s="875"/>
      <c r="DJ128" s="875"/>
      <c r="DK128" s="875"/>
      <c r="DL128" s="875" t="s">
        <v>456</v>
      </c>
      <c r="DM128" s="875"/>
      <c r="DN128" s="875"/>
      <c r="DO128" s="875"/>
      <c r="DP128" s="875"/>
      <c r="DQ128" s="875" t="s">
        <v>449</v>
      </c>
      <c r="DR128" s="875"/>
      <c r="DS128" s="875"/>
      <c r="DT128" s="875"/>
      <c r="DU128" s="875"/>
      <c r="DV128" s="876" t="s">
        <v>456</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514</v>
      </c>
      <c r="X129" s="861"/>
      <c r="Y129" s="861"/>
      <c r="Z129" s="862"/>
      <c r="AA129" s="863">
        <v>3133503</v>
      </c>
      <c r="AB129" s="864"/>
      <c r="AC129" s="864"/>
      <c r="AD129" s="864"/>
      <c r="AE129" s="865"/>
      <c r="AF129" s="866">
        <v>3141800</v>
      </c>
      <c r="AG129" s="864"/>
      <c r="AH129" s="864"/>
      <c r="AI129" s="864"/>
      <c r="AJ129" s="865"/>
      <c r="AK129" s="866">
        <v>3320069</v>
      </c>
      <c r="AL129" s="864"/>
      <c r="AM129" s="864"/>
      <c r="AN129" s="864"/>
      <c r="AO129" s="865"/>
      <c r="AP129" s="867"/>
      <c r="AQ129" s="868"/>
      <c r="AR129" s="868"/>
      <c r="AS129" s="868"/>
      <c r="AT129" s="869"/>
      <c r="AU129" s="286"/>
      <c r="AV129" s="286"/>
      <c r="AW129" s="286"/>
      <c r="AX129" s="833" t="s">
        <v>515</v>
      </c>
      <c r="AY129" s="834"/>
      <c r="AZ129" s="834"/>
      <c r="BA129" s="834"/>
      <c r="BB129" s="834"/>
      <c r="BC129" s="834"/>
      <c r="BD129" s="834"/>
      <c r="BE129" s="835"/>
      <c r="BF129" s="853" t="s">
        <v>470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517</v>
      </c>
      <c r="X130" s="861"/>
      <c r="Y130" s="861"/>
      <c r="Z130" s="862"/>
      <c r="AA130" s="863">
        <v>571727</v>
      </c>
      <c r="AB130" s="864"/>
      <c r="AC130" s="864"/>
      <c r="AD130" s="864"/>
      <c r="AE130" s="865"/>
      <c r="AF130" s="866">
        <v>595584</v>
      </c>
      <c r="AG130" s="864"/>
      <c r="AH130" s="864"/>
      <c r="AI130" s="864"/>
      <c r="AJ130" s="865"/>
      <c r="AK130" s="866">
        <v>623735</v>
      </c>
      <c r="AL130" s="864"/>
      <c r="AM130" s="864"/>
      <c r="AN130" s="864"/>
      <c r="AO130" s="865"/>
      <c r="AP130" s="867"/>
      <c r="AQ130" s="868"/>
      <c r="AR130" s="868"/>
      <c r="AS130" s="868"/>
      <c r="AT130" s="869"/>
      <c r="AU130" s="286"/>
      <c r="AV130" s="286"/>
      <c r="AW130" s="286"/>
      <c r="AX130" s="833" t="s">
        <v>518</v>
      </c>
      <c r="AY130" s="834"/>
      <c r="AZ130" s="834"/>
      <c r="BA130" s="834"/>
      <c r="BB130" s="834"/>
      <c r="BC130" s="834"/>
      <c r="BD130" s="834"/>
      <c r="BE130" s="835"/>
      <c r="BF130" s="836">
        <v>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519</v>
      </c>
      <c r="X131" s="844"/>
      <c r="Y131" s="844"/>
      <c r="Z131" s="845"/>
      <c r="AA131" s="846">
        <v>2561776</v>
      </c>
      <c r="AB131" s="847"/>
      <c r="AC131" s="847"/>
      <c r="AD131" s="847"/>
      <c r="AE131" s="848"/>
      <c r="AF131" s="849">
        <v>2546216</v>
      </c>
      <c r="AG131" s="847"/>
      <c r="AH131" s="847"/>
      <c r="AI131" s="847"/>
      <c r="AJ131" s="848"/>
      <c r="AK131" s="849">
        <v>2696334</v>
      </c>
      <c r="AL131" s="847"/>
      <c r="AM131" s="847"/>
      <c r="AN131" s="847"/>
      <c r="AO131" s="848"/>
      <c r="AP131" s="850"/>
      <c r="AQ131" s="851"/>
      <c r="AR131" s="851"/>
      <c r="AS131" s="851"/>
      <c r="AT131" s="852"/>
      <c r="AU131" s="286"/>
      <c r="AV131" s="286"/>
      <c r="AW131" s="286"/>
      <c r="AX131" s="811" t="s">
        <v>520</v>
      </c>
      <c r="AY131" s="812"/>
      <c r="AZ131" s="812"/>
      <c r="BA131" s="812"/>
      <c r="BB131" s="812"/>
      <c r="BC131" s="812"/>
      <c r="BD131" s="812"/>
      <c r="BE131" s="813"/>
      <c r="BF131" s="814" t="s">
        <v>521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522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523</v>
      </c>
      <c r="W132" s="824"/>
      <c r="X132" s="824"/>
      <c r="Y132" s="824"/>
      <c r="Z132" s="825"/>
      <c r="AA132" s="826">
        <v>5.4859987759999997</v>
      </c>
      <c r="AB132" s="827"/>
      <c r="AC132" s="827"/>
      <c r="AD132" s="827"/>
      <c r="AE132" s="828"/>
      <c r="AF132" s="829">
        <v>6.3809590390000004</v>
      </c>
      <c r="AG132" s="827"/>
      <c r="AH132" s="827"/>
      <c r="AI132" s="827"/>
      <c r="AJ132" s="828"/>
      <c r="AK132" s="829">
        <v>6.3124598069999998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524</v>
      </c>
      <c r="W133" s="803"/>
      <c r="X133" s="803"/>
      <c r="Y133" s="803"/>
      <c r="Z133" s="804"/>
      <c r="AA133" s="805">
        <v>4.5</v>
      </c>
      <c r="AB133" s="806"/>
      <c r="AC133" s="806"/>
      <c r="AD133" s="806"/>
      <c r="AE133" s="807"/>
      <c r="AF133" s="805">
        <v>5.5</v>
      </c>
      <c r="AG133" s="806"/>
      <c r="AH133" s="806"/>
      <c r="AI133" s="806"/>
      <c r="AJ133" s="807"/>
      <c r="AK133" s="805">
        <v>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tDjCQBO5K/I7SogNhF+DZU5XtyFGRKoEq3cnvBRpy8Syt7TlDeFlsFnvgXV7PAhKb4zKdFbb3KcJiB+VatvFg==" saltValue="eLHRIktSsomU+GujTaJM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rowBreaks count="1" manualBreakCount="1">
    <brk id="63" max="130" man="1"/>
  </rowBreaks>
  <colBreaks count="1" manualBreakCount="1">
    <brk id="66" max="1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ew2LYi/N/6srAdVL3eM0spVQNYoEfrp1NQGGHvbilVz8pk7goCJL/Yh1dFf68+kdjbb6cGnfA1hPk4/xMPbLA==" saltValue="KquM3wHuNlRmf755L/+0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7AOVGE3Vixjq4BjAabPzrVHEN3I6AOWnZO9RYXMjVlKYnI1EsR9lPEt6hseYshRlulxW2StLqT9qRmUAZiMQg==" saltValue="dj/E9x/xwtXBb0cbdnxD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528</v>
      </c>
      <c r="AP7" s="305"/>
      <c r="AQ7" s="306" t="s">
        <v>529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530</v>
      </c>
      <c r="AQ8" s="312" t="s">
        <v>531</v>
      </c>
      <c r="AR8" s="313" t="s">
        <v>532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533</v>
      </c>
      <c r="AL9" s="1228"/>
      <c r="AM9" s="1228"/>
      <c r="AN9" s="1229"/>
      <c r="AO9" s="314">
        <v>870185</v>
      </c>
      <c r="AP9" s="314">
        <v>132731</v>
      </c>
      <c r="AQ9" s="315">
        <v>156065</v>
      </c>
      <c r="AR9" s="316">
        <v>-15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534</v>
      </c>
      <c r="AL10" s="1228"/>
      <c r="AM10" s="1228"/>
      <c r="AN10" s="1229"/>
      <c r="AO10" s="317">
        <v>161196</v>
      </c>
      <c r="AP10" s="317">
        <v>24588</v>
      </c>
      <c r="AQ10" s="318">
        <v>24089</v>
      </c>
      <c r="AR10" s="319">
        <v>2.1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535</v>
      </c>
      <c r="AL11" s="1228"/>
      <c r="AM11" s="1228"/>
      <c r="AN11" s="1229"/>
      <c r="AO11" s="317">
        <v>10907</v>
      </c>
      <c r="AP11" s="317">
        <v>1664</v>
      </c>
      <c r="AQ11" s="318">
        <v>3903</v>
      </c>
      <c r="AR11" s="319">
        <v>-57.4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536</v>
      </c>
      <c r="AL12" s="1228"/>
      <c r="AM12" s="1228"/>
      <c r="AN12" s="1229"/>
      <c r="AO12" s="317" t="s">
        <v>537</v>
      </c>
      <c r="AP12" s="317" t="s">
        <v>537</v>
      </c>
      <c r="AQ12" s="318" t="s">
        <v>537</v>
      </c>
      <c r="AR12" s="319" t="s">
        <v>537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538</v>
      </c>
      <c r="AL13" s="1228"/>
      <c r="AM13" s="1228"/>
      <c r="AN13" s="1229"/>
      <c r="AO13" s="317">
        <v>62371</v>
      </c>
      <c r="AP13" s="317">
        <v>9514</v>
      </c>
      <c r="AQ13" s="318">
        <v>6134</v>
      </c>
      <c r="AR13" s="319">
        <v>55.1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539</v>
      </c>
      <c r="AL14" s="1228"/>
      <c r="AM14" s="1228"/>
      <c r="AN14" s="1229"/>
      <c r="AO14" s="317">
        <v>21033</v>
      </c>
      <c r="AP14" s="317">
        <v>3208</v>
      </c>
      <c r="AQ14" s="318">
        <v>6841</v>
      </c>
      <c r="AR14" s="319">
        <v>-53.1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540</v>
      </c>
      <c r="AL15" s="1231"/>
      <c r="AM15" s="1231"/>
      <c r="AN15" s="1232"/>
      <c r="AO15" s="317">
        <v>-63618</v>
      </c>
      <c r="AP15" s="317">
        <v>-9704</v>
      </c>
      <c r="AQ15" s="318">
        <v>-12699</v>
      </c>
      <c r="AR15" s="319">
        <v>-23.6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193</v>
      </c>
      <c r="AL16" s="1231"/>
      <c r="AM16" s="1231"/>
      <c r="AN16" s="1232"/>
      <c r="AO16" s="317">
        <v>1062074</v>
      </c>
      <c r="AP16" s="317">
        <v>162000</v>
      </c>
      <c r="AQ16" s="318">
        <v>184332</v>
      </c>
      <c r="AR16" s="319">
        <v>-12.1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542</v>
      </c>
      <c r="AP20" s="326" t="s">
        <v>543</v>
      </c>
      <c r="AQ20" s="327" t="s">
        <v>544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545</v>
      </c>
      <c r="AL21" s="1234"/>
      <c r="AM21" s="1234"/>
      <c r="AN21" s="1235"/>
      <c r="AO21" s="330">
        <v>13.58</v>
      </c>
      <c r="AP21" s="331">
        <v>15.68</v>
      </c>
      <c r="AQ21" s="332">
        <v>-2.1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546</v>
      </c>
      <c r="AL22" s="1234"/>
      <c r="AM22" s="1234"/>
      <c r="AN22" s="1235"/>
      <c r="AO22" s="335">
        <v>99.4</v>
      </c>
      <c r="AP22" s="336">
        <v>95.9</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528</v>
      </c>
      <c r="AP30" s="305"/>
      <c r="AQ30" s="306" t="s">
        <v>529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530</v>
      </c>
      <c r="AQ31" s="312" t="s">
        <v>531</v>
      </c>
      <c r="AR31" s="313" t="s">
        <v>532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550</v>
      </c>
      <c r="AL32" s="1217"/>
      <c r="AM32" s="1217"/>
      <c r="AN32" s="1218"/>
      <c r="AO32" s="345">
        <v>771275</v>
      </c>
      <c r="AP32" s="345">
        <v>117644</v>
      </c>
      <c r="AQ32" s="346">
        <v>108331</v>
      </c>
      <c r="AR32" s="347">
        <v>8.6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551</v>
      </c>
      <c r="AL33" s="1217"/>
      <c r="AM33" s="1217"/>
      <c r="AN33" s="1218"/>
      <c r="AO33" s="345" t="s">
        <v>537</v>
      </c>
      <c r="AP33" s="345" t="s">
        <v>537</v>
      </c>
      <c r="AQ33" s="346">
        <v>132</v>
      </c>
      <c r="AR33" s="347" t="s">
        <v>537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552</v>
      </c>
      <c r="AL34" s="1217"/>
      <c r="AM34" s="1217"/>
      <c r="AN34" s="1218"/>
      <c r="AO34" s="345" t="s">
        <v>537</v>
      </c>
      <c r="AP34" s="345" t="s">
        <v>537</v>
      </c>
      <c r="AQ34" s="346">
        <v>205</v>
      </c>
      <c r="AR34" s="347" t="s">
        <v>537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553</v>
      </c>
      <c r="AL35" s="1217"/>
      <c r="AM35" s="1217"/>
      <c r="AN35" s="1218"/>
      <c r="AO35" s="345">
        <v>41589</v>
      </c>
      <c r="AP35" s="345">
        <v>6344</v>
      </c>
      <c r="AQ35" s="346">
        <v>22911</v>
      </c>
      <c r="AR35" s="347">
        <v>-72.3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554</v>
      </c>
      <c r="AL36" s="1217"/>
      <c r="AM36" s="1217"/>
      <c r="AN36" s="1218"/>
      <c r="AO36" s="345">
        <v>8844</v>
      </c>
      <c r="AP36" s="345">
        <v>1349</v>
      </c>
      <c r="AQ36" s="346">
        <v>3832</v>
      </c>
      <c r="AR36" s="347">
        <v>-64.8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555</v>
      </c>
      <c r="AL37" s="1217"/>
      <c r="AM37" s="1217"/>
      <c r="AN37" s="1218"/>
      <c r="AO37" s="345" t="s">
        <v>537</v>
      </c>
      <c r="AP37" s="345" t="s">
        <v>537</v>
      </c>
      <c r="AQ37" s="346">
        <v>1000</v>
      </c>
      <c r="AR37" s="347" t="s">
        <v>537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556</v>
      </c>
      <c r="AL38" s="1214"/>
      <c r="AM38" s="1214"/>
      <c r="AN38" s="1215"/>
      <c r="AO38" s="348">
        <v>99</v>
      </c>
      <c r="AP38" s="348">
        <v>15</v>
      </c>
      <c r="AQ38" s="349">
        <v>21</v>
      </c>
      <c r="AR38" s="337">
        <v>-28.6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557</v>
      </c>
      <c r="AL39" s="1214"/>
      <c r="AM39" s="1214"/>
      <c r="AN39" s="1215"/>
      <c r="AO39" s="345">
        <v>-27867</v>
      </c>
      <c r="AP39" s="345">
        <v>-4251</v>
      </c>
      <c r="AQ39" s="346">
        <v>-5292</v>
      </c>
      <c r="AR39" s="347">
        <v>-19.7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558</v>
      </c>
      <c r="AL40" s="1217"/>
      <c r="AM40" s="1217"/>
      <c r="AN40" s="1218"/>
      <c r="AO40" s="345">
        <v>-623735</v>
      </c>
      <c r="AP40" s="345">
        <v>-95140</v>
      </c>
      <c r="AQ40" s="346">
        <v>-91315</v>
      </c>
      <c r="AR40" s="347">
        <v>4.2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305</v>
      </c>
      <c r="AL41" s="1220"/>
      <c r="AM41" s="1220"/>
      <c r="AN41" s="1221"/>
      <c r="AO41" s="345">
        <v>170205</v>
      </c>
      <c r="AP41" s="345">
        <v>25962</v>
      </c>
      <c r="AQ41" s="346">
        <v>39824</v>
      </c>
      <c r="AR41" s="347">
        <v>-34.799999999999997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528</v>
      </c>
      <c r="AN49" s="1224" t="s">
        <v>562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563</v>
      </c>
      <c r="AO50" s="362" t="s">
        <v>564</v>
      </c>
      <c r="AP50" s="363" t="s">
        <v>565</v>
      </c>
      <c r="AQ50" s="364" t="s">
        <v>566</v>
      </c>
      <c r="AR50" s="365" t="s">
        <v>567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568</v>
      </c>
      <c r="AL51" s="358"/>
      <c r="AM51" s="366">
        <v>730710</v>
      </c>
      <c r="AN51" s="367">
        <v>100815</v>
      </c>
      <c r="AO51" s="368">
        <v>-26.8</v>
      </c>
      <c r="AP51" s="369">
        <v>168868</v>
      </c>
      <c r="AQ51" s="370">
        <v>4.0999999999999996</v>
      </c>
      <c r="AR51" s="371">
        <v>-30.9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569</v>
      </c>
      <c r="AM52" s="374">
        <v>448632</v>
      </c>
      <c r="AN52" s="375">
        <v>61897</v>
      </c>
      <c r="AO52" s="376">
        <v>1.4</v>
      </c>
      <c r="AP52" s="377">
        <v>79360</v>
      </c>
      <c r="AQ52" s="378">
        <v>-0.8</v>
      </c>
      <c r="AR52" s="379">
        <v>2.2000000000000002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570</v>
      </c>
      <c r="AL53" s="358"/>
      <c r="AM53" s="366">
        <v>734579</v>
      </c>
      <c r="AN53" s="367">
        <v>103710</v>
      </c>
      <c r="AO53" s="368">
        <v>2.9</v>
      </c>
      <c r="AP53" s="369">
        <v>202870</v>
      </c>
      <c r="AQ53" s="370">
        <v>20.100000000000001</v>
      </c>
      <c r="AR53" s="371">
        <v>-17.2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569</v>
      </c>
      <c r="AM54" s="374">
        <v>368032</v>
      </c>
      <c r="AN54" s="375">
        <v>51960</v>
      </c>
      <c r="AO54" s="376">
        <v>-16.100000000000001</v>
      </c>
      <c r="AP54" s="377">
        <v>79735</v>
      </c>
      <c r="AQ54" s="378">
        <v>0.5</v>
      </c>
      <c r="AR54" s="379">
        <v>-16.600000000000001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571</v>
      </c>
      <c r="AL55" s="358"/>
      <c r="AM55" s="366">
        <v>703126</v>
      </c>
      <c r="AN55" s="367">
        <v>102362</v>
      </c>
      <c r="AO55" s="368">
        <v>-1.3</v>
      </c>
      <c r="AP55" s="369">
        <v>167497</v>
      </c>
      <c r="AQ55" s="370">
        <v>-17.399999999999999</v>
      </c>
      <c r="AR55" s="371">
        <v>16.100000000000001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569</v>
      </c>
      <c r="AM56" s="374">
        <v>409037</v>
      </c>
      <c r="AN56" s="375">
        <v>59548</v>
      </c>
      <c r="AO56" s="376">
        <v>14.6</v>
      </c>
      <c r="AP56" s="377">
        <v>82571</v>
      </c>
      <c r="AQ56" s="378">
        <v>3.6</v>
      </c>
      <c r="AR56" s="379">
        <v>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572</v>
      </c>
      <c r="AL57" s="358"/>
      <c r="AM57" s="366">
        <v>1171330</v>
      </c>
      <c r="AN57" s="367">
        <v>174461</v>
      </c>
      <c r="AO57" s="368">
        <v>70.400000000000006</v>
      </c>
      <c r="AP57" s="369">
        <v>190274</v>
      </c>
      <c r="AQ57" s="370">
        <v>13.6</v>
      </c>
      <c r="AR57" s="371">
        <v>56.8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569</v>
      </c>
      <c r="AM58" s="374">
        <v>683106</v>
      </c>
      <c r="AN58" s="375">
        <v>101744</v>
      </c>
      <c r="AO58" s="376">
        <v>70.900000000000006</v>
      </c>
      <c r="AP58" s="377">
        <v>88584</v>
      </c>
      <c r="AQ58" s="378">
        <v>7.3</v>
      </c>
      <c r="AR58" s="379">
        <v>63.6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573</v>
      </c>
      <c r="AL59" s="358"/>
      <c r="AM59" s="366">
        <v>860126</v>
      </c>
      <c r="AN59" s="367">
        <v>131197</v>
      </c>
      <c r="AO59" s="368">
        <v>-24.8</v>
      </c>
      <c r="AP59" s="369">
        <v>200194</v>
      </c>
      <c r="AQ59" s="370">
        <v>5.2</v>
      </c>
      <c r="AR59" s="371">
        <v>-30</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569</v>
      </c>
      <c r="AM60" s="374">
        <v>425264</v>
      </c>
      <c r="AN60" s="375">
        <v>64866</v>
      </c>
      <c r="AO60" s="376">
        <v>-36.200000000000003</v>
      </c>
      <c r="AP60" s="377">
        <v>106422</v>
      </c>
      <c r="AQ60" s="378">
        <v>20.100000000000001</v>
      </c>
      <c r="AR60" s="379">
        <v>-56.3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574</v>
      </c>
      <c r="AL61" s="380"/>
      <c r="AM61" s="381">
        <v>839974</v>
      </c>
      <c r="AN61" s="382">
        <v>122509</v>
      </c>
      <c r="AO61" s="383">
        <v>4.0999999999999996</v>
      </c>
      <c r="AP61" s="384">
        <v>185941</v>
      </c>
      <c r="AQ61" s="385">
        <v>5.0999999999999996</v>
      </c>
      <c r="AR61" s="371">
        <v>-1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569</v>
      </c>
      <c r="AM62" s="374">
        <v>466814</v>
      </c>
      <c r="AN62" s="375">
        <v>68003</v>
      </c>
      <c r="AO62" s="376">
        <v>6.9</v>
      </c>
      <c r="AP62" s="377">
        <v>87334</v>
      </c>
      <c r="AQ62" s="378">
        <v>6.1</v>
      </c>
      <c r="AR62" s="379">
        <v>0.8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8cOg6phbEzG2q8PbjXF7kKL3r1yuRpdyr5pHJQPIKM+5rXsr4OyZGg5AUZL7+kJESNMmT/s6cxoviqt85vF47g==" saltValue="BqF/Es2I36EvYiI92es1U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576</v>
      </c>
    </row>
    <row r="120" spans="125:125" ht="13.5" hidden="1" customHeight="1" x14ac:dyDescent="0.15"/>
    <row r="121" spans="125:125" ht="13.5" hidden="1" customHeight="1" x14ac:dyDescent="0.15">
      <c r="DU121" s="292"/>
    </row>
  </sheetData>
  <sheetProtection algorithmName="SHA-512" hashValue="6o4E+flLCPXFygkRumeUrjASjFdLbAXB9wr5DsnXX4bH1gyNT++2I2l/WA+GgURoPqpWVvA6Qc8ukVlXbXwRag==" saltValue="dahWpD/NFoG7JNjbPi5e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577</v>
      </c>
    </row>
  </sheetData>
  <sheetProtection algorithmName="SHA-512" hashValue="gZoenNkSNlIZvpF2tj1KrZrhS92/6L+7Jq/GSa3dpUQRu15YsR+h+t7X23nxwr1JlWKUFgSJ8+H+zWs2eVNgsw==" saltValue="JyAHABHyM7BPFAk0p2oh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38" t="s">
        <v>3</v>
      </c>
      <c r="D47" s="1238"/>
      <c r="E47" s="1239"/>
      <c r="F47" s="11">
        <v>37.909999999999997</v>
      </c>
      <c r="G47" s="12">
        <v>35.42</v>
      </c>
      <c r="H47" s="12">
        <v>34.75</v>
      </c>
      <c r="I47" s="12">
        <v>32.119999999999997</v>
      </c>
      <c r="J47" s="13">
        <v>27.69</v>
      </c>
    </row>
    <row r="48" spans="2:10" ht="57.75" customHeight="1" x14ac:dyDescent="0.15">
      <c r="B48" s="14"/>
      <c r="C48" s="1240" t="s">
        <v>4</v>
      </c>
      <c r="D48" s="1240"/>
      <c r="E48" s="1241"/>
      <c r="F48" s="15">
        <v>12.61</v>
      </c>
      <c r="G48" s="16">
        <v>10.25</v>
      </c>
      <c r="H48" s="16">
        <v>10.86</v>
      </c>
      <c r="I48" s="16">
        <v>11.69</v>
      </c>
      <c r="J48" s="17">
        <v>14.59</v>
      </c>
    </row>
    <row r="49" spans="2:10" ht="57.75" customHeight="1" thickBot="1" x14ac:dyDescent="0.2">
      <c r="B49" s="18"/>
      <c r="C49" s="1242" t="s">
        <v>5</v>
      </c>
      <c r="D49" s="1242"/>
      <c r="E49" s="1243"/>
      <c r="F49" s="19" t="s">
        <v>583</v>
      </c>
      <c r="G49" s="20" t="s">
        <v>584</v>
      </c>
      <c r="H49" s="20" t="s">
        <v>585</v>
      </c>
      <c r="I49" s="20" t="s">
        <v>586</v>
      </c>
      <c r="J49" s="21" t="s">
        <v>587</v>
      </c>
    </row>
    <row r="50" spans="2:10" ht="13.5" customHeight="1" x14ac:dyDescent="0.15"/>
  </sheetData>
  <sheetProtection algorithmName="SHA-512" hashValue="9PcixPbyQZnnv8gm4kXv4cD4o7LmzTYTPkHG3keSdmkqrRUfGYfdooiDtQzcOF4tpgN/8KRSdGVxYgZHHRtBIg==" saltValue="qyQi3J/itBrntNf9jGZa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市町村公会計指標分析・財政指標組合せ分析表</vt:lpstr>
      <vt:lpstr>市町村施設類型別ストック情報分析表①</vt:lpstr>
      <vt:lpstr>市町村施設類型別ストック情報分析表②</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2022-09-22T04:29:47Z</cp:lastPrinted>
  <dcterms:created xsi:type="dcterms:W3CDTF">2022-02-02T03:45:06Z</dcterms:created>
  <dcterms:modified xsi:type="dcterms:W3CDTF">2022-12-05T04:31:49Z</dcterms:modified>
  <cp:category/>
</cp:coreProperties>
</file>