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0" yWindow="0" windowWidth="20490"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E35" i="10" s="1"/>
  <c r="BE36" i="10" s="1"/>
</calcChain>
</file>

<file path=xl/sharedStrings.xml><?xml version="1.0" encoding="utf-8"?>
<sst xmlns="http://schemas.openxmlformats.org/spreadsheetml/2006/main" count="1106" uniqueCount="615">
  <si>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</si>
  <si>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</si>
  <si>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</si>
  <si>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</si>
  <si>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</si>
  <si>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</si>
  <si>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</si>
  <si>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</si>
  <si>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</si>
  <si>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</si>
  <si>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</si>
  <si>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</si>
  <si>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</si>
  <si>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</si>
  <si>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</si>
  <si>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</si>
  <si>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</si>
  <si>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</si>
  <si>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</si>
  <si>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</si>
  <si>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</si>
  <si>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</si>
  <si>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</si>
  <si>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</si>
  <si>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</si>
  <si>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</si>
  <si>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</si>
  <si>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</si>
  <si>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</si>
  <si>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</si>
  <si>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</si>
  <si>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</si>
  <si>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</si>
  <si>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</si>
  <si>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</si>
  <si>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</si>
  <si>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</si>
  <si>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</si>
  <si>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</si>
  <si>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</si>
  <si>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</si>
  <si>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</si>
  <si>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</si>
  <si>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</si>
  <si>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</si>
  <si>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</si>
  <si>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</si>
  <si>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</si>
  <si>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</si>
  <si>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</si>
  <si>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</si>
  <si>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</si>
  <si>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</si>
  <si>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</si>
  <si>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</si>
  <si>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</si>
  <si>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</si>
  <si>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</si>
  <si>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</si>
  <si>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</si>
  <si>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</si>
  <si>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</si>
  <si>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</si>
  <si>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</si>
  <si>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</si>
  <si>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</si>
  <si>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</si>
  <si>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</si>
  <si>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</si>
  <si>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</si>
  <si>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</si>
  <si>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</si>
  <si>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</si>
  <si>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</si>
  <si>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</si>
  <si>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</si>
  <si>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</si>
  <si>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</si>
  <si>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</si>
  <si>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</si>
  <si>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</si>
  <si>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</si>
  <si>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</si>
  <si>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</si>
  <si>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</si>
  <si>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</si>
  <si>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</si>
  <si>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</si>
  <si>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</si>
  <si>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</si>
  <si>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</si>
  <si>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</si>
  <si>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</si>
  <si>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</si>
  <si>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</si>
  <si>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</si>
  <si>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</si>
  <si>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</si>
  <si>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</si>
  <si>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</si>
  <si>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</si>
  <si>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</si>
  <si>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</si>
  <si>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</si>
  <si>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</si>
  <si>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</si>
  <si>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</si>
  <si>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</si>
  <si>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</si>
  <si>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</si>
  <si>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</si>
  <si>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</si>
  <si>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</si>
  <si>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</si>
  <si>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</si>
  <si>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</si>
  <si>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</si>
  <si>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</si>
  <si>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</si>
  <si>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</si>
  <si>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</si>
  <si>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</si>
  <si>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</si>
  <si>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</si>
  <si>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</si>
  <si>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</si>
  <si>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</si>
  <si>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</si>
  <si>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</si>
  <si>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</si>
  <si>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</si>
  <si>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</si>
  <si>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</si>
  <si>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</si>
  <si>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</si>
  <si>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</si>
  <si>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</si>
  <si>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</si>
  <si>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</si>
  <si>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</si>
  <si>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</si>
  <si>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</si>
  <si>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</si>
  <si>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</si>
  <si>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</si>
  <si>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</si>
  <si>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</si>
  <si>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</si>
  <si>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</si>
  <si>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</si>
  <si>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</si>
  <si>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</si>
  <si>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</si>
  <si>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</si>
  <si>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</si>
  <si>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</si>
  <si>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</si>
  <si>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</si>
  <si>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</si>
  <si>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</si>
  <si>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</si>
  <si>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</si>
  <si>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</si>
  <si>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</si>
  <si>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</si>
  <si>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</si>
  <si>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</si>
  <si>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</si>
  <si>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</si>
  <si>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</si>
  <si>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</si>
  <si>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</si>
  <si>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</si>
  <si>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</si>
  <si>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</si>
  <si>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</si>
  <si>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</si>
  <si>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</si>
  <si>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</si>
  <si>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</si>
  <si>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</si>
  <si>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</si>
  <si>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</si>
  <si>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</si>
  <si>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</si>
  <si>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</si>
  <si>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</si>
  <si>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</si>
  <si>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</si>
  <si>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</si>
  <si>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</si>
  <si>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</si>
  <si>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</si>
  <si>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</si>
  <si>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</si>
  <si>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</si>
  <si>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</si>
  <si>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</si>
  <si>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</si>
  <si>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</si>
  <si>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</si>
  <si>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</si>
  <si>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</si>
  <si>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</si>
  <si>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</si>
  <si>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</si>
  <si>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</si>
  <si>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</si>
  <si>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</si>
  <si>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</si>
  <si>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</si>
  <si>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</si>
  <si>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</si>
  <si>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</si>
  <si>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</si>
  <si>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山形県上山市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</si>
  <si>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</si>
  <si>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</si>
  <si>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</si>
  <si>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</si>
  <si>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</si>
  <si>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</si>
  <si>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</si>
  <si>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</si>
  <si>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</si>
  <si>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</si>
  <si>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</si>
  <si>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</si>
  <si>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</si>
  <si>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</si>
  <si>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</si>
  <si>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</si>
  <si>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</si>
  <si>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</si>
  <si>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</si>
  <si>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</si>
  <si>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</si>
  <si>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</si>
  <si>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</si>
  <si>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</si>
  <si>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</si>
  <si>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</si>
  <si>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</si>
  <si>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</si>
  <si>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</si>
  <si>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</si>
  <si>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</si>
  <si>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</si>
  <si>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</si>
  <si>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</si>
  <si>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</si>
  <si>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</si>
  <si>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</si>
  <si>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</si>
  <si>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</si>
  <si>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</si>
  <si>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</si>
  <si>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</si>
  <si>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</si>
  <si>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</si>
  <si>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</si>
  <si>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</si>
  <si>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</si>
  <si>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</si>
  <si>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</si>
  <si>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</si>
  <si>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</si>
  <si>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</si>
  <si>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</si>
  <si>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</si>
  <si>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</si>
  <si>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t>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</si>
  <si>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</si>
  <si>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</si>
  <si>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</si>
  <si>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</si>
  <si>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</si>
  <si>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</si>
  <si>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</si>
  <si>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</si>
  <si>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</si>
  <si>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</si>
  <si>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</si>
  <si>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</si>
  <si>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</si>
  <si>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</si>
  <si>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</si>
  <si>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</si>
  <si>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</si>
  <si>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</si>
  <si>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</si>
  <si>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</si>
  <si>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</si>
  <si>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</si>
  <si>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</si>
  <si>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</si>
  <si>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</si>
  <si>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</si>
  <si>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</si>
  <si>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</si>
  <si>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</si>
  <si>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</si>
  <si>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</si>
  <si>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</si>
  <si>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</si>
  <si>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</si>
  <si>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</si>
  <si>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</si>
  <si>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</si>
  <si>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</si>
  <si>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</si>
  <si>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</si>
  <si>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</si>
  <si>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</si>
  <si>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</si>
  <si>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</si>
  <si>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</si>
  <si>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</si>
  <si>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</si>
  <si>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</si>
  <si>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</si>
  <si>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</si>
  <si>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</si>
  <si>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</si>
  <si>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</si>
  <si>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</si>
  <si>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</si>
  <si>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</si>
  <si>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</si>
  <si>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</si>
  <si>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</si>
  <si>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</si>
  <si>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</si>
  <si>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</si>
  <si>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</si>
  <si>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</si>
  <si>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</si>
  <si>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</si>
  <si>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</si>
  <si>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</si>
  <si>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</si>
  <si>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</si>
  <si>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</si>
  <si>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</si>
  <si>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</si>
  <si>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</si>
  <si>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</si>
  <si>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</si>
  <si>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</si>
  <si>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</si>
  <si>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</si>
  <si>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</si>
  <si>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</si>
  <si>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</si>
  <si>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</si>
  <si>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</si>
  <si>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</si>
  <si>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</si>
  <si>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</si>
  <si>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</si>
  <si>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</si>
  <si>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</si>
  <si>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</si>
  <si>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</si>
  <si>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</si>
  <si>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</si>
  <si>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</si>
  <si>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</si>
  <si>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</si>
  <si>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</si>
  <si>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</si>
  <si>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</si>
  <si>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</si>
  <si>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山形県上山市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</si>
  <si>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</si>
  <si>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</si>
  <si>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</si>
  <si>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</si>
  <si>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</si>
  <si>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</si>
  <si>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</si>
  <si>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</si>
  <si>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</si>
  <si>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</si>
  <si>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</si>
  <si>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</si>
  <si>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</si>
  <si>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</si>
  <si>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</si>
  <si>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</si>
  <si>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</si>
  <si>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</si>
  <si>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</si>
  <si>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</si>
  <si>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</si>
  <si>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</si>
  <si>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</si>
  <si>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</si>
  <si>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</si>
  <si>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</si>
  <si>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</si>
  <si>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</si>
  <si>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</si>
  <si>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</si>
  <si>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</si>
  <si>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</si>
  <si>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</si>
  <si>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</si>
  <si>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</si>
  <si>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</si>
  <si>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</si>
  <si>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</si>
  <si>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</si>
  <si>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</si>
  <si>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</si>
  <si>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浄化槽事業特別会計</t>
    <phoneticPr fontId="5"/>
  </si>
  <si>
    <t>産業団地整備事業特別会計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</si>
  <si>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</si>
  <si>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</si>
  <si>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</si>
  <si>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</si>
  <si>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</si>
  <si>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</si>
  <si>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</si>
  <si>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</si>
  <si>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</si>
  <si>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</si>
  <si>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</si>
  <si>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</si>
  <si>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</si>
  <si>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</si>
  <si>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</si>
  <si>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</si>
  <si>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</si>
  <si>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</si>
  <si>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</si>
  <si>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</si>
  <si>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</si>
  <si>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</si>
  <si>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</si>
  <si>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</si>
  <si>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</si>
  <si>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</si>
  <si>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</si>
  <si>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</si>
  <si>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</si>
  <si>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</si>
  <si>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</si>
  <si>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</si>
  <si>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</si>
  <si>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</si>
  <si>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</si>
  <si>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</si>
  <si>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</si>
  <si>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</si>
  <si>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</si>
  <si>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</si>
  <si>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</si>
  <si>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</si>
  <si>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</si>
  <si>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</si>
  <si>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</si>
  <si>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</si>
  <si>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</si>
  <si>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</si>
  <si>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</si>
  <si>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</si>
  <si>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</si>
  <si>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</si>
  <si>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</si>
  <si>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</si>
  <si>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</si>
  <si>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</si>
  <si>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</si>
  <si>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</si>
  <si>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</si>
  <si>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</si>
  <si>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</si>
  <si>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</si>
  <si>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</si>
  <si>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</si>
  <si>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</si>
  <si>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</si>
  <si>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</si>
  <si>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</si>
  <si>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</si>
  <si>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</si>
  <si>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</si>
  <si>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</si>
  <si>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</si>
  <si>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</si>
  <si>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</si>
  <si>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</si>
  <si>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</si>
  <si>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</si>
  <si>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</si>
  <si>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</si>
  <si>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</si>
  <si>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</si>
  <si>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</si>
  <si>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</si>
  <si>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</si>
  <si>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</si>
  <si>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</si>
  <si>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</si>
  <si>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</si>
  <si>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</si>
  <si>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</si>
  <si>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</si>
  <si>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</si>
  <si>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</si>
  <si>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</si>
  <si>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</si>
  <si>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</si>
  <si>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</si>
  <si>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</si>
  <si>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</si>
  <si>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</si>
  <si>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</si>
  <si>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</si>
  <si>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</si>
  <si>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</si>
  <si>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</si>
  <si>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</si>
  <si>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</si>
  <si>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</si>
  <si>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</si>
  <si>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</si>
  <si>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</si>
  <si>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</si>
  <si>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</si>
  <si>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</si>
  <si>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</si>
  <si>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</si>
  <si>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</si>
  <si>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</si>
  <si>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</si>
  <si>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</si>
  <si>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</si>
  <si>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</si>
  <si>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</si>
  <si>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</si>
  <si>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</si>
  <si>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</si>
  <si>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</si>
  <si>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</si>
  <si>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</si>
  <si>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</si>
  <si>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</si>
  <si>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</si>
  <si>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</si>
  <si>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</si>
  <si>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</si>
  <si>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</si>
  <si>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</si>
  <si>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</si>
  <si>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</si>
  <si>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</si>
  <si>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</si>
  <si>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</si>
  <si>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</si>
  <si>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</si>
  <si>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</si>
  <si>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</si>
  <si>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</si>
  <si>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0.80</t>
  </si>
  <si>
    <t>一般会計</t>
  </si>
  <si>
    <t>水道事業会計</t>
  </si>
  <si>
    <t>介護保険特別会計</t>
  </si>
  <si>
    <t>国民健康保険特別会計</t>
  </si>
  <si>
    <t>下水道事業会計</t>
  </si>
  <si>
    <t>農業集落排水事業特別会計</t>
  </si>
  <si>
    <t>後期高齢者医療特別会計</t>
  </si>
  <si>
    <t>浄化槽事業特別会計</t>
  </si>
  <si>
    <t>その他会計（赤字）</t>
  </si>
  <si>
    <t>▲ 0.00</t>
  </si>
  <si>
    <t>その他会計（黒字）</t>
  </si>
  <si>
    <t>（百万円）</t>
    <phoneticPr fontId="5"/>
  </si>
  <si>
    <t>H27末</t>
    <phoneticPr fontId="5"/>
  </si>
  <si>
    <t>H28末</t>
    <phoneticPr fontId="5"/>
  </si>
  <si>
    <t>H29末</t>
    <phoneticPr fontId="5"/>
  </si>
  <si>
    <t>H30末</t>
    <phoneticPr fontId="5"/>
  </si>
  <si>
    <t>R01末</t>
    <phoneticPr fontId="5"/>
  </si>
  <si>
    <t>ふるさと納税基金</t>
    <rPh sb="4" eb="6">
      <t>ノウゼイ</t>
    </rPh>
    <rPh sb="6" eb="8">
      <t>キキン</t>
    </rPh>
    <phoneticPr fontId="5"/>
  </si>
  <si>
    <t>公共施設等保全整備基金</t>
    <rPh sb="0" eb="5">
      <t>コウキョウシセツトウ</t>
    </rPh>
    <rPh sb="5" eb="7">
      <t>ホゼン</t>
    </rPh>
    <rPh sb="7" eb="9">
      <t>セイビ</t>
    </rPh>
    <rPh sb="9" eb="11">
      <t>キキン</t>
    </rPh>
    <phoneticPr fontId="5"/>
  </si>
  <si>
    <t>新型コロナウイルス感染症対策金融支援基金</t>
    <rPh sb="0" eb="2">
      <t>シンガタ</t>
    </rPh>
    <rPh sb="9" eb="12">
      <t>カンセンショウ</t>
    </rPh>
    <rPh sb="12" eb="14">
      <t>タイサク</t>
    </rPh>
    <rPh sb="14" eb="16">
      <t>キンユウ</t>
    </rPh>
    <rPh sb="16" eb="20">
      <t>シエンキキン</t>
    </rPh>
    <phoneticPr fontId="5"/>
  </si>
  <si>
    <t>企業立地促進基金</t>
    <rPh sb="0" eb="4">
      <t>キギョウリッチ</t>
    </rPh>
    <rPh sb="4" eb="6">
      <t>ソクシン</t>
    </rPh>
    <rPh sb="6" eb="8">
      <t>キキン</t>
    </rPh>
    <phoneticPr fontId="5"/>
  </si>
  <si>
    <t>森林環境譲与税基金</t>
    <rPh sb="0" eb="7">
      <t>シンリンカンキョウジョウヨゼイ</t>
    </rPh>
    <rPh sb="7" eb="9">
      <t>キキン</t>
    </rPh>
    <phoneticPr fontId="5"/>
  </si>
  <si>
    <t>-</t>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</si>
  <si>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</si>
  <si>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</si>
  <si>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20">
      <t>ジギョウカイケイブン</t>
    </rPh>
    <phoneticPr fontId="2"/>
  </si>
  <si>
    <t>山形県消防補償等組合</t>
    <rPh sb="0" eb="3">
      <t>ヤマガタケン</t>
    </rPh>
    <rPh sb="3" eb="5">
      <t>ショウボウ</t>
    </rPh>
    <rPh sb="5" eb="8">
      <t>ホショウトウ</t>
    </rPh>
    <rPh sb="8" eb="10">
      <t>クミアイ</t>
    </rPh>
    <phoneticPr fontId="2"/>
  </si>
  <si>
    <t>山形県自治会館管理組合</t>
    <rPh sb="0" eb="3">
      <t>ヤマガタケン</t>
    </rPh>
    <rPh sb="3" eb="7">
      <t>ジチカイカン</t>
    </rPh>
    <rPh sb="7" eb="9">
      <t>カンリ</t>
    </rPh>
    <rPh sb="9" eb="11">
      <t>クミアイ</t>
    </rPh>
    <phoneticPr fontId="2"/>
  </si>
  <si>
    <t>山形広域環境事務組合</t>
    <rPh sb="0" eb="4">
      <t>ヤマガタコウイキ</t>
    </rPh>
    <rPh sb="4" eb="10">
      <t>カンキョウジムクミアイ</t>
    </rPh>
    <phoneticPr fontId="2"/>
  </si>
  <si>
    <t>上山城郷土資料館</t>
    <rPh sb="0" eb="3">
      <t>カミノヤマシロ</t>
    </rPh>
    <rPh sb="3" eb="8">
      <t>キョウドシリョウカン</t>
    </rPh>
    <phoneticPr fontId="2"/>
  </si>
  <si>
    <t>ニュートラックかみのやま</t>
    <phoneticPr fontId="2"/>
  </si>
  <si>
    <t>上山市体育・文化振興公社</t>
    <rPh sb="0" eb="3">
      <t>カミノヤマシ</t>
    </rPh>
    <rPh sb="3" eb="5">
      <t>タイイク</t>
    </rPh>
    <rPh sb="6" eb="12">
      <t>ブンカシンコウコウシャ</t>
    </rPh>
    <phoneticPr fontId="2"/>
  </si>
  <si>
    <t>上山二日町再開発</t>
    <rPh sb="0" eb="2">
      <t>カミノヤマ</t>
    </rPh>
    <rPh sb="2" eb="5">
      <t>フツカマチ</t>
    </rPh>
    <rPh sb="5" eb="8">
      <t>サイカイハツ</t>
    </rPh>
    <phoneticPr fontId="2"/>
  </si>
  <si>
    <t>上山市土地開発公社</t>
    <rPh sb="0" eb="3">
      <t>カミノヤマシ</t>
    </rPh>
    <rPh sb="3" eb="7">
      <t>トチカイハツ</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</si>
  <si>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</si>
  <si>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</si>
  <si>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</si>
  <si>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</si>
  <si>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</si>
  <si>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</si>
  <si>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の将来負担比率は、計画的な繰上償還により、地方債残高を約7.9億円減少させたことや、財政調整基金などの充当可能基金が約4.4億円増加したことにより、前年度より17.5ポイント改善したが、66.8ポイントと類似団体内平均値を25.5ポイント上回っている。また、有形固定資産減価償却率については、類似団体内平均値をやや下回っているものの、昭和40年代後半から50年代前半にかけて整備された施設が多く、その大部分が耐用年数を経過していることから、数値は上昇している。平成28年度に策定した公共施設等総合管理計画及び令和元年度に策定した同実施計画、令和2年度に策定した各施設の個別施設計画に基づき、事業の厳選を行いながら、地方債残高等の抑制と公共施設等の適正化を図る。</t>
    <rPh sb="60" eb="61">
      <t>ヤク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</si>
  <si>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</si>
  <si>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</si>
  <si>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</si>
  <si>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</si>
  <si>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</si>
  <si>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</si>
  <si>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</si>
  <si>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計画的な繰上償還により、地方債残高を約7.9億円減少させたことや、財政調整基金などの充当可能基金が約4.4億円増加したことにより、前年度より17.5ポイント改善した。実質公債費比率については、市庁舎耐震化事業に係る平成29年度借入分の元金償還が始まったことにより、元利償還金額が増加し、前年度より0.1ポイント上昇した。今後、大規模事業に係る元金償還が本格化することなどにより、公債費が高い水準で推移することが見込まれることから、実質公債費比率は上昇していくことが考えられる。引き続き、事業の選択と集中による地方債の新規発行額の抑制や繰上償還の実施により、公債費の適正化に取り組んでいく必要がある。</t>
    <rPh sb="12" eb="15">
      <t>ケイカクテキ</t>
    </rPh>
    <rPh sb="30" eb="31">
      <t>ヤク</t>
    </rPh>
    <rPh sb="61" eb="62">
      <t>ヤク</t>
    </rPh>
    <rPh sb="108" eb="109">
      <t>シ</t>
    </rPh>
    <rPh sb="109" eb="111">
      <t>チョウシャ</t>
    </rPh>
    <rPh sb="117" eb="118">
      <t>カカ</t>
    </rPh>
    <rPh sb="119" eb="121">
      <t>ヘイセイ</t>
    </rPh>
    <rPh sb="123" eb="125">
      <t>ネンド</t>
    </rPh>
    <rPh sb="125" eb="128">
      <t>カリイレブン</t>
    </rPh>
    <rPh sb="129" eb="133">
      <t>ガンキンショウカン</t>
    </rPh>
    <rPh sb="134" eb="135">
      <t>ハジ</t>
    </rPh>
    <rPh sb="144" eb="149">
      <t>ガンリショウカンキン</t>
    </rPh>
    <rPh sb="149" eb="150">
      <t>ガク</t>
    </rPh>
    <rPh sb="151" eb="153">
      <t>ゾウカ</t>
    </rPh>
    <rPh sb="167" eb="169">
      <t>ジョウショウ</t>
    </rPh>
    <rPh sb="201" eb="204">
      <t>コウサイヒ</t>
    </rPh>
    <rPh sb="205" eb="206">
      <t>タカ</t>
    </rPh>
    <rPh sb="207" eb="209">
      <t>スイジュン</t>
    </rPh>
    <rPh sb="210" eb="212">
      <t>スイイ</t>
    </rPh>
    <rPh sb="217" eb="219">
      <t>ミコ</t>
    </rPh>
    <rPh sb="250" eb="251">
      <t>ヒ</t>
    </rPh>
    <rPh sb="252" eb="253">
      <t>ツヅ</t>
    </rPh>
    <rPh sb="255" eb="257">
      <t>ジギョウ</t>
    </rPh>
    <rPh sb="258" eb="260">
      <t>センタク</t>
    </rPh>
    <rPh sb="261" eb="263">
      <t>シュウチュウ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</si>
</sst>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xmlns:c16r2="http://schemas.microsoft.com/office/drawing/2015/06/chart">
            <c:ext xmlns:c16="http://schemas.microsoft.com/office/drawing/2014/chart" uri="{C3380CC4-5D6E-409C-BE32-E72D297353CC}">
              <c16:uniqueId val="{00000000-DBCA-4F27-8AA9-E459A54D14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82057</c:v>
                </c:pt>
                <c:pt idx="1">
                  <c:v>104376</c:v>
                </c:pt>
                <c:pt idx="2">
                  <c:v>55268</c:v>
                </c:pt>
                <c:pt idx="3">
                  <c:v>50181</c:v>
                </c:pt>
                <c:pt idx="4">
                  <c:v>38051</c:v>
                </c:pt>
              </c:numCache>
            </c:numRef>
          </c:val>
          <c:smooth val="0"/>
          <c:extLst xmlns:c16r2="http://schemas.microsoft.com/office/drawing/2015/06/chart">
            <c:ext xmlns:c16="http://schemas.microsoft.com/office/drawing/2014/chart" uri="{C3380CC4-5D6E-409C-BE32-E72D297353CC}">
              <c16:uniqueId val="{00000001-DBCA-4F27-8AA9-E459A54D147E}"/>
            </c:ext>
          </c:extLst>
        </c:ser>
        <c:dLbls>
          <c:showLegendKey val="0"/>
          <c:showVal val="0"/>
          <c:showCatName val="0"/>
          <c:showSerName val="0"/>
          <c:showPercent val="0"/>
          <c:showBubbleSize val="0"/>
        </c:dLbls>
        <c:marker val="1"/>
        <c:smooth val="0"/>
        <c:axId val="1338422744"/>
        <c:axId val="1338432544"/>
      </c:lineChart>
      <c:catAx>
        <c:axId val="1338422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432544"/>
        <c:crosses val="autoZero"/>
        <c:auto val="1"/>
        <c:lblAlgn val="ctr"/>
        <c:lblOffset val="100"/>
        <c:tickLblSkip val="1"/>
        <c:tickMarkSkip val="1"/>
        <c:noMultiLvlLbl val="0"/>
      </c:catAx>
      <c:valAx>
        <c:axId val="13384325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422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5.35</c:v>
                </c:pt>
                <c:pt idx="1">
                  <c:v>7.65</c:v>
                </c:pt>
                <c:pt idx="2">
                  <c:v>9.44</c:v>
                </c:pt>
                <c:pt idx="3">
                  <c:v>9.14</c:v>
                </c:pt>
                <c:pt idx="4">
                  <c:v>11.75</c:v>
                </c:pt>
              </c:numCache>
            </c:numRef>
          </c:val>
          <c:extLst xmlns:c16r2="http://schemas.microsoft.com/office/drawing/2015/06/chart">
            <c:ext xmlns:c16="http://schemas.microsoft.com/office/drawing/2014/chart" uri="{C3380CC4-5D6E-409C-BE32-E72D297353CC}">
              <c16:uniqueId val="{00000000-6A3E-4802-8B7C-64A62290DF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15.55</c:v>
                </c:pt>
                <c:pt idx="1">
                  <c:v>13.16</c:v>
                </c:pt>
                <c:pt idx="2">
                  <c:v>13.8</c:v>
                </c:pt>
                <c:pt idx="3">
                  <c:v>18.420000000000002</c:v>
                </c:pt>
                <c:pt idx="4">
                  <c:v>18.93</c:v>
                </c:pt>
              </c:numCache>
            </c:numRef>
          </c:val>
          <c:extLst xmlns:c16r2="http://schemas.microsoft.com/office/drawing/2015/06/chart">
            <c:ext xmlns:c16="http://schemas.microsoft.com/office/drawing/2014/chart" uri="{C3380CC4-5D6E-409C-BE32-E72D297353CC}">
              <c16:uniqueId val="{00000001-6A3E-4802-8B7C-64A62290DFAD}"/>
            </c:ext>
          </c:extLst>
        </c:ser>
        <c:dLbls>
          <c:showLegendKey val="0"/>
          <c:showVal val="0"/>
          <c:showCatName val="0"/>
          <c:showSerName val="0"/>
          <c:showPercent val="0"/>
          <c:showBubbleSize val="0"/>
        </c:dLbls>
        <c:gapWidth val="250"/>
        <c:overlap val="100"/>
        <c:axId val="1338429408"/>
        <c:axId val="1338430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c:v>
                </c:pt>
                <c:pt idx="1">
                  <c:v>3.54</c:v>
                </c:pt>
                <c:pt idx="2">
                  <c:v>26.71</c:v>
                </c:pt>
                <c:pt idx="3">
                  <c:v>5.04</c:v>
                </c:pt>
                <c:pt idx="4">
                  <c:v>6.72</c:v>
                </c:pt>
              </c:numCache>
            </c:numRef>
          </c:val>
          <c:smooth val="0"/>
          <c:extLst xmlns:c16r2="http://schemas.microsoft.com/office/drawing/2015/06/chart">
            <c:ext xmlns:c16="http://schemas.microsoft.com/office/drawing/2014/chart" uri="{C3380CC4-5D6E-409C-BE32-E72D297353CC}">
              <c16:uniqueId val="{00000002-6A3E-4802-8B7C-64A62290DFAD}"/>
            </c:ext>
          </c:extLst>
        </c:ser>
        <c:dLbls>
          <c:showLegendKey val="0"/>
          <c:showVal val="0"/>
          <c:showCatName val="0"/>
          <c:showSerName val="0"/>
          <c:showPercent val="0"/>
          <c:showBubbleSize val="0"/>
        </c:dLbls>
        <c:marker val="1"/>
        <c:smooth val="0"/>
        <c:axId val="1338429408"/>
        <c:axId val="1338430192"/>
      </c:lineChart>
      <c:catAx>
        <c:axId val="133842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8430192"/>
        <c:crosses val="autoZero"/>
        <c:auto val="1"/>
        <c:lblAlgn val="ctr"/>
        <c:lblOffset val="100"/>
        <c:tickLblSkip val="1"/>
        <c:tickMarkSkip val="1"/>
        <c:noMultiLvlLbl val="0"/>
      </c:catAx>
      <c:valAx>
        <c:axId val="133843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2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0.14000000000000001</c:v>
                </c:pt>
                <c:pt idx="2">
                  <c:v>#N/A</c:v>
                </c:pt>
                <c:pt idx="3">
                  <c:v>0.17</c:v>
                </c:pt>
                <c:pt idx="4">
                  <c:v>#N/A</c:v>
                </c:pt>
                <c:pt idx="5">
                  <c:v>0.09</c:v>
                </c:pt>
                <c:pt idx="6">
                  <c:v>#N/A</c:v>
                </c:pt>
                <c:pt idx="7">
                  <c:v>0.85</c:v>
                </c:pt>
                <c:pt idx="8">
                  <c:v>#N/A</c:v>
                </c:pt>
                <c:pt idx="9">
                  <c:v>0</c:v>
                </c:pt>
              </c:numCache>
            </c:numRef>
          </c:val>
          <c:extLst xmlns:c16r2="http://schemas.microsoft.com/office/drawing/2015/06/chart">
            <c:ext xmlns:c16="http://schemas.microsoft.com/office/drawing/2014/chart" uri="{C3380CC4-5D6E-409C-BE32-E72D297353CC}">
              <c16:uniqueId val="{00000000-D736-47BD-A227-E096B274B1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736-47BD-A227-E096B274B124}"/>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D736-47BD-A227-E096B274B12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0.03</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D736-47BD-A227-E096B274B12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4-D736-47BD-A227-E096B274B124}"/>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0.46</c:v>
                </c:pt>
              </c:numCache>
            </c:numRef>
          </c:val>
          <c:extLst xmlns:c16r2="http://schemas.microsoft.com/office/drawing/2015/06/chart">
            <c:ext xmlns:c16="http://schemas.microsoft.com/office/drawing/2014/chart" uri="{C3380CC4-5D6E-409C-BE32-E72D297353CC}">
              <c16:uniqueId val="{00000005-D736-47BD-A227-E096B274B12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3.98</c:v>
                </c:pt>
                <c:pt idx="2">
                  <c:v>#N/A</c:v>
                </c:pt>
                <c:pt idx="3">
                  <c:v>4.17</c:v>
                </c:pt>
                <c:pt idx="4">
                  <c:v>#N/A</c:v>
                </c:pt>
                <c:pt idx="5">
                  <c:v>1.55</c:v>
                </c:pt>
                <c:pt idx="6">
                  <c:v>#N/A</c:v>
                </c:pt>
                <c:pt idx="7">
                  <c:v>1.39</c:v>
                </c:pt>
                <c:pt idx="8">
                  <c:v>#N/A</c:v>
                </c:pt>
                <c:pt idx="9">
                  <c:v>1.32</c:v>
                </c:pt>
              </c:numCache>
            </c:numRef>
          </c:val>
          <c:extLst xmlns:c16r2="http://schemas.microsoft.com/office/drawing/2015/06/chart">
            <c:ext xmlns:c16="http://schemas.microsoft.com/office/drawing/2014/chart" uri="{C3380CC4-5D6E-409C-BE32-E72D297353CC}">
              <c16:uniqueId val="{00000006-D736-47BD-A227-E096B274B12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1.64</c:v>
                </c:pt>
                <c:pt idx="2">
                  <c:v>#N/A</c:v>
                </c:pt>
                <c:pt idx="3">
                  <c:v>0.68</c:v>
                </c:pt>
                <c:pt idx="4">
                  <c:v>#N/A</c:v>
                </c:pt>
                <c:pt idx="5">
                  <c:v>1.49</c:v>
                </c:pt>
                <c:pt idx="6">
                  <c:v>#N/A</c:v>
                </c:pt>
                <c:pt idx="7">
                  <c:v>1.75</c:v>
                </c:pt>
                <c:pt idx="8">
                  <c:v>#N/A</c:v>
                </c:pt>
                <c:pt idx="9">
                  <c:v>1.58</c:v>
                </c:pt>
              </c:numCache>
            </c:numRef>
          </c:val>
          <c:extLst xmlns:c16r2="http://schemas.microsoft.com/office/drawing/2015/06/chart">
            <c:ext xmlns:c16="http://schemas.microsoft.com/office/drawing/2014/chart" uri="{C3380CC4-5D6E-409C-BE32-E72D297353CC}">
              <c16:uniqueId val="{00000007-D736-47BD-A227-E096B274B12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5.23</c:v>
                </c:pt>
                <c:pt idx="2">
                  <c:v>#N/A</c:v>
                </c:pt>
                <c:pt idx="3">
                  <c:v>5.59</c:v>
                </c:pt>
                <c:pt idx="4">
                  <c:v>#N/A</c:v>
                </c:pt>
                <c:pt idx="5">
                  <c:v>6.48</c:v>
                </c:pt>
                <c:pt idx="6">
                  <c:v>#N/A</c:v>
                </c:pt>
                <c:pt idx="7">
                  <c:v>7.61</c:v>
                </c:pt>
                <c:pt idx="8">
                  <c:v>#N/A</c:v>
                </c:pt>
                <c:pt idx="9">
                  <c:v>7.7</c:v>
                </c:pt>
              </c:numCache>
            </c:numRef>
          </c:val>
          <c:extLst xmlns:c16r2="http://schemas.microsoft.com/office/drawing/2015/06/chart">
            <c:ext xmlns:c16="http://schemas.microsoft.com/office/drawing/2014/chart" uri="{C3380CC4-5D6E-409C-BE32-E72D297353CC}">
              <c16:uniqueId val="{00000008-D736-47BD-A227-E096B274B12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5.34</c:v>
                </c:pt>
                <c:pt idx="2">
                  <c:v>#N/A</c:v>
                </c:pt>
                <c:pt idx="3">
                  <c:v>7.63</c:v>
                </c:pt>
                <c:pt idx="4">
                  <c:v>#N/A</c:v>
                </c:pt>
                <c:pt idx="5">
                  <c:v>9.44</c:v>
                </c:pt>
                <c:pt idx="6">
                  <c:v>#N/A</c:v>
                </c:pt>
                <c:pt idx="7">
                  <c:v>9.1300000000000008</c:v>
                </c:pt>
                <c:pt idx="8">
                  <c:v>#N/A</c:v>
                </c:pt>
                <c:pt idx="9">
                  <c:v>11.75</c:v>
                </c:pt>
              </c:numCache>
            </c:numRef>
          </c:val>
          <c:extLst xmlns:c16r2="http://schemas.microsoft.com/office/drawing/2015/06/chart">
            <c:ext xmlns:c16="http://schemas.microsoft.com/office/drawing/2014/chart" uri="{C3380CC4-5D6E-409C-BE32-E72D297353CC}">
              <c16:uniqueId val="{00000009-D736-47BD-A227-E096B274B124}"/>
            </c:ext>
          </c:extLst>
        </c:ser>
        <c:dLbls>
          <c:showLegendKey val="0"/>
          <c:showVal val="0"/>
          <c:showCatName val="0"/>
          <c:showSerName val="0"/>
          <c:showPercent val="0"/>
          <c:showBubbleSize val="0"/>
        </c:dLbls>
        <c:gapWidth val="150"/>
        <c:overlap val="100"/>
        <c:axId val="1338427056"/>
        <c:axId val="1338425488"/>
      </c:barChart>
      <c:catAx>
        <c:axId val="133842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425488"/>
        <c:crosses val="autoZero"/>
        <c:auto val="1"/>
        <c:lblAlgn val="ctr"/>
        <c:lblOffset val="100"/>
        <c:tickLblSkip val="1"/>
        <c:tickMarkSkip val="1"/>
        <c:noMultiLvlLbl val="0"/>
      </c:catAx>
      <c:valAx>
        <c:axId val="133842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27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1156</c:v>
                </c:pt>
                <c:pt idx="5">
                  <c:v>1141</c:v>
                </c:pt>
                <c:pt idx="8">
                  <c:v>1150</c:v>
                </c:pt>
                <c:pt idx="11">
                  <c:v>1168</c:v>
                </c:pt>
                <c:pt idx="14">
                  <c:v>1184</c:v>
                </c:pt>
              </c:numCache>
            </c:numRef>
          </c:val>
          <c:extLst xmlns:c16r2="http://schemas.microsoft.com/office/drawing/2015/06/chart">
            <c:ext xmlns:c16="http://schemas.microsoft.com/office/drawing/2014/chart" uri="{C3380CC4-5D6E-409C-BE32-E72D297353CC}">
              <c16:uniqueId val="{00000000-E1AD-4BA7-8A70-2B7E6329A8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1AD-4BA7-8A70-2B7E6329A8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108</c:v>
                </c:pt>
                <c:pt idx="3">
                  <c:v>101</c:v>
                </c:pt>
                <c:pt idx="6">
                  <c:v>99</c:v>
                </c:pt>
                <c:pt idx="9">
                  <c:v>99</c:v>
                </c:pt>
                <c:pt idx="12">
                  <c:v>47</c:v>
                </c:pt>
              </c:numCache>
            </c:numRef>
          </c:val>
          <c:extLst xmlns:c16r2="http://schemas.microsoft.com/office/drawing/2015/06/chart">
            <c:ext xmlns:c16="http://schemas.microsoft.com/office/drawing/2014/chart" uri="{C3380CC4-5D6E-409C-BE32-E72D297353CC}">
              <c16:uniqueId val="{00000002-E1AD-4BA7-8A70-2B7E6329A8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2</c:v>
                </c:pt>
                <c:pt idx="6">
                  <c:v>4</c:v>
                </c:pt>
                <c:pt idx="9">
                  <c:v>10</c:v>
                </c:pt>
                <c:pt idx="12">
                  <c:v>46</c:v>
                </c:pt>
              </c:numCache>
            </c:numRef>
          </c:val>
          <c:extLst xmlns:c16r2="http://schemas.microsoft.com/office/drawing/2015/06/chart">
            <c:ext xmlns:c16="http://schemas.microsoft.com/office/drawing/2014/chart" uri="{C3380CC4-5D6E-409C-BE32-E72D297353CC}">
              <c16:uniqueId val="{00000003-E1AD-4BA7-8A70-2B7E6329A8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272</c:v>
                </c:pt>
                <c:pt idx="3">
                  <c:v>261</c:v>
                </c:pt>
                <c:pt idx="6">
                  <c:v>243</c:v>
                </c:pt>
                <c:pt idx="9">
                  <c:v>298</c:v>
                </c:pt>
                <c:pt idx="12">
                  <c:v>305</c:v>
                </c:pt>
              </c:numCache>
            </c:numRef>
          </c:val>
          <c:extLst xmlns:c16r2="http://schemas.microsoft.com/office/drawing/2015/06/chart">
            <c:ext xmlns:c16="http://schemas.microsoft.com/office/drawing/2014/chart" uri="{C3380CC4-5D6E-409C-BE32-E72D297353CC}">
              <c16:uniqueId val="{00000004-E1AD-4BA7-8A70-2B7E6329A8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1AD-4BA7-8A70-2B7E6329A8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1AD-4BA7-8A70-2B7E6329A8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1521</c:v>
                </c:pt>
                <c:pt idx="3">
                  <c:v>1259</c:v>
                </c:pt>
                <c:pt idx="6">
                  <c:v>1292</c:v>
                </c:pt>
                <c:pt idx="9">
                  <c:v>1201</c:v>
                </c:pt>
                <c:pt idx="12">
                  <c:v>1314</c:v>
                </c:pt>
              </c:numCache>
            </c:numRef>
          </c:val>
          <c:extLst xmlns:c16r2="http://schemas.microsoft.com/office/drawing/2015/06/chart">
            <c:ext xmlns:c16="http://schemas.microsoft.com/office/drawing/2014/chart" uri="{C3380CC4-5D6E-409C-BE32-E72D297353CC}">
              <c16:uniqueId val="{00000007-E1AD-4BA7-8A70-2B7E6329A813}"/>
            </c:ext>
          </c:extLst>
        </c:ser>
        <c:dLbls>
          <c:showLegendKey val="0"/>
          <c:showVal val="0"/>
          <c:showCatName val="0"/>
          <c:showSerName val="0"/>
          <c:showPercent val="0"/>
          <c:showBubbleSize val="0"/>
        </c:dLbls>
        <c:gapWidth val="100"/>
        <c:overlap val="100"/>
        <c:axId val="1338432936"/>
        <c:axId val="1338420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746</c:v>
                </c:pt>
                <c:pt idx="2">
                  <c:v>#N/A</c:v>
                </c:pt>
                <c:pt idx="3">
                  <c:v>#N/A</c:v>
                </c:pt>
                <c:pt idx="4">
                  <c:v>482</c:v>
                </c:pt>
                <c:pt idx="5">
                  <c:v>#N/A</c:v>
                </c:pt>
                <c:pt idx="6">
                  <c:v>#N/A</c:v>
                </c:pt>
                <c:pt idx="7">
                  <c:v>488</c:v>
                </c:pt>
                <c:pt idx="8">
                  <c:v>#N/A</c:v>
                </c:pt>
                <c:pt idx="9">
                  <c:v>#N/A</c:v>
                </c:pt>
                <c:pt idx="10">
                  <c:v>440</c:v>
                </c:pt>
                <c:pt idx="11">
                  <c:v>#N/A</c:v>
                </c:pt>
                <c:pt idx="12">
                  <c:v>#N/A</c:v>
                </c:pt>
                <c:pt idx="13">
                  <c:v>528</c:v>
                </c:pt>
                <c:pt idx="14">
                  <c:v>#N/A</c:v>
                </c:pt>
              </c:numCache>
            </c:numRef>
          </c:val>
          <c:smooth val="0"/>
          <c:extLst xmlns:c16r2="http://schemas.microsoft.com/office/drawing/2015/06/chart">
            <c:ext xmlns:c16="http://schemas.microsoft.com/office/drawing/2014/chart" uri="{C3380CC4-5D6E-409C-BE32-E72D297353CC}">
              <c16:uniqueId val="{00000008-E1AD-4BA7-8A70-2B7E6329A813}"/>
            </c:ext>
          </c:extLst>
        </c:ser>
        <c:dLbls>
          <c:showLegendKey val="0"/>
          <c:showVal val="0"/>
          <c:showCatName val="0"/>
          <c:showSerName val="0"/>
          <c:showPercent val="0"/>
          <c:showBubbleSize val="0"/>
        </c:dLbls>
        <c:marker val="1"/>
        <c:smooth val="0"/>
        <c:axId val="1338432936"/>
        <c:axId val="1338420784"/>
      </c:lineChart>
      <c:catAx>
        <c:axId val="133843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420784"/>
        <c:crosses val="autoZero"/>
        <c:auto val="1"/>
        <c:lblAlgn val="ctr"/>
        <c:lblOffset val="100"/>
        <c:tickLblSkip val="1"/>
        <c:tickMarkSkip val="1"/>
        <c:noMultiLvlLbl val="0"/>
      </c:catAx>
      <c:valAx>
        <c:axId val="133842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32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12271</c:v>
                </c:pt>
                <c:pt idx="5">
                  <c:v>12119</c:v>
                </c:pt>
                <c:pt idx="8">
                  <c:v>12178</c:v>
                </c:pt>
                <c:pt idx="11">
                  <c:v>11985</c:v>
                </c:pt>
                <c:pt idx="14">
                  <c:v>11885</c:v>
                </c:pt>
              </c:numCache>
            </c:numRef>
          </c:val>
          <c:extLst xmlns:c16r2="http://schemas.microsoft.com/office/drawing/2015/06/chart">
            <c:ext xmlns:c16="http://schemas.microsoft.com/office/drawing/2014/chart" uri="{C3380CC4-5D6E-409C-BE32-E72D297353CC}">
              <c16:uniqueId val="{00000000-867A-4314-BE50-056F25A2BF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2306</c:v>
                </c:pt>
                <c:pt idx="5">
                  <c:v>2429</c:v>
                </c:pt>
                <c:pt idx="8">
                  <c:v>3061</c:v>
                </c:pt>
                <c:pt idx="11">
                  <c:v>2994</c:v>
                </c:pt>
                <c:pt idx="14">
                  <c:v>2988</c:v>
                </c:pt>
              </c:numCache>
            </c:numRef>
          </c:val>
          <c:extLst xmlns:c16r2="http://schemas.microsoft.com/office/drawing/2015/06/chart">
            <c:ext xmlns:c16="http://schemas.microsoft.com/office/drawing/2014/chart" uri="{C3380CC4-5D6E-409C-BE32-E72D297353CC}">
              <c16:uniqueId val="{00000001-867A-4314-BE50-056F25A2BF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3065</c:v>
                </c:pt>
                <c:pt idx="5">
                  <c:v>2903</c:v>
                </c:pt>
                <c:pt idx="8">
                  <c:v>3190</c:v>
                </c:pt>
                <c:pt idx="11">
                  <c:v>4078</c:v>
                </c:pt>
                <c:pt idx="14">
                  <c:v>4526</c:v>
                </c:pt>
              </c:numCache>
            </c:numRef>
          </c:val>
          <c:extLst xmlns:c16r2="http://schemas.microsoft.com/office/drawing/2015/06/chart">
            <c:ext xmlns:c16="http://schemas.microsoft.com/office/drawing/2014/chart" uri="{C3380CC4-5D6E-409C-BE32-E72D297353CC}">
              <c16:uniqueId val="{00000002-867A-4314-BE50-056F25A2BF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67A-4314-BE50-056F25A2BF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67A-4314-BE50-056F25A2BF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67A-4314-BE50-056F25A2BF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2630</c:v>
                </c:pt>
                <c:pt idx="3">
                  <c:v>2574</c:v>
                </c:pt>
                <c:pt idx="6">
                  <c:v>2398</c:v>
                </c:pt>
                <c:pt idx="9">
                  <c:v>2305</c:v>
                </c:pt>
                <c:pt idx="12">
                  <c:v>2258</c:v>
                </c:pt>
              </c:numCache>
            </c:numRef>
          </c:val>
          <c:extLst xmlns:c16r2="http://schemas.microsoft.com/office/drawing/2015/06/chart">
            <c:ext xmlns:c16="http://schemas.microsoft.com/office/drawing/2014/chart" uri="{C3380CC4-5D6E-409C-BE32-E72D297353CC}">
              <c16:uniqueId val="{00000006-867A-4314-BE50-056F25A2BF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546</c:v>
                </c:pt>
                <c:pt idx="3">
                  <c:v>1018</c:v>
                </c:pt>
                <c:pt idx="6">
                  <c:v>1271</c:v>
                </c:pt>
                <c:pt idx="9">
                  <c:v>1303</c:v>
                </c:pt>
                <c:pt idx="12">
                  <c:v>1265</c:v>
                </c:pt>
              </c:numCache>
            </c:numRef>
          </c:val>
          <c:extLst xmlns:c16r2="http://schemas.microsoft.com/office/drawing/2015/06/chart">
            <c:ext xmlns:c16="http://schemas.microsoft.com/office/drawing/2014/chart" uri="{C3380CC4-5D6E-409C-BE32-E72D297353CC}">
              <c16:uniqueId val="{00000007-867A-4314-BE50-056F25A2BF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3761</c:v>
                </c:pt>
                <c:pt idx="3">
                  <c:v>3767</c:v>
                </c:pt>
                <c:pt idx="6">
                  <c:v>3719</c:v>
                </c:pt>
                <c:pt idx="9">
                  <c:v>3751</c:v>
                </c:pt>
                <c:pt idx="12">
                  <c:v>4000</c:v>
                </c:pt>
              </c:numCache>
            </c:numRef>
          </c:val>
          <c:extLst xmlns:c16r2="http://schemas.microsoft.com/office/drawing/2015/06/chart">
            <c:ext xmlns:c16="http://schemas.microsoft.com/office/drawing/2014/chart" uri="{C3380CC4-5D6E-409C-BE32-E72D297353CC}">
              <c16:uniqueId val="{00000008-867A-4314-BE50-056F25A2BF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936</c:v>
                </c:pt>
                <c:pt idx="3">
                  <c:v>733</c:v>
                </c:pt>
                <c:pt idx="6">
                  <c:v>568</c:v>
                </c:pt>
                <c:pt idx="9">
                  <c:v>357</c:v>
                </c:pt>
                <c:pt idx="12">
                  <c:v>281</c:v>
                </c:pt>
              </c:numCache>
            </c:numRef>
          </c:val>
          <c:extLst xmlns:c16r2="http://schemas.microsoft.com/office/drawing/2015/06/chart">
            <c:ext xmlns:c16="http://schemas.microsoft.com/office/drawing/2014/chart" uri="{C3380CC4-5D6E-409C-BE32-E72D297353CC}">
              <c16:uniqueId val="{00000009-867A-4314-BE50-056F25A2BF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17494</c:v>
                </c:pt>
                <c:pt idx="3">
                  <c:v>18748</c:v>
                </c:pt>
                <c:pt idx="6">
                  <c:v>17609</c:v>
                </c:pt>
                <c:pt idx="9">
                  <c:v>17217</c:v>
                </c:pt>
                <c:pt idx="12">
                  <c:v>16426</c:v>
                </c:pt>
              </c:numCache>
            </c:numRef>
          </c:val>
          <c:extLst xmlns:c16r2="http://schemas.microsoft.com/office/drawing/2015/06/chart">
            <c:ext xmlns:c16="http://schemas.microsoft.com/office/drawing/2014/chart" uri="{C3380CC4-5D6E-409C-BE32-E72D297353CC}">
              <c16:uniqueId val="{0000000A-867A-4314-BE50-056F25A2BFCB}"/>
            </c:ext>
          </c:extLst>
        </c:ser>
        <c:dLbls>
          <c:showLegendKey val="0"/>
          <c:showVal val="0"/>
          <c:showCatName val="0"/>
          <c:showSerName val="0"/>
          <c:showPercent val="0"/>
          <c:showBubbleSize val="0"/>
        </c:dLbls>
        <c:gapWidth val="100"/>
        <c:overlap val="100"/>
        <c:axId val="1338423920"/>
        <c:axId val="1338425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7726</c:v>
                </c:pt>
                <c:pt idx="2">
                  <c:v>#N/A</c:v>
                </c:pt>
                <c:pt idx="3">
                  <c:v>#N/A</c:v>
                </c:pt>
                <c:pt idx="4">
                  <c:v>9389</c:v>
                </c:pt>
                <c:pt idx="5">
                  <c:v>#N/A</c:v>
                </c:pt>
                <c:pt idx="6">
                  <c:v>#N/A</c:v>
                </c:pt>
                <c:pt idx="7">
                  <c:v>7135</c:v>
                </c:pt>
                <c:pt idx="8">
                  <c:v>#N/A</c:v>
                </c:pt>
                <c:pt idx="9">
                  <c:v>#N/A</c:v>
                </c:pt>
                <c:pt idx="10">
                  <c:v>5876</c:v>
                </c:pt>
                <c:pt idx="11">
                  <c:v>#N/A</c:v>
                </c:pt>
                <c:pt idx="12">
                  <c:v>#N/A</c:v>
                </c:pt>
                <c:pt idx="13">
                  <c:v>4832</c:v>
                </c:pt>
                <c:pt idx="14">
                  <c:v>#N/A</c:v>
                </c:pt>
              </c:numCache>
            </c:numRef>
          </c:val>
          <c:smooth val="0"/>
          <c:extLst xmlns:c16r2="http://schemas.microsoft.com/office/drawing/2015/06/chart">
            <c:ext xmlns:c16="http://schemas.microsoft.com/office/drawing/2014/chart" uri="{C3380CC4-5D6E-409C-BE32-E72D297353CC}">
              <c16:uniqueId val="{0000000B-867A-4314-BE50-056F25A2BFCB}"/>
            </c:ext>
          </c:extLst>
        </c:ser>
        <c:dLbls>
          <c:showLegendKey val="0"/>
          <c:showVal val="0"/>
          <c:showCatName val="0"/>
          <c:showSerName val="0"/>
          <c:showPercent val="0"/>
          <c:showBubbleSize val="0"/>
        </c:dLbls>
        <c:marker val="1"/>
        <c:smooth val="0"/>
        <c:axId val="1338423920"/>
        <c:axId val="1338425096"/>
      </c:lineChart>
      <c:catAx>
        <c:axId val="133842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8425096"/>
        <c:crosses val="autoZero"/>
        <c:auto val="1"/>
        <c:lblAlgn val="ctr"/>
        <c:lblOffset val="100"/>
        <c:tickLblSkip val="1"/>
        <c:tickMarkSkip val="1"/>
        <c:noMultiLvlLbl val="0"/>
      </c:catAx>
      <c:valAx>
        <c:axId val="1338425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2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1092</c:v>
                </c:pt>
                <c:pt idx="1">
                  <c:v>1462</c:v>
                </c:pt>
                <c:pt idx="2">
                  <c:v>1555</c:v>
                </c:pt>
              </c:numCache>
            </c:numRef>
          </c:val>
          <c:extLst xmlns:c16r2="http://schemas.microsoft.com/office/drawing/2015/06/chart">
            <c:ext xmlns:c16="http://schemas.microsoft.com/office/drawing/2014/chart" uri="{C3380CC4-5D6E-409C-BE32-E72D297353CC}">
              <c16:uniqueId val="{00000000-237B-4FB2-90A2-944EBC9E92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126</c:v>
                </c:pt>
                <c:pt idx="1">
                  <c:v>370</c:v>
                </c:pt>
                <c:pt idx="2">
                  <c:v>392</c:v>
                </c:pt>
              </c:numCache>
            </c:numRef>
          </c:val>
          <c:extLst xmlns:c16r2="http://schemas.microsoft.com/office/drawing/2015/06/chart">
            <c:ext xmlns:c16="http://schemas.microsoft.com/office/drawing/2014/chart" uri="{C3380CC4-5D6E-409C-BE32-E72D297353CC}">
              <c16:uniqueId val="{00000001-237B-4FB2-90A2-944EBC9E92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601</c:v>
                </c:pt>
                <c:pt idx="1">
                  <c:v>751</c:v>
                </c:pt>
                <c:pt idx="2">
                  <c:v>1129</c:v>
                </c:pt>
              </c:numCache>
            </c:numRef>
          </c:val>
          <c:extLst xmlns:c16r2="http://schemas.microsoft.com/office/drawing/2015/06/chart">
            <c:ext xmlns:c16="http://schemas.microsoft.com/office/drawing/2014/chart" uri="{C3380CC4-5D6E-409C-BE32-E72D297353CC}">
              <c16:uniqueId val="{00000002-237B-4FB2-90A2-944EBC9E924B}"/>
            </c:ext>
          </c:extLst>
        </c:ser>
        <c:dLbls>
          <c:showLegendKey val="0"/>
          <c:showVal val="0"/>
          <c:showCatName val="0"/>
          <c:showSerName val="0"/>
          <c:showPercent val="0"/>
          <c:showBubbleSize val="0"/>
        </c:dLbls>
        <c:gapWidth val="120"/>
        <c:overlap val="100"/>
        <c:axId val="1338431760"/>
        <c:axId val="1338428232"/>
      </c:barChart>
      <c:catAx>
        <c:axId val="133843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8428232"/>
        <c:crosses val="autoZero"/>
        <c:auto val="1"/>
        <c:lblAlgn val="ctr"/>
        <c:lblOffset val="100"/>
        <c:tickLblSkip val="1"/>
        <c:tickMarkSkip val="1"/>
        <c:noMultiLvlLbl val="0"/>
      </c:catAx>
      <c:valAx>
        <c:axId val="1338428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843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ABF-4CA7-9999-0A3F2AF0F5F6}"/>
                </c:ext>
                <c:ext xmlns:c15="http://schemas.microsoft.com/office/drawing/2012/chart" uri="{CE6537A1-D6FC-4f65-9D91-7224C49458BB}">
                  <c15:layout/>
                  <c15:dlblFieldTable>
                    <c15:dlblFTEntry>
                      <c15:txfldGUID>{360941DB-2FFE-4915-95E8-05303006EDE7}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ABF-4CA7-9999-0A3F2AF0F5F6}"/>
                </c:ext>
                <c:ext xmlns:c15="http://schemas.microsoft.com/office/drawing/2012/chart" uri="{CE6537A1-D6FC-4f65-9D91-7224C49458BB}">
                  <c15:dlblFieldTable>
                    <c15:dlblFTEntry>
                      <c15:txfldGUID>{F1DB1622-B45B-422E-86CE-3778E8D3D101}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ABF-4CA7-9999-0A3F2AF0F5F6}"/>
                </c:ext>
                <c:ext xmlns:c15="http://schemas.microsoft.com/office/drawing/2012/chart" uri="{CE6537A1-D6FC-4f65-9D91-7224C49458BB}">
                  <c15:dlblFieldTable>
                    <c15:dlblFTEntry>
                      <c15:txfldGUID>{376655BF-E903-4E6E-9FDE-DD3010956C2B}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ABF-4CA7-9999-0A3F2AF0F5F6}"/>
                </c:ext>
                <c:ext xmlns:c15="http://schemas.microsoft.com/office/drawing/2012/chart" uri="{CE6537A1-D6FC-4f65-9D91-7224C49458BB}">
                  <c15:dlblFieldTable>
                    <c15:dlblFTEntry>
                      <c15:txfldGUID>{5C312F46-728A-469D-9C96-7D6851F6BCA8}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ABF-4CA7-9999-0A3F2AF0F5F6}"/>
                </c:ext>
                <c:ext xmlns:c15="http://schemas.microsoft.com/office/drawing/2012/chart" uri="{CE6537A1-D6FC-4f65-9D91-7224C49458BB}">
                  <c15:dlblFieldTable>
                    <c15:dlblFTEntry>
                      <c15:txfldGUID>{BF3D60EB-ACA3-46F0-926C-4282E0229209}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ABF-4CA7-9999-0A3F2AF0F5F6}"/>
                </c:ext>
                <c:ext xmlns:c15="http://schemas.microsoft.com/office/drawing/2012/chart" uri="{CE6537A1-D6FC-4f65-9D91-7224C49458BB}">
                  <c15:layout/>
                  <c15:dlblFieldTable>
                    <c15:dlblFTEntry>
                      <c15:txfldGUID>{3E862183-914F-4B85-BE45-897B75E40C03}</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ABF-4CA7-9999-0A3F2AF0F5F6}"/>
                </c:ext>
                <c:ext xmlns:c15="http://schemas.microsoft.com/office/drawing/2012/chart" uri="{CE6537A1-D6FC-4f65-9D91-7224C49458BB}">
                  <c15:layout/>
                  <c15:dlblFieldTable>
                    <c15:dlblFTEntry>
                      <c15:txfldGUID>{E1F7A9A1-FE1F-46A6-BA7A-ACD042EE243D}</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ABF-4CA7-9999-0A3F2AF0F5F6}"/>
                </c:ext>
                <c:ext xmlns:c15="http://schemas.microsoft.com/office/drawing/2012/chart" uri="{CE6537A1-D6FC-4f65-9D91-7224C49458BB}">
                  <c15:layout/>
                  <c15:dlblFieldTable>
                    <c15:dlblFTEntry>
                      <c15:txfldGUID>{BC663A62-DD35-47C9-A390-1DCC12B6A2A2}</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ABF-4CA7-9999-0A3F2AF0F5F6}"/>
                </c:ext>
                <c:ext xmlns:c15="http://schemas.microsoft.com/office/drawing/2012/chart" uri="{CE6537A1-D6FC-4f65-9D91-7224C49458BB}">
                  <c15:layout/>
                  <c15:dlblFieldTable>
                    <c15:dlblFTEntry>
                      <c15:txfldGUID>{F2867565-C707-4DB8-A912-70FA9A5A7C21}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56.5</c:v>
                </c:pt>
                <c:pt idx="16">
                  <c:v>56.7</c:v>
                </c:pt>
                <c:pt idx="24">
                  <c:v>58.1</c:v>
                </c:pt>
                <c:pt idx="32">
                  <c:v>59.3</c:v>
                </c:pt>
              </c:numCache>
            </c:numRef>
          </c:xVal>
          <c:yVal>
            <c:numRef>
              <c:f>公会計指標分析・財政指標組合せ分析表!$BP$51:$DC$51</c:f>
              <c:numCache>
                <c:formatCode>#,##0.0;"▲ "#,##0.0</c:formatCode>
                <c:ptCount val="40"/>
                <c:pt idx="0">
                  <c:v>110.5</c:v>
                </c:pt>
                <c:pt idx="8">
                  <c:v>135.30000000000001</c:v>
                </c:pt>
                <c:pt idx="16">
                  <c:v>102.8</c:v>
                </c:pt>
                <c:pt idx="24">
                  <c:v>84.3</c:v>
                </c:pt>
                <c:pt idx="32">
                  <c:v>66.8</c:v>
                </c:pt>
              </c:numCache>
            </c:numRef>
          </c:yVal>
          <c:smooth val="0"/>
          <c:extLst xmlns:c16r2="http://schemas.microsoft.com/office/drawing/2015/06/chart">
            <c:ext xmlns:c16="http://schemas.microsoft.com/office/drawing/2014/chart" uri="{C3380CC4-5D6E-409C-BE32-E72D297353CC}">
              <c16:uniqueId val="{00000009-9ABF-4CA7-9999-0A3F2AF0F5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ABF-4CA7-9999-0A3F2AF0F5F6}"/>
                </c:ext>
                <c:ext xmlns:c15="http://schemas.microsoft.com/office/drawing/2012/chart" uri="{CE6537A1-D6FC-4f65-9D91-7224C49458BB}">
                  <c15:layout/>
                  <c15:dlblFieldTable>
                    <c15:dlblFTEntry>
                      <c15:txfldGUID>{EA192359-16E5-4593-82DA-B51770C594F9}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ABF-4CA7-9999-0A3F2AF0F5F6}"/>
                </c:ext>
                <c:ext xmlns:c15="http://schemas.microsoft.com/office/drawing/2012/chart" uri="{CE6537A1-D6FC-4f65-9D91-7224C49458BB}">
                  <c15:dlblFieldTable>
                    <c15:dlblFTEntry>
                      <c15:txfldGUID>{B360B7C3-4EDD-47AD-8982-85F8C46C0CE6}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ABF-4CA7-9999-0A3F2AF0F5F6}"/>
                </c:ext>
                <c:ext xmlns:c15="http://schemas.microsoft.com/office/drawing/2012/chart" uri="{CE6537A1-D6FC-4f65-9D91-7224C49458BB}">
                  <c15:dlblFieldTable>
                    <c15:dlblFTEntry>
                      <c15:txfldGUID>{0689725F-3278-4BC2-8060-6431E1473C54}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ABF-4CA7-9999-0A3F2AF0F5F6}"/>
                </c:ext>
                <c:ext xmlns:c15="http://schemas.microsoft.com/office/drawing/2012/chart" uri="{CE6537A1-D6FC-4f65-9D91-7224C49458BB}">
                  <c15:dlblFieldTable>
                    <c15:dlblFTEntry>
                      <c15:txfldGUID>{E9298C85-6520-4A95-81D1-F5AFB8240FEF}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ABF-4CA7-9999-0A3F2AF0F5F6}"/>
                </c:ext>
                <c:ext xmlns:c15="http://schemas.microsoft.com/office/drawing/2012/chart" uri="{CE6537A1-D6FC-4f65-9D91-7224C49458BB}">
                  <c15:dlblFieldTable>
                    <c15:dlblFTEntry>
                      <c15:txfldGUID>{48224289-27EC-470A-9390-F21DB9A3E3C3}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ABF-4CA7-9999-0A3F2AF0F5F6}"/>
                </c:ext>
                <c:ext xmlns:c15="http://schemas.microsoft.com/office/drawing/2012/chart" uri="{CE6537A1-D6FC-4f65-9D91-7224C49458BB}">
                  <c15:layout/>
                  <c15:dlblFieldTable>
                    <c15:dlblFTEntry>
                      <c15:txfldGUID>{585C8DA4-A5F2-4EC5-8B9B-D96BA8E4E777}</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79587583650939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ABF-4CA7-9999-0A3F2AF0F5F6}"/>
                </c:ext>
                <c:ext xmlns:c15="http://schemas.microsoft.com/office/drawing/2012/chart" uri="{CE6537A1-D6FC-4f65-9D91-7224C49458BB}">
                  <c15:layout/>
                  <c15:dlblFieldTable>
                    <c15:dlblFTEntry>
                      <c15:txfldGUID>{2CD343E3-7ED6-460E-8BFE-3533681B4F98}</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620219275471260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ABF-4CA7-9999-0A3F2AF0F5F6}"/>
                </c:ext>
                <c:ext xmlns:c15="http://schemas.microsoft.com/office/drawing/2012/chart" uri="{CE6537A1-D6FC-4f65-9D91-7224C49458BB}">
                  <c15:layout/>
                  <c15:dlblFieldTable>
                    <c15:dlblFTEntry>
                      <c15:txfldGUID>{B7D60F47-C0FF-472A-8355-5AC2D19CE2EE}</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ABF-4CA7-9999-0A3F2AF0F5F6}"/>
                </c:ext>
                <c:ext xmlns:c15="http://schemas.microsoft.com/office/drawing/2012/chart" uri="{CE6537A1-D6FC-4f65-9D91-7224C49458BB}">
                  <c15:layout/>
                  <c15:dlblFieldTable>
                    <c15:dlblFTEntry>
                      <c15:txfldGUID>{038A5572-DCC7-4E7A-872C-EC7AC8C8D0DD}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9ABF-4CA7-9999-0A3F2AF0F5F6}"/>
            </c:ext>
          </c:extLst>
        </c:ser>
        <c:dLbls>
          <c:showLegendKey val="0"/>
          <c:showVal val="1"/>
          <c:showCatName val="0"/>
          <c:showSerName val="0"/>
          <c:showPercent val="0"/>
          <c:showBubbleSize val="0"/>
        </c:dLbls>
        <c:axId val="1338427840"/>
        <c:axId val="1338421176"/>
      </c:scatterChart>
      <c:valAx>
        <c:axId val="1338427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421176"/>
        <c:crosses val="autoZero"/>
        <c:crossBetween val="midCat"/>
      </c:valAx>
      <c:valAx>
        <c:axId val="1338421176"/>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8427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C85-4167-9F0B-FEE0011BE639}"/>
                </c:ext>
                <c:ext xmlns:c15="http://schemas.microsoft.com/office/drawing/2012/chart" uri="{CE6537A1-D6FC-4f65-9D91-7224C49458BB}">
                  <c15:layout/>
                  <c15:dlblFieldTable>
                    <c15:dlblFTEntry>
                      <c15:txfldGUID>{C125A980-B2C9-4F0E-AA92-3E77A9A0986B}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85-4167-9F0B-FEE0011BE639}"/>
                </c:ext>
                <c:ext xmlns:c15="http://schemas.microsoft.com/office/drawing/2012/chart" uri="{CE6537A1-D6FC-4f65-9D91-7224C49458BB}">
                  <c15:dlblFieldTable>
                    <c15:dlblFTEntry>
                      <c15:txfldGUID>{BC443FCE-A94A-42D4-9FA0-FDEFBC174FCD}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C85-4167-9F0B-FEE0011BE639}"/>
                </c:ext>
                <c:ext xmlns:c15="http://schemas.microsoft.com/office/drawing/2012/chart" uri="{CE6537A1-D6FC-4f65-9D91-7224C49458BB}">
                  <c15:dlblFieldTable>
                    <c15:dlblFTEntry>
                      <c15:txfldGUID>{A7414BA0-1AB5-447B-8098-7E0A0C8C055F}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C85-4167-9F0B-FEE0011BE639}"/>
                </c:ext>
                <c:ext xmlns:c15="http://schemas.microsoft.com/office/drawing/2012/chart" uri="{CE6537A1-D6FC-4f65-9D91-7224C49458BB}">
                  <c15:dlblFieldTable>
                    <c15:dlblFTEntry>
                      <c15:txfldGUID>{F09270A9-C766-437B-AEA7-94172322C423}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C85-4167-9F0B-FEE0011BE639}"/>
                </c:ext>
                <c:ext xmlns:c15="http://schemas.microsoft.com/office/drawing/2012/chart" uri="{CE6537A1-D6FC-4f65-9D91-7224C49458BB}">
                  <c15:dlblFieldTable>
                    <c15:dlblFTEntry>
                      <c15:txfldGUID>{A0E5C55B-7F53-4CA5-BC0B-6696D1CA4A71}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C85-4167-9F0B-FEE0011BE639}"/>
                </c:ext>
                <c:ext xmlns:c15="http://schemas.microsoft.com/office/drawing/2012/chart" uri="{CE6537A1-D6FC-4f65-9D91-7224C49458BB}">
                  <c15:layout/>
                  <c15:dlblFieldTable>
                    <c15:dlblFTEntry>
                      <c15:txfldGUID>{5E630A70-D65D-425A-8E05-7E706CECBAC8}</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C85-4167-9F0B-FEE0011BE639}"/>
                </c:ext>
                <c:ext xmlns:c15="http://schemas.microsoft.com/office/drawing/2012/chart" uri="{CE6537A1-D6FC-4f65-9D91-7224C49458BB}">
                  <c15:layout/>
                  <c15:dlblFieldTable>
                    <c15:dlblFTEntry>
                      <c15:txfldGUID>{C8A4D72A-593A-4C19-9420-423B6883FECE}</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C85-4167-9F0B-FEE0011BE639}"/>
                </c:ext>
                <c:ext xmlns:c15="http://schemas.microsoft.com/office/drawing/2012/chart" uri="{CE6537A1-D6FC-4f65-9D91-7224C49458BB}">
                  <c15:layout/>
                  <c15:dlblFieldTable>
                    <c15:dlblFTEntry>
                      <c15:txfldGUID>{5758B270-C24B-4226-BC9E-3D16A1AC8AD4}</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C85-4167-9F0B-FEE0011BE639}"/>
                </c:ext>
                <c:ext xmlns:c15="http://schemas.microsoft.com/office/drawing/2012/chart" uri="{CE6537A1-D6FC-4f65-9D91-7224C49458BB}">
                  <c15:layout/>
                  <c15:dlblFieldTable>
                    <c15:dlblFTEntry>
                      <c15:txfldGUID>{B8CA456F-61BA-4E49-A7E5-81DB8F1BC4A0}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c:v>
                </c:pt>
                <c:pt idx="16">
                  <c:v>8.1999999999999993</c:v>
                </c:pt>
                <c:pt idx="24">
                  <c:v>6.7</c:v>
                </c:pt>
                <c:pt idx="32">
                  <c:v>6.8</c:v>
                </c:pt>
              </c:numCache>
            </c:numRef>
          </c:xVal>
          <c:yVal>
            <c:numRef>
              <c:f>公会計指標分析・財政指標組合せ分析表!$BP$73:$DC$73</c:f>
              <c:numCache>
                <c:formatCode>#,##0.0;"▲ "#,##0.0</c:formatCode>
                <c:ptCount val="40"/>
                <c:pt idx="0">
                  <c:v>110.5</c:v>
                </c:pt>
                <c:pt idx="8">
                  <c:v>135.30000000000001</c:v>
                </c:pt>
                <c:pt idx="16">
                  <c:v>102.8</c:v>
                </c:pt>
                <c:pt idx="24">
                  <c:v>84.3</c:v>
                </c:pt>
                <c:pt idx="32">
                  <c:v>66.8</c:v>
                </c:pt>
              </c:numCache>
            </c:numRef>
          </c:yVal>
          <c:smooth val="0"/>
          <c:extLst xmlns:c16r2="http://schemas.microsoft.com/office/drawing/2015/06/chart">
            <c:ext xmlns:c16="http://schemas.microsoft.com/office/drawing/2014/chart" uri="{C3380CC4-5D6E-409C-BE32-E72D297353CC}">
              <c16:uniqueId val="{00000009-EC85-4167-9F0B-FEE0011BE6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C85-4167-9F0B-FEE0011BE639}"/>
                </c:ext>
                <c:ext xmlns:c15="http://schemas.microsoft.com/office/drawing/2012/chart" uri="{CE6537A1-D6FC-4f65-9D91-7224C49458BB}">
                  <c15:layout/>
                  <c15:dlblFieldTable>
                    <c15:dlblFTEntry>
                      <c15:txfldGUID>{1F7D4BB5-8902-49F3-960F-6B09DBB1F959}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C85-4167-9F0B-FEE0011BE639}"/>
                </c:ext>
                <c:ext xmlns:c15="http://schemas.microsoft.com/office/drawing/2012/chart" uri="{CE6537A1-D6FC-4f65-9D91-7224C49458BB}">
                  <c15:dlblFieldTable>
                    <c15:dlblFTEntry>
                      <c15:txfldGUID>{6003EBE3-D58C-4143-99A5-8C64592FB132}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C85-4167-9F0B-FEE0011BE639}"/>
                </c:ext>
                <c:ext xmlns:c15="http://schemas.microsoft.com/office/drawing/2012/chart" uri="{CE6537A1-D6FC-4f65-9D91-7224C49458BB}">
                  <c15:dlblFieldTable>
                    <c15:dlblFTEntry>
                      <c15:txfldGUID>{9EEAA562-3851-469D-8398-31FB2CB7375D}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C85-4167-9F0B-FEE0011BE639}"/>
                </c:ext>
                <c:ext xmlns:c15="http://schemas.microsoft.com/office/drawing/2012/chart" uri="{CE6537A1-D6FC-4f65-9D91-7224C49458BB}">
                  <c15:dlblFieldTable>
                    <c15:dlblFTEntry>
                      <c15:txfldGUID>{BF61247B-3D83-465E-ACEE-416D31A1B7B2}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C85-4167-9F0B-FEE0011BE639}"/>
                </c:ext>
                <c:ext xmlns:c15="http://schemas.microsoft.com/office/drawing/2012/chart" uri="{CE6537A1-D6FC-4f65-9D91-7224C49458BB}">
                  <c15:dlblFieldTable>
                    <c15:dlblFTEntry>
                      <c15:txfldGUID>{AD0343D5-44C0-4489-A0DC-D016DB796406}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C85-4167-9F0B-FEE0011BE639}"/>
                </c:ext>
                <c:ext xmlns:c15="http://schemas.microsoft.com/office/drawing/2012/chart" uri="{CE6537A1-D6FC-4f65-9D91-7224C49458BB}">
                  <c15:layout/>
                  <c15:dlblFieldTable>
                    <c15:dlblFTEntry>
                      <c15:txfldGUID>{FEF8F649-49CE-4665-976C-86BF5FECA8C5}</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662116105643316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C85-4167-9F0B-FEE0011BE639}"/>
                </c:ext>
                <c:ext xmlns:c15="http://schemas.microsoft.com/office/drawing/2012/chart" uri="{CE6537A1-D6FC-4f65-9D91-7224C49458BB}">
                  <c15:layout/>
                  <c15:dlblFieldTable>
                    <c15:dlblFTEntry>
                      <c15:txfldGUID>{2D8C2F72-7EA9-4EB6-B5CC-016A8434AF69}</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2.664717328775305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C85-4167-9F0B-FEE0011BE639}"/>
                </c:ext>
                <c:ext xmlns:c15="http://schemas.microsoft.com/office/drawing/2012/chart" uri="{CE6537A1-D6FC-4f65-9D91-7224C49458BB}">
                  <c15:layout/>
                  <c15:dlblFieldTable>
                    <c15:dlblFTEntry>
                      <c15:txfldGUID>{CD3961BE-CAA2-4FB9-BB90-0F1A12ACC7EA}</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C85-4167-9F0B-FEE0011BE639}"/>
                </c:ext>
                <c:ext xmlns:c15="http://schemas.microsoft.com/office/drawing/2012/chart" uri="{CE6537A1-D6FC-4f65-9D91-7224C49458BB}">
                  <c15:layout/>
                  <c15:dlblFieldTable>
                    <c15:dlblFTEntry>
                      <c15:txfldGUID>{1DF62E7E-3165-44AF-BEA8-547264F7D76E}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EC85-4167-9F0B-FEE0011BE639}"/>
            </c:ext>
          </c:extLst>
        </c:ser>
        <c:dLbls>
          <c:showLegendKey val="0"/>
          <c:showVal val="1"/>
          <c:showCatName val="0"/>
          <c:showSerName val="0"/>
          <c:showPercent val="0"/>
          <c:showBubbleSize val="0"/>
        </c:dLbls>
        <c:axId val="1338427448"/>
        <c:axId val="1338428624"/>
      </c:scatterChart>
      <c:valAx>
        <c:axId val="1338427448"/>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428624"/>
        <c:crosses val="autoZero"/>
        <c:crossBetween val="midCat"/>
      </c:valAx>
      <c:valAx>
        <c:axId val="1338428624"/>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84274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年度の実質公債費比率は</a:t>
          </a:r>
          <a:r>
            <a:rPr kumimoji="1" lang="en-US" altLang="ja-JP" sz="1200">
              <a:latin typeface="ＭＳ ゴシック" pitchFamily="49" charset="-128"/>
              <a:ea typeface="ＭＳ ゴシック" pitchFamily="49" charset="-128"/>
            </a:rPr>
            <a:t>6.8</a:t>
          </a:r>
          <a:r>
            <a:rPr kumimoji="1" lang="ja-JP" altLang="en-US" sz="1200">
              <a:latin typeface="ＭＳ ゴシック" pitchFamily="49" charset="-128"/>
              <a:ea typeface="ＭＳ ゴシック" pitchFamily="49" charset="-128"/>
            </a:rPr>
            <a:t>％であり、前年度と比較して</a:t>
          </a:r>
          <a:r>
            <a:rPr kumimoji="1" lang="en-US" altLang="ja-JP" sz="1200">
              <a:latin typeface="ＭＳ ゴシック" pitchFamily="49" charset="-128"/>
              <a:ea typeface="ＭＳ ゴシック" pitchFamily="49" charset="-128"/>
            </a:rPr>
            <a:t>0.1</a:t>
          </a:r>
          <a:r>
            <a:rPr kumimoji="1" lang="ja-JP" altLang="en-US" sz="1200">
              <a:latin typeface="ＭＳ ゴシック" pitchFamily="49" charset="-128"/>
              <a:ea typeface="ＭＳ ゴシック" pitchFamily="49" charset="-128"/>
            </a:rPr>
            <a:t>ポイントの増となった。令和元年度の比率は、平成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年度～令和元年度の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ヵ年平均で比率が算定され、令和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年度の比率は平成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ヵ年平均で比率が算定される。平成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年度の（単年度）の比率が</a:t>
          </a:r>
          <a:r>
            <a:rPr kumimoji="1" lang="en-US" altLang="ja-JP" sz="1200">
              <a:latin typeface="ＭＳ ゴシック" pitchFamily="49" charset="-128"/>
              <a:ea typeface="ＭＳ ゴシック" pitchFamily="49" charset="-128"/>
            </a:rPr>
            <a:t>6.9</a:t>
          </a:r>
          <a:r>
            <a:rPr kumimoji="1" lang="ja-JP" altLang="en-US" sz="1200">
              <a:latin typeface="ＭＳ ゴシック" pitchFamily="49" charset="-128"/>
              <a:ea typeface="ＭＳ ゴシック" pitchFamily="49" charset="-128"/>
            </a:rPr>
            <a:t>％であったのに対し、令和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年度（単年度）の比率が</a:t>
          </a:r>
          <a:r>
            <a:rPr kumimoji="1" lang="en-US" altLang="ja-JP" sz="1200">
              <a:latin typeface="ＭＳ ゴシック" pitchFamily="49" charset="-128"/>
              <a:ea typeface="ＭＳ ゴシック" pitchFamily="49" charset="-128"/>
            </a:rPr>
            <a:t>7.3</a:t>
          </a:r>
          <a:r>
            <a:rPr kumimoji="1" lang="ja-JP" altLang="en-US" sz="1200">
              <a:latin typeface="ＭＳ ゴシック" pitchFamily="49" charset="-128"/>
              <a:ea typeface="ＭＳ ゴシック" pitchFamily="49" charset="-128"/>
            </a:rPr>
            <a:t>％であったため、</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ヵ年平均をとった場合の比率が</a:t>
          </a:r>
          <a:r>
            <a:rPr kumimoji="1" lang="en-US" altLang="ja-JP" sz="1200">
              <a:latin typeface="ＭＳ ゴシック" pitchFamily="49" charset="-128"/>
              <a:ea typeface="ＭＳ ゴシック" pitchFamily="49" charset="-128"/>
            </a:rPr>
            <a:t>0.1</a:t>
          </a:r>
          <a:r>
            <a:rPr kumimoji="1" lang="ja-JP" altLang="en-US" sz="1200">
              <a:latin typeface="ＭＳ ゴシック" pitchFamily="49" charset="-128"/>
              <a:ea typeface="ＭＳ ゴシック" pitchFamily="49" charset="-128"/>
            </a:rPr>
            <a:t>ポイントの増となった。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年度と令和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年度を比較した場合、庁舎耐震化工事に係る元利償還金が</a:t>
          </a:r>
          <a:r>
            <a:rPr kumimoji="1" lang="en-US" altLang="ja-JP" sz="1200">
              <a:latin typeface="ＭＳ ゴシック" pitchFamily="49" charset="-128"/>
              <a:ea typeface="ＭＳ ゴシック" pitchFamily="49" charset="-128"/>
            </a:rPr>
            <a:t>48</a:t>
          </a:r>
          <a:r>
            <a:rPr kumimoji="1" lang="ja-JP" altLang="en-US" sz="1200">
              <a:latin typeface="ＭＳ ゴシック" pitchFamily="49" charset="-128"/>
              <a:ea typeface="ＭＳ ゴシック" pitchFamily="49" charset="-128"/>
            </a:rPr>
            <a:t>百万円増加しているが、令和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年度以降に庁舎耐震化工事に係る元金償還が本格化するため、今後、実質公債費比率は一定程度上昇することが見込まれている。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剰余金等を活用した基金への積立てにより充当可能基金が増加（＋</a:t>
          </a:r>
          <a:r>
            <a:rPr kumimoji="1" lang="en-US" altLang="ja-JP" sz="1400">
              <a:latin typeface="ＭＳ ゴシック" pitchFamily="49" charset="-128"/>
              <a:ea typeface="ＭＳ ゴシック" pitchFamily="49" charset="-128"/>
            </a:rPr>
            <a:t>447</a:t>
          </a:r>
          <a:r>
            <a:rPr kumimoji="1" lang="ja-JP" altLang="en-US" sz="1400">
              <a:latin typeface="ＭＳ ゴシック" pitchFamily="49" charset="-128"/>
              <a:ea typeface="ＭＳ ゴシック" pitchFamily="49" charset="-128"/>
            </a:rPr>
            <a:t>百万円）したことや、繰上償還の実施等により地方債残高が減少（▲</a:t>
          </a:r>
          <a:r>
            <a:rPr kumimoji="1" lang="en-US" altLang="ja-JP" sz="1400">
              <a:latin typeface="ＭＳ ゴシック" pitchFamily="49" charset="-128"/>
              <a:ea typeface="ＭＳ ゴシック" pitchFamily="49" charset="-128"/>
            </a:rPr>
            <a:t>791</a:t>
          </a:r>
          <a:r>
            <a:rPr kumimoji="1" lang="ja-JP" altLang="en-US" sz="1400">
              <a:latin typeface="ＭＳ ゴシック" pitchFamily="49" charset="-128"/>
              <a:ea typeface="ＭＳ ゴシック" pitchFamily="49" charset="-128"/>
            </a:rPr>
            <a:t>百万円）したことにより、将来負担比率の分子は前年度との比較で▲</a:t>
          </a:r>
          <a:r>
            <a:rPr kumimoji="1" lang="en-US" altLang="ja-JP" sz="1400">
              <a:latin typeface="ＭＳ ゴシック" pitchFamily="49" charset="-128"/>
              <a:ea typeface="ＭＳ ゴシック" pitchFamily="49" charset="-128"/>
            </a:rPr>
            <a:t>1,044</a:t>
          </a:r>
          <a:r>
            <a:rPr kumimoji="1" lang="ja-JP" altLang="en-US" sz="1400">
              <a:latin typeface="ＭＳ ゴシック" pitchFamily="49" charset="-128"/>
              <a:ea typeface="ＭＳ ゴシック" pitchFamily="49" charset="-128"/>
            </a:rPr>
            <a:t>百万円となった。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山形県上山市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剰余金等を活用した財政調整基金や減債基金への積立て、決算状況を踏まえた公共施設等保全整備基金への積立てなどにより、前年度と比較して全体で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今後も各基金の使途に応じた取崩しを行うが、財政調整基金については安定した財政基盤を確立するとともに、災害等に対応できるよう、標準財政規模の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ふるさと納税基金：ふるさと納税制度により、本市を応援するため寄せられた寄附金を活用して魅力あるまちづくりを推進する。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公共施設等保全整備基金：公共施設等の長寿命化に関する事業の推進及び計画的な更新等を図る。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新型コロナウイルス感染症対策金融支援基金：感染症の影響で経営に支障をきたしている中小企業者に対し、利子等を補給する。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企業立地促進基金：企業立地を促進し、産業の振興を図る。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森林環境譲与税基金：間伐や人材育成、担い手の確保、木材利用の促進や普及啓発等の森林整備及びその促進を図る。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長寿社会福祉基金：福祉計画事業の推進を図る。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ふるさと水と土保全対策基金：農村地域の活性化を図る。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ふるさと文化基金：文化振興事業の推進を図る。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公共施設等保全整備基金：一般財源から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新型コロナウイルス感染症対策金融支援基金：国の交付金を活用し、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ふるさと納税基金：今後の魅力あるまちづくりを推進する際に活用する。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公共施設等保全整備基金：元クリーンセンターの解体や施設の長寿命化等に活用する。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新型コロナウイルス感染症対策金融支援基金：中小企業者に対する利子等の補給に活用する。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年度末残高は令和元年度末残高との比較で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安定した財政基盤を確立するとともに、災害等に対応できるよう、標準財政規模の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百万円を積立て、歳出予算から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年度末残高は令和元年度末残高との比較で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各年度の決算状況を見ながら、その年度に予定している繰上償還相当額を積み立てる。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FF5BB6D1-B7C0-4285-AE67-DF45BF4054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F9F62E4D-2B56-4B76-94E7-16801772C2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51700F6B-6AB6-4DC4-9371-98E564A7C88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D8F2CEBA-A1AA-4CC9-A5AA-6DDA7650B79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C92255A9-D9FC-4AA1-A4A2-B0DD3F72B21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2BD998DB-A459-49E3-84B6-B8000A5C357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F93D9B5D-3248-4194-AE6C-1FE82156F4D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64486EBD-CAFA-44A1-9E22-AA444F11A29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96BA9DE6-89F0-438B-91F3-8C8D1CB4ABB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FAB3B314-CE71-414B-9E1F-84427D1592A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99684919-59CA-421C-828A-52D497B8CCD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1B10123-9672-4DAC-A23A-BC6474B9E36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29,564
29,386
240.93
19,758,931
18,744,745
965,113
8,213,493
16,426,166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F694938D-C80F-4A7F-8253-33AD59326CB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2D7B5851-F1A2-4C96-A40E-ED1624ED740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E4919904-B45D-43B0-8CE7-57FD3E78116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19F2273E-33B3-4F6A-9DF5-D10B230D189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E6871B49-DBE8-4690-A1F3-EC7DCA0D2F7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76C1373F-DC7D-4961-8B88-4A103F6DDD5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A94A779F-E644-4E3D-8A59-27AB67820A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6370F7DC-E035-4679-BDA9-C76B73170E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85A9396E-ECC0-4F12-93B3-501F4C1EB81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D655350F-21D7-4AD7-9563-D2A684597B2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BC4FC929-3D49-4214-8014-70E9EB26FCE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D00493B1-4A1A-4342-A9C8-63EEF82C52E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15FD0A17-6855-4DE9-A4BA-66433E2362A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B8040289-ECE0-4027-B295-B48292479DF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6F0BD8B4-30B7-406C-8346-4C88804D840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BCD6EF39-B54C-4489-9DA6-3A94628A073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8334E9D2-63B9-4E3F-9BAD-CA28E29C0C4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5EBECE3E-E88F-4EBE-953B-46C27394949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949A3831-7C99-40BC-8EE3-39FF06B4EB1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91F36FDF-1EF0-4D07-84FD-5972CD1F6A1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9F27FCB9-3776-4684-B3A3-29260555BFF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A3CC9F50-7ACC-497B-8FBE-DD603EE770A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CEBBF2A1-6016-4747-BEBC-8F02D29FBAB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229DCB46-6549-40C9-AB6D-FF4307BACC9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AE2ED8B0-C7B5-43A5-9D0C-AF1627A96AE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CA7D3AD3-9BFF-43B6-AF43-230E75EF70D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0CAFFC36-0A0F-4F92-BBE2-420D8581AB0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CC10CB1A-0BE7-4F89-AECD-00F051F3922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B2E3E56E-51EB-4A98-B0AA-8DA738ABFEC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6F6490A1-47AE-41CA-884F-5D0ACE4DC57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EEBC9B72-FF1F-4ED7-9ABB-884DF97EDAA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36DCC7E3-0684-4E4E-BA94-62B76D573CF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BB486D64-17C3-4DC9-9458-04A91E7D5FE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73244089-E51D-404D-83F6-BEEE29B18C8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15D9AC8D-B626-4076-803F-615C7072FC8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本市の有形固定資産減価償却率は、類似団体内平均値をやや下回っているものの、昭和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年代後半から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年代前半にかけて整備された施設が多く、その大部分が耐用年数を経過していることから、数値は上昇している。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年度に策定した公共施設等総合管理計画個別施設計画においては、令和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年度の公共施設に係る延床面積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141,953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130,028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まで縮減することとしており、施設の目的や利用状況、耐用年数等を踏まえた適正化を図る。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FE89948C-F28D-485B-A5C3-C126F5955CE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2D7B657D-D4EC-4330-9FF6-BF07894597B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E1939456-2548-41C6-BB2D-18E52D7A044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xmlns="" id="{3C323695-2899-4047-8B09-26FE6E2E9C77}"/>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xmlns="" id="{DB03B1DE-1CC4-478B-8A09-11638160524B}"/>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xmlns="" id="{D2C982B8-4D1D-426B-8415-37476716070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xmlns="" id="{CEC1159D-B73E-40D9-A1C1-6C75CD4D654B}"/>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xmlns="" id="{F6CB59D4-F6E0-4B85-9F25-4072B13A5A69}"/>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xmlns="" id="{8BBE6C8D-D90F-4E2B-813D-0C01FB1326B3}"/>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xmlns="" id="{9360C81A-FCED-40DD-9FAF-6D276E76D29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xmlns="" id="{97D3B6CB-772B-48C7-A4F2-D4FB544CC1A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xmlns="" id="{09088224-D13E-4E59-B07F-D953028EB7B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xmlns="" id="{83892812-C3CB-4F15-B14B-937EC3DE148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xmlns="" id="{1C9A40B7-0BF9-42C6-9B7F-B3E5830BB25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xmlns="" id="{AEE36613-D64D-4179-A756-EF79E605B327}"/>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xmlns="" id="{7F81601E-716D-4FCB-860D-FEDF8DCC2BCD}"/>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xmlns="" id="{F1F0B2EF-C7FA-45FA-948D-829451871D69}"/>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xmlns="" id="{D60208AE-82EA-4F50-91DC-A8CD4664C528}"/>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xmlns="" id="{E20E9AEA-93C9-4832-8F00-8ED5619AFA0E}"/>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xmlns="" id="{FE5F7BCC-4BC6-4D0F-85E4-E4F5F1CCF5C7}"/>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xmlns="" id="{9571EE4D-4B72-403B-86F0-CB5C529F3EC4}"/>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xmlns="" id="{7D49748B-0559-4DB7-AB37-B344C4DAF238}"/>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xmlns="" id="{FCEB80B2-4380-4DD8-8E9E-C6203289F5CA}"/>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xmlns="" id="{11569946-8648-44E6-A517-B6C7BB90519E}"/>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xmlns="" id="{F1D68570-75B3-4554-91AB-1A133285D21C}"/>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AF3103C0-6BEF-4DD4-847E-7DF9ECD5798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CBF1F455-C792-4687-B851-9EC96D52490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1E3EC05-FEF2-4F0A-A8C4-79951687CC3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C77640B6-F080-4EA3-AB42-DA62BE66A36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FB00542-F8BA-42A0-B7C5-B06E65B3AF7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7112</xdr:rowOff>
    </xdr:from>
    <xdr:to>
      <xdr:col>23</xdr:col>
      <xdr:colOff>136525</xdr:colOff>
      <xdr:row>29</xdr:row>
      <xdr:rowOff>108712</xdr:rowOff>
    </xdr:to>
    <xdr:sp macro="" textlink="">
      <xdr:nvSpPr>
        <xdr:cNvPr id="79" name="楕円 78">
          <a:extLst>
            <a:ext uri="{FF2B5EF4-FFF2-40B4-BE49-F238E27FC236}">
              <a16:creationId xmlns:a16="http://schemas.microsoft.com/office/drawing/2014/main" xmlns="" id="{38F1D651-E9BE-4567-9C06-668D46768759}"/>
            </a:ext>
          </a:extLst>
        </xdr:cNvPr>
        <xdr:cNvSpPr/>
      </xdr:nvSpPr>
      <xdr:spPr>
        <a:xfrm>
          <a:off x="4711700" y="57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29989</xdr:rowOff>
    </xdr:from>
    <xdr:ext cx="405111" cy="259045"/>
    <xdr:sp macro="" textlink="">
      <xdr:nvSpPr>
        <xdr:cNvPr id="80" name="有形固定資産減価償却率該当値テキスト">
          <a:extLst>
            <a:ext uri="{FF2B5EF4-FFF2-40B4-BE49-F238E27FC236}">
              <a16:creationId xmlns:a16="http://schemas.microsoft.com/office/drawing/2014/main" xmlns="" id="{0C622033-34AE-4048-81B4-213C2F81BED5}"/>
            </a:ext>
          </a:extLst>
        </xdr:cNvPr>
        <xdr:cNvSpPr txBox="1"/>
      </xdr:nvSpPr>
      <xdr:spPr>
        <a:xfrm>
          <a:off x="4813300" y="5602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152654</xdr:rowOff>
    </xdr:from>
    <xdr:to>
      <xdr:col>19</xdr:col>
      <xdr:colOff>187325</xdr:colOff>
      <xdr:row>29</xdr:row>
      <xdr:rowOff>82804</xdr:rowOff>
    </xdr:to>
    <xdr:sp macro="" textlink="">
      <xdr:nvSpPr>
        <xdr:cNvPr id="81" name="楕円 80">
          <a:extLst>
            <a:ext uri="{FF2B5EF4-FFF2-40B4-BE49-F238E27FC236}">
              <a16:creationId xmlns:a16="http://schemas.microsoft.com/office/drawing/2014/main" xmlns="" id="{8173D5B2-B45E-463A-AA9A-4E6D3004AFD9}"/>
            </a:ext>
          </a:extLst>
        </xdr:cNvPr>
        <xdr:cNvSpPr/>
      </xdr:nvSpPr>
      <xdr:spPr>
        <a:xfrm>
          <a:off x="4000500" y="5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32004</xdr:rowOff>
    </xdr:from>
    <xdr:to>
      <xdr:col>23</xdr:col>
      <xdr:colOff>85725</xdr:colOff>
      <xdr:row>29</xdr:row>
      <xdr:rowOff>57912</xdr:rowOff>
    </xdr:to>
    <xdr:cxnSp macro="">
      <xdr:nvCxnSpPr>
        <xdr:cNvPr id="82" name="直線コネクタ 81">
          <a:extLst>
            <a:ext uri="{FF2B5EF4-FFF2-40B4-BE49-F238E27FC236}">
              <a16:creationId xmlns:a16="http://schemas.microsoft.com/office/drawing/2014/main" xmlns="" id="{90F0E7CD-4E80-4358-B343-188B53E57AE8}"/>
            </a:ext>
          </a:extLst>
        </xdr:cNvPr>
        <xdr:cNvCxnSpPr/>
      </xdr:nvCxnSpPr>
      <xdr:spPr>
        <a:xfrm>
          <a:off x="4051300" y="5775579"/>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122428</xdr:rowOff>
    </xdr:from>
    <xdr:to>
      <xdr:col>15</xdr:col>
      <xdr:colOff>187325</xdr:colOff>
      <xdr:row>29</xdr:row>
      <xdr:rowOff>52578</xdr:rowOff>
    </xdr:to>
    <xdr:sp macro="" textlink="">
      <xdr:nvSpPr>
        <xdr:cNvPr id="83" name="楕円 82">
          <a:extLst>
            <a:ext uri="{FF2B5EF4-FFF2-40B4-BE49-F238E27FC236}">
              <a16:creationId xmlns:a16="http://schemas.microsoft.com/office/drawing/2014/main" xmlns="" id="{2BB3D1EB-7D7E-43F3-95E0-345A6614F3D1}"/>
            </a:ext>
          </a:extLst>
        </xdr:cNvPr>
        <xdr:cNvSpPr/>
      </xdr:nvSpPr>
      <xdr:spPr>
        <a:xfrm>
          <a:off x="3238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1778</xdr:rowOff>
    </xdr:from>
    <xdr:to>
      <xdr:col>19</xdr:col>
      <xdr:colOff>136525</xdr:colOff>
      <xdr:row>29</xdr:row>
      <xdr:rowOff>32004</xdr:rowOff>
    </xdr:to>
    <xdr:cxnSp macro="">
      <xdr:nvCxnSpPr>
        <xdr:cNvPr id="84" name="直線コネクタ 83">
          <a:extLst>
            <a:ext uri="{FF2B5EF4-FFF2-40B4-BE49-F238E27FC236}">
              <a16:creationId xmlns:a16="http://schemas.microsoft.com/office/drawing/2014/main" xmlns="" id="{CA0E5E4E-BA09-4169-9B2D-CB725BEB1312}"/>
            </a:ext>
          </a:extLst>
        </xdr:cNvPr>
        <xdr:cNvCxnSpPr/>
      </xdr:nvCxnSpPr>
      <xdr:spPr>
        <a:xfrm>
          <a:off x="3289300" y="574535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118110</xdr:rowOff>
    </xdr:from>
    <xdr:to>
      <xdr:col>11</xdr:col>
      <xdr:colOff>187325</xdr:colOff>
      <xdr:row>29</xdr:row>
      <xdr:rowOff>48260</xdr:rowOff>
    </xdr:to>
    <xdr:sp macro="" textlink="">
      <xdr:nvSpPr>
        <xdr:cNvPr id="85" name="楕円 84">
          <a:extLst>
            <a:ext uri="{FF2B5EF4-FFF2-40B4-BE49-F238E27FC236}">
              <a16:creationId xmlns:a16="http://schemas.microsoft.com/office/drawing/2014/main" xmlns="" id="{59923FDE-7A44-4E6B-A496-592809A05CA9}"/>
            </a:ext>
          </a:extLst>
        </xdr:cNvPr>
        <xdr:cNvSpPr/>
      </xdr:nvSpPr>
      <xdr:spPr>
        <a:xfrm>
          <a:off x="2476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168910</xdr:rowOff>
    </xdr:from>
    <xdr:to>
      <xdr:col>15</xdr:col>
      <xdr:colOff>136525</xdr:colOff>
      <xdr:row>29</xdr:row>
      <xdr:rowOff>1778</xdr:rowOff>
    </xdr:to>
    <xdr:cxnSp macro="">
      <xdr:nvCxnSpPr>
        <xdr:cNvPr id="86" name="直線コネクタ 85">
          <a:extLst>
            <a:ext uri="{FF2B5EF4-FFF2-40B4-BE49-F238E27FC236}">
              <a16:creationId xmlns:a16="http://schemas.microsoft.com/office/drawing/2014/main" xmlns="" id="{CC1259ED-D094-464D-9AA6-E4637F21414C}"/>
            </a:ext>
          </a:extLst>
        </xdr:cNvPr>
        <xdr:cNvCxnSpPr/>
      </xdr:nvCxnSpPr>
      <xdr:spPr>
        <a:xfrm>
          <a:off x="2527300" y="5741035"/>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131064</xdr:rowOff>
    </xdr:from>
    <xdr:to>
      <xdr:col>7</xdr:col>
      <xdr:colOff>187325</xdr:colOff>
      <xdr:row>29</xdr:row>
      <xdr:rowOff>61214</xdr:rowOff>
    </xdr:to>
    <xdr:sp macro="" textlink="">
      <xdr:nvSpPr>
        <xdr:cNvPr id="87" name="楕円 86">
          <a:extLst>
            <a:ext uri="{FF2B5EF4-FFF2-40B4-BE49-F238E27FC236}">
              <a16:creationId xmlns:a16="http://schemas.microsoft.com/office/drawing/2014/main" xmlns="" id="{A4B2378E-9460-47CD-96F9-6971E60B9D5B}"/>
            </a:ext>
          </a:extLst>
        </xdr:cNvPr>
        <xdr:cNvSpPr/>
      </xdr:nvSpPr>
      <xdr:spPr>
        <a:xfrm>
          <a:off x="1714500" y="57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168910</xdr:rowOff>
    </xdr:from>
    <xdr:to>
      <xdr:col>11</xdr:col>
      <xdr:colOff>136525</xdr:colOff>
      <xdr:row>29</xdr:row>
      <xdr:rowOff>10414</xdr:rowOff>
    </xdr:to>
    <xdr:cxnSp macro="">
      <xdr:nvCxnSpPr>
        <xdr:cNvPr id="88" name="直線コネクタ 87">
          <a:extLst>
            <a:ext uri="{FF2B5EF4-FFF2-40B4-BE49-F238E27FC236}">
              <a16:creationId xmlns:a16="http://schemas.microsoft.com/office/drawing/2014/main" xmlns="" id="{7C1720A3-889D-4ED6-8132-C296178B9514}"/>
            </a:ext>
          </a:extLst>
        </xdr:cNvPr>
        <xdr:cNvCxnSpPr/>
      </xdr:nvCxnSpPr>
      <xdr:spPr>
        <a:xfrm flipV="1">
          <a:off x="1765300" y="5741035"/>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a:extLst>
            <a:ext uri="{FF2B5EF4-FFF2-40B4-BE49-F238E27FC236}">
              <a16:creationId xmlns:a16="http://schemas.microsoft.com/office/drawing/2014/main" xmlns="" id="{86778120-22FB-4A98-AA0D-F74B3CE22BA6}"/>
            </a:ext>
          </a:extLst>
        </xdr:cNvPr>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xmlns="" id="{82FB8CCB-1CD4-48E2-8D88-163E5BADC36D}"/>
            </a:ext>
          </a:extLst>
        </xdr:cNvPr>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xmlns="" id="{EF853A49-CC58-4C8B-90F1-0967AF71FCC5}"/>
            </a:ext>
          </a:extLst>
        </xdr:cNvPr>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xmlns="" id="{9882995E-D982-4302-9198-0F4F790E1913}"/>
            </a:ext>
          </a:extLst>
        </xdr:cNvPr>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99331</xdr:rowOff>
    </xdr:from>
    <xdr:ext cx="405111" cy="259045"/>
    <xdr:sp macro="" textlink="">
      <xdr:nvSpPr>
        <xdr:cNvPr id="93" name="n_1mainValue有形固定資産減価償却率">
          <a:extLst>
            <a:ext uri="{FF2B5EF4-FFF2-40B4-BE49-F238E27FC236}">
              <a16:creationId xmlns:a16="http://schemas.microsoft.com/office/drawing/2014/main" xmlns="" id="{DA9CD5BD-9549-4893-9188-0CAE1EB0B12C}"/>
            </a:ext>
          </a:extLst>
        </xdr:cNvPr>
        <xdr:cNvSpPr txBox="1"/>
      </xdr:nvSpPr>
      <xdr:spPr>
        <a:xfrm>
          <a:off x="38360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69105</xdr:rowOff>
    </xdr:from>
    <xdr:ext cx="405111" cy="259045"/>
    <xdr:sp macro="" textlink="">
      <xdr:nvSpPr>
        <xdr:cNvPr id="94" name="n_2mainValue有形固定資産減価償却率">
          <a:extLst>
            <a:ext uri="{FF2B5EF4-FFF2-40B4-BE49-F238E27FC236}">
              <a16:creationId xmlns:a16="http://schemas.microsoft.com/office/drawing/2014/main" xmlns="" id="{F4182BDB-E242-4D34-8E2B-4258EDC85284}"/>
            </a:ext>
          </a:extLst>
        </xdr:cNvPr>
        <xdr:cNvSpPr txBox="1"/>
      </xdr:nvSpPr>
      <xdr:spPr>
        <a:xfrm>
          <a:off x="3086744" y="546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64787</xdr:rowOff>
    </xdr:from>
    <xdr:ext cx="405111" cy="259045"/>
    <xdr:sp macro="" textlink="">
      <xdr:nvSpPr>
        <xdr:cNvPr id="95" name="n_3mainValue有形固定資産減価償却率">
          <a:extLst>
            <a:ext uri="{FF2B5EF4-FFF2-40B4-BE49-F238E27FC236}">
              <a16:creationId xmlns:a16="http://schemas.microsoft.com/office/drawing/2014/main" xmlns="" id="{CC43F1B4-616C-4B65-ABD7-B83DF9ED5F67}"/>
            </a:ext>
          </a:extLst>
        </xdr:cNvPr>
        <xdr:cNvSpPr txBox="1"/>
      </xdr:nvSpPr>
      <xdr:spPr>
        <a:xfrm>
          <a:off x="2324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77741</xdr:rowOff>
    </xdr:from>
    <xdr:ext cx="405111" cy="259045"/>
    <xdr:sp macro="" textlink="">
      <xdr:nvSpPr>
        <xdr:cNvPr id="96" name="n_4mainValue有形固定資産減価償却率">
          <a:extLst>
            <a:ext uri="{FF2B5EF4-FFF2-40B4-BE49-F238E27FC236}">
              <a16:creationId xmlns:a16="http://schemas.microsoft.com/office/drawing/2014/main" xmlns="" id="{E1540273-BF40-4A20-AFF5-BAE1B41356E9}"/>
            </a:ext>
          </a:extLst>
        </xdr:cNvPr>
        <xdr:cNvSpPr txBox="1"/>
      </xdr:nvSpPr>
      <xdr:spPr>
        <a:xfrm>
          <a:off x="1562744" y="54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xmlns="" id="{78D057C1-9E1C-40B3-AB98-CF83A83EDC2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xmlns="" id="{8AD64D6B-1446-4A51-B1A6-167CF02B8C1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xmlns="" id="{88DA03B2-FD84-4F3F-AFF2-ED080E0DA00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xmlns="" id="{7015EC7A-8DEE-483B-B839-A07098528CF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xmlns="" id="{396DD431-ED29-4C0B-846B-DA556462895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xmlns="" id="{598151D2-B454-4B91-BE85-44D4EB471EA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xmlns="" id="{829F8387-0FFD-4F85-BFF2-C75130F1541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xmlns="" id="{02AD50EE-2973-45CF-9D7D-21E0DC92EB2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xmlns="" id="{5F16FB8E-0966-4055-A7AA-70CB8802BBE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xmlns="" id="{8A9D299C-35C0-47C9-B6DA-5FC2374DC3D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xmlns="" id="{69B169C0-5EFD-4FF0-B7BF-B370D601504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xmlns="" id="{75F871C7-59E7-4FA1-9D41-626A3BB0F32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xmlns="" id="{C1198228-9F28-4A42-8E06-430D61A6AC7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本市の債務償還比率は、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繰上償還により、地方債残高</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させた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ことや、財政調整基金などの充当可能基金が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億円増加したことにより、前年度より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ポイント改善したが、競馬場跡地用地取得に係る地方債等の残高や、ＰＦＩ事業に係る債務負担行為に基づく支出予定額等が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未だ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多額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類似団体平均を上回る比率となっている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。今後は起債事業の増加が見込まれるため、引き続き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繰上償還の実施等により、地方債残高等の低減を図る。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xmlns="" id="{59089B0F-0D1A-4606-8764-4A76BA59860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xmlns="" id="{E24AF7AB-9C08-4619-B17E-ECA6F8DDC5E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xmlns="" id="{A96D4C7F-650E-4888-A38B-62E1D0D5A17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xmlns="" id="{8118CE8F-F17C-460C-9C7C-C2F33CCD418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xmlns="" id="{77635942-5182-4A7F-9CBE-8501C085F7A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xmlns="" id="{B17D46EA-B791-4C8F-9A7B-2E4D48C9AE6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xmlns="" id="{27DF7B49-E962-4C6F-B57A-69B4C53FCA9F}"/>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xmlns="" id="{20748936-4274-407E-BCA8-15685BF9563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xmlns="" id="{D1FEED5A-7606-4FAD-AA47-17483D44ECB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xmlns="" id="{4DF89621-DBFA-4B43-AF56-1FEE6B41B5A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xmlns="" id="{1970135B-9701-43EA-AA76-EA3BAE63CB2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xmlns="" id="{0FAA0BF8-9461-441A-831C-163CA823CC0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xmlns="" id="{206BB675-1ACF-4F33-AF09-12C324BCB36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xmlns="" id="{64B9A8EB-91EC-423C-B70B-904BF55E252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xmlns="" id="{014CD401-3517-4B79-B06F-2887A52FA0F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xmlns="" id="{92B384AD-628A-4BFB-9BA9-900B8C0C3E9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xmlns="" id="{A32E19F3-DF6E-4626-8EFF-B0D4DAEA5E6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xmlns="" id="{DF693B2D-43D3-4F5C-B9BA-B914DAAE8BD7}"/>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xmlns="" id="{7821943B-03EC-4DF3-AD8D-876794030A32}"/>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xmlns="" id="{596F9D06-C431-4650-B5C4-E45C604418CF}"/>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xmlns="" id="{F2FD3ED7-BA8A-40FE-B81E-453DC93D970F}"/>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xmlns="" id="{7BE3FCCC-A21D-4AD3-9915-A40303684CBB}"/>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xmlns="" id="{69DDA6A0-8879-4713-9591-88DDC4F2232A}"/>
            </a:ext>
          </a:extLst>
        </xdr:cNvPr>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xmlns="" id="{036014B9-A33A-421D-B631-81742E2A96AF}"/>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xmlns="" id="{81393D7C-65D4-4FC2-B071-472C9E478A7A}"/>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xmlns="" id="{E76C2DCD-6AAC-41B3-A929-3979A379370E}"/>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xmlns="" id="{4530BF1A-B882-4368-A219-8BD4E0BF1948}"/>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xmlns="" id="{F59F9496-8891-4CB9-B819-0F84F83B83DC}"/>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9C33D6EC-D739-4152-A419-088A0F5C28D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CC0C75B7-F24D-444C-BF76-0AED61CE92B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32D8F19F-818C-4FCD-BA10-0EE5D6881DA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C615B96D-3F2C-4C17-B1CD-1236B58E156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63ADE6E2-947B-4AA1-B011-023643B9730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79526</xdr:rowOff>
    </xdr:from>
    <xdr:to>
      <xdr:col>76</xdr:col>
      <xdr:colOff>73025</xdr:colOff>
      <xdr:row>31</xdr:row>
      <xdr:rowOff>9676</xdr:rowOff>
    </xdr:to>
    <xdr:sp macro="" textlink="">
      <xdr:nvSpPr>
        <xdr:cNvPr id="143" name="楕円 142">
          <a:extLst>
            <a:ext uri="{FF2B5EF4-FFF2-40B4-BE49-F238E27FC236}">
              <a16:creationId xmlns:a16="http://schemas.microsoft.com/office/drawing/2014/main" xmlns="" id="{A2A76164-E3D8-4C56-B9DC-73153E7F1C3B}"/>
            </a:ext>
          </a:extLst>
        </xdr:cNvPr>
        <xdr:cNvSpPr/>
      </xdr:nvSpPr>
      <xdr:spPr>
        <a:xfrm>
          <a:off x="14744700" y="59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57953</xdr:rowOff>
    </xdr:from>
    <xdr:ext cx="469744" cy="259045"/>
    <xdr:sp macro="" textlink="">
      <xdr:nvSpPr>
        <xdr:cNvPr id="144" name="債務償還比率該当値テキスト">
          <a:extLst>
            <a:ext uri="{FF2B5EF4-FFF2-40B4-BE49-F238E27FC236}">
              <a16:creationId xmlns:a16="http://schemas.microsoft.com/office/drawing/2014/main" xmlns="" id="{E26DE779-1AEE-475A-A59A-8E3D669A0B04}"/>
            </a:ext>
          </a:extLst>
        </xdr:cNvPr>
        <xdr:cNvSpPr txBox="1"/>
      </xdr:nvSpPr>
      <xdr:spPr>
        <a:xfrm>
          <a:off x="14846300" y="597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95909</xdr:rowOff>
    </xdr:from>
    <xdr:to>
      <xdr:col>72</xdr:col>
      <xdr:colOff>123825</xdr:colOff>
      <xdr:row>32</xdr:row>
      <xdr:rowOff>26059</xdr:rowOff>
    </xdr:to>
    <xdr:sp macro="" textlink="">
      <xdr:nvSpPr>
        <xdr:cNvPr id="145" name="楕円 144">
          <a:extLst>
            <a:ext uri="{FF2B5EF4-FFF2-40B4-BE49-F238E27FC236}">
              <a16:creationId xmlns:a16="http://schemas.microsoft.com/office/drawing/2014/main" xmlns="" id="{546C3C33-7C1D-4CE4-98FD-4096EC6B6CB4}"/>
            </a:ext>
          </a:extLst>
        </xdr:cNvPr>
        <xdr:cNvSpPr/>
      </xdr:nvSpPr>
      <xdr:spPr>
        <a:xfrm>
          <a:off x="14033500" y="618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130326</xdr:rowOff>
    </xdr:from>
    <xdr:to>
      <xdr:col>76</xdr:col>
      <xdr:colOff>22225</xdr:colOff>
      <xdr:row>31</xdr:row>
      <xdr:rowOff>146709</xdr:rowOff>
    </xdr:to>
    <xdr:cxnSp macro="">
      <xdr:nvCxnSpPr>
        <xdr:cNvPr id="146" name="直線コネクタ 145">
          <a:extLst>
            <a:ext uri="{FF2B5EF4-FFF2-40B4-BE49-F238E27FC236}">
              <a16:creationId xmlns:a16="http://schemas.microsoft.com/office/drawing/2014/main" xmlns="" id="{5978227E-BDE3-42AE-A36F-0CB40272F903}"/>
            </a:ext>
          </a:extLst>
        </xdr:cNvPr>
        <xdr:cNvCxnSpPr/>
      </xdr:nvCxnSpPr>
      <xdr:spPr>
        <a:xfrm flipV="1">
          <a:off x="14084300" y="6045351"/>
          <a:ext cx="711200" cy="1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171371</xdr:rowOff>
    </xdr:from>
    <xdr:to>
      <xdr:col>68</xdr:col>
      <xdr:colOff>123825</xdr:colOff>
      <xdr:row>32</xdr:row>
      <xdr:rowOff>101521</xdr:rowOff>
    </xdr:to>
    <xdr:sp macro="" textlink="">
      <xdr:nvSpPr>
        <xdr:cNvPr id="147" name="楕円 146">
          <a:extLst>
            <a:ext uri="{FF2B5EF4-FFF2-40B4-BE49-F238E27FC236}">
              <a16:creationId xmlns:a16="http://schemas.microsoft.com/office/drawing/2014/main" xmlns="" id="{4A9AB4EA-EC69-4A3C-BE81-F792941EA43C}"/>
            </a:ext>
          </a:extLst>
        </xdr:cNvPr>
        <xdr:cNvSpPr/>
      </xdr:nvSpPr>
      <xdr:spPr>
        <a:xfrm>
          <a:off x="13271500" y="625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146709</xdr:rowOff>
    </xdr:from>
    <xdr:to>
      <xdr:col>72</xdr:col>
      <xdr:colOff>73025</xdr:colOff>
      <xdr:row>32</xdr:row>
      <xdr:rowOff>50721</xdr:rowOff>
    </xdr:to>
    <xdr:cxnSp macro="">
      <xdr:nvCxnSpPr>
        <xdr:cNvPr id="148" name="直線コネクタ 147">
          <a:extLst>
            <a:ext uri="{FF2B5EF4-FFF2-40B4-BE49-F238E27FC236}">
              <a16:creationId xmlns:a16="http://schemas.microsoft.com/office/drawing/2014/main" xmlns="" id="{B1F509FA-570A-4D70-974C-2C9216714793}"/>
            </a:ext>
          </a:extLst>
        </xdr:cNvPr>
        <xdr:cNvCxnSpPr/>
      </xdr:nvCxnSpPr>
      <xdr:spPr>
        <a:xfrm flipV="1">
          <a:off x="13322300" y="6233184"/>
          <a:ext cx="762000" cy="7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1052</xdr:rowOff>
    </xdr:from>
    <xdr:to>
      <xdr:col>64</xdr:col>
      <xdr:colOff>123825</xdr:colOff>
      <xdr:row>32</xdr:row>
      <xdr:rowOff>102652</xdr:rowOff>
    </xdr:to>
    <xdr:sp macro="" textlink="">
      <xdr:nvSpPr>
        <xdr:cNvPr id="149" name="楕円 148">
          <a:extLst>
            <a:ext uri="{FF2B5EF4-FFF2-40B4-BE49-F238E27FC236}">
              <a16:creationId xmlns:a16="http://schemas.microsoft.com/office/drawing/2014/main" xmlns="" id="{AA9E8D50-DABD-4732-B819-2595013A6411}"/>
            </a:ext>
          </a:extLst>
        </xdr:cNvPr>
        <xdr:cNvSpPr/>
      </xdr:nvSpPr>
      <xdr:spPr>
        <a:xfrm>
          <a:off x="12509500" y="62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50721</xdr:rowOff>
    </xdr:from>
    <xdr:to>
      <xdr:col>68</xdr:col>
      <xdr:colOff>73025</xdr:colOff>
      <xdr:row>32</xdr:row>
      <xdr:rowOff>51852</xdr:rowOff>
    </xdr:to>
    <xdr:cxnSp macro="">
      <xdr:nvCxnSpPr>
        <xdr:cNvPr id="150" name="直線コネクタ 149">
          <a:extLst>
            <a:ext uri="{FF2B5EF4-FFF2-40B4-BE49-F238E27FC236}">
              <a16:creationId xmlns:a16="http://schemas.microsoft.com/office/drawing/2014/main" xmlns="" id="{3BA1F50C-135E-4D91-9148-BA4C5D421DFC}"/>
            </a:ext>
          </a:extLst>
        </xdr:cNvPr>
        <xdr:cNvCxnSpPr/>
      </xdr:nvCxnSpPr>
      <xdr:spPr>
        <a:xfrm flipV="1">
          <a:off x="12560300" y="6308646"/>
          <a:ext cx="762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121509</xdr:rowOff>
    </xdr:from>
    <xdr:to>
      <xdr:col>60</xdr:col>
      <xdr:colOff>123825</xdr:colOff>
      <xdr:row>32</xdr:row>
      <xdr:rowOff>51659</xdr:rowOff>
    </xdr:to>
    <xdr:sp macro="" textlink="">
      <xdr:nvSpPr>
        <xdr:cNvPr id="151" name="楕円 150">
          <a:extLst>
            <a:ext uri="{FF2B5EF4-FFF2-40B4-BE49-F238E27FC236}">
              <a16:creationId xmlns:a16="http://schemas.microsoft.com/office/drawing/2014/main" xmlns="" id="{BB068D41-CDEB-4F43-8992-709C65F73BD4}"/>
            </a:ext>
          </a:extLst>
        </xdr:cNvPr>
        <xdr:cNvSpPr/>
      </xdr:nvSpPr>
      <xdr:spPr>
        <a:xfrm>
          <a:off x="11747500" y="62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859</xdr:rowOff>
    </xdr:from>
    <xdr:to>
      <xdr:col>64</xdr:col>
      <xdr:colOff>73025</xdr:colOff>
      <xdr:row>32</xdr:row>
      <xdr:rowOff>51852</xdr:rowOff>
    </xdr:to>
    <xdr:cxnSp macro="">
      <xdr:nvCxnSpPr>
        <xdr:cNvPr id="152" name="直線コネクタ 151">
          <a:extLst>
            <a:ext uri="{FF2B5EF4-FFF2-40B4-BE49-F238E27FC236}">
              <a16:creationId xmlns:a16="http://schemas.microsoft.com/office/drawing/2014/main" xmlns="" id="{5D3794FF-84A0-4356-81C3-7F5CA2569214}"/>
            </a:ext>
          </a:extLst>
        </xdr:cNvPr>
        <xdr:cNvCxnSpPr/>
      </xdr:nvCxnSpPr>
      <xdr:spPr>
        <a:xfrm>
          <a:off x="11798300" y="6258784"/>
          <a:ext cx="762000" cy="5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a:extLst>
            <a:ext uri="{FF2B5EF4-FFF2-40B4-BE49-F238E27FC236}">
              <a16:creationId xmlns:a16="http://schemas.microsoft.com/office/drawing/2014/main" xmlns="" id="{2D6B90C9-2551-49F4-AED5-5E72E0891FAB}"/>
            </a:ext>
          </a:extLst>
        </xdr:cNvPr>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a:extLst>
            <a:ext uri="{FF2B5EF4-FFF2-40B4-BE49-F238E27FC236}">
              <a16:creationId xmlns:a16="http://schemas.microsoft.com/office/drawing/2014/main" xmlns="" id="{50CB64E0-2FA9-4C1E-A6B6-5EFA0FABD828}"/>
            </a:ext>
          </a:extLst>
        </xdr:cNvPr>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xmlns="" id="{FACC0D51-5A15-4C41-B29A-99B74AF89BA9}"/>
            </a:ext>
          </a:extLst>
        </xdr:cNvPr>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xmlns="" id="{2E84C2BA-589B-451D-992A-A2450C480561}"/>
            </a:ext>
          </a:extLst>
        </xdr:cNvPr>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17186</xdr:rowOff>
    </xdr:from>
    <xdr:ext cx="469744" cy="259045"/>
    <xdr:sp macro="" textlink="">
      <xdr:nvSpPr>
        <xdr:cNvPr id="157" name="n_1mainValue債務償還比率">
          <a:extLst>
            <a:ext uri="{FF2B5EF4-FFF2-40B4-BE49-F238E27FC236}">
              <a16:creationId xmlns:a16="http://schemas.microsoft.com/office/drawing/2014/main" xmlns="" id="{15147353-8108-4ED3-B497-2A8E9D983D5B}"/>
            </a:ext>
          </a:extLst>
        </xdr:cNvPr>
        <xdr:cNvSpPr txBox="1"/>
      </xdr:nvSpPr>
      <xdr:spPr>
        <a:xfrm>
          <a:off x="13836727" y="627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92648</xdr:rowOff>
    </xdr:from>
    <xdr:ext cx="560923" cy="259045"/>
    <xdr:sp macro="" textlink="">
      <xdr:nvSpPr>
        <xdr:cNvPr id="158" name="n_2mainValue債務償還比率">
          <a:extLst>
            <a:ext uri="{FF2B5EF4-FFF2-40B4-BE49-F238E27FC236}">
              <a16:creationId xmlns:a16="http://schemas.microsoft.com/office/drawing/2014/main" xmlns="" id="{8490D502-B284-4A28-90EF-F9790A0B7F47}"/>
            </a:ext>
          </a:extLst>
        </xdr:cNvPr>
        <xdr:cNvSpPr txBox="1"/>
      </xdr:nvSpPr>
      <xdr:spPr>
        <a:xfrm>
          <a:off x="13041838" y="63505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93779</xdr:rowOff>
    </xdr:from>
    <xdr:ext cx="560923" cy="259045"/>
    <xdr:sp macro="" textlink="">
      <xdr:nvSpPr>
        <xdr:cNvPr id="159" name="n_3mainValue債務償還比率">
          <a:extLst>
            <a:ext uri="{FF2B5EF4-FFF2-40B4-BE49-F238E27FC236}">
              <a16:creationId xmlns:a16="http://schemas.microsoft.com/office/drawing/2014/main" xmlns="" id="{D16A667D-0672-4A1E-B639-22AF06145A0A}"/>
            </a:ext>
          </a:extLst>
        </xdr:cNvPr>
        <xdr:cNvSpPr txBox="1"/>
      </xdr:nvSpPr>
      <xdr:spPr>
        <a:xfrm>
          <a:off x="12279838" y="63517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42786</xdr:rowOff>
    </xdr:from>
    <xdr:ext cx="469744" cy="259045"/>
    <xdr:sp macro="" textlink="">
      <xdr:nvSpPr>
        <xdr:cNvPr id="160" name="n_4mainValue債務償還比率">
          <a:extLst>
            <a:ext uri="{FF2B5EF4-FFF2-40B4-BE49-F238E27FC236}">
              <a16:creationId xmlns:a16="http://schemas.microsoft.com/office/drawing/2014/main" xmlns="" id="{05288AF9-47BC-43D3-B14E-2FA918B502FB}"/>
            </a:ext>
          </a:extLst>
        </xdr:cNvPr>
        <xdr:cNvSpPr txBox="1"/>
      </xdr:nvSpPr>
      <xdr:spPr>
        <a:xfrm>
          <a:off x="11563427" y="630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xmlns="" id="{C9BDFB46-6BAE-4D9A-BCB9-379E11E7706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xmlns="" id="{B93E5AF0-13AC-4741-89F6-CEF9AAB433A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xmlns="" id="{6B9E165C-46B3-4BF0-BC5D-8E30E377493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xmlns="" id="{35EDCECE-A3F3-452D-BC3B-5A7B04D8BFE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xmlns="" id="{2DD0459C-648E-4095-BF88-FD61A31A8CB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xmlns="" id="{FA2AF04D-42D4-420D-B6DB-EE85DD895F1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A7C3A84-E8ED-4C3F-B495-408A88CDF9C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29B6E2C-F4DE-4258-ADA5-A4C038B7727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E3F2A48-D19B-4881-A4D0-81E4EFD975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4616E64-B52C-499B-B3EE-9A023312B95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C9D6BD6-FC47-4FCD-8690-6A42550EAE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425E680-290E-4A6B-BD0F-188D6F9665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3106925-43FE-4476-9487-BD55D863139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C69910DA-DF73-4657-BB1E-7CCEF13B8B6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BD5F82C-9677-46D8-BDD7-A7CD56C4F28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0BFB5F1-3883-4966-8CE0-C07FAE22D2D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29,564
29,386
240.93
19,758,931
18,744,745
965,113
8,213,493
16,426,166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50D1364-8B02-432C-892C-524E0FC35B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CB34E03-D10C-4E84-9330-5E67098E4E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291C1B2-8585-4A6E-9881-8DED2AEC9E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1AFD62F-110E-417E-99B6-90B0512681D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9DBB873-52BB-41CD-B444-F53457009E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98BC3D3E-9EDD-468A-9CA6-71CCC39BB59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3268B5E-2E75-4718-9B86-040899CA2EA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F1B921E-D5A4-4A2F-91C8-CA89A494F0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851E9CF6-7386-4418-8F99-01D03E04E1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0389A3C-9FDE-451E-AC66-806380047BC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D6AB01E-A83F-41EB-8991-57C6187AEA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3157E7D2-A84E-4701-B4DA-9578F004BA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4EC7FEEB-25CB-482C-9249-4E1C3687FB8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13EABB8-9659-45A6-B10F-45FBCAAA7B4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2EAB0B6-AE5B-4C26-A7FB-0AFB87D6AFD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9381169C-117A-4084-95CA-4CC2ECA3A77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D85EA4E-A75E-4701-8C0E-9987528A4CB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5CFE4D97-D7BF-40CE-9265-D5C185C6590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D5FD2507-312D-4892-8B76-D22F56E1140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B332A3A6-4110-43D5-B0C2-D23C126E97B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7036A067-468F-448A-8592-CA8D89A4EA5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D8128E32-BCA3-4E17-A9C9-9CD6F29876F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F2BFE850-C322-4519-B47B-3C8FCCC6BA4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E43A573-5191-4C14-9D4C-278B55752F9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80C80510-98AB-4E75-8EB3-EF551B0B6D3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8A557767-4FF1-4280-9F3C-2591F608B3E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1FB9E010-E692-4943-996A-D22F3498CCB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31B79EBF-DC70-4C66-AFF3-A8CC048615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C8BA14E6-0B37-42D5-AED1-C749C14C379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9654A6FD-B341-41DA-9905-4162A8CA65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45D32CE6-A8A6-4D2F-B1DA-7DD3AF17EFF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DCFA1048-4677-4637-9D19-1E19880C088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5D49D87B-F6B5-48F5-AAB2-692DCC8E012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CA56BB0E-A6B1-45A5-B709-6FC49494024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DB34C2FD-5BFD-4264-81A2-1805F461FCC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49D8BFBD-1C53-424D-92FC-558B28CCE72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C50804EA-ABB1-418A-95A9-0990FBCD0F8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7221D77-0653-4B06-BF38-A5C376EC323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1253159D-7816-466F-93DE-C5C0175AB2C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77C6863B-C0B6-4027-8112-A3DFD9A8AAC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B09BD37D-109A-4118-8925-823FA1325A7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B4439D11-5059-4469-8C01-9801FF714F3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55B05BB9-2D9A-4686-9407-5C9B2A694C3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1A01199A-D130-4504-B3E7-C0B8B55F062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6C1C4B1D-6E59-491F-828D-73C0387ADF9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xmlns="" id="{84A12289-E3ED-4B00-942B-B73E622FF1CC}"/>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74F09FE6-46AE-44EB-9586-22C610D5C627}"/>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xmlns="" id="{479A974F-E3DC-47B4-87F9-BA32D00E4547}"/>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5D915424-B477-4B3F-8D93-E955095FCC43}"/>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xmlns="" id="{0040D703-902E-48F8-A42C-56741C72CF54}"/>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97279428-0DCE-4493-BBAF-68931C7A9E3E}"/>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xmlns="" id="{A47B9D72-3E4B-4B12-AF63-619873586688}"/>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xmlns="" id="{04DDDAF9-E73C-4C71-8231-977CE212011C}"/>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xmlns="" id="{F9A66017-254A-491F-B3E8-D0BEBBA5B9EE}"/>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xmlns="" id="{AD7B9D60-ECD1-47ED-B19D-2EC45832ADC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xmlns="" id="{2745108D-B8ED-4230-AF81-125831F01405}"/>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559A818B-B888-4C51-B538-DD7D7E63907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2B0BD1A-5D60-4EA5-A4F4-79121C0EDE4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C5F22038-AF57-42DC-A131-1879EEE58E9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26765299-1DBF-4CCF-8D19-179E54C8DED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7C9F4CC3-254F-49F4-8C5A-798F3811FCD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57785</xdr:rowOff>
    </xdr:from>
    <xdr:to>
      <xdr:col>24</xdr:col>
      <xdr:colOff>114300</xdr:colOff>
      <xdr:row>36</xdr:row>
      <xdr:rowOff>159385</xdr:rowOff>
    </xdr:to>
    <xdr:sp macro="" textlink="">
      <xdr:nvSpPr>
        <xdr:cNvPr id="73" name="楕円 72">
          <a:extLst>
            <a:ext uri="{FF2B5EF4-FFF2-40B4-BE49-F238E27FC236}">
              <a16:creationId xmlns:a16="http://schemas.microsoft.com/office/drawing/2014/main" xmlns="" id="{DCBBB81C-9814-4F5D-8017-98A462127BC1}"/>
            </a:ext>
          </a:extLst>
        </xdr:cNvPr>
        <xdr:cNvSpPr/>
      </xdr:nvSpPr>
      <xdr:spPr>
        <a:xfrm>
          <a:off x="4584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80662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9E3FC56A-127B-496A-BF21-C0044BBCF330}"/>
            </a:ext>
          </a:extLst>
        </xdr:cNvPr>
        <xdr:cNvSpPr txBox="1"/>
      </xdr:nvSpPr>
      <xdr:spPr>
        <a:xfrm>
          <a:off x="4673600"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50165</xdr:rowOff>
    </xdr:from>
    <xdr:to>
      <xdr:col>20</xdr:col>
      <xdr:colOff>38100</xdr:colOff>
      <xdr:row>36</xdr:row>
      <xdr:rowOff>151765</xdr:rowOff>
    </xdr:to>
    <xdr:sp macro="" textlink="">
      <xdr:nvSpPr>
        <xdr:cNvPr id="75" name="楕円 74">
          <a:extLst>
            <a:ext uri="{FF2B5EF4-FFF2-40B4-BE49-F238E27FC236}">
              <a16:creationId xmlns:a16="http://schemas.microsoft.com/office/drawing/2014/main" xmlns="" id="{8F1C7DD1-2061-436C-BB77-92C0FE08A147}"/>
            </a:ext>
          </a:extLst>
        </xdr:cNvPr>
        <xdr:cNvSpPr/>
      </xdr:nvSpPr>
      <xdr:spPr>
        <a:xfrm>
          <a:off x="3746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100965</xdr:rowOff>
    </xdr:from>
    <xdr:to>
      <xdr:col>24</xdr:col>
      <xdr:colOff>63500</xdr:colOff>
      <xdr:row>36</xdr:row>
      <xdr:rowOff>108585</xdr:rowOff>
    </xdr:to>
    <xdr:cxnSp macro="">
      <xdr:nvCxnSpPr>
        <xdr:cNvPr id="76" name="直線コネクタ 75">
          <a:extLst>
            <a:ext uri="{FF2B5EF4-FFF2-40B4-BE49-F238E27FC236}">
              <a16:creationId xmlns:a16="http://schemas.microsoft.com/office/drawing/2014/main" xmlns="" id="{0B879D8C-B456-455D-91E4-147ED35E8598}"/>
            </a:ext>
          </a:extLst>
        </xdr:cNvPr>
        <xdr:cNvCxnSpPr/>
      </xdr:nvCxnSpPr>
      <xdr:spPr>
        <a:xfrm>
          <a:off x="3797300" y="62731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15875</xdr:rowOff>
    </xdr:from>
    <xdr:to>
      <xdr:col>15</xdr:col>
      <xdr:colOff>101600</xdr:colOff>
      <xdr:row>36</xdr:row>
      <xdr:rowOff>117475</xdr:rowOff>
    </xdr:to>
    <xdr:sp macro="" textlink="">
      <xdr:nvSpPr>
        <xdr:cNvPr id="77" name="楕円 76">
          <a:extLst>
            <a:ext uri="{FF2B5EF4-FFF2-40B4-BE49-F238E27FC236}">
              <a16:creationId xmlns:a16="http://schemas.microsoft.com/office/drawing/2014/main" xmlns="" id="{389239F7-570A-4494-A76D-0FB2BE899624}"/>
            </a:ext>
          </a:extLst>
        </xdr:cNvPr>
        <xdr:cNvSpPr/>
      </xdr:nvSpPr>
      <xdr:spPr>
        <a:xfrm>
          <a:off x="2857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66675</xdr:rowOff>
    </xdr:from>
    <xdr:to>
      <xdr:col>19</xdr:col>
      <xdr:colOff>177800</xdr:colOff>
      <xdr:row>36</xdr:row>
      <xdr:rowOff>100965</xdr:rowOff>
    </xdr:to>
    <xdr:cxnSp macro="">
      <xdr:nvCxnSpPr>
        <xdr:cNvPr id="78" name="直線コネクタ 77">
          <a:extLst>
            <a:ext uri="{FF2B5EF4-FFF2-40B4-BE49-F238E27FC236}">
              <a16:creationId xmlns:a16="http://schemas.microsoft.com/office/drawing/2014/main" xmlns="" id="{66CA31F0-D813-4C7F-9E09-1A4E27B2461A}"/>
            </a:ext>
          </a:extLst>
        </xdr:cNvPr>
        <xdr:cNvCxnSpPr/>
      </xdr:nvCxnSpPr>
      <xdr:spPr>
        <a:xfrm>
          <a:off x="2908300" y="62388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48260</xdr:rowOff>
    </xdr:from>
    <xdr:to>
      <xdr:col>10</xdr:col>
      <xdr:colOff>165100</xdr:colOff>
      <xdr:row>36</xdr:row>
      <xdr:rowOff>149860</xdr:rowOff>
    </xdr:to>
    <xdr:sp macro="" textlink="">
      <xdr:nvSpPr>
        <xdr:cNvPr id="79" name="楕円 78">
          <a:extLst>
            <a:ext uri="{FF2B5EF4-FFF2-40B4-BE49-F238E27FC236}">
              <a16:creationId xmlns:a16="http://schemas.microsoft.com/office/drawing/2014/main" xmlns="" id="{067C5A9D-D384-4274-AE47-B7CAE5EFFD4A}"/>
            </a:ext>
          </a:extLst>
        </xdr:cNvPr>
        <xdr:cNvSpPr/>
      </xdr:nvSpPr>
      <xdr:spPr>
        <a:xfrm>
          <a:off x="196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66675</xdr:rowOff>
    </xdr:from>
    <xdr:to>
      <xdr:col>15</xdr:col>
      <xdr:colOff>50800</xdr:colOff>
      <xdr:row>36</xdr:row>
      <xdr:rowOff>99060</xdr:rowOff>
    </xdr:to>
    <xdr:cxnSp macro="">
      <xdr:nvCxnSpPr>
        <xdr:cNvPr id="80" name="直線コネクタ 79">
          <a:extLst>
            <a:ext uri="{FF2B5EF4-FFF2-40B4-BE49-F238E27FC236}">
              <a16:creationId xmlns:a16="http://schemas.microsoft.com/office/drawing/2014/main" xmlns="" id="{8CEF0453-5210-436D-ABC6-54C050B38058}"/>
            </a:ext>
          </a:extLst>
        </xdr:cNvPr>
        <xdr:cNvCxnSpPr/>
      </xdr:nvCxnSpPr>
      <xdr:spPr>
        <a:xfrm flipV="1">
          <a:off x="2019300" y="62388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xdr:rowOff>
    </xdr:from>
    <xdr:to>
      <xdr:col>6</xdr:col>
      <xdr:colOff>38100</xdr:colOff>
      <xdr:row>36</xdr:row>
      <xdr:rowOff>115570</xdr:rowOff>
    </xdr:to>
    <xdr:sp macro="" textlink="">
      <xdr:nvSpPr>
        <xdr:cNvPr id="81" name="楕円 80">
          <a:extLst>
            <a:ext uri="{FF2B5EF4-FFF2-40B4-BE49-F238E27FC236}">
              <a16:creationId xmlns:a16="http://schemas.microsoft.com/office/drawing/2014/main" xmlns="" id="{ED5FD27A-C45B-43A8-88C4-005C79007D0D}"/>
            </a:ext>
          </a:extLst>
        </xdr:cNvPr>
        <xdr:cNvSpPr/>
      </xdr:nvSpPr>
      <xdr:spPr>
        <a:xfrm>
          <a:off x="1079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64770</xdr:rowOff>
    </xdr:from>
    <xdr:to>
      <xdr:col>10</xdr:col>
      <xdr:colOff>114300</xdr:colOff>
      <xdr:row>36</xdr:row>
      <xdr:rowOff>99060</xdr:rowOff>
    </xdr:to>
    <xdr:cxnSp macro="">
      <xdr:nvCxnSpPr>
        <xdr:cNvPr id="82" name="直線コネクタ 81">
          <a:extLst>
            <a:ext uri="{FF2B5EF4-FFF2-40B4-BE49-F238E27FC236}">
              <a16:creationId xmlns:a16="http://schemas.microsoft.com/office/drawing/2014/main" xmlns="" id="{4D6850A0-7BCE-4CCF-A55E-95842685032C}"/>
            </a:ext>
          </a:extLst>
        </xdr:cNvPr>
        <xdr:cNvCxnSpPr/>
      </xdr:nvCxnSpPr>
      <xdr:spPr>
        <a:xfrm>
          <a:off x="1130300" y="6236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xmlns="" id="{E0C2D022-864D-4F77-AA47-8B483FF2063D}"/>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xmlns="" id="{8AB77497-933B-44C9-A22B-2826BF9C33C4}"/>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xmlns="" id="{99F21A76-12A8-4B78-8479-2F02ED2FC2B6}"/>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xmlns="" id="{8AF4FD66-AD56-4886-B83D-EC59CBF315BB}"/>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168292</xdr:rowOff>
    </xdr:from>
    <xdr:ext cx="405111" cy="259045"/>
    <xdr:sp macro="" textlink="">
      <xdr:nvSpPr>
        <xdr:cNvPr id="87" name="n_1mainValue【道路】&#10;有形固定資産減価償却率">
          <a:extLst>
            <a:ext uri="{FF2B5EF4-FFF2-40B4-BE49-F238E27FC236}">
              <a16:creationId xmlns:a16="http://schemas.microsoft.com/office/drawing/2014/main" xmlns="" id="{D7094E59-2EC8-423D-9FAA-D14BB53F046B}"/>
            </a:ext>
          </a:extLst>
        </xdr:cNvPr>
        <xdr:cNvSpPr txBox="1"/>
      </xdr:nvSpPr>
      <xdr:spPr>
        <a:xfrm>
          <a:off x="35820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134002</xdr:rowOff>
    </xdr:from>
    <xdr:ext cx="405111" cy="259045"/>
    <xdr:sp macro="" textlink="">
      <xdr:nvSpPr>
        <xdr:cNvPr id="88" name="n_2mainValue【道路】&#10;有形固定資産減価償却率">
          <a:extLst>
            <a:ext uri="{FF2B5EF4-FFF2-40B4-BE49-F238E27FC236}">
              <a16:creationId xmlns:a16="http://schemas.microsoft.com/office/drawing/2014/main" xmlns="" id="{C1758E0F-1C61-4D3D-9F26-5A0CFF75E9C1}"/>
            </a:ext>
          </a:extLst>
        </xdr:cNvPr>
        <xdr:cNvSpPr txBox="1"/>
      </xdr:nvSpPr>
      <xdr:spPr>
        <a:xfrm>
          <a:off x="27057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166387</xdr:rowOff>
    </xdr:from>
    <xdr:ext cx="405111" cy="259045"/>
    <xdr:sp macro="" textlink="">
      <xdr:nvSpPr>
        <xdr:cNvPr id="89" name="n_3mainValue【道路】&#10;有形固定資産減価償却率">
          <a:extLst>
            <a:ext uri="{FF2B5EF4-FFF2-40B4-BE49-F238E27FC236}">
              <a16:creationId xmlns:a16="http://schemas.microsoft.com/office/drawing/2014/main" xmlns="" id="{0CC41C2B-3E95-4D30-AFE7-9EE5C9967028}"/>
            </a:ext>
          </a:extLst>
        </xdr:cNvPr>
        <xdr:cNvSpPr txBox="1"/>
      </xdr:nvSpPr>
      <xdr:spPr>
        <a:xfrm>
          <a:off x="1816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132097</xdr:rowOff>
    </xdr:from>
    <xdr:ext cx="405111" cy="259045"/>
    <xdr:sp macro="" textlink="">
      <xdr:nvSpPr>
        <xdr:cNvPr id="90" name="n_4mainValue【道路】&#10;有形固定資産減価償却率">
          <a:extLst>
            <a:ext uri="{FF2B5EF4-FFF2-40B4-BE49-F238E27FC236}">
              <a16:creationId xmlns:a16="http://schemas.microsoft.com/office/drawing/2014/main" xmlns="" id="{792CC62A-B327-4376-9008-C5222CA9E8BC}"/>
            </a:ext>
          </a:extLst>
        </xdr:cNvPr>
        <xdr:cNvSpPr txBox="1"/>
      </xdr:nvSpPr>
      <xdr:spPr>
        <a:xfrm>
          <a:off x="927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3D9E78FF-A7F2-469F-8683-C8D33636C00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111C2D4D-79DA-4C13-8C46-D047450AEE6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C0055766-3A20-4EE6-8CF9-C11FC4ECF7C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DB8C4611-AB30-4345-A819-91F0C1985D0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023C3EF8-68D1-487B-89D6-440AAB1BE2D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6014D99E-FCA9-4282-956F-628B269B9B0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48A5789A-84A7-40A1-9876-FCE9753ED4C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34A286D8-59AC-4FD4-A890-C07BE60E328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8B107B0C-789E-4388-822D-157D1D30D64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3CDD7024-7BCA-40A3-8D12-A5C819154A0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xmlns="" id="{30BACE49-7C86-4925-89BA-FDDD914571A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xmlns="" id="{3261225C-F58A-4F36-B144-3CC0D68172A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xmlns="" id="{F6CA8695-1D75-498A-854D-4DBE28767D16}"/>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xmlns="" id="{458C641B-30AF-4F77-922A-DD22E09F7F98}"/>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xmlns="" id="{A8905B19-14D2-4C9D-A926-9956C37B1A6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xmlns="" id="{124EB9B7-63C2-479D-A7BD-D6F52C83F28B}"/>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xmlns="" id="{EC4E96E9-25FB-401C-BBE2-D4E7E3C642E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xmlns="" id="{68C8DEBF-5FAD-496F-9D66-C97E20F3C16E}"/>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xmlns="" id="{B787E9AA-06A9-458A-BFA5-6499C4024FC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xmlns="" id="{054B62E6-653E-4A27-9505-4D81BFE39B9E}"/>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xmlns="" id="{C529F267-484A-4D55-ABE7-345B92736DE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xmlns="" id="{3A304CCF-AD7D-4AD3-9872-DD0907D9FD26}"/>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xmlns="" id="{137532E4-10E3-459E-997C-592B6BD3455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xmlns="" id="{009D2D8F-AB69-4ED4-824C-032494DEE5A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xmlns="" id="{F54F4E49-F76C-401F-AC26-95D59740C2D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xmlns="" id="{48875BBC-4539-4B7A-B2F8-162CF3EC10F9}"/>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xmlns="" id="{D3AF3FF9-A233-4356-A5FD-EC0B17B47EC4}"/>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xmlns="" id="{A1DB9E80-8B93-45A8-A4A9-2D67FB5277B7}"/>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xmlns="" id="{BE49AACE-CD8F-4ED8-8854-E9D60D018131}"/>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xmlns="" id="{F72D7FAA-D741-4660-8B15-C3EDBCB90ADA}"/>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xmlns="" id="{2B5A0D27-26F2-4AFC-BCFE-54B5D8E7124C}"/>
            </a:ext>
          </a:extLst>
        </xdr:cNvPr>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xmlns="" id="{920B6A0F-C6FB-49FA-A032-61575A73F536}"/>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xmlns="" id="{28539AC2-FA7A-4A64-82D0-3A3FDD1DB05C}"/>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xmlns="" id="{7AAF5F1B-D49F-4E85-ABA8-8062B847BF3D}"/>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xmlns="" id="{859AFD4D-EA58-492E-B9CF-18088BD7F39F}"/>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xmlns="" id="{817D41E6-E4B8-4231-9B35-0583FFACB5B6}"/>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1A1FBCEC-41B8-4444-B4A3-95C3D2247B3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D15A881C-C95C-4251-8872-3CF606104AE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D924275C-6AAC-4379-80A3-42C1CA0F8E7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EE36EC69-884B-4A31-A8D0-EB240660D50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xmlns="" id="{78F944C3-DCE9-47E9-93D7-93C31ED59A2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71490</xdr:rowOff>
    </xdr:from>
    <xdr:to>
      <xdr:col>55</xdr:col>
      <xdr:colOff>50800</xdr:colOff>
      <xdr:row>42</xdr:row>
      <xdr:rowOff>1640</xdr:rowOff>
    </xdr:to>
    <xdr:sp macro="" textlink="">
      <xdr:nvSpPr>
        <xdr:cNvPr id="132" name="楕円 131">
          <a:extLst>
            <a:ext uri="{FF2B5EF4-FFF2-40B4-BE49-F238E27FC236}">
              <a16:creationId xmlns:a16="http://schemas.microsoft.com/office/drawing/2014/main" xmlns="" id="{93745145-DB8B-4B58-B9A2-DC6552271524}"/>
            </a:ext>
          </a:extLst>
        </xdr:cNvPr>
        <xdr:cNvSpPr/>
      </xdr:nvSpPr>
      <xdr:spPr>
        <a:xfrm>
          <a:off x="10426700" y="71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157867</xdr:rowOff>
    </xdr:from>
    <xdr:ext cx="534377" cy="259045"/>
    <xdr:sp macro="" textlink="">
      <xdr:nvSpPr>
        <xdr:cNvPr id="133" name="【道路】&#10;一人当たり延長該当値テキスト">
          <a:extLst>
            <a:ext uri="{FF2B5EF4-FFF2-40B4-BE49-F238E27FC236}">
              <a16:creationId xmlns:a16="http://schemas.microsoft.com/office/drawing/2014/main" xmlns="" id="{9688738C-25BF-4D93-BFA9-30ED53ED607E}"/>
            </a:ext>
          </a:extLst>
        </xdr:cNvPr>
        <xdr:cNvSpPr txBox="1"/>
      </xdr:nvSpPr>
      <xdr:spPr>
        <a:xfrm>
          <a:off x="10515600" y="70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74026</xdr:rowOff>
    </xdr:from>
    <xdr:to>
      <xdr:col>50</xdr:col>
      <xdr:colOff>165100</xdr:colOff>
      <xdr:row>42</xdr:row>
      <xdr:rowOff>4176</xdr:rowOff>
    </xdr:to>
    <xdr:sp macro="" textlink="">
      <xdr:nvSpPr>
        <xdr:cNvPr id="134" name="楕円 133">
          <a:extLst>
            <a:ext uri="{FF2B5EF4-FFF2-40B4-BE49-F238E27FC236}">
              <a16:creationId xmlns:a16="http://schemas.microsoft.com/office/drawing/2014/main" xmlns="" id="{92CDDC3A-4843-4502-B5C1-0C2038AF7BCD}"/>
            </a:ext>
          </a:extLst>
        </xdr:cNvPr>
        <xdr:cNvSpPr/>
      </xdr:nvSpPr>
      <xdr:spPr>
        <a:xfrm>
          <a:off x="9588500" y="710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122290</xdr:rowOff>
    </xdr:from>
    <xdr:to>
      <xdr:col>55</xdr:col>
      <xdr:colOff>0</xdr:colOff>
      <xdr:row>41</xdr:row>
      <xdr:rowOff>124826</xdr:rowOff>
    </xdr:to>
    <xdr:cxnSp macro="">
      <xdr:nvCxnSpPr>
        <xdr:cNvPr id="135" name="直線コネクタ 134">
          <a:extLst>
            <a:ext uri="{FF2B5EF4-FFF2-40B4-BE49-F238E27FC236}">
              <a16:creationId xmlns:a16="http://schemas.microsoft.com/office/drawing/2014/main" xmlns="" id="{6C7F82CA-1BF4-4DF9-90A1-6AFF300A1998}"/>
            </a:ext>
          </a:extLst>
        </xdr:cNvPr>
        <xdr:cNvCxnSpPr/>
      </xdr:nvCxnSpPr>
      <xdr:spPr>
        <a:xfrm flipV="1">
          <a:off x="9639300" y="7151740"/>
          <a:ext cx="8382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76051</xdr:rowOff>
    </xdr:from>
    <xdr:to>
      <xdr:col>46</xdr:col>
      <xdr:colOff>38100</xdr:colOff>
      <xdr:row>42</xdr:row>
      <xdr:rowOff>6201</xdr:rowOff>
    </xdr:to>
    <xdr:sp macro="" textlink="">
      <xdr:nvSpPr>
        <xdr:cNvPr id="136" name="楕円 135">
          <a:extLst>
            <a:ext uri="{FF2B5EF4-FFF2-40B4-BE49-F238E27FC236}">
              <a16:creationId xmlns:a16="http://schemas.microsoft.com/office/drawing/2014/main" xmlns="" id="{7C6729F7-AC27-4200-9400-16FDA092584A}"/>
            </a:ext>
          </a:extLst>
        </xdr:cNvPr>
        <xdr:cNvSpPr/>
      </xdr:nvSpPr>
      <xdr:spPr>
        <a:xfrm>
          <a:off x="8699500" y="71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124826</xdr:rowOff>
    </xdr:from>
    <xdr:to>
      <xdr:col>50</xdr:col>
      <xdr:colOff>114300</xdr:colOff>
      <xdr:row>41</xdr:row>
      <xdr:rowOff>126851</xdr:rowOff>
    </xdr:to>
    <xdr:cxnSp macro="">
      <xdr:nvCxnSpPr>
        <xdr:cNvPr id="137" name="直線コネクタ 136">
          <a:extLst>
            <a:ext uri="{FF2B5EF4-FFF2-40B4-BE49-F238E27FC236}">
              <a16:creationId xmlns:a16="http://schemas.microsoft.com/office/drawing/2014/main" xmlns="" id="{92A1759E-F2FF-4E98-BAB4-92BB29E8F958}"/>
            </a:ext>
          </a:extLst>
        </xdr:cNvPr>
        <xdr:cNvCxnSpPr/>
      </xdr:nvCxnSpPr>
      <xdr:spPr>
        <a:xfrm flipV="1">
          <a:off x="8750300" y="7154276"/>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79981</xdr:rowOff>
    </xdr:from>
    <xdr:to>
      <xdr:col>41</xdr:col>
      <xdr:colOff>101600</xdr:colOff>
      <xdr:row>42</xdr:row>
      <xdr:rowOff>10131</xdr:rowOff>
    </xdr:to>
    <xdr:sp macro="" textlink="">
      <xdr:nvSpPr>
        <xdr:cNvPr id="138" name="楕円 137">
          <a:extLst>
            <a:ext uri="{FF2B5EF4-FFF2-40B4-BE49-F238E27FC236}">
              <a16:creationId xmlns:a16="http://schemas.microsoft.com/office/drawing/2014/main" xmlns="" id="{130A32BA-0DA6-4707-9826-FFD37A57129A}"/>
            </a:ext>
          </a:extLst>
        </xdr:cNvPr>
        <xdr:cNvSpPr/>
      </xdr:nvSpPr>
      <xdr:spPr>
        <a:xfrm>
          <a:off x="7810500" y="710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126851</xdr:rowOff>
    </xdr:from>
    <xdr:to>
      <xdr:col>45</xdr:col>
      <xdr:colOff>177800</xdr:colOff>
      <xdr:row>41</xdr:row>
      <xdr:rowOff>130781</xdr:rowOff>
    </xdr:to>
    <xdr:cxnSp macro="">
      <xdr:nvCxnSpPr>
        <xdr:cNvPr id="139" name="直線コネクタ 138">
          <a:extLst>
            <a:ext uri="{FF2B5EF4-FFF2-40B4-BE49-F238E27FC236}">
              <a16:creationId xmlns:a16="http://schemas.microsoft.com/office/drawing/2014/main" xmlns="" id="{1178E347-FE5F-4E9E-AA90-9501A9E23E45}"/>
            </a:ext>
          </a:extLst>
        </xdr:cNvPr>
        <xdr:cNvCxnSpPr/>
      </xdr:nvCxnSpPr>
      <xdr:spPr>
        <a:xfrm flipV="1">
          <a:off x="7861300" y="7156301"/>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83083</xdr:rowOff>
    </xdr:from>
    <xdr:to>
      <xdr:col>36</xdr:col>
      <xdr:colOff>165100</xdr:colOff>
      <xdr:row>42</xdr:row>
      <xdr:rowOff>13233</xdr:rowOff>
    </xdr:to>
    <xdr:sp macro="" textlink="">
      <xdr:nvSpPr>
        <xdr:cNvPr id="140" name="楕円 139">
          <a:extLst>
            <a:ext uri="{FF2B5EF4-FFF2-40B4-BE49-F238E27FC236}">
              <a16:creationId xmlns:a16="http://schemas.microsoft.com/office/drawing/2014/main" xmlns="" id="{42A1A3B9-65B7-42CB-B611-923B6E553E26}"/>
            </a:ext>
          </a:extLst>
        </xdr:cNvPr>
        <xdr:cNvSpPr/>
      </xdr:nvSpPr>
      <xdr:spPr>
        <a:xfrm>
          <a:off x="6921500" y="71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130781</xdr:rowOff>
    </xdr:from>
    <xdr:to>
      <xdr:col>41</xdr:col>
      <xdr:colOff>50800</xdr:colOff>
      <xdr:row>41</xdr:row>
      <xdr:rowOff>133883</xdr:rowOff>
    </xdr:to>
    <xdr:cxnSp macro="">
      <xdr:nvCxnSpPr>
        <xdr:cNvPr id="141" name="直線コネクタ 140">
          <a:extLst>
            <a:ext uri="{FF2B5EF4-FFF2-40B4-BE49-F238E27FC236}">
              <a16:creationId xmlns:a16="http://schemas.microsoft.com/office/drawing/2014/main" xmlns="" id="{B9A6AFE2-F97A-454D-BCE0-40F92671B1DD}"/>
            </a:ext>
          </a:extLst>
        </xdr:cNvPr>
        <xdr:cNvCxnSpPr/>
      </xdr:nvCxnSpPr>
      <xdr:spPr>
        <a:xfrm flipV="1">
          <a:off x="6972300" y="7160231"/>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a:extLst>
            <a:ext uri="{FF2B5EF4-FFF2-40B4-BE49-F238E27FC236}">
              <a16:creationId xmlns:a16="http://schemas.microsoft.com/office/drawing/2014/main" xmlns="" id="{DD9CD478-450F-4D8B-95E9-092CA52A9768}"/>
            </a:ext>
          </a:extLst>
        </xdr:cNvPr>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xmlns="" id="{14DD438F-497B-4CBC-B034-C77831AA9DAC}"/>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xmlns="" id="{091FB864-AF29-4C8C-A686-F81F28BB66F8}"/>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xmlns="" id="{B974B0F0-DC35-485B-A471-6AB7DEC5FE8A}"/>
            </a:ext>
          </a:extLst>
        </xdr:cNvPr>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166753</xdr:rowOff>
    </xdr:from>
    <xdr:ext cx="534377" cy="259045"/>
    <xdr:sp macro="" textlink="">
      <xdr:nvSpPr>
        <xdr:cNvPr id="146" name="n_1mainValue【道路】&#10;一人当たり延長">
          <a:extLst>
            <a:ext uri="{FF2B5EF4-FFF2-40B4-BE49-F238E27FC236}">
              <a16:creationId xmlns:a16="http://schemas.microsoft.com/office/drawing/2014/main" xmlns="" id="{DA627521-A2E0-4B01-AA20-AB301E51943B}"/>
            </a:ext>
          </a:extLst>
        </xdr:cNvPr>
        <xdr:cNvSpPr txBox="1"/>
      </xdr:nvSpPr>
      <xdr:spPr>
        <a:xfrm>
          <a:off x="9359411" y="719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168778</xdr:rowOff>
    </xdr:from>
    <xdr:ext cx="534377" cy="259045"/>
    <xdr:sp macro="" textlink="">
      <xdr:nvSpPr>
        <xdr:cNvPr id="147" name="n_2mainValue【道路】&#10;一人当たり延長">
          <a:extLst>
            <a:ext uri="{FF2B5EF4-FFF2-40B4-BE49-F238E27FC236}">
              <a16:creationId xmlns:a16="http://schemas.microsoft.com/office/drawing/2014/main" xmlns="" id="{6CE84682-111C-413A-A9C8-9FFA098C2F1B}"/>
            </a:ext>
          </a:extLst>
        </xdr:cNvPr>
        <xdr:cNvSpPr txBox="1"/>
      </xdr:nvSpPr>
      <xdr:spPr>
        <a:xfrm>
          <a:off x="8483111" y="719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1258</xdr:rowOff>
    </xdr:from>
    <xdr:ext cx="534377" cy="259045"/>
    <xdr:sp macro="" textlink="">
      <xdr:nvSpPr>
        <xdr:cNvPr id="148" name="n_3mainValue【道路】&#10;一人当たり延長">
          <a:extLst>
            <a:ext uri="{FF2B5EF4-FFF2-40B4-BE49-F238E27FC236}">
              <a16:creationId xmlns:a16="http://schemas.microsoft.com/office/drawing/2014/main" xmlns="" id="{B469B4F9-38A2-4EA2-931C-8C9476D63430}"/>
            </a:ext>
          </a:extLst>
        </xdr:cNvPr>
        <xdr:cNvSpPr txBox="1"/>
      </xdr:nvSpPr>
      <xdr:spPr>
        <a:xfrm>
          <a:off x="7594111" y="720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4360</xdr:rowOff>
    </xdr:from>
    <xdr:ext cx="534377" cy="259045"/>
    <xdr:sp macro="" textlink="">
      <xdr:nvSpPr>
        <xdr:cNvPr id="149" name="n_4mainValue【道路】&#10;一人当たり延長">
          <a:extLst>
            <a:ext uri="{FF2B5EF4-FFF2-40B4-BE49-F238E27FC236}">
              <a16:creationId xmlns:a16="http://schemas.microsoft.com/office/drawing/2014/main" xmlns="" id="{BD1B3A52-660F-4A3F-A9D0-FD659E5B23E5}"/>
            </a:ext>
          </a:extLst>
        </xdr:cNvPr>
        <xdr:cNvSpPr txBox="1"/>
      </xdr:nvSpPr>
      <xdr:spPr>
        <a:xfrm>
          <a:off x="6705111" y="720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xmlns="" id="{F14B220A-F101-42FB-A309-3340E8DD593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xmlns="" id="{C460E6B8-FD4E-4AB9-A824-9C96B6366B8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xmlns="" id="{45A8126D-0235-4CC0-B9DB-78478456297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xmlns="" id="{0F930D88-BA40-4E97-94A2-861E2429BB2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xmlns="" id="{D8ADD0E7-EC8A-44E8-885C-5583CD96D80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xmlns="" id="{08B8BC85-A106-49D8-9AC4-B31F6DC3BAA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xmlns="" id="{9AC7CEFB-25E1-4F45-92A3-BF32C4926DD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xmlns="" id="{FE1E23EF-BFF0-46C4-AC9F-9B1463E9EB1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xmlns="" id="{300BDB5A-8284-4C08-89CF-14BCF5F52EF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xmlns="" id="{E8A33586-6B15-4373-92BA-57658E40778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xmlns="" id="{81E30F76-8930-436D-988A-F58D0D7C508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xmlns="" id="{1CDD827E-016C-47B6-B7BF-9F71AA491D5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xmlns="" id="{DEF98CB0-4288-4D09-B39E-7048EB4169A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xmlns="" id="{E80D6EAB-CBE8-4398-B338-AB2129C1CDB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xmlns="" id="{5235B444-4CBA-4E67-A678-F0984727071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xmlns="" id="{76AFAE27-ABB2-4F19-88C2-E2AAC3BBDF7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xmlns="" id="{9B0F4D42-1A28-48F1-A75B-3CB8A2E8909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xmlns="" id="{B8101C4C-CEB2-4B55-A681-6F2E9A110F7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xmlns="" id="{D69F9417-AB44-46EC-8368-C3A727A0389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xmlns="" id="{B4F3E38A-9EF5-470B-AEAD-7D76C87C8CD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xmlns="" id="{64322454-59AC-4478-AC4F-5D610C8B82AE}"/>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88BCA6F2-FF7C-42B0-8611-00154EEF384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90909F24-5FC4-4163-B428-9178B51F45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xmlns="" id="{446196E8-3AC5-4804-A321-54087F045BC3}"/>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7043B98D-753D-4A7D-8AFB-27E821A49345}"/>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xmlns="" id="{76034EE3-A6ED-4CAE-9DC7-9F96F5B7E07D}"/>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087FF155-4667-4013-8559-F40D9057C62C}"/>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xmlns="" id="{743A2C81-1C4D-438E-B8E9-B9B4B775948A}"/>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3631A63A-5E9F-4926-A2E5-8E972D58E71D}"/>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xmlns="" id="{D872FDD5-93B4-4305-9A09-3FA71A6DF21A}"/>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xmlns="" id="{96D5A853-8DAC-447A-8238-D7256AA22D78}"/>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xmlns="" id="{FAABF672-81C7-4FB2-90A2-92C081B42F8A}"/>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xmlns="" id="{7B453076-B0AD-4E70-95B5-CFD39AAA8424}"/>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xmlns="" id="{E1305563-65A9-4410-9D12-54E6387EFE2E}"/>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60148814-C259-411D-A22C-E9CEBCA6185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1B052307-A5C0-427F-82FF-334BE146DED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4B470BC-AF57-4758-A571-5A368783BC3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7A80A1C5-EE83-4120-8D29-1F63BCC424E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AC07C37C-3C71-4791-AA19-4F6AEA762C7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93980</xdr:rowOff>
    </xdr:from>
    <xdr:to>
      <xdr:col>24</xdr:col>
      <xdr:colOff>114300</xdr:colOff>
      <xdr:row>64</xdr:row>
      <xdr:rowOff>24130</xdr:rowOff>
    </xdr:to>
    <xdr:sp macro="" textlink="">
      <xdr:nvSpPr>
        <xdr:cNvPr id="189" name="楕円 188">
          <a:extLst>
            <a:ext uri="{FF2B5EF4-FFF2-40B4-BE49-F238E27FC236}">
              <a16:creationId xmlns:a16="http://schemas.microsoft.com/office/drawing/2014/main" xmlns="" id="{B1AEB45B-7856-41F3-B8B0-1BFB607223DC}"/>
            </a:ext>
          </a:extLst>
        </xdr:cNvPr>
        <xdr:cNvSpPr/>
      </xdr:nvSpPr>
      <xdr:spPr>
        <a:xfrm>
          <a:off x="4584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72407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4B2FCE84-64D3-48A8-AD49-947397C9544D}"/>
            </a:ext>
          </a:extLst>
        </xdr:cNvPr>
        <xdr:cNvSpPr txBox="1"/>
      </xdr:nvSpPr>
      <xdr:spPr>
        <a:xfrm>
          <a:off x="4673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65405</xdr:rowOff>
    </xdr:from>
    <xdr:to>
      <xdr:col>20</xdr:col>
      <xdr:colOff>38100</xdr:colOff>
      <xdr:row>63</xdr:row>
      <xdr:rowOff>167005</xdr:rowOff>
    </xdr:to>
    <xdr:sp macro="" textlink="">
      <xdr:nvSpPr>
        <xdr:cNvPr id="191" name="楕円 190">
          <a:extLst>
            <a:ext uri="{FF2B5EF4-FFF2-40B4-BE49-F238E27FC236}">
              <a16:creationId xmlns:a16="http://schemas.microsoft.com/office/drawing/2014/main" xmlns="" id="{3D2F0355-DB83-4F5E-8201-B71A723C2E58}"/>
            </a:ext>
          </a:extLst>
        </xdr:cNvPr>
        <xdr:cNvSpPr/>
      </xdr:nvSpPr>
      <xdr:spPr>
        <a:xfrm>
          <a:off x="3746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116205</xdr:rowOff>
    </xdr:from>
    <xdr:to>
      <xdr:col>24</xdr:col>
      <xdr:colOff>63500</xdr:colOff>
      <xdr:row>63</xdr:row>
      <xdr:rowOff>144780</xdr:rowOff>
    </xdr:to>
    <xdr:cxnSp macro="">
      <xdr:nvCxnSpPr>
        <xdr:cNvPr id="192" name="直線コネクタ 191">
          <a:extLst>
            <a:ext uri="{FF2B5EF4-FFF2-40B4-BE49-F238E27FC236}">
              <a16:creationId xmlns:a16="http://schemas.microsoft.com/office/drawing/2014/main" xmlns="" id="{611595BE-3F01-4929-8959-3CAEDA2F8D7D}"/>
            </a:ext>
          </a:extLst>
        </xdr:cNvPr>
        <xdr:cNvCxnSpPr/>
      </xdr:nvCxnSpPr>
      <xdr:spPr>
        <a:xfrm>
          <a:off x="3797300" y="109175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36830</xdr:rowOff>
    </xdr:from>
    <xdr:to>
      <xdr:col>15</xdr:col>
      <xdr:colOff>101600</xdr:colOff>
      <xdr:row>63</xdr:row>
      <xdr:rowOff>138430</xdr:rowOff>
    </xdr:to>
    <xdr:sp macro="" textlink="">
      <xdr:nvSpPr>
        <xdr:cNvPr id="193" name="楕円 192">
          <a:extLst>
            <a:ext uri="{FF2B5EF4-FFF2-40B4-BE49-F238E27FC236}">
              <a16:creationId xmlns:a16="http://schemas.microsoft.com/office/drawing/2014/main" xmlns="" id="{4218D5DB-F5CF-47DB-8795-C1D5CC62400C}"/>
            </a:ext>
          </a:extLst>
        </xdr:cNvPr>
        <xdr:cNvSpPr/>
      </xdr:nvSpPr>
      <xdr:spPr>
        <a:xfrm>
          <a:off x="2857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87630</xdr:rowOff>
    </xdr:from>
    <xdr:to>
      <xdr:col>19</xdr:col>
      <xdr:colOff>177800</xdr:colOff>
      <xdr:row>63</xdr:row>
      <xdr:rowOff>116205</xdr:rowOff>
    </xdr:to>
    <xdr:cxnSp macro="">
      <xdr:nvCxnSpPr>
        <xdr:cNvPr id="194" name="直線コネクタ 193">
          <a:extLst>
            <a:ext uri="{FF2B5EF4-FFF2-40B4-BE49-F238E27FC236}">
              <a16:creationId xmlns:a16="http://schemas.microsoft.com/office/drawing/2014/main" xmlns="" id="{B00F805D-1E59-43D9-AC4F-3AFD20733ADA}"/>
            </a:ext>
          </a:extLst>
        </xdr:cNvPr>
        <xdr:cNvCxnSpPr/>
      </xdr:nvCxnSpPr>
      <xdr:spPr>
        <a:xfrm>
          <a:off x="2908300" y="108889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59690</xdr:rowOff>
    </xdr:from>
    <xdr:to>
      <xdr:col>10</xdr:col>
      <xdr:colOff>165100</xdr:colOff>
      <xdr:row>63</xdr:row>
      <xdr:rowOff>161290</xdr:rowOff>
    </xdr:to>
    <xdr:sp macro="" textlink="">
      <xdr:nvSpPr>
        <xdr:cNvPr id="195" name="楕円 194">
          <a:extLst>
            <a:ext uri="{FF2B5EF4-FFF2-40B4-BE49-F238E27FC236}">
              <a16:creationId xmlns:a16="http://schemas.microsoft.com/office/drawing/2014/main" xmlns="" id="{0792AAE8-0AC9-4A7F-92AA-CD219BEA6C5F}"/>
            </a:ext>
          </a:extLst>
        </xdr:cNvPr>
        <xdr:cNvSpPr/>
      </xdr:nvSpPr>
      <xdr:spPr>
        <a:xfrm>
          <a:off x="1968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87630</xdr:rowOff>
    </xdr:from>
    <xdr:to>
      <xdr:col>15</xdr:col>
      <xdr:colOff>50800</xdr:colOff>
      <xdr:row>63</xdr:row>
      <xdr:rowOff>110490</xdr:rowOff>
    </xdr:to>
    <xdr:cxnSp macro="">
      <xdr:nvCxnSpPr>
        <xdr:cNvPr id="196" name="直線コネクタ 195">
          <a:extLst>
            <a:ext uri="{FF2B5EF4-FFF2-40B4-BE49-F238E27FC236}">
              <a16:creationId xmlns:a16="http://schemas.microsoft.com/office/drawing/2014/main" xmlns="" id="{96A2D8A2-BEAA-4074-9B67-B8E73CE71300}"/>
            </a:ext>
          </a:extLst>
        </xdr:cNvPr>
        <xdr:cNvCxnSpPr/>
      </xdr:nvCxnSpPr>
      <xdr:spPr>
        <a:xfrm flipV="1">
          <a:off x="2019300" y="10888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29210</xdr:rowOff>
    </xdr:from>
    <xdr:to>
      <xdr:col>6</xdr:col>
      <xdr:colOff>38100</xdr:colOff>
      <xdr:row>63</xdr:row>
      <xdr:rowOff>130810</xdr:rowOff>
    </xdr:to>
    <xdr:sp macro="" textlink="">
      <xdr:nvSpPr>
        <xdr:cNvPr id="197" name="楕円 196">
          <a:extLst>
            <a:ext uri="{FF2B5EF4-FFF2-40B4-BE49-F238E27FC236}">
              <a16:creationId xmlns:a16="http://schemas.microsoft.com/office/drawing/2014/main" xmlns="" id="{D30448FA-988B-4FC1-B307-46220393F673}"/>
            </a:ext>
          </a:extLst>
        </xdr:cNvPr>
        <xdr:cNvSpPr/>
      </xdr:nvSpPr>
      <xdr:spPr>
        <a:xfrm>
          <a:off x="1079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80010</xdr:rowOff>
    </xdr:from>
    <xdr:to>
      <xdr:col>10</xdr:col>
      <xdr:colOff>114300</xdr:colOff>
      <xdr:row>63</xdr:row>
      <xdr:rowOff>110490</xdr:rowOff>
    </xdr:to>
    <xdr:cxnSp macro="">
      <xdr:nvCxnSpPr>
        <xdr:cNvPr id="198" name="直線コネクタ 197">
          <a:extLst>
            <a:ext uri="{FF2B5EF4-FFF2-40B4-BE49-F238E27FC236}">
              <a16:creationId xmlns:a16="http://schemas.microsoft.com/office/drawing/2014/main" xmlns="" id="{5CA57C25-B65D-41E7-9D06-03156C26E065}"/>
            </a:ext>
          </a:extLst>
        </xdr:cNvPr>
        <xdr:cNvCxnSpPr/>
      </xdr:nvCxnSpPr>
      <xdr:spPr>
        <a:xfrm>
          <a:off x="1130300" y="10881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90DECF1E-A125-45C4-85A0-B7DA6F690C6F}"/>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807AE0CF-9920-41DF-BF2E-739809E0B0A4}"/>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5D2CF0BF-7DC6-4584-BE24-03EBFA1018C3}"/>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5C999D9D-66C9-4A81-BD85-A06B602F10F8}"/>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158132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D3221F12-DDD8-497E-BFEE-FCC73A3FDB1A}"/>
            </a:ext>
          </a:extLst>
        </xdr:cNvPr>
        <xdr:cNvSpPr txBox="1"/>
      </xdr:nvSpPr>
      <xdr:spPr>
        <a:xfrm>
          <a:off x="3582044"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129557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92674932-BC0C-4299-8A4C-B6E60913BD4C}"/>
            </a:ext>
          </a:extLst>
        </xdr:cNvPr>
        <xdr:cNvSpPr txBox="1"/>
      </xdr:nvSpPr>
      <xdr:spPr>
        <a:xfrm>
          <a:off x="27057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152417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B1A4789F-CC8D-46B5-B4B1-CC6C96D54309}"/>
            </a:ext>
          </a:extLst>
        </xdr:cNvPr>
        <xdr:cNvSpPr txBox="1"/>
      </xdr:nvSpPr>
      <xdr:spPr>
        <a:xfrm>
          <a:off x="1816744"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121937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2A64F620-F6CB-4FB0-ACA7-7EBB850891A0}"/>
            </a:ext>
          </a:extLst>
        </xdr:cNvPr>
        <xdr:cNvSpPr txBox="1"/>
      </xdr:nvSpPr>
      <xdr:spPr>
        <a:xfrm>
          <a:off x="927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D6CEC2EA-25A6-4109-937A-EB48A288F5C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FAB55764-D929-4B08-8DD2-F70BE85F87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E6679A29-CB0E-4D7F-A73F-35835769C0B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C9C19B9B-CD07-4A86-97DC-A6C3E45C56C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A19955D4-2EBA-4089-A811-B6C60664B7E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747CD1E8-3C6F-485E-A7FF-B98606DEF7F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B4C0F3F2-9114-44CE-AFA7-AA6C56C4A27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FEE8609A-E823-43D3-8F18-63FA0DFB50D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CB03A6DA-27AA-4958-AB20-0F6517C35A8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B6DF0898-2B62-44C2-AC66-4BAAABFE1FA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016E5B65-9542-4126-AA8B-F49D2F9DA27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F528A908-B220-421A-97B0-5EF4AE5A846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A98C935A-92B2-4848-B91F-81CDFAB1F73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xmlns="" id="{164F082C-2A3D-450F-AB96-B5DDBD0EBCD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8021A7FF-44B0-4018-A678-88C0A9002AB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xmlns="" id="{99DD385A-98A3-4828-BE30-EE2A8DD6CE8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3AB331C3-4B03-4DCB-852A-5E8B2A9F7D3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xmlns="" id="{D9FD46A6-9068-4963-9E08-1E004CAA018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D53BDDA1-A8F6-49B5-82A3-D19129D7FB5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ABC2245C-9DFF-41ED-A830-F4520FE6FD0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38D3683F-5B05-4FA1-A843-433394DFC09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84A72DBD-17FB-482F-A6F4-68F04244CF8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785B6AB0-2E99-457D-90CD-D0A7BAD3D17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xmlns="" id="{3B6D95FC-37F4-4F86-8027-969B3B61534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0B54D382-52DF-4E51-93E4-FE04C2FC506A}"/>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xmlns="" id="{440F851C-68DC-4696-9032-6B9E0B794142}"/>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16F8CADB-ED40-4A44-950A-B4A7661C7463}"/>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xmlns="" id="{FF20C9A4-A397-4630-89A2-37923F83825C}"/>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4D208A2F-44EB-4473-8FAB-DB39EA3A27A9}"/>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xmlns="" id="{2A3BB7EA-BF0D-476A-B58D-60966F318556}"/>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xmlns="" id="{A596C20C-BE94-4ED0-AD9F-BCD9C85BC389}"/>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xmlns="" id="{67853081-0AE4-4C48-A221-D7E89A5964A8}"/>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xmlns="" id="{C86BBAC6-BD8A-41A5-9C14-B53B778ED014}"/>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xmlns="" id="{933FEC25-F338-4604-8E4E-96CE4556FEBC}"/>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77F8C06B-C85B-4605-AEED-D55B2406918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1101F3D6-5343-4765-B9E4-20A807DBA4E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CEB1434E-9AC8-4341-9CB2-2D2E03F946B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4A453E2-DF1A-4E3C-B059-3DAD3FADF1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5E3CC782-FF03-4BD4-8038-804421D1FD9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42014</xdr:rowOff>
    </xdr:from>
    <xdr:to>
      <xdr:col>55</xdr:col>
      <xdr:colOff>50800</xdr:colOff>
      <xdr:row>62</xdr:row>
      <xdr:rowOff>143614</xdr:rowOff>
    </xdr:to>
    <xdr:sp macro="" textlink="">
      <xdr:nvSpPr>
        <xdr:cNvPr id="246" name="楕円 245">
          <a:extLst>
            <a:ext uri="{FF2B5EF4-FFF2-40B4-BE49-F238E27FC236}">
              <a16:creationId xmlns:a16="http://schemas.microsoft.com/office/drawing/2014/main" xmlns="" id="{94984DB2-757B-4103-AAD7-CA2EC3791A9A}"/>
            </a:ext>
          </a:extLst>
        </xdr:cNvPr>
        <xdr:cNvSpPr/>
      </xdr:nvSpPr>
      <xdr:spPr>
        <a:xfrm>
          <a:off x="10426700" y="106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64891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05F72FCC-F425-4B59-B4F6-B750CF34F10E}"/>
            </a:ext>
          </a:extLst>
        </xdr:cNvPr>
        <xdr:cNvSpPr txBox="1"/>
      </xdr:nvSpPr>
      <xdr:spPr>
        <a:xfrm>
          <a:off x="10515600" y="1052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47340</xdr:rowOff>
    </xdr:from>
    <xdr:to>
      <xdr:col>50</xdr:col>
      <xdr:colOff>165100</xdr:colOff>
      <xdr:row>62</xdr:row>
      <xdr:rowOff>148940</xdr:rowOff>
    </xdr:to>
    <xdr:sp macro="" textlink="">
      <xdr:nvSpPr>
        <xdr:cNvPr id="248" name="楕円 247">
          <a:extLst>
            <a:ext uri="{FF2B5EF4-FFF2-40B4-BE49-F238E27FC236}">
              <a16:creationId xmlns:a16="http://schemas.microsoft.com/office/drawing/2014/main" xmlns="" id="{631BE05F-6934-4B74-8426-F344BF54F276}"/>
            </a:ext>
          </a:extLst>
        </xdr:cNvPr>
        <xdr:cNvSpPr/>
      </xdr:nvSpPr>
      <xdr:spPr>
        <a:xfrm>
          <a:off x="9588500" y="106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92814</xdr:rowOff>
    </xdr:from>
    <xdr:to>
      <xdr:col>55</xdr:col>
      <xdr:colOff>0</xdr:colOff>
      <xdr:row>62</xdr:row>
      <xdr:rowOff>98140</xdr:rowOff>
    </xdr:to>
    <xdr:cxnSp macro="">
      <xdr:nvCxnSpPr>
        <xdr:cNvPr id="249" name="直線コネクタ 248">
          <a:extLst>
            <a:ext uri="{FF2B5EF4-FFF2-40B4-BE49-F238E27FC236}">
              <a16:creationId xmlns:a16="http://schemas.microsoft.com/office/drawing/2014/main" xmlns="" id="{928E22E9-25DC-42CF-A708-EB855D04AFDD}"/>
            </a:ext>
          </a:extLst>
        </xdr:cNvPr>
        <xdr:cNvCxnSpPr/>
      </xdr:nvCxnSpPr>
      <xdr:spPr>
        <a:xfrm flipV="1">
          <a:off x="9639300" y="10722714"/>
          <a:ext cx="8382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52710</xdr:rowOff>
    </xdr:from>
    <xdr:to>
      <xdr:col>46</xdr:col>
      <xdr:colOff>38100</xdr:colOff>
      <xdr:row>62</xdr:row>
      <xdr:rowOff>154310</xdr:rowOff>
    </xdr:to>
    <xdr:sp macro="" textlink="">
      <xdr:nvSpPr>
        <xdr:cNvPr id="250" name="楕円 249">
          <a:extLst>
            <a:ext uri="{FF2B5EF4-FFF2-40B4-BE49-F238E27FC236}">
              <a16:creationId xmlns:a16="http://schemas.microsoft.com/office/drawing/2014/main" xmlns="" id="{1A8F6D7D-9B33-4526-8018-C64050AF71DF}"/>
            </a:ext>
          </a:extLst>
        </xdr:cNvPr>
        <xdr:cNvSpPr/>
      </xdr:nvSpPr>
      <xdr:spPr>
        <a:xfrm>
          <a:off x="8699500" y="1068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98140</xdr:rowOff>
    </xdr:from>
    <xdr:to>
      <xdr:col>50</xdr:col>
      <xdr:colOff>114300</xdr:colOff>
      <xdr:row>62</xdr:row>
      <xdr:rowOff>103510</xdr:rowOff>
    </xdr:to>
    <xdr:cxnSp macro="">
      <xdr:nvCxnSpPr>
        <xdr:cNvPr id="251" name="直線コネクタ 250">
          <a:extLst>
            <a:ext uri="{FF2B5EF4-FFF2-40B4-BE49-F238E27FC236}">
              <a16:creationId xmlns:a16="http://schemas.microsoft.com/office/drawing/2014/main" xmlns="" id="{D5DE9AEE-71F2-41A6-A336-F847F3287F73}"/>
            </a:ext>
          </a:extLst>
        </xdr:cNvPr>
        <xdr:cNvCxnSpPr/>
      </xdr:nvCxnSpPr>
      <xdr:spPr>
        <a:xfrm flipV="1">
          <a:off x="8750300" y="10728040"/>
          <a:ext cx="889000" cy="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59818</xdr:rowOff>
    </xdr:from>
    <xdr:to>
      <xdr:col>41</xdr:col>
      <xdr:colOff>101600</xdr:colOff>
      <xdr:row>62</xdr:row>
      <xdr:rowOff>161418</xdr:rowOff>
    </xdr:to>
    <xdr:sp macro="" textlink="">
      <xdr:nvSpPr>
        <xdr:cNvPr id="252" name="楕円 251">
          <a:extLst>
            <a:ext uri="{FF2B5EF4-FFF2-40B4-BE49-F238E27FC236}">
              <a16:creationId xmlns:a16="http://schemas.microsoft.com/office/drawing/2014/main" xmlns="" id="{9849211F-2AE7-49D7-A7CF-99EE4EA29C46}"/>
            </a:ext>
          </a:extLst>
        </xdr:cNvPr>
        <xdr:cNvSpPr/>
      </xdr:nvSpPr>
      <xdr:spPr>
        <a:xfrm>
          <a:off x="7810500" y="1068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103510</xdr:rowOff>
    </xdr:from>
    <xdr:to>
      <xdr:col>45</xdr:col>
      <xdr:colOff>177800</xdr:colOff>
      <xdr:row>62</xdr:row>
      <xdr:rowOff>110618</xdr:rowOff>
    </xdr:to>
    <xdr:cxnSp macro="">
      <xdr:nvCxnSpPr>
        <xdr:cNvPr id="253" name="直線コネクタ 252">
          <a:extLst>
            <a:ext uri="{FF2B5EF4-FFF2-40B4-BE49-F238E27FC236}">
              <a16:creationId xmlns:a16="http://schemas.microsoft.com/office/drawing/2014/main" xmlns="" id="{98F7CE0B-6E2B-40AC-AE06-C9AAA3F03138}"/>
            </a:ext>
          </a:extLst>
        </xdr:cNvPr>
        <xdr:cNvCxnSpPr/>
      </xdr:nvCxnSpPr>
      <xdr:spPr>
        <a:xfrm flipV="1">
          <a:off x="7861300" y="10733410"/>
          <a:ext cx="889000" cy="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65298</xdr:rowOff>
    </xdr:from>
    <xdr:to>
      <xdr:col>36</xdr:col>
      <xdr:colOff>165100</xdr:colOff>
      <xdr:row>62</xdr:row>
      <xdr:rowOff>166898</xdr:rowOff>
    </xdr:to>
    <xdr:sp macro="" textlink="">
      <xdr:nvSpPr>
        <xdr:cNvPr id="254" name="楕円 253">
          <a:extLst>
            <a:ext uri="{FF2B5EF4-FFF2-40B4-BE49-F238E27FC236}">
              <a16:creationId xmlns:a16="http://schemas.microsoft.com/office/drawing/2014/main" xmlns="" id="{0B186A98-5270-4268-B58E-EDC924F157C3}"/>
            </a:ext>
          </a:extLst>
        </xdr:cNvPr>
        <xdr:cNvSpPr/>
      </xdr:nvSpPr>
      <xdr:spPr>
        <a:xfrm>
          <a:off x="6921500" y="106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110618</xdr:rowOff>
    </xdr:from>
    <xdr:to>
      <xdr:col>41</xdr:col>
      <xdr:colOff>50800</xdr:colOff>
      <xdr:row>62</xdr:row>
      <xdr:rowOff>116098</xdr:rowOff>
    </xdr:to>
    <xdr:cxnSp macro="">
      <xdr:nvCxnSpPr>
        <xdr:cNvPr id="255" name="直線コネクタ 254">
          <a:extLst>
            <a:ext uri="{FF2B5EF4-FFF2-40B4-BE49-F238E27FC236}">
              <a16:creationId xmlns:a16="http://schemas.microsoft.com/office/drawing/2014/main" xmlns="" id="{288E12D5-2DE4-49A9-BCB6-7E94AC38F95D}"/>
            </a:ext>
          </a:extLst>
        </xdr:cNvPr>
        <xdr:cNvCxnSpPr/>
      </xdr:nvCxnSpPr>
      <xdr:spPr>
        <a:xfrm flipV="1">
          <a:off x="6972300" y="10740518"/>
          <a:ext cx="889000" cy="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445C506E-B5A6-45F2-8624-8888757D925A}"/>
            </a:ext>
          </a:extLst>
        </xdr:cNvPr>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27107851-7C69-4841-B9EF-8C3B95508D57}"/>
            </a:ext>
          </a:extLst>
        </xdr:cNvPr>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A0CF9DB5-E906-404E-9EE3-ED777F3B2327}"/>
            </a:ext>
          </a:extLst>
        </xdr:cNvPr>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008E6064-3315-4011-BF72-C4C85D9C0ED7}"/>
            </a:ext>
          </a:extLst>
        </xdr:cNvPr>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165467</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5738A3EC-E092-4F9B-BE12-20F1F84B1310}"/>
            </a:ext>
          </a:extLst>
        </xdr:cNvPr>
        <xdr:cNvSpPr txBox="1"/>
      </xdr:nvSpPr>
      <xdr:spPr>
        <a:xfrm>
          <a:off x="9327095" y="1045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170837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8812F495-99FE-44E7-9980-79DE23D3EB2E}"/>
            </a:ext>
          </a:extLst>
        </xdr:cNvPr>
        <xdr:cNvSpPr txBox="1"/>
      </xdr:nvSpPr>
      <xdr:spPr>
        <a:xfrm>
          <a:off x="8450795" y="1045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6495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DC485420-6452-447D-A7E6-DB858E04DCB7}"/>
            </a:ext>
          </a:extLst>
        </xdr:cNvPr>
        <xdr:cNvSpPr txBox="1"/>
      </xdr:nvSpPr>
      <xdr:spPr>
        <a:xfrm>
          <a:off x="7561795" y="1046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11975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B0A1962E-47CE-4190-A15A-87D7B49C6345}"/>
            </a:ext>
          </a:extLst>
        </xdr:cNvPr>
        <xdr:cNvSpPr txBox="1"/>
      </xdr:nvSpPr>
      <xdr:spPr>
        <a:xfrm>
          <a:off x="6672795" y="1047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7917D030-F5ED-4ECC-8E6E-D6540D175C5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1D3DEC9C-83C0-4CBC-8E21-A2C381AB9F0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880FC3D4-7963-4C0B-9B2B-BBA463F3B3C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0660CB0E-A17C-4236-8291-93FCE094C3D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129ED054-CF74-40E5-9E88-9C0EA2D5D4F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FA5532D9-DEF1-4797-BEB9-0B0B559825F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35F6C515-6DDC-4038-A510-21C95EA7FA7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F135FA52-8F1D-4072-B42F-A78268AC42C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1B4CC87B-44CB-4738-8E2F-F97D243C8A9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B7744DE3-96F7-4EBE-A4FF-DB3F63C851E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5D4D2001-78C4-422A-8C27-1C39ADD3802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xmlns="" id="{137C1238-D501-450B-AE88-4FDC79D686D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xmlns="" id="{5D434119-B2F9-400B-9D33-7F3EDC67FA5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xmlns="" id="{49AE585B-3EB2-4D01-BDCF-594CF9F287B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xmlns="" id="{932752E1-91B8-4DFB-97AD-9D59CB0E02D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xmlns="" id="{20F634CE-5EF1-4306-B841-6A085097B77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xmlns="" id="{BDB045DE-E294-46AF-A684-D31014BD36C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xmlns="" id="{FF5A966D-1518-4381-BFD6-2601078CCDB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xmlns="" id="{99C15EF5-E7BA-48EF-BA57-DB5E93BF14F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xmlns="" id="{81B7FB7B-CAB0-4253-B7C1-85F915BC643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xmlns="" id="{B2B5FEEF-8FF4-4109-81E2-FA096B195F8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2E5F63AE-334B-467C-8201-F859A44F948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xmlns="" id="{21292808-3F97-4473-91E9-B23383607A8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E449EB7D-C21B-4956-A247-93C73EBA2ED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xmlns="" id="{AB1146FB-5C47-438C-862E-5CE09BFD779A}"/>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xmlns="" id="{C412668D-9D63-433A-8BDB-1F43B3DDAD0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xmlns="" id="{2FE4C270-2D32-46FF-A55A-AE68619FAD6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xmlns="" id="{68CB6131-A7CE-4D90-8722-445E701BD97C}"/>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xmlns="" id="{E2E33BF7-2A52-422D-B2FF-020AD1A497C6}"/>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6C8142C4-C325-4CAE-B94B-ED1BB214E629}"/>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xmlns="" id="{F78EF734-CB58-4972-BA75-D7D2A56C8FC5}"/>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xmlns="" id="{4CF1282D-6E02-4A07-B0B8-7BDB2CFD2956}"/>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xmlns="" id="{B2673688-26AA-405C-9B79-8858BAF7966F}"/>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xmlns="" id="{B36BC9CD-8731-4BBC-BBBE-6C2D86603941}"/>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xmlns="" id="{41F307A0-0B92-4BBF-9207-2C61C15FF503}"/>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4D7D9047-4E9A-4484-A4DF-9C4299DB756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2E82058D-9FD9-4971-9694-64270398F5C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FDD22075-2EA5-4F28-8665-092D362A3B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87867F1C-2DD3-49C8-9B56-64DE4151C88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267B3DC6-2C8E-4B4E-8690-F1B624402E7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105411</xdr:rowOff>
    </xdr:from>
    <xdr:to>
      <xdr:col>24</xdr:col>
      <xdr:colOff>114300</xdr:colOff>
      <xdr:row>85</xdr:row>
      <xdr:rowOff>35561</xdr:rowOff>
    </xdr:to>
    <xdr:sp macro="" textlink="">
      <xdr:nvSpPr>
        <xdr:cNvPr id="304" name="楕円 303">
          <a:extLst>
            <a:ext uri="{FF2B5EF4-FFF2-40B4-BE49-F238E27FC236}">
              <a16:creationId xmlns:a16="http://schemas.microsoft.com/office/drawing/2014/main" xmlns="" id="{B235FD8F-3DD2-4F90-BC71-014E35D3BDDB}"/>
            </a:ext>
          </a:extLst>
        </xdr:cNvPr>
        <xdr:cNvSpPr/>
      </xdr:nvSpPr>
      <xdr:spPr>
        <a:xfrm>
          <a:off x="4584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83838</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273E2CF4-12B7-4DC4-96B8-86EF72B30E75}"/>
            </a:ext>
          </a:extLst>
        </xdr:cNvPr>
        <xdr:cNvSpPr txBox="1"/>
      </xdr:nvSpPr>
      <xdr:spPr>
        <a:xfrm>
          <a:off x="4673600"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99695</xdr:rowOff>
    </xdr:from>
    <xdr:to>
      <xdr:col>20</xdr:col>
      <xdr:colOff>38100</xdr:colOff>
      <xdr:row>85</xdr:row>
      <xdr:rowOff>29845</xdr:rowOff>
    </xdr:to>
    <xdr:sp macro="" textlink="">
      <xdr:nvSpPr>
        <xdr:cNvPr id="306" name="楕円 305">
          <a:extLst>
            <a:ext uri="{FF2B5EF4-FFF2-40B4-BE49-F238E27FC236}">
              <a16:creationId xmlns:a16="http://schemas.microsoft.com/office/drawing/2014/main" xmlns="" id="{2B2977C6-B580-4892-8D37-EDF89F66D7AB}"/>
            </a:ext>
          </a:extLst>
        </xdr:cNvPr>
        <xdr:cNvSpPr/>
      </xdr:nvSpPr>
      <xdr:spPr>
        <a:xfrm>
          <a:off x="3746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150495</xdr:rowOff>
    </xdr:from>
    <xdr:to>
      <xdr:col>24</xdr:col>
      <xdr:colOff>63500</xdr:colOff>
      <xdr:row>84</xdr:row>
      <xdr:rowOff>156211</xdr:rowOff>
    </xdr:to>
    <xdr:cxnSp macro="">
      <xdr:nvCxnSpPr>
        <xdr:cNvPr id="307" name="直線コネクタ 306">
          <a:extLst>
            <a:ext uri="{FF2B5EF4-FFF2-40B4-BE49-F238E27FC236}">
              <a16:creationId xmlns:a16="http://schemas.microsoft.com/office/drawing/2014/main" xmlns="" id="{A9C22E18-5F1E-4C48-B38B-83F504F1FD55}"/>
            </a:ext>
          </a:extLst>
        </xdr:cNvPr>
        <xdr:cNvCxnSpPr/>
      </xdr:nvCxnSpPr>
      <xdr:spPr>
        <a:xfrm>
          <a:off x="3797300" y="145522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82550</xdr:rowOff>
    </xdr:from>
    <xdr:to>
      <xdr:col>15</xdr:col>
      <xdr:colOff>101600</xdr:colOff>
      <xdr:row>85</xdr:row>
      <xdr:rowOff>12700</xdr:rowOff>
    </xdr:to>
    <xdr:sp macro="" textlink="">
      <xdr:nvSpPr>
        <xdr:cNvPr id="308" name="楕円 307">
          <a:extLst>
            <a:ext uri="{FF2B5EF4-FFF2-40B4-BE49-F238E27FC236}">
              <a16:creationId xmlns:a16="http://schemas.microsoft.com/office/drawing/2014/main" xmlns="" id="{B52A48AC-FECD-4E26-8685-9D0AF6B1F70C}"/>
            </a:ext>
          </a:extLst>
        </xdr:cNvPr>
        <xdr:cNvSpPr/>
      </xdr:nvSpPr>
      <xdr:spPr>
        <a:xfrm>
          <a:off x="2857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133350</xdr:rowOff>
    </xdr:from>
    <xdr:to>
      <xdr:col>19</xdr:col>
      <xdr:colOff>177800</xdr:colOff>
      <xdr:row>84</xdr:row>
      <xdr:rowOff>150495</xdr:rowOff>
    </xdr:to>
    <xdr:cxnSp macro="">
      <xdr:nvCxnSpPr>
        <xdr:cNvPr id="309" name="直線コネクタ 308">
          <a:extLst>
            <a:ext uri="{FF2B5EF4-FFF2-40B4-BE49-F238E27FC236}">
              <a16:creationId xmlns:a16="http://schemas.microsoft.com/office/drawing/2014/main" xmlns="" id="{AE48746A-6820-4239-8ABD-EC6B4DF86C4F}"/>
            </a:ext>
          </a:extLst>
        </xdr:cNvPr>
        <xdr:cNvCxnSpPr/>
      </xdr:nvCxnSpPr>
      <xdr:spPr>
        <a:xfrm>
          <a:off x="2908300" y="145351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6350</xdr:rowOff>
    </xdr:from>
    <xdr:to>
      <xdr:col>10</xdr:col>
      <xdr:colOff>165100</xdr:colOff>
      <xdr:row>85</xdr:row>
      <xdr:rowOff>107950</xdr:rowOff>
    </xdr:to>
    <xdr:sp macro="" textlink="">
      <xdr:nvSpPr>
        <xdr:cNvPr id="310" name="楕円 309">
          <a:extLst>
            <a:ext uri="{FF2B5EF4-FFF2-40B4-BE49-F238E27FC236}">
              <a16:creationId xmlns:a16="http://schemas.microsoft.com/office/drawing/2014/main" xmlns="" id="{4F320ABD-E1B7-4B44-AFB3-0B6CEFA1AA5F}"/>
            </a:ext>
          </a:extLst>
        </xdr:cNvPr>
        <xdr:cNvSpPr/>
      </xdr:nvSpPr>
      <xdr:spPr>
        <a:xfrm>
          <a:off x="196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133350</xdr:rowOff>
    </xdr:from>
    <xdr:to>
      <xdr:col>15</xdr:col>
      <xdr:colOff>50800</xdr:colOff>
      <xdr:row>85</xdr:row>
      <xdr:rowOff>57150</xdr:rowOff>
    </xdr:to>
    <xdr:cxnSp macro="">
      <xdr:nvCxnSpPr>
        <xdr:cNvPr id="311" name="直線コネクタ 310">
          <a:extLst>
            <a:ext uri="{FF2B5EF4-FFF2-40B4-BE49-F238E27FC236}">
              <a16:creationId xmlns:a16="http://schemas.microsoft.com/office/drawing/2014/main" xmlns="" id="{375F7912-25C9-4205-B8C4-89F45A3C6B02}"/>
            </a:ext>
          </a:extLst>
        </xdr:cNvPr>
        <xdr:cNvCxnSpPr/>
      </xdr:nvCxnSpPr>
      <xdr:spPr>
        <a:xfrm flipV="1">
          <a:off x="2019300" y="14535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74930</xdr:rowOff>
    </xdr:from>
    <xdr:to>
      <xdr:col>6</xdr:col>
      <xdr:colOff>38100</xdr:colOff>
      <xdr:row>86</xdr:row>
      <xdr:rowOff>5080</xdr:rowOff>
    </xdr:to>
    <xdr:sp macro="" textlink="">
      <xdr:nvSpPr>
        <xdr:cNvPr id="312" name="楕円 311">
          <a:extLst>
            <a:ext uri="{FF2B5EF4-FFF2-40B4-BE49-F238E27FC236}">
              <a16:creationId xmlns:a16="http://schemas.microsoft.com/office/drawing/2014/main" xmlns="" id="{A2AB1F84-50E8-43AC-99C9-8C8C7ED5DE29}"/>
            </a:ext>
          </a:extLst>
        </xdr:cNvPr>
        <xdr:cNvSpPr/>
      </xdr:nvSpPr>
      <xdr:spPr>
        <a:xfrm>
          <a:off x="1079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57150</xdr:rowOff>
    </xdr:from>
    <xdr:to>
      <xdr:col>10</xdr:col>
      <xdr:colOff>114300</xdr:colOff>
      <xdr:row>85</xdr:row>
      <xdr:rowOff>125730</xdr:rowOff>
    </xdr:to>
    <xdr:cxnSp macro="">
      <xdr:nvCxnSpPr>
        <xdr:cNvPr id="313" name="直線コネクタ 312">
          <a:extLst>
            <a:ext uri="{FF2B5EF4-FFF2-40B4-BE49-F238E27FC236}">
              <a16:creationId xmlns:a16="http://schemas.microsoft.com/office/drawing/2014/main" xmlns="" id="{E50DFB08-EAAF-4262-823C-C4DFF54140F3}"/>
            </a:ext>
          </a:extLst>
        </xdr:cNvPr>
        <xdr:cNvCxnSpPr/>
      </xdr:nvCxnSpPr>
      <xdr:spPr>
        <a:xfrm flipV="1">
          <a:off x="1130300" y="14630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xmlns="" id="{9958C238-AC19-4EA1-9AB1-B6F94B5F181B}"/>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xmlns="" id="{BBDD81B1-414D-4D2D-A3BC-74BB0978915E}"/>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a:extLst>
            <a:ext uri="{FF2B5EF4-FFF2-40B4-BE49-F238E27FC236}">
              <a16:creationId xmlns:a16="http://schemas.microsoft.com/office/drawing/2014/main" xmlns="" id="{4FC37225-A2EE-4456-8085-18121E41783C}"/>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xmlns="" id="{3E1B634E-C4D9-4BB8-BEA6-0E313CA81292}"/>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20972</xdr:rowOff>
    </xdr:from>
    <xdr:ext cx="405111" cy="259045"/>
    <xdr:sp macro="" textlink="">
      <xdr:nvSpPr>
        <xdr:cNvPr id="318" name="n_1mainValue【公営住宅】&#10;有形固定資産減価償却率">
          <a:extLst>
            <a:ext uri="{FF2B5EF4-FFF2-40B4-BE49-F238E27FC236}">
              <a16:creationId xmlns:a16="http://schemas.microsoft.com/office/drawing/2014/main" xmlns="" id="{735B5718-FB22-4F32-8274-58F11CF6698A}"/>
            </a:ext>
          </a:extLst>
        </xdr:cNvPr>
        <xdr:cNvSpPr txBox="1"/>
      </xdr:nvSpPr>
      <xdr:spPr>
        <a:xfrm>
          <a:off x="35820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3827</xdr:rowOff>
    </xdr:from>
    <xdr:ext cx="405111" cy="259045"/>
    <xdr:sp macro="" textlink="">
      <xdr:nvSpPr>
        <xdr:cNvPr id="319" name="n_2mainValue【公営住宅】&#10;有形固定資産減価償却率">
          <a:extLst>
            <a:ext uri="{FF2B5EF4-FFF2-40B4-BE49-F238E27FC236}">
              <a16:creationId xmlns:a16="http://schemas.microsoft.com/office/drawing/2014/main" xmlns="" id="{B207C8AE-00BB-4D9D-A53C-3330747A6006}"/>
            </a:ext>
          </a:extLst>
        </xdr:cNvPr>
        <xdr:cNvSpPr txBox="1"/>
      </xdr:nvSpPr>
      <xdr:spPr>
        <a:xfrm>
          <a:off x="27057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99077</xdr:rowOff>
    </xdr:from>
    <xdr:ext cx="405111" cy="259045"/>
    <xdr:sp macro="" textlink="">
      <xdr:nvSpPr>
        <xdr:cNvPr id="320" name="n_3mainValue【公営住宅】&#10;有形固定資産減価償却率">
          <a:extLst>
            <a:ext uri="{FF2B5EF4-FFF2-40B4-BE49-F238E27FC236}">
              <a16:creationId xmlns:a16="http://schemas.microsoft.com/office/drawing/2014/main" xmlns="" id="{FBF41194-2846-4EB7-A471-6BA2CBCD0F1D}"/>
            </a:ext>
          </a:extLst>
        </xdr:cNvPr>
        <xdr:cNvSpPr txBox="1"/>
      </xdr:nvSpPr>
      <xdr:spPr>
        <a:xfrm>
          <a:off x="1816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167657</xdr:rowOff>
    </xdr:from>
    <xdr:ext cx="405111" cy="259045"/>
    <xdr:sp macro="" textlink="">
      <xdr:nvSpPr>
        <xdr:cNvPr id="321" name="n_4mainValue【公営住宅】&#10;有形固定資産減価償却率">
          <a:extLst>
            <a:ext uri="{FF2B5EF4-FFF2-40B4-BE49-F238E27FC236}">
              <a16:creationId xmlns:a16="http://schemas.microsoft.com/office/drawing/2014/main" xmlns="" id="{1C9E6275-97A3-4E12-A8E2-DC68E00CB622}"/>
            </a:ext>
          </a:extLst>
        </xdr:cNvPr>
        <xdr:cNvSpPr txBox="1"/>
      </xdr:nvSpPr>
      <xdr:spPr>
        <a:xfrm>
          <a:off x="92774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3F6397E8-EAAB-4150-ACE4-F4CD24D83FF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E2BC5C7F-E586-4F1E-969B-587D77BB27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4326A7FB-A944-43C9-9B3A-EFC10E14354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32D4BA58-1844-452D-97BF-59BEBE08F72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8DF73D5D-8512-4AFF-BAB3-7C4DCA11B4E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0B9EF4CC-9A66-4A28-8143-555056F8490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E30DCCED-81D6-4373-AE6A-0B468671AB4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2CB2FCB8-20C4-41E8-95B3-02250229B3A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3C466131-FFBB-45DE-A64E-C9BE23E0C6B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B28FFCF1-5C5F-46A0-902D-033504C1722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xmlns="" id="{171E8DD8-6A86-41EE-B4C9-60FA6D9A7DD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xmlns="" id="{4EC61B9D-3755-4FF4-8302-A70E83AAFF3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xmlns="" id="{4616A1A5-0CB2-400A-90CB-B9D1EE088C2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xmlns="" id="{FC4AF14A-6796-42CA-BA6D-57709A22712D}"/>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xmlns="" id="{AC60AEED-6C07-4D11-A297-27D4FEED7F5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xmlns="" id="{F6F71A01-8C8C-4AB2-94B3-17EC90C48C2D}"/>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xmlns="" id="{DC53092A-7891-4C27-8887-F75D053508A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xmlns="" id="{24A1B26B-D580-4F6C-9903-2E0E08A6A393}"/>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xmlns="" id="{C3CF520A-FBBA-4D32-BE25-E819B8DF579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xmlns="" id="{5764022D-274B-4928-9884-990B30C2805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xmlns="" id="{FA2DD139-D0B1-4DB0-BADA-78730709D4D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xmlns="" id="{51F6F869-956B-4FFD-B1E3-FCF817A0259D}"/>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xmlns="" id="{4B82B29B-029E-4EF1-A226-7ABE882527E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xmlns="" id="{1D8C35FE-224F-4535-A81E-56A5EAC73941}"/>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xmlns="" id="{30F57636-AD99-4C52-A9BE-FF9D48542657}"/>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xmlns="" id="{BD03CEC6-04B7-496F-AC9D-2D877962C316}"/>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xmlns="" id="{98C2E653-5076-4889-99AD-023A68C05200}"/>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xmlns="" id="{0FDECEA9-4E4B-405C-9464-4725504AD741}"/>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xmlns="" id="{DC131EDB-5E31-444C-B337-C61AA2FF7E89}"/>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xmlns="" id="{91145669-E072-4121-B0E6-F91C6C134F1E}"/>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xmlns="" id="{266A7EBD-F486-449D-9E27-5B0505BEFF05}"/>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xmlns="" id="{BE113C97-20DA-4C94-965C-13562C6BD7E9}"/>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5FB8F3C3-DE03-4DC6-A32D-59E250160B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B2B34BB1-EC5D-4173-A769-21B7DB7930F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86F37A8A-5E60-428A-AC8C-D53D011D1A1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8A4C789D-6032-4D55-AD8B-ACC19F34F2A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ADADC2B9-C6F9-4F06-A2BE-AFD28090D6C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148326</xdr:rowOff>
    </xdr:from>
    <xdr:to>
      <xdr:col>55</xdr:col>
      <xdr:colOff>50800</xdr:colOff>
      <xdr:row>86</xdr:row>
      <xdr:rowOff>78476</xdr:rowOff>
    </xdr:to>
    <xdr:sp macro="" textlink="">
      <xdr:nvSpPr>
        <xdr:cNvPr id="359" name="楕円 358">
          <a:extLst>
            <a:ext uri="{FF2B5EF4-FFF2-40B4-BE49-F238E27FC236}">
              <a16:creationId xmlns:a16="http://schemas.microsoft.com/office/drawing/2014/main" xmlns="" id="{37C1445D-4CE1-4D56-B1AB-2416A44BABA4}"/>
            </a:ext>
          </a:extLst>
        </xdr:cNvPr>
        <xdr:cNvSpPr/>
      </xdr:nvSpPr>
      <xdr:spPr>
        <a:xfrm>
          <a:off x="10426700" y="147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a:extLst>
            <a:ext uri="{FF2B5EF4-FFF2-40B4-BE49-F238E27FC236}">
              <a16:creationId xmlns:a16="http://schemas.microsoft.com/office/drawing/2014/main" xmlns="" id="{4FFE9EFE-7D21-4AE5-AB98-97462AF5A930}"/>
            </a:ext>
          </a:extLst>
        </xdr:cNvPr>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148509</xdr:rowOff>
    </xdr:from>
    <xdr:to>
      <xdr:col>50</xdr:col>
      <xdr:colOff>165100</xdr:colOff>
      <xdr:row>86</xdr:row>
      <xdr:rowOff>78659</xdr:rowOff>
    </xdr:to>
    <xdr:sp macro="" textlink="">
      <xdr:nvSpPr>
        <xdr:cNvPr id="361" name="楕円 360">
          <a:extLst>
            <a:ext uri="{FF2B5EF4-FFF2-40B4-BE49-F238E27FC236}">
              <a16:creationId xmlns:a16="http://schemas.microsoft.com/office/drawing/2014/main" xmlns="" id="{E14A325A-F0EC-4176-B8A4-E5AC787E10BD}"/>
            </a:ext>
          </a:extLst>
        </xdr:cNvPr>
        <xdr:cNvSpPr/>
      </xdr:nvSpPr>
      <xdr:spPr>
        <a:xfrm>
          <a:off x="9588500" y="147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27676</xdr:rowOff>
    </xdr:from>
    <xdr:to>
      <xdr:col>55</xdr:col>
      <xdr:colOff>0</xdr:colOff>
      <xdr:row>86</xdr:row>
      <xdr:rowOff>27859</xdr:rowOff>
    </xdr:to>
    <xdr:cxnSp macro="">
      <xdr:nvCxnSpPr>
        <xdr:cNvPr id="362" name="直線コネクタ 361">
          <a:extLst>
            <a:ext uri="{FF2B5EF4-FFF2-40B4-BE49-F238E27FC236}">
              <a16:creationId xmlns:a16="http://schemas.microsoft.com/office/drawing/2014/main" xmlns="" id="{4AC669F9-E7CE-4F2D-9A9F-EFC29A088A81}"/>
            </a:ext>
          </a:extLst>
        </xdr:cNvPr>
        <xdr:cNvCxnSpPr/>
      </xdr:nvCxnSpPr>
      <xdr:spPr>
        <a:xfrm flipV="1">
          <a:off x="9639300" y="14772376"/>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148645</xdr:rowOff>
    </xdr:from>
    <xdr:to>
      <xdr:col>46</xdr:col>
      <xdr:colOff>38100</xdr:colOff>
      <xdr:row>86</xdr:row>
      <xdr:rowOff>78795</xdr:rowOff>
    </xdr:to>
    <xdr:sp macro="" textlink="">
      <xdr:nvSpPr>
        <xdr:cNvPr id="363" name="楕円 362">
          <a:extLst>
            <a:ext uri="{FF2B5EF4-FFF2-40B4-BE49-F238E27FC236}">
              <a16:creationId xmlns:a16="http://schemas.microsoft.com/office/drawing/2014/main" xmlns="" id="{2C2CDFDD-9340-4C8D-8348-EA7B7FB35DA0}"/>
            </a:ext>
          </a:extLst>
        </xdr:cNvPr>
        <xdr:cNvSpPr/>
      </xdr:nvSpPr>
      <xdr:spPr>
        <a:xfrm>
          <a:off x="8699500" y="147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27859</xdr:rowOff>
    </xdr:from>
    <xdr:to>
      <xdr:col>50</xdr:col>
      <xdr:colOff>114300</xdr:colOff>
      <xdr:row>86</xdr:row>
      <xdr:rowOff>27995</xdr:rowOff>
    </xdr:to>
    <xdr:cxnSp macro="">
      <xdr:nvCxnSpPr>
        <xdr:cNvPr id="364" name="直線コネクタ 363">
          <a:extLst>
            <a:ext uri="{FF2B5EF4-FFF2-40B4-BE49-F238E27FC236}">
              <a16:creationId xmlns:a16="http://schemas.microsoft.com/office/drawing/2014/main" xmlns="" id="{315EEE6C-46E0-43B8-9DA7-D68209BDBFDC}"/>
            </a:ext>
          </a:extLst>
        </xdr:cNvPr>
        <xdr:cNvCxnSpPr/>
      </xdr:nvCxnSpPr>
      <xdr:spPr>
        <a:xfrm flipV="1">
          <a:off x="8750300" y="14772559"/>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148417</xdr:rowOff>
    </xdr:from>
    <xdr:to>
      <xdr:col>41</xdr:col>
      <xdr:colOff>101600</xdr:colOff>
      <xdr:row>86</xdr:row>
      <xdr:rowOff>78567</xdr:rowOff>
    </xdr:to>
    <xdr:sp macro="" textlink="">
      <xdr:nvSpPr>
        <xdr:cNvPr id="365" name="楕円 364">
          <a:extLst>
            <a:ext uri="{FF2B5EF4-FFF2-40B4-BE49-F238E27FC236}">
              <a16:creationId xmlns:a16="http://schemas.microsoft.com/office/drawing/2014/main" xmlns="" id="{82352234-0812-4F53-8CD7-2D522FC3E4BA}"/>
            </a:ext>
          </a:extLst>
        </xdr:cNvPr>
        <xdr:cNvSpPr/>
      </xdr:nvSpPr>
      <xdr:spPr>
        <a:xfrm>
          <a:off x="7810500" y="1472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27767</xdr:rowOff>
    </xdr:from>
    <xdr:to>
      <xdr:col>45</xdr:col>
      <xdr:colOff>177800</xdr:colOff>
      <xdr:row>86</xdr:row>
      <xdr:rowOff>27995</xdr:rowOff>
    </xdr:to>
    <xdr:cxnSp macro="">
      <xdr:nvCxnSpPr>
        <xdr:cNvPr id="366" name="直線コネクタ 365">
          <a:extLst>
            <a:ext uri="{FF2B5EF4-FFF2-40B4-BE49-F238E27FC236}">
              <a16:creationId xmlns:a16="http://schemas.microsoft.com/office/drawing/2014/main" xmlns="" id="{92356B6B-8952-4762-BEB3-AC3623A83D12}"/>
            </a:ext>
          </a:extLst>
        </xdr:cNvPr>
        <xdr:cNvCxnSpPr/>
      </xdr:nvCxnSpPr>
      <xdr:spPr>
        <a:xfrm>
          <a:off x="7861300" y="1477246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148554</xdr:rowOff>
    </xdr:from>
    <xdr:to>
      <xdr:col>36</xdr:col>
      <xdr:colOff>165100</xdr:colOff>
      <xdr:row>86</xdr:row>
      <xdr:rowOff>78704</xdr:rowOff>
    </xdr:to>
    <xdr:sp macro="" textlink="">
      <xdr:nvSpPr>
        <xdr:cNvPr id="367" name="楕円 366">
          <a:extLst>
            <a:ext uri="{FF2B5EF4-FFF2-40B4-BE49-F238E27FC236}">
              <a16:creationId xmlns:a16="http://schemas.microsoft.com/office/drawing/2014/main" xmlns="" id="{A7ABECBC-6D49-4E8E-A88B-7A343A919F41}"/>
            </a:ext>
          </a:extLst>
        </xdr:cNvPr>
        <xdr:cNvSpPr/>
      </xdr:nvSpPr>
      <xdr:spPr>
        <a:xfrm>
          <a:off x="6921500" y="147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27767</xdr:rowOff>
    </xdr:from>
    <xdr:to>
      <xdr:col>41</xdr:col>
      <xdr:colOff>50800</xdr:colOff>
      <xdr:row>86</xdr:row>
      <xdr:rowOff>27904</xdr:rowOff>
    </xdr:to>
    <xdr:cxnSp macro="">
      <xdr:nvCxnSpPr>
        <xdr:cNvPr id="368" name="直線コネクタ 367">
          <a:extLst>
            <a:ext uri="{FF2B5EF4-FFF2-40B4-BE49-F238E27FC236}">
              <a16:creationId xmlns:a16="http://schemas.microsoft.com/office/drawing/2014/main" xmlns="" id="{794535BF-6F34-4A22-B0C3-E3BEE121EE8D}"/>
            </a:ext>
          </a:extLst>
        </xdr:cNvPr>
        <xdr:cNvCxnSpPr/>
      </xdr:nvCxnSpPr>
      <xdr:spPr>
        <a:xfrm flipV="1">
          <a:off x="6972300" y="1477246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xmlns="" id="{B1C9B7F0-07CF-48F8-B94E-1727973E4308}"/>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xmlns="" id="{0D8CCA5E-5F0A-40CC-8857-D1DAC96D6AD5}"/>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xmlns="" id="{0B0983F4-6582-4F4D-89C1-770A2B74E815}"/>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xmlns="" id="{CC3D772C-4281-4FBE-BFE3-6FE94CC4C234}"/>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69786</xdr:rowOff>
    </xdr:from>
    <xdr:ext cx="469744" cy="259045"/>
    <xdr:sp macro="" textlink="">
      <xdr:nvSpPr>
        <xdr:cNvPr id="373" name="n_1mainValue【公営住宅】&#10;一人当たり面積">
          <a:extLst>
            <a:ext uri="{FF2B5EF4-FFF2-40B4-BE49-F238E27FC236}">
              <a16:creationId xmlns:a16="http://schemas.microsoft.com/office/drawing/2014/main" xmlns="" id="{0A0BC645-7C3C-4A6C-8B87-C309E79452C0}"/>
            </a:ext>
          </a:extLst>
        </xdr:cNvPr>
        <xdr:cNvSpPr txBox="1"/>
      </xdr:nvSpPr>
      <xdr:spPr>
        <a:xfrm>
          <a:off x="9391727" y="1481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69922</xdr:rowOff>
    </xdr:from>
    <xdr:ext cx="469744" cy="259045"/>
    <xdr:sp macro="" textlink="">
      <xdr:nvSpPr>
        <xdr:cNvPr id="374" name="n_2mainValue【公営住宅】&#10;一人当たり面積">
          <a:extLst>
            <a:ext uri="{FF2B5EF4-FFF2-40B4-BE49-F238E27FC236}">
              <a16:creationId xmlns:a16="http://schemas.microsoft.com/office/drawing/2014/main" xmlns="" id="{B9DC82EB-B6E7-4C7C-818E-F1C611B72FD2}"/>
            </a:ext>
          </a:extLst>
        </xdr:cNvPr>
        <xdr:cNvSpPr txBox="1"/>
      </xdr:nvSpPr>
      <xdr:spPr>
        <a:xfrm>
          <a:off x="8515427" y="1481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69694</xdr:rowOff>
    </xdr:from>
    <xdr:ext cx="469744" cy="259045"/>
    <xdr:sp macro="" textlink="">
      <xdr:nvSpPr>
        <xdr:cNvPr id="375" name="n_3mainValue【公営住宅】&#10;一人当たり面積">
          <a:extLst>
            <a:ext uri="{FF2B5EF4-FFF2-40B4-BE49-F238E27FC236}">
              <a16:creationId xmlns:a16="http://schemas.microsoft.com/office/drawing/2014/main" xmlns="" id="{D56A143A-1613-47EE-A410-5E1833EF9CE4}"/>
            </a:ext>
          </a:extLst>
        </xdr:cNvPr>
        <xdr:cNvSpPr txBox="1"/>
      </xdr:nvSpPr>
      <xdr:spPr>
        <a:xfrm>
          <a:off x="7626427" y="1481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69831</xdr:rowOff>
    </xdr:from>
    <xdr:ext cx="469744" cy="259045"/>
    <xdr:sp macro="" textlink="">
      <xdr:nvSpPr>
        <xdr:cNvPr id="376" name="n_4mainValue【公営住宅】&#10;一人当たり面積">
          <a:extLst>
            <a:ext uri="{FF2B5EF4-FFF2-40B4-BE49-F238E27FC236}">
              <a16:creationId xmlns:a16="http://schemas.microsoft.com/office/drawing/2014/main" xmlns="" id="{0898BD84-18EA-4081-8673-C0051FB95A6D}"/>
            </a:ext>
          </a:extLst>
        </xdr:cNvPr>
        <xdr:cNvSpPr txBox="1"/>
      </xdr:nvSpPr>
      <xdr:spPr>
        <a:xfrm>
          <a:off x="6737427" y="1481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xmlns="" id="{9227A0F8-BCD9-471D-8D9B-6250BF49878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xmlns="" id="{3DFD389D-21DE-4E4E-9066-90E428B6E33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xmlns="" id="{929D46B5-8AF4-44DB-928B-0FB4014A5A6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xmlns="" id="{DE371991-2205-49E3-AB75-84B32CBF5D8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xmlns="" id="{9C836E52-4571-42F5-A2DA-A7B90EFDC0F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xmlns="" id="{0DF0B78F-5814-4E99-952D-5F6BFF998E2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xmlns="" id="{AAFEAE04-D7F8-44BF-8920-82CC51FF62B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xmlns="" id="{1298D2F2-C69E-487E-A70C-046A995CBD7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xmlns="" id="{9D4F61E3-3025-4F6C-BCD5-ED86F3C7BC8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xmlns="" id="{ED62D7E0-C3D1-47FF-9732-2E5E4AE327E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xmlns="" id="{172FE078-12B4-434C-B4EA-C4CCDFCD928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xmlns="" id="{C44BD11D-8D01-4806-A436-E5D7E8D1353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xmlns="" id="{F515B867-E5AA-4A3E-A416-0DE5C147C8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xmlns="" id="{96FEBB33-0CFC-4676-94C6-3C5DE49CE51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xmlns="" id="{EC8B9ED2-73B1-4B98-9D90-DB04C5032E0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xmlns="" id="{963C32E8-B53F-4C82-BAF6-5A34BCCFB08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xmlns="" id="{ADA59BA1-71F5-4181-BB0F-0874196BC52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xmlns="" id="{5F438AB5-BAD2-401E-B84D-251422E06B4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xmlns="" id="{AF31ABCE-B6BA-44F5-9303-0D59F5B6210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xmlns="" id="{82B7EC8D-84A0-4E9A-8027-4500772DAC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xmlns="" id="{35F40DF0-6261-468D-ABD4-CA2CF9BD3F6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xmlns="" id="{E56AA43C-DFA0-41AE-952F-14D457FCC23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xmlns="" id="{E8CA5ADA-FA69-4556-B089-D752E5B6BCD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xmlns="" id="{70D9E882-4746-40B9-8BFD-D93DE664C99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xmlns="" id="{F9C4E780-933F-4535-B5D8-F0B6E798B00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xmlns="" id="{8DC284BF-161E-497C-B0F1-93F20DDE4F3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xmlns="" id="{E4175EF3-F750-4A33-BA5A-BBF3B832A60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xmlns="" id="{522EA2FC-24F1-415B-9429-D336A7EE1AF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xmlns="" id="{BE6681EF-76D4-467D-A40C-709FC72833E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xmlns="" id="{8D44FC30-208A-4220-A3D2-DC820D0AC95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xmlns="" id="{DEF05413-94E8-4521-A1A2-7775125AB81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xmlns="" id="{90488000-0C98-43D8-9776-B01D4C46844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xmlns="" id="{84DAB6FF-481E-420E-B9D5-09E422F2CB5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xmlns="" id="{9D74F93D-ED98-467B-B73B-C424657B0CC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xmlns="" id="{6C305041-5385-4B0B-AC3D-43BCD13D55F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xmlns="" id="{24E38398-DC20-4D24-BB2F-5E948ACAFD3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xmlns="" id="{F46ADA7C-88CA-47C9-A336-E2DE26C355D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xmlns="" id="{F186A0D9-24CD-40AB-BA10-06EEDD9C372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xmlns="" id="{B7ABC1D1-D28F-417F-93C6-51A361E91E4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xmlns="" id="{6EE7433B-9EC3-4039-8F3C-927E84F6948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xmlns="" id="{32CABED0-25FC-4C08-B9E0-C2483DEE142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xmlns="" id="{92C01773-769A-45BF-B3DC-20991CFBFE91}"/>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xmlns="" id="{C26EAB0B-0B0B-4156-AB08-804E80D51EC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xmlns="" id="{900CDD85-1196-4EFF-963B-1D587BB66DF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xmlns="" id="{BB6A069C-E9F8-4717-8DF5-428C07E01D16}"/>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xmlns="" id="{795ECCC2-521A-449C-8325-95634D202499}"/>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xmlns="" id="{56AA0438-3FEC-4576-8524-DCF332EFBEAC}"/>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xmlns="" id="{34E8DD3E-DCE0-488D-ABAE-6091192CF3EB}"/>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xmlns="" id="{AC414C17-753C-4848-91D4-3FA79556AFCE}"/>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xmlns="" id="{0DB8B829-CE93-4284-AAB2-8841C704A014}"/>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xmlns="" id="{AA2191E8-BB65-4F4B-9A9E-763FEB6CB17A}"/>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xmlns="" id="{23B4C73E-BF5D-4ABF-A014-F774E44801C2}"/>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F396C775-A2EF-4783-B78D-085FD451DE6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FEA04FCD-5C8F-4ED4-94D5-645312B4D5D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242FF1E1-47B3-4C12-B610-AB49B826CA9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FEE359E0-ABC9-41D3-98A8-0329ABD5DA3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F6EEFB36-C42A-4F89-810A-EB9B067D9FC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160927</xdr:rowOff>
    </xdr:from>
    <xdr:to>
      <xdr:col>85</xdr:col>
      <xdr:colOff>177800</xdr:colOff>
      <xdr:row>40</xdr:row>
      <xdr:rowOff>91077</xdr:rowOff>
    </xdr:to>
    <xdr:sp macro="" textlink="">
      <xdr:nvSpPr>
        <xdr:cNvPr id="434" name="楕円 433">
          <a:extLst>
            <a:ext uri="{FF2B5EF4-FFF2-40B4-BE49-F238E27FC236}">
              <a16:creationId xmlns:a16="http://schemas.microsoft.com/office/drawing/2014/main" xmlns="" id="{FF7B567D-48C3-484B-9C54-6A8A65A5C9B2}"/>
            </a:ext>
          </a:extLst>
        </xdr:cNvPr>
        <xdr:cNvSpPr/>
      </xdr:nvSpPr>
      <xdr:spPr>
        <a:xfrm>
          <a:off x="162687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139354</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xmlns="" id="{E15F7631-C89B-4252-B423-6FAB720DF916}"/>
            </a:ext>
          </a:extLst>
        </xdr:cNvPr>
        <xdr:cNvSpPr txBox="1"/>
      </xdr:nvSpPr>
      <xdr:spPr>
        <a:xfrm>
          <a:off x="163576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92347</xdr:rowOff>
    </xdr:from>
    <xdr:to>
      <xdr:col>81</xdr:col>
      <xdr:colOff>101600</xdr:colOff>
      <xdr:row>40</xdr:row>
      <xdr:rowOff>22497</xdr:rowOff>
    </xdr:to>
    <xdr:sp macro="" textlink="">
      <xdr:nvSpPr>
        <xdr:cNvPr id="436" name="楕円 435">
          <a:extLst>
            <a:ext uri="{FF2B5EF4-FFF2-40B4-BE49-F238E27FC236}">
              <a16:creationId xmlns:a16="http://schemas.microsoft.com/office/drawing/2014/main" xmlns="" id="{9C009C8B-B380-424C-B598-38FB723A2ED9}"/>
            </a:ext>
          </a:extLst>
        </xdr:cNvPr>
        <xdr:cNvSpPr/>
      </xdr:nvSpPr>
      <xdr:spPr>
        <a:xfrm>
          <a:off x="15430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143147</xdr:rowOff>
    </xdr:from>
    <xdr:to>
      <xdr:col>85</xdr:col>
      <xdr:colOff>127000</xdr:colOff>
      <xdr:row>40</xdr:row>
      <xdr:rowOff>40277</xdr:rowOff>
    </xdr:to>
    <xdr:cxnSp macro="">
      <xdr:nvCxnSpPr>
        <xdr:cNvPr id="437" name="直線コネクタ 436">
          <a:extLst>
            <a:ext uri="{FF2B5EF4-FFF2-40B4-BE49-F238E27FC236}">
              <a16:creationId xmlns:a16="http://schemas.microsoft.com/office/drawing/2014/main" xmlns="" id="{90822C8F-C65D-469E-91A1-7B375CFDC5D7}"/>
            </a:ext>
          </a:extLst>
        </xdr:cNvPr>
        <xdr:cNvCxnSpPr/>
      </xdr:nvCxnSpPr>
      <xdr:spPr>
        <a:xfrm>
          <a:off x="15481300" y="682969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44994</xdr:rowOff>
    </xdr:from>
    <xdr:to>
      <xdr:col>76</xdr:col>
      <xdr:colOff>165100</xdr:colOff>
      <xdr:row>41</xdr:row>
      <xdr:rowOff>146594</xdr:rowOff>
    </xdr:to>
    <xdr:sp macro="" textlink="">
      <xdr:nvSpPr>
        <xdr:cNvPr id="438" name="楕円 437">
          <a:extLst>
            <a:ext uri="{FF2B5EF4-FFF2-40B4-BE49-F238E27FC236}">
              <a16:creationId xmlns:a16="http://schemas.microsoft.com/office/drawing/2014/main" xmlns="" id="{9F902D9C-0599-466F-96ED-1F9ECDD5DAC9}"/>
            </a:ext>
          </a:extLst>
        </xdr:cNvPr>
        <xdr:cNvSpPr/>
      </xdr:nvSpPr>
      <xdr:spPr>
        <a:xfrm>
          <a:off x="14541500" y="70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143147</xdr:rowOff>
    </xdr:from>
    <xdr:to>
      <xdr:col>81</xdr:col>
      <xdr:colOff>50800</xdr:colOff>
      <xdr:row>41</xdr:row>
      <xdr:rowOff>95794</xdr:rowOff>
    </xdr:to>
    <xdr:cxnSp macro="">
      <xdr:nvCxnSpPr>
        <xdr:cNvPr id="439" name="直線コネクタ 438">
          <a:extLst>
            <a:ext uri="{FF2B5EF4-FFF2-40B4-BE49-F238E27FC236}">
              <a16:creationId xmlns:a16="http://schemas.microsoft.com/office/drawing/2014/main" xmlns="" id="{49D3CDC5-BCC6-4F43-AE0B-F218A3F77C11}"/>
            </a:ext>
          </a:extLst>
        </xdr:cNvPr>
        <xdr:cNvCxnSpPr/>
      </xdr:nvCxnSpPr>
      <xdr:spPr>
        <a:xfrm flipV="1">
          <a:off x="14592300" y="6829697"/>
          <a:ext cx="889000" cy="29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165826</xdr:rowOff>
    </xdr:from>
    <xdr:to>
      <xdr:col>72</xdr:col>
      <xdr:colOff>38100</xdr:colOff>
      <xdr:row>41</xdr:row>
      <xdr:rowOff>95976</xdr:rowOff>
    </xdr:to>
    <xdr:sp macro="" textlink="">
      <xdr:nvSpPr>
        <xdr:cNvPr id="440" name="楕円 439">
          <a:extLst>
            <a:ext uri="{FF2B5EF4-FFF2-40B4-BE49-F238E27FC236}">
              <a16:creationId xmlns:a16="http://schemas.microsoft.com/office/drawing/2014/main" xmlns="" id="{88755191-BD12-449C-8692-28920E1C5510}"/>
            </a:ext>
          </a:extLst>
        </xdr:cNvPr>
        <xdr:cNvSpPr/>
      </xdr:nvSpPr>
      <xdr:spPr>
        <a:xfrm>
          <a:off x="13652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45176</xdr:rowOff>
    </xdr:from>
    <xdr:to>
      <xdr:col>76</xdr:col>
      <xdr:colOff>114300</xdr:colOff>
      <xdr:row>41</xdr:row>
      <xdr:rowOff>95794</xdr:rowOff>
    </xdr:to>
    <xdr:cxnSp macro="">
      <xdr:nvCxnSpPr>
        <xdr:cNvPr id="441" name="直線コネクタ 440">
          <a:extLst>
            <a:ext uri="{FF2B5EF4-FFF2-40B4-BE49-F238E27FC236}">
              <a16:creationId xmlns:a16="http://schemas.microsoft.com/office/drawing/2014/main" xmlns="" id="{E3588616-8D13-4B39-B7B8-EEBB23487C34}"/>
            </a:ext>
          </a:extLst>
        </xdr:cNvPr>
        <xdr:cNvCxnSpPr/>
      </xdr:nvCxnSpPr>
      <xdr:spPr>
        <a:xfrm>
          <a:off x="13703300" y="707462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116840</xdr:rowOff>
    </xdr:from>
    <xdr:to>
      <xdr:col>67</xdr:col>
      <xdr:colOff>101600</xdr:colOff>
      <xdr:row>41</xdr:row>
      <xdr:rowOff>46990</xdr:rowOff>
    </xdr:to>
    <xdr:sp macro="" textlink="">
      <xdr:nvSpPr>
        <xdr:cNvPr id="442" name="楕円 441">
          <a:extLst>
            <a:ext uri="{FF2B5EF4-FFF2-40B4-BE49-F238E27FC236}">
              <a16:creationId xmlns:a16="http://schemas.microsoft.com/office/drawing/2014/main" xmlns="" id="{EA1871EE-D831-4D2D-9C57-6200A00F5DD4}"/>
            </a:ext>
          </a:extLst>
        </xdr:cNvPr>
        <xdr:cNvSpPr/>
      </xdr:nvSpPr>
      <xdr:spPr>
        <a:xfrm>
          <a:off x="1276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167640</xdr:rowOff>
    </xdr:from>
    <xdr:to>
      <xdr:col>71</xdr:col>
      <xdr:colOff>177800</xdr:colOff>
      <xdr:row>41</xdr:row>
      <xdr:rowOff>45176</xdr:rowOff>
    </xdr:to>
    <xdr:cxnSp macro="">
      <xdr:nvCxnSpPr>
        <xdr:cNvPr id="443" name="直線コネクタ 442">
          <a:extLst>
            <a:ext uri="{FF2B5EF4-FFF2-40B4-BE49-F238E27FC236}">
              <a16:creationId xmlns:a16="http://schemas.microsoft.com/office/drawing/2014/main" xmlns="" id="{E4C532B7-875E-4AA8-822C-2F399455A79D}"/>
            </a:ext>
          </a:extLst>
        </xdr:cNvPr>
        <xdr:cNvCxnSpPr/>
      </xdr:nvCxnSpPr>
      <xdr:spPr>
        <a:xfrm>
          <a:off x="12814300" y="70256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xmlns="" id="{C7933FAC-7E0B-4A9D-AA3C-2419AA2A76CF}"/>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xmlns="" id="{50A99D2B-5CAA-4ED4-982C-CC6E4FDB2203}"/>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xmlns="" id="{1FA278E2-A8CD-427D-9614-7EAB400988F5}"/>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xmlns="" id="{8F36AC68-99A0-4110-A51F-C6B36A4F9B2D}"/>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13624</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xmlns="" id="{A5A29F4D-BADE-48A3-B36C-C44DFCDD2819}"/>
            </a:ext>
          </a:extLst>
        </xdr:cNvPr>
        <xdr:cNvSpPr txBox="1"/>
      </xdr:nvSpPr>
      <xdr:spPr>
        <a:xfrm>
          <a:off x="152660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137721</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xmlns="" id="{9287617A-3F59-4BEB-BF4D-C4286AF11168}"/>
            </a:ext>
          </a:extLst>
        </xdr:cNvPr>
        <xdr:cNvSpPr txBox="1"/>
      </xdr:nvSpPr>
      <xdr:spPr>
        <a:xfrm>
          <a:off x="14389744" y="71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87103</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xmlns="" id="{B7F5CF61-BAEE-429A-BC07-E6C7BB14A886}"/>
            </a:ext>
          </a:extLst>
        </xdr:cNvPr>
        <xdr:cNvSpPr txBox="1"/>
      </xdr:nvSpPr>
      <xdr:spPr>
        <a:xfrm>
          <a:off x="13500744" y="711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38117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xmlns="" id="{4F74149C-4105-4F2F-A895-F4FAE5EE97A9}"/>
            </a:ext>
          </a:extLst>
        </xdr:cNvPr>
        <xdr:cNvSpPr txBox="1"/>
      </xdr:nvSpPr>
      <xdr:spPr>
        <a:xfrm>
          <a:off x="12611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xmlns="" id="{C58750C7-236C-4F34-A39F-E7C77F2E8CE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xmlns="" id="{F2CBBCE8-9C30-48FF-9A18-98BCD966153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xmlns="" id="{0A71A16C-F5A1-42D0-901C-437C9274F25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xmlns="" id="{2CE549A2-8D60-4A56-BF6F-3634D52C248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xmlns="" id="{385CDB4D-F627-4316-8D5F-40E4E0AEF3C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xmlns="" id="{C97A207B-B28F-4AA1-A2B0-B710ADE0551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xmlns="" id="{021521E9-3459-4B76-B92D-70BB565BB3C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xmlns="" id="{515C353B-71D8-4D21-9953-AA78F9B0113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xmlns="" id="{AFCDBC94-79ED-467F-949D-F750145A69A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xmlns="" id="{03FB3EAE-63D5-4B3D-B4D2-E3245D06470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xmlns="" id="{9C1B6D39-FD1E-4960-A3D0-987EDACEC20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xmlns="" id="{CEF4081D-ECB6-4B1B-860C-6080D1352A0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xmlns="" id="{E356FFE6-E7E3-473B-8910-86F95B9E2A2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xmlns="" id="{EAF45D48-6A11-4FC8-B5C5-9CF7862AB29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xmlns="" id="{6BE7EA43-C62D-4D1A-97CE-366E3299B5D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xmlns="" id="{0EE77FC9-6300-48C1-8181-13A9F4F9B0A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xmlns="" id="{FC5C2658-2A45-4AF1-92D9-25033946754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xmlns="" id="{36FA8C43-D67B-4AAD-89E7-EE82C216333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xmlns="" id="{5906B0C9-3CD3-449C-B921-121BC8EC40B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xmlns="" id="{F9F7A18D-233F-4B72-A9AB-200AEB6D3A5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xmlns="" id="{42DBDF33-3193-46E7-97B1-EE783CC7A7D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xmlns="" id="{9F7D2171-7E3C-4DBD-A655-0456A1C0121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xmlns="" id="{E3785DAE-399C-4456-A8D5-E0CFED2A51B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xmlns="" id="{FCE03A8F-E0E8-4F66-A3FB-A932D8814A4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xmlns="" id="{5CD68395-B967-49A6-9F27-767E33A6B62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xmlns="" id="{05AE9128-FC21-4531-AAB3-B6F5308C9AD8}"/>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xmlns="" id="{41BFC720-C2BF-427C-A4A9-226C8FE63607}"/>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xmlns="" id="{D9998CAA-81C5-4797-A0FB-9B44EB1BABA1}"/>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xmlns="" id="{AFADECCC-6915-41EE-AD15-9D94C3DF13A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xmlns="" id="{B6C13284-17BC-46DC-888C-733549427B0D}"/>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xmlns="" id="{4B7BC48D-4AE4-422D-BB4A-0E61ECF54A0D}"/>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xmlns="" id="{3EE152A8-5623-4C42-9668-E13008DD6ADC}"/>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xmlns="" id="{CBCDD835-7F99-44E2-A616-8A5753480C1F}"/>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xmlns="" id="{08C61B6A-A6EB-4D0D-9FC3-3C3D77D68559}"/>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xmlns="" id="{C4435C3D-4DA2-4AEE-8B54-B48DE9599F57}"/>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xmlns="" id="{364AAD54-749A-456F-B25A-4739D0D48946}"/>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FCCFA8FC-B743-40F6-94D0-2E162BE5F27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21BDBAF2-A9C9-4287-B920-F181CDC4910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B9C8E966-E12C-4FDB-86AE-2B47173658F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EC5867CB-7F44-4538-8AD3-545107BD31A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E23AB7F9-45BB-448F-9886-0E602B7602C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105410</xdr:rowOff>
    </xdr:from>
    <xdr:to>
      <xdr:col>116</xdr:col>
      <xdr:colOff>114300</xdr:colOff>
      <xdr:row>42</xdr:row>
      <xdr:rowOff>35560</xdr:rowOff>
    </xdr:to>
    <xdr:sp macro="" textlink="">
      <xdr:nvSpPr>
        <xdr:cNvPr id="493" name="楕円 492">
          <a:extLst>
            <a:ext uri="{FF2B5EF4-FFF2-40B4-BE49-F238E27FC236}">
              <a16:creationId xmlns:a16="http://schemas.microsoft.com/office/drawing/2014/main" xmlns="" id="{A2A84115-332A-44E7-84F5-D57B9EDCEDC5}"/>
            </a:ext>
          </a:extLst>
        </xdr:cNvPr>
        <xdr:cNvSpPr/>
      </xdr:nvSpPr>
      <xdr:spPr>
        <a:xfrm>
          <a:off x="22110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20337</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xmlns="" id="{86EECA8B-41D2-48E5-84C9-465541DA98C9}"/>
            </a:ext>
          </a:extLst>
        </xdr:cNvPr>
        <xdr:cNvSpPr txBox="1"/>
      </xdr:nvSpPr>
      <xdr:spPr>
        <a:xfrm>
          <a:off x="22199600" y="70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107043</xdr:rowOff>
    </xdr:from>
    <xdr:to>
      <xdr:col>112</xdr:col>
      <xdr:colOff>38100</xdr:colOff>
      <xdr:row>42</xdr:row>
      <xdr:rowOff>37193</xdr:rowOff>
    </xdr:to>
    <xdr:sp macro="" textlink="">
      <xdr:nvSpPr>
        <xdr:cNvPr id="495" name="楕円 494">
          <a:extLst>
            <a:ext uri="{FF2B5EF4-FFF2-40B4-BE49-F238E27FC236}">
              <a16:creationId xmlns:a16="http://schemas.microsoft.com/office/drawing/2014/main" xmlns="" id="{6BD79825-0794-44E4-B950-ED8FBF64C7D6}"/>
            </a:ext>
          </a:extLst>
        </xdr:cNvPr>
        <xdr:cNvSpPr/>
      </xdr:nvSpPr>
      <xdr:spPr>
        <a:xfrm>
          <a:off x="21272500" y="71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156210</xdr:rowOff>
    </xdr:from>
    <xdr:to>
      <xdr:col>116</xdr:col>
      <xdr:colOff>63500</xdr:colOff>
      <xdr:row>41</xdr:row>
      <xdr:rowOff>157843</xdr:rowOff>
    </xdr:to>
    <xdr:cxnSp macro="">
      <xdr:nvCxnSpPr>
        <xdr:cNvPr id="496" name="直線コネクタ 495">
          <a:extLst>
            <a:ext uri="{FF2B5EF4-FFF2-40B4-BE49-F238E27FC236}">
              <a16:creationId xmlns:a16="http://schemas.microsoft.com/office/drawing/2014/main" xmlns="" id="{752BA0F5-C7EA-4F56-9170-74076EEEF850}"/>
            </a:ext>
          </a:extLst>
        </xdr:cNvPr>
        <xdr:cNvCxnSpPr/>
      </xdr:nvCxnSpPr>
      <xdr:spPr>
        <a:xfrm flipV="1">
          <a:off x="21323300" y="718566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108676</xdr:rowOff>
    </xdr:from>
    <xdr:to>
      <xdr:col>107</xdr:col>
      <xdr:colOff>101600</xdr:colOff>
      <xdr:row>42</xdr:row>
      <xdr:rowOff>38826</xdr:rowOff>
    </xdr:to>
    <xdr:sp macro="" textlink="">
      <xdr:nvSpPr>
        <xdr:cNvPr id="497" name="楕円 496">
          <a:extLst>
            <a:ext uri="{FF2B5EF4-FFF2-40B4-BE49-F238E27FC236}">
              <a16:creationId xmlns:a16="http://schemas.microsoft.com/office/drawing/2014/main" xmlns="" id="{BF18AB05-0EDA-45F6-97D2-B9F15CF8A3ED}"/>
            </a:ext>
          </a:extLst>
        </xdr:cNvPr>
        <xdr:cNvSpPr/>
      </xdr:nvSpPr>
      <xdr:spPr>
        <a:xfrm>
          <a:off x="20383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157843</xdr:rowOff>
    </xdr:from>
    <xdr:to>
      <xdr:col>111</xdr:col>
      <xdr:colOff>177800</xdr:colOff>
      <xdr:row>41</xdr:row>
      <xdr:rowOff>159476</xdr:rowOff>
    </xdr:to>
    <xdr:cxnSp macro="">
      <xdr:nvCxnSpPr>
        <xdr:cNvPr id="498" name="直線コネクタ 497">
          <a:extLst>
            <a:ext uri="{FF2B5EF4-FFF2-40B4-BE49-F238E27FC236}">
              <a16:creationId xmlns:a16="http://schemas.microsoft.com/office/drawing/2014/main" xmlns="" id="{CB8C1719-3518-4CE5-8001-F8A41D0307BC}"/>
            </a:ext>
          </a:extLst>
        </xdr:cNvPr>
        <xdr:cNvCxnSpPr/>
      </xdr:nvCxnSpPr>
      <xdr:spPr>
        <a:xfrm flipV="1">
          <a:off x="20434300" y="71872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110309</xdr:rowOff>
    </xdr:from>
    <xdr:to>
      <xdr:col>102</xdr:col>
      <xdr:colOff>165100</xdr:colOff>
      <xdr:row>42</xdr:row>
      <xdr:rowOff>40459</xdr:rowOff>
    </xdr:to>
    <xdr:sp macro="" textlink="">
      <xdr:nvSpPr>
        <xdr:cNvPr id="499" name="楕円 498">
          <a:extLst>
            <a:ext uri="{FF2B5EF4-FFF2-40B4-BE49-F238E27FC236}">
              <a16:creationId xmlns:a16="http://schemas.microsoft.com/office/drawing/2014/main" xmlns="" id="{76FF7526-E32D-48B3-8AA8-786122B3739C}"/>
            </a:ext>
          </a:extLst>
        </xdr:cNvPr>
        <xdr:cNvSpPr/>
      </xdr:nvSpPr>
      <xdr:spPr>
        <a:xfrm>
          <a:off x="19494500" y="71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159476</xdr:rowOff>
    </xdr:from>
    <xdr:to>
      <xdr:col>107</xdr:col>
      <xdr:colOff>50800</xdr:colOff>
      <xdr:row>41</xdr:row>
      <xdr:rowOff>161109</xdr:rowOff>
    </xdr:to>
    <xdr:cxnSp macro="">
      <xdr:nvCxnSpPr>
        <xdr:cNvPr id="500" name="直線コネクタ 499">
          <a:extLst>
            <a:ext uri="{FF2B5EF4-FFF2-40B4-BE49-F238E27FC236}">
              <a16:creationId xmlns:a16="http://schemas.microsoft.com/office/drawing/2014/main" xmlns="" id="{CB6BCD9E-B39C-4DC0-B062-88247620A11C}"/>
            </a:ext>
          </a:extLst>
        </xdr:cNvPr>
        <xdr:cNvCxnSpPr/>
      </xdr:nvCxnSpPr>
      <xdr:spPr>
        <a:xfrm flipV="1">
          <a:off x="19545300" y="71889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111941</xdr:rowOff>
    </xdr:from>
    <xdr:to>
      <xdr:col>98</xdr:col>
      <xdr:colOff>38100</xdr:colOff>
      <xdr:row>42</xdr:row>
      <xdr:rowOff>42091</xdr:rowOff>
    </xdr:to>
    <xdr:sp macro="" textlink="">
      <xdr:nvSpPr>
        <xdr:cNvPr id="501" name="楕円 500">
          <a:extLst>
            <a:ext uri="{FF2B5EF4-FFF2-40B4-BE49-F238E27FC236}">
              <a16:creationId xmlns:a16="http://schemas.microsoft.com/office/drawing/2014/main" xmlns="" id="{69838ABF-C141-4ECE-9D3E-EF9C1133C1E4}"/>
            </a:ext>
          </a:extLst>
        </xdr:cNvPr>
        <xdr:cNvSpPr/>
      </xdr:nvSpPr>
      <xdr:spPr>
        <a:xfrm>
          <a:off x="18605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161109</xdr:rowOff>
    </xdr:from>
    <xdr:to>
      <xdr:col>102</xdr:col>
      <xdr:colOff>114300</xdr:colOff>
      <xdr:row>41</xdr:row>
      <xdr:rowOff>162741</xdr:rowOff>
    </xdr:to>
    <xdr:cxnSp macro="">
      <xdr:nvCxnSpPr>
        <xdr:cNvPr id="502" name="直線コネクタ 501">
          <a:extLst>
            <a:ext uri="{FF2B5EF4-FFF2-40B4-BE49-F238E27FC236}">
              <a16:creationId xmlns:a16="http://schemas.microsoft.com/office/drawing/2014/main" xmlns="" id="{7378099B-0D57-4840-852B-E9AB879EF98E}"/>
            </a:ext>
          </a:extLst>
        </xdr:cNvPr>
        <xdr:cNvCxnSpPr/>
      </xdr:nvCxnSpPr>
      <xdr:spPr>
        <a:xfrm flipV="1">
          <a:off x="18656300" y="719055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xmlns="" id="{706C2D7B-EF4E-45D9-B3FD-F62B71CF9D66}"/>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xmlns="" id="{DF17DE23-1BAA-48DA-94C4-F57C459230D5}"/>
            </a:ext>
          </a:extLst>
        </xdr:cNvPr>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xmlns="" id="{25067CF9-4D00-482B-BBFC-D21FE0109B0E}"/>
            </a:ext>
          </a:extLst>
        </xdr:cNvPr>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xmlns="" id="{88F7A76D-D2A6-4960-8A01-C649FC4D18BA}"/>
            </a:ext>
          </a:extLst>
        </xdr:cNvPr>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28320</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xmlns="" id="{652DD223-CD4C-4725-88E8-46A4DAE02909}"/>
            </a:ext>
          </a:extLst>
        </xdr:cNvPr>
        <xdr:cNvSpPr txBox="1"/>
      </xdr:nvSpPr>
      <xdr:spPr>
        <a:xfrm>
          <a:off x="21075727" y="722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29953</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xmlns="" id="{BF005A17-B5A5-4D37-A8C4-3F5B8D216D7E}"/>
            </a:ext>
          </a:extLst>
        </xdr:cNvPr>
        <xdr:cNvSpPr txBox="1"/>
      </xdr:nvSpPr>
      <xdr:spPr>
        <a:xfrm>
          <a:off x="20199427" y="723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31586</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xmlns="" id="{6D93F840-76B8-403A-AF72-C0BA96FD89D2}"/>
            </a:ext>
          </a:extLst>
        </xdr:cNvPr>
        <xdr:cNvSpPr txBox="1"/>
      </xdr:nvSpPr>
      <xdr:spPr>
        <a:xfrm>
          <a:off x="19310427" y="723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33218</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xmlns="" id="{2CA111A0-A3FE-4308-8B39-4B7F410769BE}"/>
            </a:ext>
          </a:extLst>
        </xdr:cNvPr>
        <xdr:cNvSpPr txBox="1"/>
      </xdr:nvSpPr>
      <xdr:spPr>
        <a:xfrm>
          <a:off x="18421427" y="723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xmlns="" id="{3FF5B4D4-B8F1-4EB8-8B16-4F882AB3B0D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xmlns="" id="{94FA1485-77EB-43E9-BF20-9013EF956CC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xmlns="" id="{C89D17FB-7BC4-4C76-9132-2DED0CA44DA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xmlns="" id="{AD4EFA0C-2FBC-4A80-BBA7-5F4031BA484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xmlns="" id="{845EAA1F-66EB-47A2-A6BB-E4DBD53C1DA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xmlns="" id="{7224082E-1F9E-4AD3-A7EE-828D130E235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xmlns="" id="{E857354B-9539-438F-9860-D8DDC304785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xmlns="" id="{E1A33DD4-1B79-41AE-B042-7841437B3B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xmlns="" id="{46526045-6087-41D5-8AB9-7ECE4909E2E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xmlns="" id="{4FE1D353-13F0-4C83-904A-A543DBD9507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xmlns="" id="{80A5373F-797F-49D7-963F-9B09868446F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xmlns="" id="{A85CC49F-80D4-47B2-B0DD-1711EB00583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xmlns="" id="{88D5C24F-14D5-4923-8158-980D79816FA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xmlns="" id="{E66A1DC3-C4A4-4483-B3B5-7E12DE72E0A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xmlns="" id="{4FE80398-D8E5-4042-A509-C1CDD5379C3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xmlns="" id="{D41E1BF8-116A-4333-B29C-DB2AFCFFA02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xmlns="" id="{FB31C598-A7E6-45C5-93D5-69F197F7550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xmlns="" id="{889870A8-7933-4F86-BD38-3A349301CD4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xmlns="" id="{E63E8E96-C70F-4DEB-8C2E-02579E9B284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xmlns="" id="{49300B42-CF1E-498F-AD74-336268E37CB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xmlns="" id="{4F1E2CA9-D040-434A-B238-1E68BF1C540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xmlns="" id="{07C814D9-AD4A-497D-A3B5-E933564C364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xmlns="" id="{4F92227B-C4D6-41E3-863F-37126895453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xmlns="" id="{E03D7E14-5563-44B3-9F7C-42A3C4B44C5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xmlns="" id="{BB9F0A23-47FD-4E71-A521-A21B8B435B54}"/>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xmlns="" id="{C0609517-3B90-43DE-A1AC-3F2E0775EDBA}"/>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xmlns="" id="{9F89D7D6-D649-43C0-9BB5-F31810E17ED3}"/>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xmlns="" id="{230C6622-B469-43A6-8DAF-23F7F0766393}"/>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xmlns="" id="{F5BEEC3E-B264-4C95-8E8D-670F6054140A}"/>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xmlns="" id="{3B51C1FD-7293-4DFD-ABA8-6C39CB1FAD95}"/>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xmlns="" id="{B857E780-7DE9-4DDF-AC5F-000AC6F3A641}"/>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xmlns="" id="{43C3A482-4363-4ADC-9FDB-0AFEA0604F8D}"/>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xmlns="" id="{664CD40C-D53D-4870-90E7-D7C7E304981C}"/>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xmlns="" id="{2AB613D7-338B-480C-A0FF-46978A022B2D}"/>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xmlns="" id="{081D2797-2C27-4A22-A48E-BBA24345AD37}"/>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E441380A-80D7-4B4C-B2AF-C3EC02BA92D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C33277B2-7910-430E-842F-F62E728DB4A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3CAE53B5-A204-4AEE-A1D2-E1A73EB963D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7CBD266B-615F-4AE2-A702-09DE5188431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D71FCF72-11FD-4905-98E1-8429B7E9855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107315</xdr:rowOff>
    </xdr:from>
    <xdr:to>
      <xdr:col>85</xdr:col>
      <xdr:colOff>177800</xdr:colOff>
      <xdr:row>60</xdr:row>
      <xdr:rowOff>37465</xdr:rowOff>
    </xdr:to>
    <xdr:sp macro="" textlink="">
      <xdr:nvSpPr>
        <xdr:cNvPr id="551" name="楕円 550">
          <a:extLst>
            <a:ext uri="{FF2B5EF4-FFF2-40B4-BE49-F238E27FC236}">
              <a16:creationId xmlns:a16="http://schemas.microsoft.com/office/drawing/2014/main" xmlns="" id="{4C6CE27E-376B-45E3-A404-42B397D52ADC}"/>
            </a:ext>
          </a:extLst>
        </xdr:cNvPr>
        <xdr:cNvSpPr/>
      </xdr:nvSpPr>
      <xdr:spPr>
        <a:xfrm>
          <a:off x="16268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130192</xdr:rowOff>
    </xdr:from>
    <xdr:ext cx="405111" cy="259045"/>
    <xdr:sp macro="" textlink="">
      <xdr:nvSpPr>
        <xdr:cNvPr id="552" name="【学校施設】&#10;有形固定資産減価償却率該当値テキスト">
          <a:extLst>
            <a:ext uri="{FF2B5EF4-FFF2-40B4-BE49-F238E27FC236}">
              <a16:creationId xmlns:a16="http://schemas.microsoft.com/office/drawing/2014/main" xmlns="" id="{2ADD18E4-3DBA-4F91-ACF6-5429FA15FE3E}"/>
            </a:ext>
          </a:extLst>
        </xdr:cNvPr>
        <xdr:cNvSpPr txBox="1"/>
      </xdr:nvSpPr>
      <xdr:spPr>
        <a:xfrm>
          <a:off x="16357600"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65405</xdr:rowOff>
    </xdr:from>
    <xdr:to>
      <xdr:col>81</xdr:col>
      <xdr:colOff>101600</xdr:colOff>
      <xdr:row>59</xdr:row>
      <xdr:rowOff>167005</xdr:rowOff>
    </xdr:to>
    <xdr:sp macro="" textlink="">
      <xdr:nvSpPr>
        <xdr:cNvPr id="553" name="楕円 552">
          <a:extLst>
            <a:ext uri="{FF2B5EF4-FFF2-40B4-BE49-F238E27FC236}">
              <a16:creationId xmlns:a16="http://schemas.microsoft.com/office/drawing/2014/main" xmlns="" id="{AF8B1AD6-C260-476D-9464-44D93F48346A}"/>
            </a:ext>
          </a:extLst>
        </xdr:cNvPr>
        <xdr:cNvSpPr/>
      </xdr:nvSpPr>
      <xdr:spPr>
        <a:xfrm>
          <a:off x="15430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116205</xdr:rowOff>
    </xdr:from>
    <xdr:to>
      <xdr:col>85</xdr:col>
      <xdr:colOff>127000</xdr:colOff>
      <xdr:row>59</xdr:row>
      <xdr:rowOff>158115</xdr:rowOff>
    </xdr:to>
    <xdr:cxnSp macro="">
      <xdr:nvCxnSpPr>
        <xdr:cNvPr id="554" name="直線コネクタ 553">
          <a:extLst>
            <a:ext uri="{FF2B5EF4-FFF2-40B4-BE49-F238E27FC236}">
              <a16:creationId xmlns:a16="http://schemas.microsoft.com/office/drawing/2014/main" xmlns="" id="{6451BD14-D7A3-48E9-8218-E31B012C6C5C}"/>
            </a:ext>
          </a:extLst>
        </xdr:cNvPr>
        <xdr:cNvCxnSpPr/>
      </xdr:nvCxnSpPr>
      <xdr:spPr>
        <a:xfrm>
          <a:off x="15481300" y="102317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69215</xdr:rowOff>
    </xdr:from>
    <xdr:to>
      <xdr:col>76</xdr:col>
      <xdr:colOff>165100</xdr:colOff>
      <xdr:row>59</xdr:row>
      <xdr:rowOff>170815</xdr:rowOff>
    </xdr:to>
    <xdr:sp macro="" textlink="">
      <xdr:nvSpPr>
        <xdr:cNvPr id="555" name="楕円 554">
          <a:extLst>
            <a:ext uri="{FF2B5EF4-FFF2-40B4-BE49-F238E27FC236}">
              <a16:creationId xmlns:a16="http://schemas.microsoft.com/office/drawing/2014/main" xmlns="" id="{BDCF1C29-301C-456B-B7E3-E81ED07FA302}"/>
            </a:ext>
          </a:extLst>
        </xdr:cNvPr>
        <xdr:cNvSpPr/>
      </xdr:nvSpPr>
      <xdr:spPr>
        <a:xfrm>
          <a:off x="14541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116205</xdr:rowOff>
    </xdr:from>
    <xdr:to>
      <xdr:col>81</xdr:col>
      <xdr:colOff>50800</xdr:colOff>
      <xdr:row>59</xdr:row>
      <xdr:rowOff>120015</xdr:rowOff>
    </xdr:to>
    <xdr:cxnSp macro="">
      <xdr:nvCxnSpPr>
        <xdr:cNvPr id="556" name="直線コネクタ 555">
          <a:extLst>
            <a:ext uri="{FF2B5EF4-FFF2-40B4-BE49-F238E27FC236}">
              <a16:creationId xmlns:a16="http://schemas.microsoft.com/office/drawing/2014/main" xmlns="" id="{AD2EBF37-49F5-408C-A25E-2C44E6C30E73}"/>
            </a:ext>
          </a:extLst>
        </xdr:cNvPr>
        <xdr:cNvCxnSpPr/>
      </xdr:nvCxnSpPr>
      <xdr:spPr>
        <a:xfrm flipV="1">
          <a:off x="14592300" y="102317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57" name="楕円 556">
          <a:extLst>
            <a:ext uri="{FF2B5EF4-FFF2-40B4-BE49-F238E27FC236}">
              <a16:creationId xmlns:a16="http://schemas.microsoft.com/office/drawing/2014/main" xmlns="" id="{E3BE5C9E-F4DF-48D9-9DCC-EFCFFDA0F88E}"/>
            </a:ext>
          </a:extLst>
        </xdr:cNvPr>
        <xdr:cNvSpPr/>
      </xdr:nvSpPr>
      <xdr:spPr>
        <a:xfrm>
          <a:off x="13652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64770</xdr:rowOff>
    </xdr:from>
    <xdr:to>
      <xdr:col>76</xdr:col>
      <xdr:colOff>114300</xdr:colOff>
      <xdr:row>59</xdr:row>
      <xdr:rowOff>120015</xdr:rowOff>
    </xdr:to>
    <xdr:cxnSp macro="">
      <xdr:nvCxnSpPr>
        <xdr:cNvPr id="558" name="直線コネクタ 557">
          <a:extLst>
            <a:ext uri="{FF2B5EF4-FFF2-40B4-BE49-F238E27FC236}">
              <a16:creationId xmlns:a16="http://schemas.microsoft.com/office/drawing/2014/main" xmlns="" id="{217B02B6-4C8A-4DAE-9438-833686935E2B}"/>
            </a:ext>
          </a:extLst>
        </xdr:cNvPr>
        <xdr:cNvCxnSpPr/>
      </xdr:nvCxnSpPr>
      <xdr:spPr>
        <a:xfrm>
          <a:off x="13703300" y="1018032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160655</xdr:rowOff>
    </xdr:from>
    <xdr:to>
      <xdr:col>67</xdr:col>
      <xdr:colOff>101600</xdr:colOff>
      <xdr:row>59</xdr:row>
      <xdr:rowOff>90805</xdr:rowOff>
    </xdr:to>
    <xdr:sp macro="" textlink="">
      <xdr:nvSpPr>
        <xdr:cNvPr id="559" name="楕円 558">
          <a:extLst>
            <a:ext uri="{FF2B5EF4-FFF2-40B4-BE49-F238E27FC236}">
              <a16:creationId xmlns:a16="http://schemas.microsoft.com/office/drawing/2014/main" xmlns="" id="{01BEDD09-C77A-423F-8B43-BFD5537CBA05}"/>
            </a:ext>
          </a:extLst>
        </xdr:cNvPr>
        <xdr:cNvSpPr/>
      </xdr:nvSpPr>
      <xdr:spPr>
        <a:xfrm>
          <a:off x="12763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40005</xdr:rowOff>
    </xdr:from>
    <xdr:to>
      <xdr:col>71</xdr:col>
      <xdr:colOff>177800</xdr:colOff>
      <xdr:row>59</xdr:row>
      <xdr:rowOff>64770</xdr:rowOff>
    </xdr:to>
    <xdr:cxnSp macro="">
      <xdr:nvCxnSpPr>
        <xdr:cNvPr id="560" name="直線コネクタ 559">
          <a:extLst>
            <a:ext uri="{FF2B5EF4-FFF2-40B4-BE49-F238E27FC236}">
              <a16:creationId xmlns:a16="http://schemas.microsoft.com/office/drawing/2014/main" xmlns="" id="{CD7DFACD-1466-443D-B91B-AE181833E4B5}"/>
            </a:ext>
          </a:extLst>
        </xdr:cNvPr>
        <xdr:cNvCxnSpPr/>
      </xdr:nvCxnSpPr>
      <xdr:spPr>
        <a:xfrm>
          <a:off x="12814300" y="101555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61" name="n_1aveValue【学校施設】&#10;有形固定資産減価償却率">
          <a:extLst>
            <a:ext uri="{FF2B5EF4-FFF2-40B4-BE49-F238E27FC236}">
              <a16:creationId xmlns:a16="http://schemas.microsoft.com/office/drawing/2014/main" xmlns="" id="{C01D786E-73CD-472C-A4A6-265F198DD540}"/>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a:extLst>
            <a:ext uri="{FF2B5EF4-FFF2-40B4-BE49-F238E27FC236}">
              <a16:creationId xmlns:a16="http://schemas.microsoft.com/office/drawing/2014/main" xmlns="" id="{C97C4293-0387-41A4-91D3-93B2C1CEB237}"/>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a:extLst>
            <a:ext uri="{FF2B5EF4-FFF2-40B4-BE49-F238E27FC236}">
              <a16:creationId xmlns:a16="http://schemas.microsoft.com/office/drawing/2014/main" xmlns="" id="{604AF459-D22E-4F44-AB2F-A5B7EC2DC65C}"/>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a:extLst>
            <a:ext uri="{FF2B5EF4-FFF2-40B4-BE49-F238E27FC236}">
              <a16:creationId xmlns:a16="http://schemas.microsoft.com/office/drawing/2014/main" xmlns="" id="{06CEBC9B-997D-4D52-8161-6AE7EA66808E}"/>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12082</xdr:rowOff>
    </xdr:from>
    <xdr:ext cx="405111" cy="259045"/>
    <xdr:sp macro="" textlink="">
      <xdr:nvSpPr>
        <xdr:cNvPr id="565" name="n_1mainValue【学校施設】&#10;有形固定資産減価償却率">
          <a:extLst>
            <a:ext uri="{FF2B5EF4-FFF2-40B4-BE49-F238E27FC236}">
              <a16:creationId xmlns:a16="http://schemas.microsoft.com/office/drawing/2014/main" xmlns="" id="{393C693C-699F-4368-BE5A-E310846F20FC}"/>
            </a:ext>
          </a:extLst>
        </xdr:cNvPr>
        <xdr:cNvSpPr txBox="1"/>
      </xdr:nvSpPr>
      <xdr:spPr>
        <a:xfrm>
          <a:off x="15266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15892</xdr:rowOff>
    </xdr:from>
    <xdr:ext cx="405111" cy="259045"/>
    <xdr:sp macro="" textlink="">
      <xdr:nvSpPr>
        <xdr:cNvPr id="566" name="n_2mainValue【学校施設】&#10;有形固定資産減価償却率">
          <a:extLst>
            <a:ext uri="{FF2B5EF4-FFF2-40B4-BE49-F238E27FC236}">
              <a16:creationId xmlns:a16="http://schemas.microsoft.com/office/drawing/2014/main" xmlns="" id="{95935B46-4EF8-43C1-BBEE-876397F3B309}"/>
            </a:ext>
          </a:extLst>
        </xdr:cNvPr>
        <xdr:cNvSpPr txBox="1"/>
      </xdr:nvSpPr>
      <xdr:spPr>
        <a:xfrm>
          <a:off x="14389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132097</xdr:rowOff>
    </xdr:from>
    <xdr:ext cx="405111" cy="259045"/>
    <xdr:sp macro="" textlink="">
      <xdr:nvSpPr>
        <xdr:cNvPr id="567" name="n_3mainValue【学校施設】&#10;有形固定資産減価償却率">
          <a:extLst>
            <a:ext uri="{FF2B5EF4-FFF2-40B4-BE49-F238E27FC236}">
              <a16:creationId xmlns:a16="http://schemas.microsoft.com/office/drawing/2014/main" xmlns="" id="{5171221C-9D62-4E0D-9863-8D97F3111A99}"/>
            </a:ext>
          </a:extLst>
        </xdr:cNvPr>
        <xdr:cNvSpPr txBox="1"/>
      </xdr:nvSpPr>
      <xdr:spPr>
        <a:xfrm>
          <a:off x="13500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107332</xdr:rowOff>
    </xdr:from>
    <xdr:ext cx="405111" cy="259045"/>
    <xdr:sp macro="" textlink="">
      <xdr:nvSpPr>
        <xdr:cNvPr id="568" name="n_4mainValue【学校施設】&#10;有形固定資産減価償却率">
          <a:extLst>
            <a:ext uri="{FF2B5EF4-FFF2-40B4-BE49-F238E27FC236}">
              <a16:creationId xmlns:a16="http://schemas.microsoft.com/office/drawing/2014/main" xmlns="" id="{398D9A7B-3D06-4E66-AB08-EF26551341B3}"/>
            </a:ext>
          </a:extLst>
        </xdr:cNvPr>
        <xdr:cNvSpPr txBox="1"/>
      </xdr:nvSpPr>
      <xdr:spPr>
        <a:xfrm>
          <a:off x="12611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xmlns="" id="{3470AA39-7FDC-4312-8D64-ABC9BAA34D1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xmlns="" id="{6A61E917-1776-4075-81E6-E3193C7AFA6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xmlns="" id="{598632D6-C23B-4DB6-B60B-E7999758C64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xmlns="" id="{CC6D30BA-A827-4525-A2DF-93B8461BD1E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xmlns="" id="{24C59F0A-0053-4EC1-AC1F-719563D9B73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xmlns="" id="{98AFE24A-9B46-47AB-8D84-38E5596CE13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xmlns="" id="{F375411B-28FC-4B03-8B3B-AA6A1139B0E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xmlns="" id="{37AABA85-B018-44F8-B436-B87D390B0A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xmlns="" id="{023D9748-432C-4E7D-A3D6-7BD961C4992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xmlns="" id="{0BEADBFA-4D9F-42F6-851B-0E09B708CC5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xmlns="" id="{7EEE0857-554D-485E-A576-7B51A54F8EF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xmlns="" id="{B7FF876B-4960-4E94-A980-9CAECE8ED90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xmlns="" id="{2D0E579E-2595-474A-BF94-033D9F1226D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xmlns="" id="{5265459F-5D75-4E19-8969-33A56A4C7DD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xmlns="" id="{5750A268-B50C-47B5-ABB3-C906BB12C0B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xmlns="" id="{AD37F6E7-F6E7-47FC-8FDA-E0081BB8FF2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xmlns="" id="{8500F2F1-00EB-4738-AB83-56F999387CA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xmlns="" id="{AA53DE98-063A-4717-8789-BE35C569388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xmlns="" id="{431CED60-3773-4DC2-B841-BBC8B47E42A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xmlns="" id="{383553F3-354C-4F3E-95AC-C9412ACD990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xmlns="" id="{1CFCC119-DF4F-4CE5-A259-0C173BCB085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xmlns="" id="{8D7F0734-D99B-4BE0-99F2-3ACCEB0DADC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xmlns="" id="{D57339F3-966F-4CD7-8A09-A37468D7E79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xmlns="" id="{6EC42E19-BDE0-41CE-90FD-F0FA4E1077C1}"/>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xmlns="" id="{E2742479-9970-4A8D-8FDF-E202961C884E}"/>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xmlns="" id="{253DA430-263D-44C5-9DFE-47437EA8E016}"/>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xmlns="" id="{DC7E8A42-E49E-440F-868D-78FFDD9373E2}"/>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xmlns="" id="{4E08199E-C629-4936-9BAE-3006172FC0A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a:extLst>
            <a:ext uri="{FF2B5EF4-FFF2-40B4-BE49-F238E27FC236}">
              <a16:creationId xmlns:a16="http://schemas.microsoft.com/office/drawing/2014/main" xmlns="" id="{68F9166E-2D3A-405C-B9BD-B586D8DFCE8E}"/>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xmlns="" id="{7AB4744C-0F99-47B4-BA14-1B80A8E42166}"/>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xmlns="" id="{2E97A303-1588-41A9-B095-047932B01469}"/>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xmlns="" id="{0DFD1AD8-4F1B-4420-9429-977092FFEA44}"/>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xmlns="" id="{106005FB-5CD3-4C1C-B114-E93C9E22FEBE}"/>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xmlns="" id="{8A8DCC70-048B-4DE9-9755-A39FE3A3F47E}"/>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15B6020E-64F0-4338-95BB-C749015BF52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193A4CEA-FEC3-4C1E-ACC9-6DA3BE52A7C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B0FBBCBA-5566-4937-A951-45557B14BDF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F3D12D51-EE22-4495-9ABC-8C2FC3FB131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A0D83BA5-9635-40BC-92AF-C112E6DF0AA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39497</xdr:rowOff>
    </xdr:from>
    <xdr:to>
      <xdr:col>116</xdr:col>
      <xdr:colOff>114300</xdr:colOff>
      <xdr:row>62</xdr:row>
      <xdr:rowOff>141097</xdr:rowOff>
    </xdr:to>
    <xdr:sp macro="" textlink="">
      <xdr:nvSpPr>
        <xdr:cNvPr id="608" name="楕円 607">
          <a:extLst>
            <a:ext uri="{FF2B5EF4-FFF2-40B4-BE49-F238E27FC236}">
              <a16:creationId xmlns:a16="http://schemas.microsoft.com/office/drawing/2014/main" xmlns="" id="{F52C3D67-D94E-45A6-8E52-FD3E81492304}"/>
            </a:ext>
          </a:extLst>
        </xdr:cNvPr>
        <xdr:cNvSpPr/>
      </xdr:nvSpPr>
      <xdr:spPr>
        <a:xfrm>
          <a:off x="221107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125874</xdr:rowOff>
    </xdr:from>
    <xdr:ext cx="469744" cy="259045"/>
    <xdr:sp macro="" textlink="">
      <xdr:nvSpPr>
        <xdr:cNvPr id="609" name="【学校施設】&#10;一人当たり面積該当値テキスト">
          <a:extLst>
            <a:ext uri="{FF2B5EF4-FFF2-40B4-BE49-F238E27FC236}">
              <a16:creationId xmlns:a16="http://schemas.microsoft.com/office/drawing/2014/main" xmlns="" id="{3C11B97C-47CE-46E0-8A68-068F9E59A39F}"/>
            </a:ext>
          </a:extLst>
        </xdr:cNvPr>
        <xdr:cNvSpPr txBox="1"/>
      </xdr:nvSpPr>
      <xdr:spPr>
        <a:xfrm>
          <a:off x="22199600" y="1058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44450</xdr:rowOff>
    </xdr:from>
    <xdr:to>
      <xdr:col>112</xdr:col>
      <xdr:colOff>38100</xdr:colOff>
      <xdr:row>62</xdr:row>
      <xdr:rowOff>146050</xdr:rowOff>
    </xdr:to>
    <xdr:sp macro="" textlink="">
      <xdr:nvSpPr>
        <xdr:cNvPr id="610" name="楕円 609">
          <a:extLst>
            <a:ext uri="{FF2B5EF4-FFF2-40B4-BE49-F238E27FC236}">
              <a16:creationId xmlns:a16="http://schemas.microsoft.com/office/drawing/2014/main" xmlns="" id="{1FF44221-1167-4C37-B636-32852127B3E1}"/>
            </a:ext>
          </a:extLst>
        </xdr:cNvPr>
        <xdr:cNvSpPr/>
      </xdr:nvSpPr>
      <xdr:spPr>
        <a:xfrm>
          <a:off x="21272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90297</xdr:rowOff>
    </xdr:from>
    <xdr:to>
      <xdr:col>116</xdr:col>
      <xdr:colOff>63500</xdr:colOff>
      <xdr:row>62</xdr:row>
      <xdr:rowOff>95250</xdr:rowOff>
    </xdr:to>
    <xdr:cxnSp macro="">
      <xdr:nvCxnSpPr>
        <xdr:cNvPr id="611" name="直線コネクタ 610">
          <a:extLst>
            <a:ext uri="{FF2B5EF4-FFF2-40B4-BE49-F238E27FC236}">
              <a16:creationId xmlns:a16="http://schemas.microsoft.com/office/drawing/2014/main" xmlns="" id="{D017CC95-C08D-425F-9E55-624882A7F4A3}"/>
            </a:ext>
          </a:extLst>
        </xdr:cNvPr>
        <xdr:cNvCxnSpPr/>
      </xdr:nvCxnSpPr>
      <xdr:spPr>
        <a:xfrm flipV="1">
          <a:off x="21323300" y="1072019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49022</xdr:rowOff>
    </xdr:from>
    <xdr:to>
      <xdr:col>107</xdr:col>
      <xdr:colOff>101600</xdr:colOff>
      <xdr:row>62</xdr:row>
      <xdr:rowOff>150622</xdr:rowOff>
    </xdr:to>
    <xdr:sp macro="" textlink="">
      <xdr:nvSpPr>
        <xdr:cNvPr id="612" name="楕円 611">
          <a:extLst>
            <a:ext uri="{FF2B5EF4-FFF2-40B4-BE49-F238E27FC236}">
              <a16:creationId xmlns:a16="http://schemas.microsoft.com/office/drawing/2014/main" xmlns="" id="{F1B278FF-B673-4241-BC25-0EF63F03D540}"/>
            </a:ext>
          </a:extLst>
        </xdr:cNvPr>
        <xdr:cNvSpPr/>
      </xdr:nvSpPr>
      <xdr:spPr>
        <a:xfrm>
          <a:off x="20383500" y="1067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95250</xdr:rowOff>
    </xdr:from>
    <xdr:to>
      <xdr:col>111</xdr:col>
      <xdr:colOff>177800</xdr:colOff>
      <xdr:row>62</xdr:row>
      <xdr:rowOff>99822</xdr:rowOff>
    </xdr:to>
    <xdr:cxnSp macro="">
      <xdr:nvCxnSpPr>
        <xdr:cNvPr id="613" name="直線コネクタ 612">
          <a:extLst>
            <a:ext uri="{FF2B5EF4-FFF2-40B4-BE49-F238E27FC236}">
              <a16:creationId xmlns:a16="http://schemas.microsoft.com/office/drawing/2014/main" xmlns="" id="{0393794E-DF28-42B5-823B-A3F8CA8A2425}"/>
            </a:ext>
          </a:extLst>
        </xdr:cNvPr>
        <xdr:cNvCxnSpPr/>
      </xdr:nvCxnSpPr>
      <xdr:spPr>
        <a:xfrm flipV="1">
          <a:off x="20434300" y="107251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53594</xdr:rowOff>
    </xdr:from>
    <xdr:to>
      <xdr:col>102</xdr:col>
      <xdr:colOff>165100</xdr:colOff>
      <xdr:row>62</xdr:row>
      <xdr:rowOff>155194</xdr:rowOff>
    </xdr:to>
    <xdr:sp macro="" textlink="">
      <xdr:nvSpPr>
        <xdr:cNvPr id="614" name="楕円 613">
          <a:extLst>
            <a:ext uri="{FF2B5EF4-FFF2-40B4-BE49-F238E27FC236}">
              <a16:creationId xmlns:a16="http://schemas.microsoft.com/office/drawing/2014/main" xmlns="" id="{A4E48315-E391-4F92-A5CA-D4F49E8D783B}"/>
            </a:ext>
          </a:extLst>
        </xdr:cNvPr>
        <xdr:cNvSpPr/>
      </xdr:nvSpPr>
      <xdr:spPr>
        <a:xfrm>
          <a:off x="19494500" y="1068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99822</xdr:rowOff>
    </xdr:from>
    <xdr:to>
      <xdr:col>107</xdr:col>
      <xdr:colOff>50800</xdr:colOff>
      <xdr:row>62</xdr:row>
      <xdr:rowOff>104394</xdr:rowOff>
    </xdr:to>
    <xdr:cxnSp macro="">
      <xdr:nvCxnSpPr>
        <xdr:cNvPr id="615" name="直線コネクタ 614">
          <a:extLst>
            <a:ext uri="{FF2B5EF4-FFF2-40B4-BE49-F238E27FC236}">
              <a16:creationId xmlns:a16="http://schemas.microsoft.com/office/drawing/2014/main" xmlns="" id="{E3170A51-7855-4518-9B9B-A86B02892BDA}"/>
            </a:ext>
          </a:extLst>
        </xdr:cNvPr>
        <xdr:cNvCxnSpPr/>
      </xdr:nvCxnSpPr>
      <xdr:spPr>
        <a:xfrm flipV="1">
          <a:off x="19545300" y="107297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58547</xdr:rowOff>
    </xdr:from>
    <xdr:to>
      <xdr:col>98</xdr:col>
      <xdr:colOff>38100</xdr:colOff>
      <xdr:row>62</xdr:row>
      <xdr:rowOff>160147</xdr:rowOff>
    </xdr:to>
    <xdr:sp macro="" textlink="">
      <xdr:nvSpPr>
        <xdr:cNvPr id="616" name="楕円 615">
          <a:extLst>
            <a:ext uri="{FF2B5EF4-FFF2-40B4-BE49-F238E27FC236}">
              <a16:creationId xmlns:a16="http://schemas.microsoft.com/office/drawing/2014/main" xmlns="" id="{509D0145-3ACF-4C32-AA45-6C8232A61BE2}"/>
            </a:ext>
          </a:extLst>
        </xdr:cNvPr>
        <xdr:cNvSpPr/>
      </xdr:nvSpPr>
      <xdr:spPr>
        <a:xfrm>
          <a:off x="18605500" y="106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104394</xdr:rowOff>
    </xdr:from>
    <xdr:to>
      <xdr:col>102</xdr:col>
      <xdr:colOff>114300</xdr:colOff>
      <xdr:row>62</xdr:row>
      <xdr:rowOff>109347</xdr:rowOff>
    </xdr:to>
    <xdr:cxnSp macro="">
      <xdr:nvCxnSpPr>
        <xdr:cNvPr id="617" name="直線コネクタ 616">
          <a:extLst>
            <a:ext uri="{FF2B5EF4-FFF2-40B4-BE49-F238E27FC236}">
              <a16:creationId xmlns:a16="http://schemas.microsoft.com/office/drawing/2014/main" xmlns="" id="{5240F6EF-D7E4-421D-9B3B-2F68658B3426}"/>
            </a:ext>
          </a:extLst>
        </xdr:cNvPr>
        <xdr:cNvCxnSpPr/>
      </xdr:nvCxnSpPr>
      <xdr:spPr>
        <a:xfrm flipV="1">
          <a:off x="18656300" y="1073429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a:extLst>
            <a:ext uri="{FF2B5EF4-FFF2-40B4-BE49-F238E27FC236}">
              <a16:creationId xmlns:a16="http://schemas.microsoft.com/office/drawing/2014/main" xmlns="" id="{7767B7E1-A6DD-4F46-9BF2-A92C62ADF1F7}"/>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a:extLst>
            <a:ext uri="{FF2B5EF4-FFF2-40B4-BE49-F238E27FC236}">
              <a16:creationId xmlns:a16="http://schemas.microsoft.com/office/drawing/2014/main" xmlns="" id="{0D65A6B2-C5A6-4C88-BD2B-7BF62502A4F2}"/>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a:extLst>
            <a:ext uri="{FF2B5EF4-FFF2-40B4-BE49-F238E27FC236}">
              <a16:creationId xmlns:a16="http://schemas.microsoft.com/office/drawing/2014/main" xmlns="" id="{FB376F67-B0CA-4D04-A8E9-9CE2CFF2B21F}"/>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a:extLst>
            <a:ext uri="{FF2B5EF4-FFF2-40B4-BE49-F238E27FC236}">
              <a16:creationId xmlns:a16="http://schemas.microsoft.com/office/drawing/2014/main" xmlns="" id="{F6288EC5-BF58-4A48-A3BA-2AD319DE5242}"/>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137177</xdr:rowOff>
    </xdr:from>
    <xdr:ext cx="469744" cy="259045"/>
    <xdr:sp macro="" textlink="">
      <xdr:nvSpPr>
        <xdr:cNvPr id="622" name="n_1mainValue【学校施設】&#10;一人当たり面積">
          <a:extLst>
            <a:ext uri="{FF2B5EF4-FFF2-40B4-BE49-F238E27FC236}">
              <a16:creationId xmlns:a16="http://schemas.microsoft.com/office/drawing/2014/main" xmlns="" id="{FE51723D-9F94-4206-AA58-05F5C204C448}"/>
            </a:ext>
          </a:extLst>
        </xdr:cNvPr>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141749</xdr:rowOff>
    </xdr:from>
    <xdr:ext cx="469744" cy="259045"/>
    <xdr:sp macro="" textlink="">
      <xdr:nvSpPr>
        <xdr:cNvPr id="623" name="n_2mainValue【学校施設】&#10;一人当たり面積">
          <a:extLst>
            <a:ext uri="{FF2B5EF4-FFF2-40B4-BE49-F238E27FC236}">
              <a16:creationId xmlns:a16="http://schemas.microsoft.com/office/drawing/2014/main" xmlns="" id="{04971BFF-C6B2-4F89-B986-DEAECC1CBD1C}"/>
            </a:ext>
          </a:extLst>
        </xdr:cNvPr>
        <xdr:cNvSpPr txBox="1"/>
      </xdr:nvSpPr>
      <xdr:spPr>
        <a:xfrm>
          <a:off x="201994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146321</xdr:rowOff>
    </xdr:from>
    <xdr:ext cx="469744" cy="259045"/>
    <xdr:sp macro="" textlink="">
      <xdr:nvSpPr>
        <xdr:cNvPr id="624" name="n_3mainValue【学校施設】&#10;一人当たり面積">
          <a:extLst>
            <a:ext uri="{FF2B5EF4-FFF2-40B4-BE49-F238E27FC236}">
              <a16:creationId xmlns:a16="http://schemas.microsoft.com/office/drawing/2014/main" xmlns="" id="{6C14ADE2-FDD7-4D2F-808E-9833008CC8EF}"/>
            </a:ext>
          </a:extLst>
        </xdr:cNvPr>
        <xdr:cNvSpPr txBox="1"/>
      </xdr:nvSpPr>
      <xdr:spPr>
        <a:xfrm>
          <a:off x="19310427" y="1077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151274</xdr:rowOff>
    </xdr:from>
    <xdr:ext cx="469744" cy="259045"/>
    <xdr:sp macro="" textlink="">
      <xdr:nvSpPr>
        <xdr:cNvPr id="625" name="n_4mainValue【学校施設】&#10;一人当たり面積">
          <a:extLst>
            <a:ext uri="{FF2B5EF4-FFF2-40B4-BE49-F238E27FC236}">
              <a16:creationId xmlns:a16="http://schemas.microsoft.com/office/drawing/2014/main" xmlns="" id="{70C00301-4CD3-42EB-B8DC-4121B2B8F68B}"/>
            </a:ext>
          </a:extLst>
        </xdr:cNvPr>
        <xdr:cNvSpPr txBox="1"/>
      </xdr:nvSpPr>
      <xdr:spPr>
        <a:xfrm>
          <a:off x="18421427" y="107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xmlns="" id="{CF55A68B-BFA8-47D9-BC44-507A2683346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xmlns="" id="{76C00B52-89C7-4342-B25B-B6A58DFC5B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xmlns="" id="{B335C341-3142-4CD6-8885-40BC18043F0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xmlns="" id="{73D1D216-1B51-408A-9B6C-ECB645F3BD8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xmlns="" id="{AA36E58D-6553-4312-BE9E-487EF4EA680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xmlns="" id="{CE47D9DF-9B4D-4C3E-AE66-7412E86FE2D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xmlns="" id="{06758850-4018-48FC-B95B-DD6CC76C0F2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xmlns="" id="{487CBC80-016A-4F8E-8606-F7D018320E1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xmlns="" id="{373B4902-0B2A-4C31-AA8C-54B7BD984DB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xmlns="" id="{269A334C-065E-42A8-A5B8-E7D2E18F51F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xmlns="" id="{57E20BE1-F517-4534-B9A0-8194C12DFCA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xmlns="" id="{FB616803-BF3C-4F8F-8578-C7D8A619E97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xmlns="" id="{B6725462-9F4F-4AE1-9B00-C708443CDBF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xmlns="" id="{39CAB7E8-D9D2-4B4E-95A8-CF150484BBC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xmlns="" id="{B7A41603-7CD4-48FB-9F19-EA172498D24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xmlns="" id="{45A5BB51-6969-4E2D-9174-8D579B793F8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xmlns="" id="{A7114EA1-D046-45B1-B2C1-F1D4FC1311D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xmlns="" id="{85BAE504-150F-4660-9199-4BF43F6372D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xmlns="" id="{C9C22F73-130B-40B7-954F-CA02856D84A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xmlns="" id="{04760DA0-5608-49FD-A06A-E6FF2DA5BAD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xmlns="" id="{ACD9DD45-C1C3-490E-A4BC-7DAC62EB2D3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xmlns="" id="{05EDA4E8-CE0E-4CC5-AB64-487E8A013A6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xmlns="" id="{09B06828-35BD-4D27-96BC-DC71E28571D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xmlns="" id="{8EB9ABC8-6D27-47F5-8644-E3BFD0CC8F5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xmlns="" id="{1C230355-B9C9-4D50-B222-E8422163BD8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xmlns="" id="{EA565A3F-8317-40E9-ABC9-510129DE94E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xmlns="" id="{ABD12C08-F184-4A53-BEEE-EF7783DA77D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xmlns="" id="{C7328CD8-AE5F-4AB4-A3F2-3674F6FDBB1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xmlns="" id="{774A67CF-EA9D-427D-92F8-790DEFAC8F8F}"/>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xmlns="" id="{162297AD-793E-4128-8408-73DF0D0F732D}"/>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a:extLst>
            <a:ext uri="{FF2B5EF4-FFF2-40B4-BE49-F238E27FC236}">
              <a16:creationId xmlns:a16="http://schemas.microsoft.com/office/drawing/2014/main" xmlns="" id="{4AC1F391-B76D-4D82-943F-0A21C59E0AAF}"/>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xmlns="" id="{C64F2E49-C887-441B-8942-973A895D0628}"/>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a:extLst>
            <a:ext uri="{FF2B5EF4-FFF2-40B4-BE49-F238E27FC236}">
              <a16:creationId xmlns:a16="http://schemas.microsoft.com/office/drawing/2014/main" xmlns="" id="{F1241184-DD11-43BF-BB93-82DCD3EF9649}"/>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a:extLst>
            <a:ext uri="{FF2B5EF4-FFF2-40B4-BE49-F238E27FC236}">
              <a16:creationId xmlns:a16="http://schemas.microsoft.com/office/drawing/2014/main" xmlns="" id="{55BD507C-5EC7-45CD-9449-5BC10AF0CC1E}"/>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xmlns="" id="{A3BA1289-9FA3-4C4F-AFFB-497F4BEA7356}"/>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a:extLst>
            <a:ext uri="{FF2B5EF4-FFF2-40B4-BE49-F238E27FC236}">
              <a16:creationId xmlns:a16="http://schemas.microsoft.com/office/drawing/2014/main" xmlns="" id="{01471919-5754-4D9D-A324-CB123BC6B82F}"/>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8BA0349D-1198-46E5-B578-2DCC56F72F6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7EFF9F49-55AE-493C-AC5B-8D7DD06EB50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33B08AA7-869E-4118-A8EB-78022E43A96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38F033C3-135C-4927-9547-2966F21405A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641CFE35-E947-42DB-AFE2-0F3693CDD91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46082</xdr:rowOff>
    </xdr:from>
    <xdr:to>
      <xdr:col>85</xdr:col>
      <xdr:colOff>177800</xdr:colOff>
      <xdr:row>84</xdr:row>
      <xdr:rowOff>147682</xdr:rowOff>
    </xdr:to>
    <xdr:sp macro="" textlink="">
      <xdr:nvSpPr>
        <xdr:cNvPr id="667" name="楕円 666">
          <a:extLst>
            <a:ext uri="{FF2B5EF4-FFF2-40B4-BE49-F238E27FC236}">
              <a16:creationId xmlns:a16="http://schemas.microsoft.com/office/drawing/2014/main" xmlns="" id="{052259CE-BDD3-481E-B370-A5203BBEAFB6}"/>
            </a:ext>
          </a:extLst>
        </xdr:cNvPr>
        <xdr:cNvSpPr/>
      </xdr:nvSpPr>
      <xdr:spPr>
        <a:xfrm>
          <a:off x="162687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24509</xdr:rowOff>
    </xdr:from>
    <xdr:ext cx="405111" cy="259045"/>
    <xdr:sp macro="" textlink="">
      <xdr:nvSpPr>
        <xdr:cNvPr id="668" name="【児童館】&#10;有形固定資産減価償却率該当値テキスト">
          <a:extLst>
            <a:ext uri="{FF2B5EF4-FFF2-40B4-BE49-F238E27FC236}">
              <a16:creationId xmlns:a16="http://schemas.microsoft.com/office/drawing/2014/main" xmlns="" id="{BDACBBC4-FBA2-4B06-A097-26EAE41FD850}"/>
            </a:ext>
          </a:extLst>
        </xdr:cNvPr>
        <xdr:cNvSpPr txBox="1"/>
      </xdr:nvSpPr>
      <xdr:spPr>
        <a:xfrm>
          <a:off x="16357600"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23223</xdr:rowOff>
    </xdr:from>
    <xdr:to>
      <xdr:col>81</xdr:col>
      <xdr:colOff>101600</xdr:colOff>
      <xdr:row>84</xdr:row>
      <xdr:rowOff>124823</xdr:rowOff>
    </xdr:to>
    <xdr:sp macro="" textlink="">
      <xdr:nvSpPr>
        <xdr:cNvPr id="669" name="楕円 668">
          <a:extLst>
            <a:ext uri="{FF2B5EF4-FFF2-40B4-BE49-F238E27FC236}">
              <a16:creationId xmlns:a16="http://schemas.microsoft.com/office/drawing/2014/main" xmlns="" id="{62241FC4-BE4A-4B59-BB7C-C8A9E7EA410E}"/>
            </a:ext>
          </a:extLst>
        </xdr:cNvPr>
        <xdr:cNvSpPr/>
      </xdr:nvSpPr>
      <xdr:spPr>
        <a:xfrm>
          <a:off x="15430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74023</xdr:rowOff>
    </xdr:from>
    <xdr:to>
      <xdr:col>85</xdr:col>
      <xdr:colOff>127000</xdr:colOff>
      <xdr:row>84</xdr:row>
      <xdr:rowOff>96882</xdr:rowOff>
    </xdr:to>
    <xdr:cxnSp macro="">
      <xdr:nvCxnSpPr>
        <xdr:cNvPr id="670" name="直線コネクタ 669">
          <a:extLst>
            <a:ext uri="{FF2B5EF4-FFF2-40B4-BE49-F238E27FC236}">
              <a16:creationId xmlns:a16="http://schemas.microsoft.com/office/drawing/2014/main" xmlns="" id="{37C56937-67C0-42E6-853B-92685CFC382E}"/>
            </a:ext>
          </a:extLst>
        </xdr:cNvPr>
        <xdr:cNvCxnSpPr/>
      </xdr:nvCxnSpPr>
      <xdr:spPr>
        <a:xfrm>
          <a:off x="15481300" y="1447582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671" name="楕円 670">
          <a:extLst>
            <a:ext uri="{FF2B5EF4-FFF2-40B4-BE49-F238E27FC236}">
              <a16:creationId xmlns:a16="http://schemas.microsoft.com/office/drawing/2014/main" xmlns="" id="{9243D329-DFA2-4380-BE17-BB48BF0DD644}"/>
            </a:ext>
          </a:extLst>
        </xdr:cNvPr>
        <xdr:cNvSpPr/>
      </xdr:nvSpPr>
      <xdr:spPr>
        <a:xfrm>
          <a:off x="1454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49530</xdr:rowOff>
    </xdr:from>
    <xdr:to>
      <xdr:col>81</xdr:col>
      <xdr:colOff>50800</xdr:colOff>
      <xdr:row>84</xdr:row>
      <xdr:rowOff>74023</xdr:rowOff>
    </xdr:to>
    <xdr:cxnSp macro="">
      <xdr:nvCxnSpPr>
        <xdr:cNvPr id="672" name="直線コネクタ 671">
          <a:extLst>
            <a:ext uri="{FF2B5EF4-FFF2-40B4-BE49-F238E27FC236}">
              <a16:creationId xmlns:a16="http://schemas.microsoft.com/office/drawing/2014/main" xmlns="" id="{9CCB09B2-E092-4144-9DAC-2A20A42D46DE}"/>
            </a:ext>
          </a:extLst>
        </xdr:cNvPr>
        <xdr:cNvCxnSpPr/>
      </xdr:nvCxnSpPr>
      <xdr:spPr>
        <a:xfrm>
          <a:off x="14592300" y="144513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147320</xdr:rowOff>
    </xdr:from>
    <xdr:to>
      <xdr:col>72</xdr:col>
      <xdr:colOff>38100</xdr:colOff>
      <xdr:row>84</xdr:row>
      <xdr:rowOff>77470</xdr:rowOff>
    </xdr:to>
    <xdr:sp macro="" textlink="">
      <xdr:nvSpPr>
        <xdr:cNvPr id="673" name="楕円 672">
          <a:extLst>
            <a:ext uri="{FF2B5EF4-FFF2-40B4-BE49-F238E27FC236}">
              <a16:creationId xmlns:a16="http://schemas.microsoft.com/office/drawing/2014/main" xmlns="" id="{E3C290F3-F1AA-4E53-997B-0DA60E62CF2A}"/>
            </a:ext>
          </a:extLst>
        </xdr:cNvPr>
        <xdr:cNvSpPr/>
      </xdr:nvSpPr>
      <xdr:spPr>
        <a:xfrm>
          <a:off x="13652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26670</xdr:rowOff>
    </xdr:from>
    <xdr:to>
      <xdr:col>76</xdr:col>
      <xdr:colOff>114300</xdr:colOff>
      <xdr:row>84</xdr:row>
      <xdr:rowOff>49530</xdr:rowOff>
    </xdr:to>
    <xdr:cxnSp macro="">
      <xdr:nvCxnSpPr>
        <xdr:cNvPr id="674" name="直線コネクタ 673">
          <a:extLst>
            <a:ext uri="{FF2B5EF4-FFF2-40B4-BE49-F238E27FC236}">
              <a16:creationId xmlns:a16="http://schemas.microsoft.com/office/drawing/2014/main" xmlns="" id="{9915F14D-6418-4649-A9B6-0E21AFE491E2}"/>
            </a:ext>
          </a:extLst>
        </xdr:cNvPr>
        <xdr:cNvCxnSpPr/>
      </xdr:nvCxnSpPr>
      <xdr:spPr>
        <a:xfrm>
          <a:off x="13703300" y="14428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103232</xdr:rowOff>
    </xdr:from>
    <xdr:to>
      <xdr:col>67</xdr:col>
      <xdr:colOff>101600</xdr:colOff>
      <xdr:row>84</xdr:row>
      <xdr:rowOff>33382</xdr:rowOff>
    </xdr:to>
    <xdr:sp macro="" textlink="">
      <xdr:nvSpPr>
        <xdr:cNvPr id="675" name="楕円 674">
          <a:extLst>
            <a:ext uri="{FF2B5EF4-FFF2-40B4-BE49-F238E27FC236}">
              <a16:creationId xmlns:a16="http://schemas.microsoft.com/office/drawing/2014/main" xmlns="" id="{D7CC26FA-4A67-403D-B4AE-5A4E7E5853F9}"/>
            </a:ext>
          </a:extLst>
        </xdr:cNvPr>
        <xdr:cNvSpPr/>
      </xdr:nvSpPr>
      <xdr:spPr>
        <a:xfrm>
          <a:off x="12763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154032</xdr:rowOff>
    </xdr:from>
    <xdr:to>
      <xdr:col>71</xdr:col>
      <xdr:colOff>177800</xdr:colOff>
      <xdr:row>84</xdr:row>
      <xdr:rowOff>26670</xdr:rowOff>
    </xdr:to>
    <xdr:cxnSp macro="">
      <xdr:nvCxnSpPr>
        <xdr:cNvPr id="676" name="直線コネクタ 675">
          <a:extLst>
            <a:ext uri="{FF2B5EF4-FFF2-40B4-BE49-F238E27FC236}">
              <a16:creationId xmlns:a16="http://schemas.microsoft.com/office/drawing/2014/main" xmlns="" id="{1AC0CE97-E608-4F7D-BFBD-EFA4891B377A}"/>
            </a:ext>
          </a:extLst>
        </xdr:cNvPr>
        <xdr:cNvCxnSpPr/>
      </xdr:nvCxnSpPr>
      <xdr:spPr>
        <a:xfrm>
          <a:off x="12814300" y="1438438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7" name="n_1aveValue【児童館】&#10;有形固定資産減価償却率">
          <a:extLst>
            <a:ext uri="{FF2B5EF4-FFF2-40B4-BE49-F238E27FC236}">
              <a16:creationId xmlns:a16="http://schemas.microsoft.com/office/drawing/2014/main" xmlns="" id="{493EBC08-96CE-4789-B623-6C8008C117EB}"/>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8" name="n_2aveValue【児童館】&#10;有形固定資産減価償却率">
          <a:extLst>
            <a:ext uri="{FF2B5EF4-FFF2-40B4-BE49-F238E27FC236}">
              <a16:creationId xmlns:a16="http://schemas.microsoft.com/office/drawing/2014/main" xmlns="" id="{04E2B0D3-1C99-42A8-BC68-DCA19E400CED}"/>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9" name="n_3aveValue【児童館】&#10;有形固定資産減価償却率">
          <a:extLst>
            <a:ext uri="{FF2B5EF4-FFF2-40B4-BE49-F238E27FC236}">
              <a16:creationId xmlns:a16="http://schemas.microsoft.com/office/drawing/2014/main" xmlns="" id="{E7D12C74-FC99-4B31-9FC1-AC9E9A546DAF}"/>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80" name="n_4aveValue【児童館】&#10;有形固定資産減価償却率">
          <a:extLst>
            <a:ext uri="{FF2B5EF4-FFF2-40B4-BE49-F238E27FC236}">
              <a16:creationId xmlns:a16="http://schemas.microsoft.com/office/drawing/2014/main" xmlns="" id="{69C0D21B-D3FD-4829-97B4-C1DF833AA015}"/>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115950</xdr:rowOff>
    </xdr:from>
    <xdr:ext cx="405111" cy="259045"/>
    <xdr:sp macro="" textlink="">
      <xdr:nvSpPr>
        <xdr:cNvPr id="681" name="n_1mainValue【児童館】&#10;有形固定資産減価償却率">
          <a:extLst>
            <a:ext uri="{FF2B5EF4-FFF2-40B4-BE49-F238E27FC236}">
              <a16:creationId xmlns:a16="http://schemas.microsoft.com/office/drawing/2014/main" xmlns="" id="{FAE0560A-25CA-485A-A6C6-A86E82EE1CE0}"/>
            </a:ext>
          </a:extLst>
        </xdr:cNvPr>
        <xdr:cNvSpPr txBox="1"/>
      </xdr:nvSpPr>
      <xdr:spPr>
        <a:xfrm>
          <a:off x="152660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682" name="n_2mainValue【児童館】&#10;有形固定資産減価償却率">
          <a:extLst>
            <a:ext uri="{FF2B5EF4-FFF2-40B4-BE49-F238E27FC236}">
              <a16:creationId xmlns:a16="http://schemas.microsoft.com/office/drawing/2014/main" xmlns="" id="{DE988C50-D81C-4DCB-AEA1-ABA1D9FEDB86}"/>
            </a:ext>
          </a:extLst>
        </xdr:cNvPr>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68597</xdr:rowOff>
    </xdr:from>
    <xdr:ext cx="405111" cy="259045"/>
    <xdr:sp macro="" textlink="">
      <xdr:nvSpPr>
        <xdr:cNvPr id="683" name="n_3mainValue【児童館】&#10;有形固定資産減価償却率">
          <a:extLst>
            <a:ext uri="{FF2B5EF4-FFF2-40B4-BE49-F238E27FC236}">
              <a16:creationId xmlns:a16="http://schemas.microsoft.com/office/drawing/2014/main" xmlns="" id="{2E910002-1434-496B-A983-55F984A59EF7}"/>
            </a:ext>
          </a:extLst>
        </xdr:cNvPr>
        <xdr:cNvSpPr txBox="1"/>
      </xdr:nvSpPr>
      <xdr:spPr>
        <a:xfrm>
          <a:off x="13500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24509</xdr:rowOff>
    </xdr:from>
    <xdr:ext cx="405111" cy="259045"/>
    <xdr:sp macro="" textlink="">
      <xdr:nvSpPr>
        <xdr:cNvPr id="684" name="n_4mainValue【児童館】&#10;有形固定資産減価償却率">
          <a:extLst>
            <a:ext uri="{FF2B5EF4-FFF2-40B4-BE49-F238E27FC236}">
              <a16:creationId xmlns:a16="http://schemas.microsoft.com/office/drawing/2014/main" xmlns="" id="{7C81CBE2-81EC-4C9A-8BF0-A86AFE7F1AFF}"/>
            </a:ext>
          </a:extLst>
        </xdr:cNvPr>
        <xdr:cNvSpPr txBox="1"/>
      </xdr:nvSpPr>
      <xdr:spPr>
        <a:xfrm>
          <a:off x="12611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xmlns="" id="{2EA8024C-9CB1-46FC-BBA4-462561258C9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xmlns="" id="{1791EB42-E11F-4A97-897F-6B1D200C8A4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xmlns="" id="{FF91865B-F364-41C1-B2C4-B027E90A2B0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xmlns="" id="{15402242-D7D2-4932-A67A-292415A6F22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xmlns="" id="{2850B263-84E9-459C-BD81-766F2484F69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xmlns="" id="{6B9FA7D4-203C-48B3-A79D-DD3F2593CF8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xmlns="" id="{B8DDDCC8-6379-4330-A586-E67DD27BC3C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xmlns="" id="{4D8F3312-DE41-48F4-9004-01113BAC50A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xmlns="" id="{9F34B3E1-78AA-4D0E-B36E-F352EA76B10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xmlns="" id="{41B0E32E-AD55-4929-9C3D-4851F1AFE65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xmlns="" id="{53AE5BF4-21CA-4A0D-8056-0DD7166007B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xmlns="" id="{9B8F799F-47C6-41BA-A965-FC2FCB0C960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xmlns="" id="{ED6B1DB1-654F-4C7E-A497-8D662C6478E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xmlns="" id="{2A27B1F4-9D64-4954-B7DC-42B8E7B38B9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xmlns="" id="{FBF595CD-C400-40B2-A884-6087FF94B93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xmlns="" id="{754FBFB2-8C84-49B0-B602-D6D66F8BB33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xmlns="" id="{371C0CC5-60A4-4D2C-AAA1-2D21C2D823E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xmlns="" id="{D6485C9B-9F19-487E-AEC2-DAC26867B58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xmlns="" id="{2C2E9F4F-B5DD-4F9B-9F74-81165E05EA8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xmlns="" id="{BD4F455D-E5D3-4F7F-BCC3-A569443CE6D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xmlns="" id="{C26BDD54-4082-4480-9C7A-BBE129CC505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xmlns="" id="{ECAAFDDD-8CC4-45A1-83E6-AD9D8F0F402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xmlns="" id="{7E606DD1-F2F4-4563-884C-A6E4EC2EB1E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a:extLst>
            <a:ext uri="{FF2B5EF4-FFF2-40B4-BE49-F238E27FC236}">
              <a16:creationId xmlns:a16="http://schemas.microsoft.com/office/drawing/2014/main" xmlns="" id="{CEB33AE9-D9A7-413E-9FA0-324B7200C8DB}"/>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a:extLst>
            <a:ext uri="{FF2B5EF4-FFF2-40B4-BE49-F238E27FC236}">
              <a16:creationId xmlns:a16="http://schemas.microsoft.com/office/drawing/2014/main" xmlns="" id="{73A3E7F1-EF69-4A5C-AA86-8B67F5DBBE77}"/>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xmlns="" id="{FFE19298-C814-4037-8938-BCFECBE5104D}"/>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xmlns="" id="{2E0F154F-2304-4443-ADB4-A9DDD39C002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xmlns="" id="{2F625AA8-E45D-42C3-A808-E59AFB6D692F}"/>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13" name="【児童館】&#10;一人当たり面積平均値テキスト">
          <a:extLst>
            <a:ext uri="{FF2B5EF4-FFF2-40B4-BE49-F238E27FC236}">
              <a16:creationId xmlns:a16="http://schemas.microsoft.com/office/drawing/2014/main" xmlns="" id="{1092CAF1-1ABA-47AF-BA5B-7F42737795E6}"/>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xmlns="" id="{1436BCB3-DA12-449C-97EC-8CE6CB5CA0E4}"/>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xmlns="" id="{65E470C4-04D7-45EB-88B4-C672EB16261D}"/>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xmlns="" id="{C6B8D79E-C98C-4091-AD03-C16E43E9EF96}"/>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xmlns="" id="{547E4584-853C-445E-8C0A-A8C97F4FE762}"/>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xmlns="" id="{DC60B6A0-F9C7-45E0-A0AF-9AC5A0E42935}"/>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249C2B84-2182-49E8-96D0-9D369CD3F27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465C02F9-6596-454C-8870-AE7770F8737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640B548B-A5C2-4685-86D8-042B442203F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xmlns="" id="{3AEB1817-7F51-4EBF-9EBD-6BF06AA6EBE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xmlns="" id="{E0847C23-7C97-4F75-BB9D-572789461C0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38100</xdr:rowOff>
    </xdr:from>
    <xdr:to>
      <xdr:col>116</xdr:col>
      <xdr:colOff>114300</xdr:colOff>
      <xdr:row>84</xdr:row>
      <xdr:rowOff>139700</xdr:rowOff>
    </xdr:to>
    <xdr:sp macro="" textlink="">
      <xdr:nvSpPr>
        <xdr:cNvPr id="724" name="楕円 723">
          <a:extLst>
            <a:ext uri="{FF2B5EF4-FFF2-40B4-BE49-F238E27FC236}">
              <a16:creationId xmlns:a16="http://schemas.microsoft.com/office/drawing/2014/main" xmlns="" id="{C44A5AE0-042E-4FA2-BEB1-5E19635F0B0A}"/>
            </a:ext>
          </a:extLst>
        </xdr:cNvPr>
        <xdr:cNvSpPr/>
      </xdr:nvSpPr>
      <xdr:spPr>
        <a:xfrm>
          <a:off x="221107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16527</xdr:rowOff>
    </xdr:from>
    <xdr:ext cx="469744" cy="259045"/>
    <xdr:sp macro="" textlink="">
      <xdr:nvSpPr>
        <xdr:cNvPr id="725" name="【児童館】&#10;一人当たり面積該当値テキスト">
          <a:extLst>
            <a:ext uri="{FF2B5EF4-FFF2-40B4-BE49-F238E27FC236}">
              <a16:creationId xmlns:a16="http://schemas.microsoft.com/office/drawing/2014/main" xmlns="" id="{32BAA99B-B99F-46F9-B0C9-C508EA876C89}"/>
            </a:ext>
          </a:extLst>
        </xdr:cNvPr>
        <xdr:cNvSpPr txBox="1"/>
      </xdr:nvSpPr>
      <xdr:spPr>
        <a:xfrm>
          <a:off x="22199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38100</xdr:rowOff>
    </xdr:from>
    <xdr:to>
      <xdr:col>112</xdr:col>
      <xdr:colOff>38100</xdr:colOff>
      <xdr:row>84</xdr:row>
      <xdr:rowOff>139700</xdr:rowOff>
    </xdr:to>
    <xdr:sp macro="" textlink="">
      <xdr:nvSpPr>
        <xdr:cNvPr id="726" name="楕円 725">
          <a:extLst>
            <a:ext uri="{FF2B5EF4-FFF2-40B4-BE49-F238E27FC236}">
              <a16:creationId xmlns:a16="http://schemas.microsoft.com/office/drawing/2014/main" xmlns="" id="{8F30E8BA-E912-48DB-B3F0-B8F697A1548B}"/>
            </a:ext>
          </a:extLst>
        </xdr:cNvPr>
        <xdr:cNvSpPr/>
      </xdr:nvSpPr>
      <xdr:spPr>
        <a:xfrm>
          <a:off x="21272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88900</xdr:rowOff>
    </xdr:from>
    <xdr:to>
      <xdr:col>116</xdr:col>
      <xdr:colOff>63500</xdr:colOff>
      <xdr:row>84</xdr:row>
      <xdr:rowOff>88900</xdr:rowOff>
    </xdr:to>
    <xdr:cxnSp macro="">
      <xdr:nvCxnSpPr>
        <xdr:cNvPr id="727" name="直線コネクタ 726">
          <a:extLst>
            <a:ext uri="{FF2B5EF4-FFF2-40B4-BE49-F238E27FC236}">
              <a16:creationId xmlns:a16="http://schemas.microsoft.com/office/drawing/2014/main" xmlns="" id="{78213289-BE33-4A1C-8C7A-AB6980A7413F}"/>
            </a:ext>
          </a:extLst>
        </xdr:cNvPr>
        <xdr:cNvCxnSpPr/>
      </xdr:nvCxnSpPr>
      <xdr:spPr>
        <a:xfrm>
          <a:off x="21323300" y="1449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50800</xdr:rowOff>
    </xdr:from>
    <xdr:to>
      <xdr:col>107</xdr:col>
      <xdr:colOff>101600</xdr:colOff>
      <xdr:row>84</xdr:row>
      <xdr:rowOff>152400</xdr:rowOff>
    </xdr:to>
    <xdr:sp macro="" textlink="">
      <xdr:nvSpPr>
        <xdr:cNvPr id="728" name="楕円 727">
          <a:extLst>
            <a:ext uri="{FF2B5EF4-FFF2-40B4-BE49-F238E27FC236}">
              <a16:creationId xmlns:a16="http://schemas.microsoft.com/office/drawing/2014/main" xmlns="" id="{F6385286-D8EE-430E-B6C4-03C70AC600D1}"/>
            </a:ext>
          </a:extLst>
        </xdr:cNvPr>
        <xdr:cNvSpPr/>
      </xdr:nvSpPr>
      <xdr:spPr>
        <a:xfrm>
          <a:off x="20383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88900</xdr:rowOff>
    </xdr:from>
    <xdr:to>
      <xdr:col>111</xdr:col>
      <xdr:colOff>177800</xdr:colOff>
      <xdr:row>84</xdr:row>
      <xdr:rowOff>101600</xdr:rowOff>
    </xdr:to>
    <xdr:cxnSp macro="">
      <xdr:nvCxnSpPr>
        <xdr:cNvPr id="729" name="直線コネクタ 728">
          <a:extLst>
            <a:ext uri="{FF2B5EF4-FFF2-40B4-BE49-F238E27FC236}">
              <a16:creationId xmlns:a16="http://schemas.microsoft.com/office/drawing/2014/main" xmlns="" id="{7672F4DA-5A34-4AD9-BAE7-18D309788AFC}"/>
            </a:ext>
          </a:extLst>
        </xdr:cNvPr>
        <xdr:cNvCxnSpPr/>
      </xdr:nvCxnSpPr>
      <xdr:spPr>
        <a:xfrm flipV="1">
          <a:off x="20434300" y="1449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50800</xdr:rowOff>
    </xdr:from>
    <xdr:to>
      <xdr:col>102</xdr:col>
      <xdr:colOff>165100</xdr:colOff>
      <xdr:row>84</xdr:row>
      <xdr:rowOff>152400</xdr:rowOff>
    </xdr:to>
    <xdr:sp macro="" textlink="">
      <xdr:nvSpPr>
        <xdr:cNvPr id="730" name="楕円 729">
          <a:extLst>
            <a:ext uri="{FF2B5EF4-FFF2-40B4-BE49-F238E27FC236}">
              <a16:creationId xmlns:a16="http://schemas.microsoft.com/office/drawing/2014/main" xmlns="" id="{9FB8CDDF-2BAA-4B03-82E9-941A67C14B2C}"/>
            </a:ext>
          </a:extLst>
        </xdr:cNvPr>
        <xdr:cNvSpPr/>
      </xdr:nvSpPr>
      <xdr:spPr>
        <a:xfrm>
          <a:off x="19494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101600</xdr:rowOff>
    </xdr:from>
    <xdr:to>
      <xdr:col>107</xdr:col>
      <xdr:colOff>50800</xdr:colOff>
      <xdr:row>84</xdr:row>
      <xdr:rowOff>101600</xdr:rowOff>
    </xdr:to>
    <xdr:cxnSp macro="">
      <xdr:nvCxnSpPr>
        <xdr:cNvPr id="731" name="直線コネクタ 730">
          <a:extLst>
            <a:ext uri="{FF2B5EF4-FFF2-40B4-BE49-F238E27FC236}">
              <a16:creationId xmlns:a16="http://schemas.microsoft.com/office/drawing/2014/main" xmlns="" id="{88A62E06-8107-4955-8AC8-82A058285AD3}"/>
            </a:ext>
          </a:extLst>
        </xdr:cNvPr>
        <xdr:cNvCxnSpPr/>
      </xdr:nvCxnSpPr>
      <xdr:spPr>
        <a:xfrm>
          <a:off x="19545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732" name="楕円 731">
          <a:extLst>
            <a:ext uri="{FF2B5EF4-FFF2-40B4-BE49-F238E27FC236}">
              <a16:creationId xmlns:a16="http://schemas.microsoft.com/office/drawing/2014/main" xmlns="" id="{FEDCB14C-96A0-4588-9C3A-0BFF9994AAF6}"/>
            </a:ext>
          </a:extLst>
        </xdr:cNvPr>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101600</xdr:rowOff>
    </xdr:from>
    <xdr:to>
      <xdr:col>102</xdr:col>
      <xdr:colOff>114300</xdr:colOff>
      <xdr:row>84</xdr:row>
      <xdr:rowOff>114300</xdr:rowOff>
    </xdr:to>
    <xdr:cxnSp macro="">
      <xdr:nvCxnSpPr>
        <xdr:cNvPr id="733" name="直線コネクタ 732">
          <a:extLst>
            <a:ext uri="{FF2B5EF4-FFF2-40B4-BE49-F238E27FC236}">
              <a16:creationId xmlns:a16="http://schemas.microsoft.com/office/drawing/2014/main" xmlns="" id="{B5829B32-867B-4F6F-BAA0-73192F6EA683}"/>
            </a:ext>
          </a:extLst>
        </xdr:cNvPr>
        <xdr:cNvCxnSpPr/>
      </xdr:nvCxnSpPr>
      <xdr:spPr>
        <a:xfrm flipV="1">
          <a:off x="18656300" y="1450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34" name="n_1aveValue【児童館】&#10;一人当たり面積">
          <a:extLst>
            <a:ext uri="{FF2B5EF4-FFF2-40B4-BE49-F238E27FC236}">
              <a16:creationId xmlns:a16="http://schemas.microsoft.com/office/drawing/2014/main" xmlns="" id="{263D61C3-A974-49F7-ACF4-7F17FB4EF09D}"/>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35" name="n_2aveValue【児童館】&#10;一人当たり面積">
          <a:extLst>
            <a:ext uri="{FF2B5EF4-FFF2-40B4-BE49-F238E27FC236}">
              <a16:creationId xmlns:a16="http://schemas.microsoft.com/office/drawing/2014/main" xmlns="" id="{AD96B250-9505-42E3-9B04-04A791C7C6FE}"/>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6" name="n_3aveValue【児童館】&#10;一人当たり面積">
          <a:extLst>
            <a:ext uri="{FF2B5EF4-FFF2-40B4-BE49-F238E27FC236}">
              <a16:creationId xmlns:a16="http://schemas.microsoft.com/office/drawing/2014/main" xmlns="" id="{F1268EF0-1E1B-4206-B359-FE91AE1B8103}"/>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37" name="n_4aveValue【児童館】&#10;一人当たり面積">
          <a:extLst>
            <a:ext uri="{FF2B5EF4-FFF2-40B4-BE49-F238E27FC236}">
              <a16:creationId xmlns:a16="http://schemas.microsoft.com/office/drawing/2014/main" xmlns="" id="{EFBF91BF-3896-4C64-A998-62BEF1ACAF8A}"/>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130827</xdr:rowOff>
    </xdr:from>
    <xdr:ext cx="469744" cy="259045"/>
    <xdr:sp macro="" textlink="">
      <xdr:nvSpPr>
        <xdr:cNvPr id="738" name="n_1mainValue【児童館】&#10;一人当たり面積">
          <a:extLst>
            <a:ext uri="{FF2B5EF4-FFF2-40B4-BE49-F238E27FC236}">
              <a16:creationId xmlns:a16="http://schemas.microsoft.com/office/drawing/2014/main" xmlns="" id="{3E87100B-1A73-4390-B6DA-F0E5AB7517FE}"/>
            </a:ext>
          </a:extLst>
        </xdr:cNvPr>
        <xdr:cNvSpPr txBox="1"/>
      </xdr:nvSpPr>
      <xdr:spPr>
        <a:xfrm>
          <a:off x="210757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143527</xdr:rowOff>
    </xdr:from>
    <xdr:ext cx="469744" cy="259045"/>
    <xdr:sp macro="" textlink="">
      <xdr:nvSpPr>
        <xdr:cNvPr id="739" name="n_2mainValue【児童館】&#10;一人当たり面積">
          <a:extLst>
            <a:ext uri="{FF2B5EF4-FFF2-40B4-BE49-F238E27FC236}">
              <a16:creationId xmlns:a16="http://schemas.microsoft.com/office/drawing/2014/main" xmlns="" id="{765A1DAF-62AC-4A9F-A99E-5047E69C5501}"/>
            </a:ext>
          </a:extLst>
        </xdr:cNvPr>
        <xdr:cNvSpPr txBox="1"/>
      </xdr:nvSpPr>
      <xdr:spPr>
        <a:xfrm>
          <a:off x="20199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143527</xdr:rowOff>
    </xdr:from>
    <xdr:ext cx="469744" cy="259045"/>
    <xdr:sp macro="" textlink="">
      <xdr:nvSpPr>
        <xdr:cNvPr id="740" name="n_3mainValue【児童館】&#10;一人当たり面積">
          <a:extLst>
            <a:ext uri="{FF2B5EF4-FFF2-40B4-BE49-F238E27FC236}">
              <a16:creationId xmlns:a16="http://schemas.microsoft.com/office/drawing/2014/main" xmlns="" id="{13B9E3B1-335C-4939-8046-ECD745F49786}"/>
            </a:ext>
          </a:extLst>
        </xdr:cNvPr>
        <xdr:cNvSpPr txBox="1"/>
      </xdr:nvSpPr>
      <xdr:spPr>
        <a:xfrm>
          <a:off x="19310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741" name="n_4mainValue【児童館】&#10;一人当たり面積">
          <a:extLst>
            <a:ext uri="{FF2B5EF4-FFF2-40B4-BE49-F238E27FC236}">
              <a16:creationId xmlns:a16="http://schemas.microsoft.com/office/drawing/2014/main" xmlns="" id="{28C5FD10-0166-48C4-88A2-49B643695081}"/>
            </a:ext>
          </a:extLst>
        </xdr:cNvPr>
        <xdr:cNvSpPr txBox="1"/>
      </xdr:nvSpPr>
      <xdr:spPr>
        <a:xfrm>
          <a:off x="18421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xmlns="" id="{B870A011-C508-4479-82EC-BCE88F9DE72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xmlns="" id="{E916A188-B456-4FF7-B8D9-AF7F4CBE8B1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xmlns="" id="{EFFE2495-71D9-492B-9C2E-2A08CC434C5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xmlns="" id="{D40EB6E5-7820-40AF-9463-7770AC8FED3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xmlns="" id="{8DD82131-A36E-4A34-B4F0-3A4A1302B7D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xmlns="" id="{B34FC511-60AB-4355-B779-7EB4E3CF8F6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xmlns="" id="{201B4C02-AA92-440D-89B5-D2324433F06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xmlns="" id="{F560E143-E36D-4E4E-97A3-00B95690675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xmlns="" id="{E1B4EDBE-6A81-4513-9EC0-C61EE6D9E88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xmlns="" id="{9DA237DB-ACC9-4776-8DCC-92F2E777C9D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xmlns="" id="{C4CB6654-45E7-438D-995A-3F6241E0F44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xmlns="" id="{684AD823-D6BC-4277-A0DC-8E7E17A543F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xmlns="" id="{1B4D1B56-F289-4724-9463-2561C078677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xmlns="" id="{1C3FA800-491E-46B7-9381-567B1D34440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xmlns="" id="{7723DB0E-F751-4AA9-8A29-CA1C42BFCF4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xmlns="" id="{D9F7984B-CA44-4452-884E-C658BF0C1CC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xmlns="" id="{08839EC0-E545-4B0F-8CEE-A343E84A3B6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xmlns="" id="{BA2D5048-47EC-4878-9870-11349A40319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xmlns="" id="{DA7A57FD-C7B1-42C8-9DE5-E5F70AAFFC6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xmlns="" id="{5E0520F9-BA06-4CFF-97A4-3EAD183708C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xmlns="" id="{D1BFC887-7B8C-4C02-8829-F4E49A16719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xmlns="" id="{82FF6DCD-CE92-447D-846A-76B43B03305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xmlns="" id="{96D7C842-E759-4BD7-96C5-222566A7C11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xmlns="" id="{031E88DC-E325-46C3-A3ED-A365E9225F2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xmlns="" id="{65C313F6-F09C-4DA9-BBC8-C5C625674C5B}"/>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xmlns="" id="{C077CD72-7BE2-4A87-8E57-F378B99A2A1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xmlns="" id="{51B1FD62-6681-4315-B4A8-CD632BCBC8F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a:extLst>
            <a:ext uri="{FF2B5EF4-FFF2-40B4-BE49-F238E27FC236}">
              <a16:creationId xmlns:a16="http://schemas.microsoft.com/office/drawing/2014/main" xmlns="" id="{067EA033-4D6C-4B7B-A7CD-A7E71B2D2502}"/>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xmlns="" id="{3A1E3B05-B9DC-49EB-B255-4B024819FFF8}"/>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771" name="【公民館】&#10;有形固定資産減価償却率平均値テキスト">
          <a:extLst>
            <a:ext uri="{FF2B5EF4-FFF2-40B4-BE49-F238E27FC236}">
              <a16:creationId xmlns:a16="http://schemas.microsoft.com/office/drawing/2014/main" xmlns="" id="{1C2E4C90-B3F7-4C0E-874A-B53D3587911E}"/>
            </a:ext>
          </a:extLst>
        </xdr:cNvPr>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a:extLst>
            <a:ext uri="{FF2B5EF4-FFF2-40B4-BE49-F238E27FC236}">
              <a16:creationId xmlns:a16="http://schemas.microsoft.com/office/drawing/2014/main" xmlns="" id="{A4F9F6A6-2E5A-4220-8C0C-E465A41200C5}"/>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xmlns="" id="{3E0ABA97-25D1-4B51-A8E4-0C49F154FA1A}"/>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a:extLst>
            <a:ext uri="{FF2B5EF4-FFF2-40B4-BE49-F238E27FC236}">
              <a16:creationId xmlns:a16="http://schemas.microsoft.com/office/drawing/2014/main" xmlns="" id="{D13F4A80-964F-453A-8158-6B029CA77088}"/>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a:extLst>
            <a:ext uri="{FF2B5EF4-FFF2-40B4-BE49-F238E27FC236}">
              <a16:creationId xmlns:a16="http://schemas.microsoft.com/office/drawing/2014/main" xmlns="" id="{62C093F1-9ED4-41F5-A325-19849EC808D9}"/>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xmlns="" id="{FAC00EC7-6B28-447C-AD15-9A469E8A89A7}"/>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1FF966AE-FFE6-43AF-95C6-A61BA859A79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E7756B45-CBD1-48B1-A8F7-0CF97DEFC64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2BC7A477-8067-43DC-91A7-10ECB1B188C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A3521234-158F-4F2E-B709-A7A0AB64741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EF9B45F8-1010-407D-A51A-9351CADEAD1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113030</xdr:rowOff>
    </xdr:from>
    <xdr:to>
      <xdr:col>85</xdr:col>
      <xdr:colOff>177800</xdr:colOff>
      <xdr:row>103</xdr:row>
      <xdr:rowOff>43180</xdr:rowOff>
    </xdr:to>
    <xdr:sp macro="" textlink="">
      <xdr:nvSpPr>
        <xdr:cNvPr id="782" name="楕円 781">
          <a:extLst>
            <a:ext uri="{FF2B5EF4-FFF2-40B4-BE49-F238E27FC236}">
              <a16:creationId xmlns:a16="http://schemas.microsoft.com/office/drawing/2014/main" xmlns="" id="{3D9FB4E0-6DD8-4466-BA8B-FCB0BC9FEDC6}"/>
            </a:ext>
          </a:extLst>
        </xdr:cNvPr>
        <xdr:cNvSpPr/>
      </xdr:nvSpPr>
      <xdr:spPr>
        <a:xfrm>
          <a:off x="162687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135907</xdr:rowOff>
    </xdr:from>
    <xdr:ext cx="405111" cy="259045"/>
    <xdr:sp macro="" textlink="">
      <xdr:nvSpPr>
        <xdr:cNvPr id="783" name="【公民館】&#10;有形固定資産減価償却率該当値テキスト">
          <a:extLst>
            <a:ext uri="{FF2B5EF4-FFF2-40B4-BE49-F238E27FC236}">
              <a16:creationId xmlns:a16="http://schemas.microsoft.com/office/drawing/2014/main" xmlns="" id="{1E06F807-530E-4C9F-A347-85F34DE86851}"/>
            </a:ext>
          </a:extLst>
        </xdr:cNvPr>
        <xdr:cNvSpPr txBox="1"/>
      </xdr:nvSpPr>
      <xdr:spPr>
        <a:xfrm>
          <a:off x="16357600"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111125</xdr:rowOff>
    </xdr:from>
    <xdr:to>
      <xdr:col>81</xdr:col>
      <xdr:colOff>101600</xdr:colOff>
      <xdr:row>103</xdr:row>
      <xdr:rowOff>41275</xdr:rowOff>
    </xdr:to>
    <xdr:sp macro="" textlink="">
      <xdr:nvSpPr>
        <xdr:cNvPr id="784" name="楕円 783">
          <a:extLst>
            <a:ext uri="{FF2B5EF4-FFF2-40B4-BE49-F238E27FC236}">
              <a16:creationId xmlns:a16="http://schemas.microsoft.com/office/drawing/2014/main" xmlns="" id="{9A6849E4-03D2-4267-8270-F0B7C884532B}"/>
            </a:ext>
          </a:extLst>
        </xdr:cNvPr>
        <xdr:cNvSpPr/>
      </xdr:nvSpPr>
      <xdr:spPr>
        <a:xfrm>
          <a:off x="15430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161925</xdr:rowOff>
    </xdr:from>
    <xdr:to>
      <xdr:col>85</xdr:col>
      <xdr:colOff>127000</xdr:colOff>
      <xdr:row>102</xdr:row>
      <xdr:rowOff>163830</xdr:rowOff>
    </xdr:to>
    <xdr:cxnSp macro="">
      <xdr:nvCxnSpPr>
        <xdr:cNvPr id="785" name="直線コネクタ 784">
          <a:extLst>
            <a:ext uri="{FF2B5EF4-FFF2-40B4-BE49-F238E27FC236}">
              <a16:creationId xmlns:a16="http://schemas.microsoft.com/office/drawing/2014/main" xmlns="" id="{C74A14A9-61DD-4123-B26A-D96F9CD93A0A}"/>
            </a:ext>
          </a:extLst>
        </xdr:cNvPr>
        <xdr:cNvCxnSpPr/>
      </xdr:nvCxnSpPr>
      <xdr:spPr>
        <a:xfrm>
          <a:off x="15481300" y="176498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61595</xdr:rowOff>
    </xdr:from>
    <xdr:to>
      <xdr:col>76</xdr:col>
      <xdr:colOff>165100</xdr:colOff>
      <xdr:row>102</xdr:row>
      <xdr:rowOff>163195</xdr:rowOff>
    </xdr:to>
    <xdr:sp macro="" textlink="">
      <xdr:nvSpPr>
        <xdr:cNvPr id="786" name="楕円 785">
          <a:extLst>
            <a:ext uri="{FF2B5EF4-FFF2-40B4-BE49-F238E27FC236}">
              <a16:creationId xmlns:a16="http://schemas.microsoft.com/office/drawing/2014/main" xmlns="" id="{A1F90A88-E8F6-44B7-90C4-2A281C265F58}"/>
            </a:ext>
          </a:extLst>
        </xdr:cNvPr>
        <xdr:cNvSpPr/>
      </xdr:nvSpPr>
      <xdr:spPr>
        <a:xfrm>
          <a:off x="14541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112395</xdr:rowOff>
    </xdr:from>
    <xdr:to>
      <xdr:col>81</xdr:col>
      <xdr:colOff>50800</xdr:colOff>
      <xdr:row>102</xdr:row>
      <xdr:rowOff>161925</xdr:rowOff>
    </xdr:to>
    <xdr:cxnSp macro="">
      <xdr:nvCxnSpPr>
        <xdr:cNvPr id="787" name="直線コネクタ 786">
          <a:extLst>
            <a:ext uri="{FF2B5EF4-FFF2-40B4-BE49-F238E27FC236}">
              <a16:creationId xmlns:a16="http://schemas.microsoft.com/office/drawing/2014/main" xmlns="" id="{077E371B-25BD-4CEC-9EA1-85F2E4969299}"/>
            </a:ext>
          </a:extLst>
        </xdr:cNvPr>
        <xdr:cNvCxnSpPr/>
      </xdr:nvCxnSpPr>
      <xdr:spPr>
        <a:xfrm>
          <a:off x="14592300" y="176002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12064</xdr:rowOff>
    </xdr:from>
    <xdr:to>
      <xdr:col>72</xdr:col>
      <xdr:colOff>38100</xdr:colOff>
      <xdr:row>102</xdr:row>
      <xdr:rowOff>113664</xdr:rowOff>
    </xdr:to>
    <xdr:sp macro="" textlink="">
      <xdr:nvSpPr>
        <xdr:cNvPr id="788" name="楕円 787">
          <a:extLst>
            <a:ext uri="{FF2B5EF4-FFF2-40B4-BE49-F238E27FC236}">
              <a16:creationId xmlns:a16="http://schemas.microsoft.com/office/drawing/2014/main" xmlns="" id="{98DFD515-3915-4417-B54E-F4916DB6E49E}"/>
            </a:ext>
          </a:extLst>
        </xdr:cNvPr>
        <xdr:cNvSpPr/>
      </xdr:nvSpPr>
      <xdr:spPr>
        <a:xfrm>
          <a:off x="136525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62864</xdr:rowOff>
    </xdr:from>
    <xdr:to>
      <xdr:col>76</xdr:col>
      <xdr:colOff>114300</xdr:colOff>
      <xdr:row>102</xdr:row>
      <xdr:rowOff>112395</xdr:rowOff>
    </xdr:to>
    <xdr:cxnSp macro="">
      <xdr:nvCxnSpPr>
        <xdr:cNvPr id="789" name="直線コネクタ 788">
          <a:extLst>
            <a:ext uri="{FF2B5EF4-FFF2-40B4-BE49-F238E27FC236}">
              <a16:creationId xmlns:a16="http://schemas.microsoft.com/office/drawing/2014/main" xmlns="" id="{6CD0DA62-1A12-4DB5-8650-BC3011F184E0}"/>
            </a:ext>
          </a:extLst>
        </xdr:cNvPr>
        <xdr:cNvCxnSpPr/>
      </xdr:nvCxnSpPr>
      <xdr:spPr>
        <a:xfrm>
          <a:off x="13703300" y="175507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141605</xdr:rowOff>
    </xdr:from>
    <xdr:to>
      <xdr:col>67</xdr:col>
      <xdr:colOff>101600</xdr:colOff>
      <xdr:row>102</xdr:row>
      <xdr:rowOff>71755</xdr:rowOff>
    </xdr:to>
    <xdr:sp macro="" textlink="">
      <xdr:nvSpPr>
        <xdr:cNvPr id="790" name="楕円 789">
          <a:extLst>
            <a:ext uri="{FF2B5EF4-FFF2-40B4-BE49-F238E27FC236}">
              <a16:creationId xmlns:a16="http://schemas.microsoft.com/office/drawing/2014/main" xmlns="" id="{B8DCA52A-B4FF-4CEB-BB65-D71F52A99F5D}"/>
            </a:ext>
          </a:extLst>
        </xdr:cNvPr>
        <xdr:cNvSpPr/>
      </xdr:nvSpPr>
      <xdr:spPr>
        <a:xfrm>
          <a:off x="12763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20955</xdr:rowOff>
    </xdr:from>
    <xdr:to>
      <xdr:col>71</xdr:col>
      <xdr:colOff>177800</xdr:colOff>
      <xdr:row>102</xdr:row>
      <xdr:rowOff>62864</xdr:rowOff>
    </xdr:to>
    <xdr:cxnSp macro="">
      <xdr:nvCxnSpPr>
        <xdr:cNvPr id="791" name="直線コネクタ 790">
          <a:extLst>
            <a:ext uri="{FF2B5EF4-FFF2-40B4-BE49-F238E27FC236}">
              <a16:creationId xmlns:a16="http://schemas.microsoft.com/office/drawing/2014/main" xmlns="" id="{174CB526-8E5D-4C6F-9A23-B847A5BE572C}"/>
            </a:ext>
          </a:extLst>
        </xdr:cNvPr>
        <xdr:cNvCxnSpPr/>
      </xdr:nvCxnSpPr>
      <xdr:spPr>
        <a:xfrm>
          <a:off x="12814300" y="175088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792" name="n_1aveValue【公民館】&#10;有形固定資産減価償却率">
          <a:extLst>
            <a:ext uri="{FF2B5EF4-FFF2-40B4-BE49-F238E27FC236}">
              <a16:creationId xmlns:a16="http://schemas.microsoft.com/office/drawing/2014/main" xmlns="" id="{F54240AF-518E-4CD2-A2A0-FAC14578D175}"/>
            </a:ext>
          </a:extLst>
        </xdr:cNvPr>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793" name="n_2aveValue【公民館】&#10;有形固定資産減価償却率">
          <a:extLst>
            <a:ext uri="{FF2B5EF4-FFF2-40B4-BE49-F238E27FC236}">
              <a16:creationId xmlns:a16="http://schemas.microsoft.com/office/drawing/2014/main" xmlns="" id="{3CC24DF4-2E88-4C1E-8653-EF0E4CE4E7C9}"/>
            </a:ext>
          </a:extLst>
        </xdr:cNvPr>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94" name="n_3aveValue【公民館】&#10;有形固定資産減価償却率">
          <a:extLst>
            <a:ext uri="{FF2B5EF4-FFF2-40B4-BE49-F238E27FC236}">
              <a16:creationId xmlns:a16="http://schemas.microsoft.com/office/drawing/2014/main" xmlns="" id="{3BF3B83E-1B55-4197-8E58-1B671A9D079E}"/>
            </a:ext>
          </a:extLst>
        </xdr:cNvPr>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795" name="n_4aveValue【公民館】&#10;有形固定資産減価償却率">
          <a:extLst>
            <a:ext uri="{FF2B5EF4-FFF2-40B4-BE49-F238E27FC236}">
              <a16:creationId xmlns:a16="http://schemas.microsoft.com/office/drawing/2014/main" xmlns="" id="{71802CFC-9E35-4B6B-9070-C341EFB6959F}"/>
            </a:ext>
          </a:extLst>
        </xdr:cNvPr>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57802</xdr:rowOff>
    </xdr:from>
    <xdr:ext cx="405111" cy="259045"/>
    <xdr:sp macro="" textlink="">
      <xdr:nvSpPr>
        <xdr:cNvPr id="796" name="n_1mainValue【公民館】&#10;有形固定資産減価償却率">
          <a:extLst>
            <a:ext uri="{FF2B5EF4-FFF2-40B4-BE49-F238E27FC236}">
              <a16:creationId xmlns:a16="http://schemas.microsoft.com/office/drawing/2014/main" xmlns="" id="{117AFAEA-B68D-42E4-9F8E-46DD51CD8F72}"/>
            </a:ext>
          </a:extLst>
        </xdr:cNvPr>
        <xdr:cNvSpPr txBox="1"/>
      </xdr:nvSpPr>
      <xdr:spPr>
        <a:xfrm>
          <a:off x="152660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8272</xdr:rowOff>
    </xdr:from>
    <xdr:ext cx="405111" cy="259045"/>
    <xdr:sp macro="" textlink="">
      <xdr:nvSpPr>
        <xdr:cNvPr id="797" name="n_2mainValue【公民館】&#10;有形固定資産減価償却率">
          <a:extLst>
            <a:ext uri="{FF2B5EF4-FFF2-40B4-BE49-F238E27FC236}">
              <a16:creationId xmlns:a16="http://schemas.microsoft.com/office/drawing/2014/main" xmlns="" id="{E1A1362C-74CB-4BB8-95A3-C8BDDB561787}"/>
            </a:ext>
          </a:extLst>
        </xdr:cNvPr>
        <xdr:cNvSpPr txBox="1"/>
      </xdr:nvSpPr>
      <xdr:spPr>
        <a:xfrm>
          <a:off x="143897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130191</xdr:rowOff>
    </xdr:from>
    <xdr:ext cx="405111" cy="259045"/>
    <xdr:sp macro="" textlink="">
      <xdr:nvSpPr>
        <xdr:cNvPr id="798" name="n_3mainValue【公民館】&#10;有形固定資産減価償却率">
          <a:extLst>
            <a:ext uri="{FF2B5EF4-FFF2-40B4-BE49-F238E27FC236}">
              <a16:creationId xmlns:a16="http://schemas.microsoft.com/office/drawing/2014/main" xmlns="" id="{D35473C1-CC1D-4C22-B439-BC876FDE5D54}"/>
            </a:ext>
          </a:extLst>
        </xdr:cNvPr>
        <xdr:cNvSpPr txBox="1"/>
      </xdr:nvSpPr>
      <xdr:spPr>
        <a:xfrm>
          <a:off x="13500744"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88282</xdr:rowOff>
    </xdr:from>
    <xdr:ext cx="405111" cy="259045"/>
    <xdr:sp macro="" textlink="">
      <xdr:nvSpPr>
        <xdr:cNvPr id="799" name="n_4mainValue【公民館】&#10;有形固定資産減価償却率">
          <a:extLst>
            <a:ext uri="{FF2B5EF4-FFF2-40B4-BE49-F238E27FC236}">
              <a16:creationId xmlns:a16="http://schemas.microsoft.com/office/drawing/2014/main" xmlns="" id="{F946C9D5-4310-4FBD-AD1A-F40CC8F2A595}"/>
            </a:ext>
          </a:extLst>
        </xdr:cNvPr>
        <xdr:cNvSpPr txBox="1"/>
      </xdr:nvSpPr>
      <xdr:spPr>
        <a:xfrm>
          <a:off x="12611744"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xmlns="" id="{6E2C4919-E740-4289-866A-EA913F84169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xmlns="" id="{FC55330C-D5BA-4889-B126-B3733D1A51D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xmlns="" id="{946FAEF9-364E-4D53-B2D8-D7D2E2EDE04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xmlns="" id="{0C977F04-2DE1-4C8B-A006-90F1FF72B26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xmlns="" id="{DCF36661-96F5-42C3-8CB6-7AE5B22AD16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xmlns="" id="{64015B90-909A-4C1A-8608-03E868F8CAA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xmlns="" id="{E5512A34-8EF8-4EDE-9D8E-DEF9661075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xmlns="" id="{F3ED86FF-A125-4D74-AD57-06497BD83C5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xmlns="" id="{D28A37A9-FB27-4B50-AD39-54001D21BCA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xmlns="" id="{9D729C2B-7253-48D7-9458-96A88FEED89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xmlns="" id="{172A86CB-4630-4E92-8A88-8F13C414B06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xmlns="" id="{C1DD9193-85A2-4811-8BC9-22879F8EBEB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xmlns="" id="{45508052-B58D-4A9B-88F9-BBADD2EF4BD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xmlns="" id="{AAD72F21-D0BC-477F-BA69-20F870DB79A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xmlns="" id="{765A98D4-D342-4E81-8085-D1353E71E4F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xmlns="" id="{41C2CD2B-5623-4340-BC9D-6C341C9E2DD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xmlns="" id="{E7C83F00-C392-4922-BE96-2CF7245FAA5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xmlns="" id="{B366B9D4-00EE-48F3-AC9A-8CEE6B71A62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xmlns="" id="{B3D90EA1-F9C4-4144-9650-4191AC6B4B5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xmlns="" id="{01F924EA-1AD8-4501-831E-4856316360E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xmlns="" id="{D4F52F5A-3E5A-4829-97CE-2EEB76D8599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xmlns="" id="{FF9EB278-5EEC-4AE5-A355-A8D2A12E941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xmlns="" id="{B69984B6-E6D5-4F38-8287-6DEE369080D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a:extLst>
            <a:ext uri="{FF2B5EF4-FFF2-40B4-BE49-F238E27FC236}">
              <a16:creationId xmlns:a16="http://schemas.microsoft.com/office/drawing/2014/main" xmlns="" id="{C760713B-1537-4B02-AB3E-0EAE5C28BB47}"/>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a:extLst>
            <a:ext uri="{FF2B5EF4-FFF2-40B4-BE49-F238E27FC236}">
              <a16:creationId xmlns:a16="http://schemas.microsoft.com/office/drawing/2014/main" xmlns="" id="{2544CEF2-4C81-45EE-9D9F-96A71F7DE13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a:extLst>
            <a:ext uri="{FF2B5EF4-FFF2-40B4-BE49-F238E27FC236}">
              <a16:creationId xmlns:a16="http://schemas.microsoft.com/office/drawing/2014/main" xmlns="" id="{DF02392C-FD37-4296-B8F7-A6CE19CF834A}"/>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a:extLst>
            <a:ext uri="{FF2B5EF4-FFF2-40B4-BE49-F238E27FC236}">
              <a16:creationId xmlns:a16="http://schemas.microsoft.com/office/drawing/2014/main" xmlns="" id="{7366D8DD-C665-4D6F-B103-1E0C43A6EB82}"/>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a:extLst>
            <a:ext uri="{FF2B5EF4-FFF2-40B4-BE49-F238E27FC236}">
              <a16:creationId xmlns:a16="http://schemas.microsoft.com/office/drawing/2014/main" xmlns="" id="{8C3A8554-14F6-4FC5-BDC5-5E7633192F58}"/>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8" name="【公民館】&#10;一人当たり面積平均値テキスト">
          <a:extLst>
            <a:ext uri="{FF2B5EF4-FFF2-40B4-BE49-F238E27FC236}">
              <a16:creationId xmlns:a16="http://schemas.microsoft.com/office/drawing/2014/main" xmlns="" id="{76FF1F09-DFE3-42DB-9446-610CF2A97E77}"/>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a:extLst>
            <a:ext uri="{FF2B5EF4-FFF2-40B4-BE49-F238E27FC236}">
              <a16:creationId xmlns:a16="http://schemas.microsoft.com/office/drawing/2014/main" xmlns="" id="{1FB6E713-15A8-48A1-BF15-75AFFE222DCC}"/>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a:extLst>
            <a:ext uri="{FF2B5EF4-FFF2-40B4-BE49-F238E27FC236}">
              <a16:creationId xmlns:a16="http://schemas.microsoft.com/office/drawing/2014/main" xmlns="" id="{1B76A98D-299D-4148-9F39-8C82F24534F5}"/>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a:extLst>
            <a:ext uri="{FF2B5EF4-FFF2-40B4-BE49-F238E27FC236}">
              <a16:creationId xmlns:a16="http://schemas.microsoft.com/office/drawing/2014/main" xmlns="" id="{32329A6D-095F-4BD9-AB1F-7DD0BE94D9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a:extLst>
            <a:ext uri="{FF2B5EF4-FFF2-40B4-BE49-F238E27FC236}">
              <a16:creationId xmlns:a16="http://schemas.microsoft.com/office/drawing/2014/main" xmlns="" id="{61429500-714E-4BD8-ADB0-205A613E1BA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a:extLst>
            <a:ext uri="{FF2B5EF4-FFF2-40B4-BE49-F238E27FC236}">
              <a16:creationId xmlns:a16="http://schemas.microsoft.com/office/drawing/2014/main" xmlns="" id="{7CD99026-647D-4BC2-94E3-772623FD4E4B}"/>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E41F6414-B740-470A-832D-333443F2663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6A4A2BD4-D5C1-4341-BEDA-999472188A9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791DB362-4E40-4967-99E2-F79FF59D2F9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0B9252DD-A5C8-42A2-B35F-EAE03A97733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4159035A-928C-4E64-827F-7F33E67A0DB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40639</xdr:rowOff>
    </xdr:from>
    <xdr:to>
      <xdr:col>116</xdr:col>
      <xdr:colOff>114300</xdr:colOff>
      <xdr:row>106</xdr:row>
      <xdr:rowOff>142239</xdr:rowOff>
    </xdr:to>
    <xdr:sp macro="" textlink="">
      <xdr:nvSpPr>
        <xdr:cNvPr id="839" name="楕円 838">
          <a:extLst>
            <a:ext uri="{FF2B5EF4-FFF2-40B4-BE49-F238E27FC236}">
              <a16:creationId xmlns:a16="http://schemas.microsoft.com/office/drawing/2014/main" xmlns="" id="{819448F0-DA04-4000-9803-C46857D00C9D}"/>
            </a:ext>
          </a:extLst>
        </xdr:cNvPr>
        <xdr:cNvSpPr/>
      </xdr:nvSpPr>
      <xdr:spPr>
        <a:xfrm>
          <a:off x="22110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19066</xdr:rowOff>
    </xdr:from>
    <xdr:ext cx="469744" cy="259045"/>
    <xdr:sp macro="" textlink="">
      <xdr:nvSpPr>
        <xdr:cNvPr id="840" name="【公民館】&#10;一人当たり面積該当値テキスト">
          <a:extLst>
            <a:ext uri="{FF2B5EF4-FFF2-40B4-BE49-F238E27FC236}">
              <a16:creationId xmlns:a16="http://schemas.microsoft.com/office/drawing/2014/main" xmlns="" id="{64818253-56D2-4F76-AFBF-16708BD8D854}"/>
            </a:ext>
          </a:extLst>
        </xdr:cNvPr>
        <xdr:cNvSpPr txBox="1"/>
      </xdr:nvSpPr>
      <xdr:spPr>
        <a:xfrm>
          <a:off x="22199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46355</xdr:rowOff>
    </xdr:from>
    <xdr:to>
      <xdr:col>112</xdr:col>
      <xdr:colOff>38100</xdr:colOff>
      <xdr:row>106</xdr:row>
      <xdr:rowOff>147955</xdr:rowOff>
    </xdr:to>
    <xdr:sp macro="" textlink="">
      <xdr:nvSpPr>
        <xdr:cNvPr id="841" name="楕円 840">
          <a:extLst>
            <a:ext uri="{FF2B5EF4-FFF2-40B4-BE49-F238E27FC236}">
              <a16:creationId xmlns:a16="http://schemas.microsoft.com/office/drawing/2014/main" xmlns="" id="{2CE50C46-7C1C-436B-9127-64B429C09919}"/>
            </a:ext>
          </a:extLst>
        </xdr:cNvPr>
        <xdr:cNvSpPr/>
      </xdr:nvSpPr>
      <xdr:spPr>
        <a:xfrm>
          <a:off x="21272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91439</xdr:rowOff>
    </xdr:from>
    <xdr:to>
      <xdr:col>116</xdr:col>
      <xdr:colOff>63500</xdr:colOff>
      <xdr:row>106</xdr:row>
      <xdr:rowOff>97155</xdr:rowOff>
    </xdr:to>
    <xdr:cxnSp macro="">
      <xdr:nvCxnSpPr>
        <xdr:cNvPr id="842" name="直線コネクタ 841">
          <a:extLst>
            <a:ext uri="{FF2B5EF4-FFF2-40B4-BE49-F238E27FC236}">
              <a16:creationId xmlns:a16="http://schemas.microsoft.com/office/drawing/2014/main" xmlns="" id="{D1212264-1BCD-43FC-93AD-E7DC19720643}"/>
            </a:ext>
          </a:extLst>
        </xdr:cNvPr>
        <xdr:cNvCxnSpPr/>
      </xdr:nvCxnSpPr>
      <xdr:spPr>
        <a:xfrm flipV="1">
          <a:off x="21323300" y="182651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52070</xdr:rowOff>
    </xdr:from>
    <xdr:to>
      <xdr:col>107</xdr:col>
      <xdr:colOff>101600</xdr:colOff>
      <xdr:row>106</xdr:row>
      <xdr:rowOff>153670</xdr:rowOff>
    </xdr:to>
    <xdr:sp macro="" textlink="">
      <xdr:nvSpPr>
        <xdr:cNvPr id="843" name="楕円 842">
          <a:extLst>
            <a:ext uri="{FF2B5EF4-FFF2-40B4-BE49-F238E27FC236}">
              <a16:creationId xmlns:a16="http://schemas.microsoft.com/office/drawing/2014/main" xmlns="" id="{A2219EA3-AFE2-4004-BB55-5B7B10D840B0}"/>
            </a:ext>
          </a:extLst>
        </xdr:cNvPr>
        <xdr:cNvSpPr/>
      </xdr:nvSpPr>
      <xdr:spPr>
        <a:xfrm>
          <a:off x="20383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97155</xdr:rowOff>
    </xdr:from>
    <xdr:to>
      <xdr:col>111</xdr:col>
      <xdr:colOff>177800</xdr:colOff>
      <xdr:row>106</xdr:row>
      <xdr:rowOff>102870</xdr:rowOff>
    </xdr:to>
    <xdr:cxnSp macro="">
      <xdr:nvCxnSpPr>
        <xdr:cNvPr id="844" name="直線コネクタ 843">
          <a:extLst>
            <a:ext uri="{FF2B5EF4-FFF2-40B4-BE49-F238E27FC236}">
              <a16:creationId xmlns:a16="http://schemas.microsoft.com/office/drawing/2014/main" xmlns="" id="{080864DE-8BE0-4696-8D6C-5F8755788577}"/>
            </a:ext>
          </a:extLst>
        </xdr:cNvPr>
        <xdr:cNvCxnSpPr/>
      </xdr:nvCxnSpPr>
      <xdr:spPr>
        <a:xfrm flipV="1">
          <a:off x="20434300" y="182708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57786</xdr:rowOff>
    </xdr:from>
    <xdr:to>
      <xdr:col>102</xdr:col>
      <xdr:colOff>165100</xdr:colOff>
      <xdr:row>106</xdr:row>
      <xdr:rowOff>159386</xdr:rowOff>
    </xdr:to>
    <xdr:sp macro="" textlink="">
      <xdr:nvSpPr>
        <xdr:cNvPr id="845" name="楕円 844">
          <a:extLst>
            <a:ext uri="{FF2B5EF4-FFF2-40B4-BE49-F238E27FC236}">
              <a16:creationId xmlns:a16="http://schemas.microsoft.com/office/drawing/2014/main" xmlns="" id="{AE205404-4765-4264-9D9D-16CA658023F0}"/>
            </a:ext>
          </a:extLst>
        </xdr:cNvPr>
        <xdr:cNvSpPr/>
      </xdr:nvSpPr>
      <xdr:spPr>
        <a:xfrm>
          <a:off x="19494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102870</xdr:rowOff>
    </xdr:from>
    <xdr:to>
      <xdr:col>107</xdr:col>
      <xdr:colOff>50800</xdr:colOff>
      <xdr:row>106</xdr:row>
      <xdr:rowOff>108586</xdr:rowOff>
    </xdr:to>
    <xdr:cxnSp macro="">
      <xdr:nvCxnSpPr>
        <xdr:cNvPr id="846" name="直線コネクタ 845">
          <a:extLst>
            <a:ext uri="{FF2B5EF4-FFF2-40B4-BE49-F238E27FC236}">
              <a16:creationId xmlns:a16="http://schemas.microsoft.com/office/drawing/2014/main" xmlns="" id="{E9216262-324A-46B3-95D3-5C17C7754412}"/>
            </a:ext>
          </a:extLst>
        </xdr:cNvPr>
        <xdr:cNvCxnSpPr/>
      </xdr:nvCxnSpPr>
      <xdr:spPr>
        <a:xfrm flipV="1">
          <a:off x="19545300" y="182765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63500</xdr:rowOff>
    </xdr:from>
    <xdr:to>
      <xdr:col>98</xdr:col>
      <xdr:colOff>38100</xdr:colOff>
      <xdr:row>106</xdr:row>
      <xdr:rowOff>165100</xdr:rowOff>
    </xdr:to>
    <xdr:sp macro="" textlink="">
      <xdr:nvSpPr>
        <xdr:cNvPr id="847" name="楕円 846">
          <a:extLst>
            <a:ext uri="{FF2B5EF4-FFF2-40B4-BE49-F238E27FC236}">
              <a16:creationId xmlns:a16="http://schemas.microsoft.com/office/drawing/2014/main" xmlns="" id="{247C9981-44FA-4169-9773-F0A427CF455C}"/>
            </a:ext>
          </a:extLst>
        </xdr:cNvPr>
        <xdr:cNvSpPr/>
      </xdr:nvSpPr>
      <xdr:spPr>
        <a:xfrm>
          <a:off x="18605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108586</xdr:rowOff>
    </xdr:from>
    <xdr:to>
      <xdr:col>102</xdr:col>
      <xdr:colOff>114300</xdr:colOff>
      <xdr:row>106</xdr:row>
      <xdr:rowOff>114300</xdr:rowOff>
    </xdr:to>
    <xdr:cxnSp macro="">
      <xdr:nvCxnSpPr>
        <xdr:cNvPr id="848" name="直線コネクタ 847">
          <a:extLst>
            <a:ext uri="{FF2B5EF4-FFF2-40B4-BE49-F238E27FC236}">
              <a16:creationId xmlns:a16="http://schemas.microsoft.com/office/drawing/2014/main" xmlns="" id="{0FB5FD5D-F52D-4791-916D-CE249BA788EE}"/>
            </a:ext>
          </a:extLst>
        </xdr:cNvPr>
        <xdr:cNvCxnSpPr/>
      </xdr:nvCxnSpPr>
      <xdr:spPr>
        <a:xfrm flipV="1">
          <a:off x="18656300" y="182822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9" name="n_1aveValue【公民館】&#10;一人当たり面積">
          <a:extLst>
            <a:ext uri="{FF2B5EF4-FFF2-40B4-BE49-F238E27FC236}">
              <a16:creationId xmlns:a16="http://schemas.microsoft.com/office/drawing/2014/main" xmlns="" id="{1E497DB7-2A78-46E6-A279-E73460319E09}"/>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50" name="n_2aveValue【公民館】&#10;一人当たり面積">
          <a:extLst>
            <a:ext uri="{FF2B5EF4-FFF2-40B4-BE49-F238E27FC236}">
              <a16:creationId xmlns:a16="http://schemas.microsoft.com/office/drawing/2014/main" xmlns="" id="{61E3D36C-3B06-43E0-B9A7-7B28B77D36BD}"/>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51" name="n_3aveValue【公民館】&#10;一人当たり面積">
          <a:extLst>
            <a:ext uri="{FF2B5EF4-FFF2-40B4-BE49-F238E27FC236}">
              <a16:creationId xmlns:a16="http://schemas.microsoft.com/office/drawing/2014/main" xmlns="" id="{D6D5B7C3-2BBE-457A-87A3-9EDACF269511}"/>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2" name="n_4aveValue【公民館】&#10;一人当たり面積">
          <a:extLst>
            <a:ext uri="{FF2B5EF4-FFF2-40B4-BE49-F238E27FC236}">
              <a16:creationId xmlns:a16="http://schemas.microsoft.com/office/drawing/2014/main" xmlns="" id="{6DEBA6E9-39A4-47C2-9E8F-540DD03A5278}"/>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139082</xdr:rowOff>
    </xdr:from>
    <xdr:ext cx="469744" cy="259045"/>
    <xdr:sp macro="" textlink="">
      <xdr:nvSpPr>
        <xdr:cNvPr id="853" name="n_1mainValue【公民館】&#10;一人当たり面積">
          <a:extLst>
            <a:ext uri="{FF2B5EF4-FFF2-40B4-BE49-F238E27FC236}">
              <a16:creationId xmlns:a16="http://schemas.microsoft.com/office/drawing/2014/main" xmlns="" id="{224C2263-D771-4772-8E27-D0D5D0E928B0}"/>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854" name="n_2mainValue【公民館】&#10;一人当たり面積">
          <a:extLst>
            <a:ext uri="{FF2B5EF4-FFF2-40B4-BE49-F238E27FC236}">
              <a16:creationId xmlns:a16="http://schemas.microsoft.com/office/drawing/2014/main" xmlns="" id="{22FB68BC-31C9-4C82-9EDC-9FDEF0DBC540}"/>
            </a:ext>
          </a:extLst>
        </xdr:cNvPr>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150513</xdr:rowOff>
    </xdr:from>
    <xdr:ext cx="469744" cy="259045"/>
    <xdr:sp macro="" textlink="">
      <xdr:nvSpPr>
        <xdr:cNvPr id="855" name="n_3mainValue【公民館】&#10;一人当たり面積">
          <a:extLst>
            <a:ext uri="{FF2B5EF4-FFF2-40B4-BE49-F238E27FC236}">
              <a16:creationId xmlns:a16="http://schemas.microsoft.com/office/drawing/2014/main" xmlns="" id="{6DA86165-E369-4758-A5A5-F776DC9F0CCE}"/>
            </a:ext>
          </a:extLst>
        </xdr:cNvPr>
        <xdr:cNvSpPr txBox="1"/>
      </xdr:nvSpPr>
      <xdr:spPr>
        <a:xfrm>
          <a:off x="19310427"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156227</xdr:rowOff>
    </xdr:from>
    <xdr:ext cx="469744" cy="259045"/>
    <xdr:sp macro="" textlink="">
      <xdr:nvSpPr>
        <xdr:cNvPr id="856" name="n_4mainValue【公民館】&#10;一人当たり面積">
          <a:extLst>
            <a:ext uri="{FF2B5EF4-FFF2-40B4-BE49-F238E27FC236}">
              <a16:creationId xmlns:a16="http://schemas.microsoft.com/office/drawing/2014/main" xmlns="" id="{F89BAC34-335B-4839-9D85-8C0D76499D64}"/>
            </a:ext>
          </a:extLst>
        </xdr:cNvPr>
        <xdr:cNvSpPr txBox="1"/>
      </xdr:nvSpPr>
      <xdr:spPr>
        <a:xfrm>
          <a:off x="18421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xmlns="" id="{253FCBF3-0D2D-44CB-A5AC-6DB7A5DED7F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xmlns="" id="{144CBED1-0274-472E-8F27-87D82F94047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xmlns="" id="{6B4A2502-E046-476B-9708-B319F9FB069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であり、特に低くなっている施設は公民館である。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については類似団体内平均を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対象施設が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施設であり、うち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法定耐用年数を超えてい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、ほとんどの建物が耐用年数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年を超えている一方で、平成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年度に西郷地区公民館建設や平成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年度以降の各公民館の耐震補強工事を行ったことによるものである。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公共施設等全体として、令和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年度に策定した公共施設等総合管理計画個別施設計画で定めた、令和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年度の公共施設に係る延床面積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141,953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130,028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）まで縮減する目標の達成に向け、施設等の目的や利用状況、耐用年数等を踏まえた適正化を図る。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8A27C45-F186-4ADD-BD59-0C044B415A6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CB16D58-6E53-4B3B-A267-B041D1E660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2181C82-2085-46DA-ADA5-D26A7C7196F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A65A034-6200-41FE-B6B4-31360B04543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586F53F1-887C-4BB2-B553-ED50D4069F4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572013D-69A2-4D12-A86A-78346B51F31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D681927-D4F5-4B09-A081-54E9F51C669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72FD6A7-02B8-4020-8959-859B114FB22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33BA9AD-3545-482A-971C-21A79F46499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6A073B48-FB3B-4800-9001-A2BAF08A415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29,564
29,386
240.93
19,758,931
18,744,745
965,113
8,213,493
16,426,166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1F4FF83A-655A-4CD3-A71C-B62262D08F3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B6366501-DF27-44C1-81F8-5BAE450A159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ECB3253D-9B58-4E88-B800-0C5CCF0FBDA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0FB4372-2A41-4D51-BE8B-592A04EA3C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E100E18-717F-4E19-A87E-5D75A6BFFFE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295F13ED-392B-4B2A-8777-7429F48678B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35E8098-373F-4D85-8D05-0F0D4173B13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3A29FB0-ED28-4519-806C-5AAB8C8EB2B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F5AB243-F194-4474-8E1D-CC4CE6D1558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88669E0-576D-42EA-812E-DAA9B7665EA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CB6D2FC-5643-432F-8007-5D6C5CA6A74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6A0DDA9-AB1C-4954-94EC-96A8380683A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D161B21-45D5-4CBF-9DF0-004CF16EDEA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AD4682C-6FF4-4A80-86B1-DB4D7EA6758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41626C8-5585-4992-82D7-AD61425AA07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78DBA20-1E33-4455-A3FA-4C2FA89609B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BBFCC92-E118-4531-8D8D-1FD37DB4007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C06A718-C760-4DB8-9307-90D901C265D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05BC331-4213-45D4-8355-87B9504525A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D6CD817D-CFCA-4486-8F0A-F507A27C36F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DACD78C4-04D0-43A9-9747-6845319211D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BF5C06E1-56C9-4018-8CAD-8E20FC7F30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8B63FFE8-063D-49A3-8DFC-8D05EC20C9B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687BB5A-309F-4936-8273-DC90F43E89F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33AE70B1-358A-4F84-BE60-6A3438A951B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1E4D8BD-CF85-407A-BF3E-B12209E34E1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3B8C239B-A683-4572-87DB-2FCDFEDA03E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F983592C-1C80-45F7-9534-E20F8EEB1A2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D5403F1E-541C-486A-B6BE-B29058BD037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79BD2044-42AB-4AD8-B5E3-031D3E2FBD1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BA434046-2EBC-46A4-8BEF-3785F993E82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107431F7-B07F-4C1A-9F94-C1095A24DC1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6B1201B8-DDD2-474F-8576-457E704793C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510EB697-3DF9-489B-A648-484AEF0FB82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A405D65C-A527-47C0-8F62-4FF2FC62F10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D00FD319-8667-477B-AF69-EED49350759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FC5F5E7C-D4C6-445B-800D-2326273FE49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91B94413-C1E3-42D6-8B6B-185B4C6DB87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7001B42C-CE69-4713-9A48-430723AB9F4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821882D3-46D4-487A-BCE6-A24C3AD8ECD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AFAE032B-DB8C-40F5-9F25-3B43709B254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17C1F788-FD25-4301-959D-748D0761E91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DFDB437C-BF13-435E-8B57-3CF95FAEFA7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F62CFD84-346B-4D11-84EE-0CFE4B9845E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6863DAA6-3A9A-4F51-B133-73323406445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202A18E7-D83A-4DF6-8A3B-5B3652A6F5E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8AE00211-F8F8-46AF-AEE2-0122EBCCA251}"/>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0F710AB1-AC7F-480A-9355-672823FB420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FBC4370D-EB9D-404F-8544-7CED86CD4AE6}"/>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B5BE4546-8578-4AC5-AE97-604147FC8764}"/>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xmlns="" id="{4BCBBF4B-21A6-4D07-ADC3-DC64F61C0325}"/>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BD8DE5F0-4631-47EC-B457-0AF3093A3BD1}"/>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xmlns="" id="{4715F50C-D403-4D86-BAB2-A79152E8D348}"/>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xmlns="" id="{71079D8F-F9E1-496F-9A1B-6C87DE74F741}"/>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xmlns="" id="{D1D9AD7F-ADDC-4EF7-8D45-5B47C131DC38}"/>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xmlns="" id="{03DC71AE-A998-4669-A0F7-A881C1A9BA8A}"/>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xmlns="" id="{ABC4526F-9285-48EC-A355-67462A470038}"/>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42E3C2EF-9E43-4017-B8A8-2B5BD7F9689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6B0F81B6-A3B7-4D93-989D-A542F706F4B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D6761269-D272-4537-8488-53B50596E1E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2D0B5D17-480B-4D2F-BA0D-DCC99BD209D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DFF86CC8-11F6-4581-9A96-858D6CA5BE7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74" name="楕円 73">
          <a:extLst>
            <a:ext uri="{FF2B5EF4-FFF2-40B4-BE49-F238E27FC236}">
              <a16:creationId xmlns:a16="http://schemas.microsoft.com/office/drawing/2014/main" xmlns="" id="{8FDEF3A7-0573-4F01-A0D0-3F5C9802871A}"/>
            </a:ext>
          </a:extLst>
        </xdr:cNvPr>
        <xdr:cNvSpPr/>
      </xdr:nvSpPr>
      <xdr:spPr>
        <a:xfrm>
          <a:off x="4584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131190</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B400F464-30A5-4BA3-A0B6-F9ADD883F096}"/>
            </a:ext>
          </a:extLst>
        </xdr:cNvPr>
        <xdr:cNvSpPr txBox="1"/>
      </xdr:nvSpPr>
      <xdr:spPr>
        <a:xfrm>
          <a:off x="4673600" y="630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108676</xdr:rowOff>
    </xdr:from>
    <xdr:to>
      <xdr:col>20</xdr:col>
      <xdr:colOff>38100</xdr:colOff>
      <xdr:row>37</xdr:row>
      <xdr:rowOff>38826</xdr:rowOff>
    </xdr:to>
    <xdr:sp macro="" textlink="">
      <xdr:nvSpPr>
        <xdr:cNvPr id="76" name="楕円 75">
          <a:extLst>
            <a:ext uri="{FF2B5EF4-FFF2-40B4-BE49-F238E27FC236}">
              <a16:creationId xmlns:a16="http://schemas.microsoft.com/office/drawing/2014/main" xmlns="" id="{979B1BF0-8FE0-4F19-A841-B9B5E42888D2}"/>
            </a:ext>
          </a:extLst>
        </xdr:cNvPr>
        <xdr:cNvSpPr/>
      </xdr:nvSpPr>
      <xdr:spPr>
        <a:xfrm>
          <a:off x="3746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159476</xdr:rowOff>
    </xdr:from>
    <xdr:to>
      <xdr:col>24</xdr:col>
      <xdr:colOff>63500</xdr:colOff>
      <xdr:row>37</xdr:row>
      <xdr:rowOff>32113</xdr:rowOff>
    </xdr:to>
    <xdr:cxnSp macro="">
      <xdr:nvCxnSpPr>
        <xdr:cNvPr id="77" name="直線コネクタ 76">
          <a:extLst>
            <a:ext uri="{FF2B5EF4-FFF2-40B4-BE49-F238E27FC236}">
              <a16:creationId xmlns:a16="http://schemas.microsoft.com/office/drawing/2014/main" xmlns="" id="{A29EEF1D-06CF-46C6-8F07-2196F6D372A0}"/>
            </a:ext>
          </a:extLst>
        </xdr:cNvPr>
        <xdr:cNvCxnSpPr/>
      </xdr:nvCxnSpPr>
      <xdr:spPr>
        <a:xfrm>
          <a:off x="3797300" y="63316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22134</xdr:rowOff>
    </xdr:from>
    <xdr:to>
      <xdr:col>15</xdr:col>
      <xdr:colOff>101600</xdr:colOff>
      <xdr:row>37</xdr:row>
      <xdr:rowOff>123734</xdr:rowOff>
    </xdr:to>
    <xdr:sp macro="" textlink="">
      <xdr:nvSpPr>
        <xdr:cNvPr id="78" name="楕円 77">
          <a:extLst>
            <a:ext uri="{FF2B5EF4-FFF2-40B4-BE49-F238E27FC236}">
              <a16:creationId xmlns:a16="http://schemas.microsoft.com/office/drawing/2014/main" xmlns="" id="{D7B340BB-6AB1-405A-A4BB-E78AA7463F70}"/>
            </a:ext>
          </a:extLst>
        </xdr:cNvPr>
        <xdr:cNvSpPr/>
      </xdr:nvSpPr>
      <xdr:spPr>
        <a:xfrm>
          <a:off x="2857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159476</xdr:rowOff>
    </xdr:from>
    <xdr:to>
      <xdr:col>19</xdr:col>
      <xdr:colOff>177800</xdr:colOff>
      <xdr:row>37</xdr:row>
      <xdr:rowOff>72934</xdr:rowOff>
    </xdr:to>
    <xdr:cxnSp macro="">
      <xdr:nvCxnSpPr>
        <xdr:cNvPr id="79" name="直線コネクタ 78">
          <a:extLst>
            <a:ext uri="{FF2B5EF4-FFF2-40B4-BE49-F238E27FC236}">
              <a16:creationId xmlns:a16="http://schemas.microsoft.com/office/drawing/2014/main" xmlns="" id="{B4D1C0F7-F13A-4FB7-8CA9-0070082F65CE}"/>
            </a:ext>
          </a:extLst>
        </xdr:cNvPr>
        <xdr:cNvCxnSpPr/>
      </xdr:nvCxnSpPr>
      <xdr:spPr>
        <a:xfrm flipV="1">
          <a:off x="2908300" y="633167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159294</xdr:rowOff>
    </xdr:from>
    <xdr:to>
      <xdr:col>10</xdr:col>
      <xdr:colOff>165100</xdr:colOff>
      <xdr:row>37</xdr:row>
      <xdr:rowOff>89444</xdr:rowOff>
    </xdr:to>
    <xdr:sp macro="" textlink="">
      <xdr:nvSpPr>
        <xdr:cNvPr id="80" name="楕円 79">
          <a:extLst>
            <a:ext uri="{FF2B5EF4-FFF2-40B4-BE49-F238E27FC236}">
              <a16:creationId xmlns:a16="http://schemas.microsoft.com/office/drawing/2014/main" xmlns="" id="{8D2FC0EA-8A74-4FF3-B04F-6A9C06CDAD2D}"/>
            </a:ext>
          </a:extLst>
        </xdr:cNvPr>
        <xdr:cNvSpPr/>
      </xdr:nvSpPr>
      <xdr:spPr>
        <a:xfrm>
          <a:off x="1968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38644</xdr:rowOff>
    </xdr:from>
    <xdr:to>
      <xdr:col>15</xdr:col>
      <xdr:colOff>50800</xdr:colOff>
      <xdr:row>37</xdr:row>
      <xdr:rowOff>72934</xdr:rowOff>
    </xdr:to>
    <xdr:cxnSp macro="">
      <xdr:nvCxnSpPr>
        <xdr:cNvPr id="81" name="直線コネクタ 80">
          <a:extLst>
            <a:ext uri="{FF2B5EF4-FFF2-40B4-BE49-F238E27FC236}">
              <a16:creationId xmlns:a16="http://schemas.microsoft.com/office/drawing/2014/main" xmlns="" id="{131AB589-197C-4B26-956E-17565DD09C58}"/>
            </a:ext>
          </a:extLst>
        </xdr:cNvPr>
        <xdr:cNvCxnSpPr/>
      </xdr:nvCxnSpPr>
      <xdr:spPr>
        <a:xfrm>
          <a:off x="2019300" y="63822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126637</xdr:rowOff>
    </xdr:from>
    <xdr:to>
      <xdr:col>6</xdr:col>
      <xdr:colOff>38100</xdr:colOff>
      <xdr:row>37</xdr:row>
      <xdr:rowOff>56787</xdr:rowOff>
    </xdr:to>
    <xdr:sp macro="" textlink="">
      <xdr:nvSpPr>
        <xdr:cNvPr id="82" name="楕円 81">
          <a:extLst>
            <a:ext uri="{FF2B5EF4-FFF2-40B4-BE49-F238E27FC236}">
              <a16:creationId xmlns:a16="http://schemas.microsoft.com/office/drawing/2014/main" xmlns="" id="{1B8D0FDD-9FF3-41E5-BD45-CCF44A322BCB}"/>
            </a:ext>
          </a:extLst>
        </xdr:cNvPr>
        <xdr:cNvSpPr/>
      </xdr:nvSpPr>
      <xdr:spPr>
        <a:xfrm>
          <a:off x="1079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5987</xdr:rowOff>
    </xdr:from>
    <xdr:to>
      <xdr:col>10</xdr:col>
      <xdr:colOff>114300</xdr:colOff>
      <xdr:row>37</xdr:row>
      <xdr:rowOff>38644</xdr:rowOff>
    </xdr:to>
    <xdr:cxnSp macro="">
      <xdr:nvCxnSpPr>
        <xdr:cNvPr id="83" name="直線コネクタ 82">
          <a:extLst>
            <a:ext uri="{FF2B5EF4-FFF2-40B4-BE49-F238E27FC236}">
              <a16:creationId xmlns:a16="http://schemas.microsoft.com/office/drawing/2014/main" xmlns="" id="{2D088BEE-0396-476C-BF88-26B913925F73}"/>
            </a:ext>
          </a:extLst>
        </xdr:cNvPr>
        <xdr:cNvCxnSpPr/>
      </xdr:nvCxnSpPr>
      <xdr:spPr>
        <a:xfrm>
          <a:off x="1130300" y="63496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a:extLst>
            <a:ext uri="{FF2B5EF4-FFF2-40B4-BE49-F238E27FC236}">
              <a16:creationId xmlns:a16="http://schemas.microsoft.com/office/drawing/2014/main" xmlns="" id="{AC3D9E7D-5E02-4F8B-B60B-9ACECDD246C9}"/>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xmlns="" id="{69699289-4818-49BC-AF8F-A83A04B211E9}"/>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xmlns="" id="{77606B1C-A578-4610-8DC8-D623E8BD46B2}"/>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xmlns="" id="{3BD1AF76-51EB-4503-8A5A-82CA14F0C9F8}"/>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55353</xdr:rowOff>
    </xdr:from>
    <xdr:ext cx="405111" cy="259045"/>
    <xdr:sp macro="" textlink="">
      <xdr:nvSpPr>
        <xdr:cNvPr id="88" name="n_1mainValue【図書館】&#10;有形固定資産減価償却率">
          <a:extLst>
            <a:ext uri="{FF2B5EF4-FFF2-40B4-BE49-F238E27FC236}">
              <a16:creationId xmlns:a16="http://schemas.microsoft.com/office/drawing/2014/main" xmlns="" id="{93A5357B-B9D6-47A7-BCCC-D3953A9B5C0E}"/>
            </a:ext>
          </a:extLst>
        </xdr:cNvPr>
        <xdr:cNvSpPr txBox="1"/>
      </xdr:nvSpPr>
      <xdr:spPr>
        <a:xfrm>
          <a:off x="35820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114861</xdr:rowOff>
    </xdr:from>
    <xdr:ext cx="405111" cy="259045"/>
    <xdr:sp macro="" textlink="">
      <xdr:nvSpPr>
        <xdr:cNvPr id="89" name="n_2mainValue【図書館】&#10;有形固定資産減価償却率">
          <a:extLst>
            <a:ext uri="{FF2B5EF4-FFF2-40B4-BE49-F238E27FC236}">
              <a16:creationId xmlns:a16="http://schemas.microsoft.com/office/drawing/2014/main" xmlns="" id="{5160D189-9A94-4308-AFAD-50BA4CEDBDC2}"/>
            </a:ext>
          </a:extLst>
        </xdr:cNvPr>
        <xdr:cNvSpPr txBox="1"/>
      </xdr:nvSpPr>
      <xdr:spPr>
        <a:xfrm>
          <a:off x="2705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80571</xdr:rowOff>
    </xdr:from>
    <xdr:ext cx="405111" cy="259045"/>
    <xdr:sp macro="" textlink="">
      <xdr:nvSpPr>
        <xdr:cNvPr id="90" name="n_3mainValue【図書館】&#10;有形固定資産減価償却率">
          <a:extLst>
            <a:ext uri="{FF2B5EF4-FFF2-40B4-BE49-F238E27FC236}">
              <a16:creationId xmlns:a16="http://schemas.microsoft.com/office/drawing/2014/main" xmlns="" id="{DBFD68C7-02AB-4494-8151-1BFCB30BA138}"/>
            </a:ext>
          </a:extLst>
        </xdr:cNvPr>
        <xdr:cNvSpPr txBox="1"/>
      </xdr:nvSpPr>
      <xdr:spPr>
        <a:xfrm>
          <a:off x="1816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47914</xdr:rowOff>
    </xdr:from>
    <xdr:ext cx="405111" cy="259045"/>
    <xdr:sp macro="" textlink="">
      <xdr:nvSpPr>
        <xdr:cNvPr id="91" name="n_4mainValue【図書館】&#10;有形固定資産減価償却率">
          <a:extLst>
            <a:ext uri="{FF2B5EF4-FFF2-40B4-BE49-F238E27FC236}">
              <a16:creationId xmlns:a16="http://schemas.microsoft.com/office/drawing/2014/main" xmlns="" id="{00EAC406-AF72-4964-BB50-2508577EE5A9}"/>
            </a:ext>
          </a:extLst>
        </xdr:cNvPr>
        <xdr:cNvSpPr txBox="1"/>
      </xdr:nvSpPr>
      <xdr:spPr>
        <a:xfrm>
          <a:off x="927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2DBDD508-DD51-4399-BFEB-CFF15D2C775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0F060EA9-5794-4AFF-A7A2-CDACF8515B9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31547F19-61D5-4175-9303-B18AEC5D99C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21985F1D-7BB4-4ED2-9748-09273047DC5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02953CFE-7EEC-4854-BC96-13C4B392F0B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2F19288F-60C3-4212-9C94-6CB319071AB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372498DD-52E0-4461-A151-DA077E7E68E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CD8603A8-11E7-4383-8B43-6D49C21EEA6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03C694A3-F70C-42E9-8BF5-6A97AF9EB67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D6DE533F-744C-45F3-9BCA-FFD5F2540CC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234C4189-44EC-4731-B7BB-90501432F9C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0E813B4A-3B3B-43D9-A199-6F81DB8171D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F5BCE0A6-758B-4810-AFAF-4957EC1F740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9D716305-9CF1-4D49-B0D5-F4076FE2395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D9616DAE-0616-4760-879E-A08D1AA0732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F5F3360F-5AE5-4E72-93A0-934FDCF4C38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D4D4F5EA-567B-4967-AEF2-39ACCDCCE3A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8D72FF20-D582-4B10-B846-CDDB1107372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2D6EB313-55BE-4889-A251-F5F4E3EA9E7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AA022DFA-F371-4198-B401-466D54B892F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75012DFA-0BB3-4354-8A15-F3004ACEF28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0EA143A7-36D5-4B21-8067-7F4C0D9DC7B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3F9BD85A-1392-4862-BFC2-D944A136D1C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xmlns="" id="{F65BF6E7-BCF4-4244-8C76-0B94EC79C302}"/>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xmlns="" id="{C84C92B1-6366-4CE4-9CE2-69F6DF9517B3}"/>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xmlns="" id="{D598CAAE-92BD-4776-A85F-8BF2883D94FA}"/>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xmlns="" id="{D8232D34-CD12-4773-AEAE-1E612B9D967C}"/>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xmlns="" id="{96FFBD05-60C8-4470-8EFA-C94632DCED3B}"/>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a:extLst>
            <a:ext uri="{FF2B5EF4-FFF2-40B4-BE49-F238E27FC236}">
              <a16:creationId xmlns:a16="http://schemas.microsoft.com/office/drawing/2014/main" xmlns="" id="{7A2AA5BB-5ABA-485F-8118-99900EF3DB7F}"/>
            </a:ext>
          </a:extLst>
        </xdr:cNvPr>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xmlns="" id="{7B37AB31-2798-4DD3-A3D3-D376FEC9B65C}"/>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xmlns="" id="{19C28663-F580-45A9-8565-37EE33EB0274}"/>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xmlns="" id="{F55ED18B-5B0B-4A5B-B8EC-FDD6FBF8773F}"/>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xmlns="" id="{77BE18F9-E071-4684-8936-CDDCDA64BDB8}"/>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xmlns="" id="{7D941CE4-2D4D-4779-98DD-89B6C94BEB82}"/>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4D5BAB6D-66E7-4CAF-A779-8686C74D040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9A138550-C53A-4D63-AF4F-6F49582AF0F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DC0BA453-5F77-4E1B-85CD-02D7D84794A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64260E8E-C261-407B-8F8D-6514633CD9B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A0A9C9DF-E3EA-4E68-ABC9-4075214619A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116840</xdr:rowOff>
    </xdr:from>
    <xdr:to>
      <xdr:col>55</xdr:col>
      <xdr:colOff>50800</xdr:colOff>
      <xdr:row>40</xdr:row>
      <xdr:rowOff>46990</xdr:rowOff>
    </xdr:to>
    <xdr:sp macro="" textlink="">
      <xdr:nvSpPr>
        <xdr:cNvPr id="131" name="楕円 130">
          <a:extLst>
            <a:ext uri="{FF2B5EF4-FFF2-40B4-BE49-F238E27FC236}">
              <a16:creationId xmlns:a16="http://schemas.microsoft.com/office/drawing/2014/main" xmlns="" id="{B004B404-8848-49C2-96F2-E81869EC07A3}"/>
            </a:ext>
          </a:extLst>
        </xdr:cNvPr>
        <xdr:cNvSpPr/>
      </xdr:nvSpPr>
      <xdr:spPr>
        <a:xfrm>
          <a:off x="10426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139717</xdr:rowOff>
    </xdr:from>
    <xdr:ext cx="469744" cy="259045"/>
    <xdr:sp macro="" textlink="">
      <xdr:nvSpPr>
        <xdr:cNvPr id="132" name="【図書館】&#10;一人当たり面積該当値テキスト">
          <a:extLst>
            <a:ext uri="{FF2B5EF4-FFF2-40B4-BE49-F238E27FC236}">
              <a16:creationId xmlns:a16="http://schemas.microsoft.com/office/drawing/2014/main" xmlns="" id="{C895C7C6-A4E1-4B25-A009-4F128D16ABE7}"/>
            </a:ext>
          </a:extLst>
        </xdr:cNvPr>
        <xdr:cNvSpPr txBox="1"/>
      </xdr:nvSpPr>
      <xdr:spPr>
        <a:xfrm>
          <a:off x="105156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3" name="楕円 132">
          <a:extLst>
            <a:ext uri="{FF2B5EF4-FFF2-40B4-BE49-F238E27FC236}">
              <a16:creationId xmlns:a16="http://schemas.microsoft.com/office/drawing/2014/main" xmlns="" id="{E6866263-B317-47AA-9796-598D9B9EF6BA}"/>
            </a:ext>
          </a:extLst>
        </xdr:cNvPr>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167640</xdr:rowOff>
    </xdr:from>
    <xdr:to>
      <xdr:col>55</xdr:col>
      <xdr:colOff>0</xdr:colOff>
      <xdr:row>40</xdr:row>
      <xdr:rowOff>0</xdr:rowOff>
    </xdr:to>
    <xdr:cxnSp macro="">
      <xdr:nvCxnSpPr>
        <xdr:cNvPr id="134" name="直線コネクタ 133">
          <a:extLst>
            <a:ext uri="{FF2B5EF4-FFF2-40B4-BE49-F238E27FC236}">
              <a16:creationId xmlns:a16="http://schemas.microsoft.com/office/drawing/2014/main" xmlns="" id="{20F809DC-5DDE-4B3A-B59C-51739FDFB7FB}"/>
            </a:ext>
          </a:extLst>
        </xdr:cNvPr>
        <xdr:cNvCxnSpPr/>
      </xdr:nvCxnSpPr>
      <xdr:spPr>
        <a:xfrm flipV="1">
          <a:off x="9639300" y="68541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5" name="楕円 134">
          <a:extLst>
            <a:ext uri="{FF2B5EF4-FFF2-40B4-BE49-F238E27FC236}">
              <a16:creationId xmlns:a16="http://schemas.microsoft.com/office/drawing/2014/main" xmlns="" id="{61F57797-E716-400A-962C-10F968AFEC39}"/>
            </a:ext>
          </a:extLst>
        </xdr:cNvPr>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7620</xdr:rowOff>
    </xdr:to>
    <xdr:cxnSp macro="">
      <xdr:nvCxnSpPr>
        <xdr:cNvPr id="136" name="直線コネクタ 135">
          <a:extLst>
            <a:ext uri="{FF2B5EF4-FFF2-40B4-BE49-F238E27FC236}">
              <a16:creationId xmlns:a16="http://schemas.microsoft.com/office/drawing/2014/main" xmlns="" id="{A230CBD5-F520-4296-903D-AC5073F61902}"/>
            </a:ext>
          </a:extLst>
        </xdr:cNvPr>
        <xdr:cNvCxnSpPr/>
      </xdr:nvCxnSpPr>
      <xdr:spPr>
        <a:xfrm flipV="1">
          <a:off x="8750300" y="685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132080</xdr:rowOff>
    </xdr:from>
    <xdr:to>
      <xdr:col>41</xdr:col>
      <xdr:colOff>101600</xdr:colOff>
      <xdr:row>40</xdr:row>
      <xdr:rowOff>62230</xdr:rowOff>
    </xdr:to>
    <xdr:sp macro="" textlink="">
      <xdr:nvSpPr>
        <xdr:cNvPr id="137" name="楕円 136">
          <a:extLst>
            <a:ext uri="{FF2B5EF4-FFF2-40B4-BE49-F238E27FC236}">
              <a16:creationId xmlns:a16="http://schemas.microsoft.com/office/drawing/2014/main" xmlns="" id="{DFD04D71-5BE8-4544-9087-7BCA4F4807EE}"/>
            </a:ext>
          </a:extLst>
        </xdr:cNvPr>
        <xdr:cNvSpPr/>
      </xdr:nvSpPr>
      <xdr:spPr>
        <a:xfrm>
          <a:off x="7810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11430</xdr:rowOff>
    </xdr:to>
    <xdr:cxnSp macro="">
      <xdr:nvCxnSpPr>
        <xdr:cNvPr id="138" name="直線コネクタ 137">
          <a:extLst>
            <a:ext uri="{FF2B5EF4-FFF2-40B4-BE49-F238E27FC236}">
              <a16:creationId xmlns:a16="http://schemas.microsoft.com/office/drawing/2014/main" xmlns="" id="{5A50DD93-D4C0-4CCA-BD27-884C595F9B98}"/>
            </a:ext>
          </a:extLst>
        </xdr:cNvPr>
        <xdr:cNvCxnSpPr/>
      </xdr:nvCxnSpPr>
      <xdr:spPr>
        <a:xfrm flipV="1">
          <a:off x="7861300" y="686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139700</xdr:rowOff>
    </xdr:from>
    <xdr:to>
      <xdr:col>36</xdr:col>
      <xdr:colOff>165100</xdr:colOff>
      <xdr:row>40</xdr:row>
      <xdr:rowOff>69850</xdr:rowOff>
    </xdr:to>
    <xdr:sp macro="" textlink="">
      <xdr:nvSpPr>
        <xdr:cNvPr id="139" name="楕円 138">
          <a:extLst>
            <a:ext uri="{FF2B5EF4-FFF2-40B4-BE49-F238E27FC236}">
              <a16:creationId xmlns:a16="http://schemas.microsoft.com/office/drawing/2014/main" xmlns="" id="{5EC0A191-1EC0-4556-8483-E65BDA6073D9}"/>
            </a:ext>
          </a:extLst>
        </xdr:cNvPr>
        <xdr:cNvSpPr/>
      </xdr:nvSpPr>
      <xdr:spPr>
        <a:xfrm>
          <a:off x="692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xdr:rowOff>
    </xdr:from>
    <xdr:to>
      <xdr:col>41</xdr:col>
      <xdr:colOff>50800</xdr:colOff>
      <xdr:row>40</xdr:row>
      <xdr:rowOff>19050</xdr:rowOff>
    </xdr:to>
    <xdr:cxnSp macro="">
      <xdr:nvCxnSpPr>
        <xdr:cNvPr id="140" name="直線コネクタ 139">
          <a:extLst>
            <a:ext uri="{FF2B5EF4-FFF2-40B4-BE49-F238E27FC236}">
              <a16:creationId xmlns:a16="http://schemas.microsoft.com/office/drawing/2014/main" xmlns="" id="{12B617A2-627A-47B6-8EA6-F44392D495E3}"/>
            </a:ext>
          </a:extLst>
        </xdr:cNvPr>
        <xdr:cNvCxnSpPr/>
      </xdr:nvCxnSpPr>
      <xdr:spPr>
        <a:xfrm flipV="1">
          <a:off x="6972300" y="6869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a:extLst>
            <a:ext uri="{FF2B5EF4-FFF2-40B4-BE49-F238E27FC236}">
              <a16:creationId xmlns:a16="http://schemas.microsoft.com/office/drawing/2014/main" xmlns="" id="{6069A543-088B-46B5-9547-1E247CB3F7A4}"/>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a:extLst>
            <a:ext uri="{FF2B5EF4-FFF2-40B4-BE49-F238E27FC236}">
              <a16:creationId xmlns:a16="http://schemas.microsoft.com/office/drawing/2014/main" xmlns="" id="{A832805D-924D-4197-AF62-58F7FC59F57D}"/>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xmlns="" id="{1C18DDB2-3853-4CBB-B5B4-56745E4B221E}"/>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a16="http://schemas.microsoft.com/office/drawing/2014/main" xmlns="" id="{9452A0F7-7715-4F7D-ABA4-04E27B553832}"/>
            </a:ext>
          </a:extLst>
        </xdr:cNvPr>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67327</xdr:rowOff>
    </xdr:from>
    <xdr:ext cx="469744" cy="259045"/>
    <xdr:sp macro="" textlink="">
      <xdr:nvSpPr>
        <xdr:cNvPr id="145" name="n_1mainValue【図書館】&#10;一人当たり面積">
          <a:extLst>
            <a:ext uri="{FF2B5EF4-FFF2-40B4-BE49-F238E27FC236}">
              <a16:creationId xmlns:a16="http://schemas.microsoft.com/office/drawing/2014/main" xmlns="" id="{F5315157-F486-49BD-8539-6B9A36B6C2D6}"/>
            </a:ext>
          </a:extLst>
        </xdr:cNvPr>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74947</xdr:rowOff>
    </xdr:from>
    <xdr:ext cx="469744" cy="259045"/>
    <xdr:sp macro="" textlink="">
      <xdr:nvSpPr>
        <xdr:cNvPr id="146" name="n_2mainValue【図書館】&#10;一人当たり面積">
          <a:extLst>
            <a:ext uri="{FF2B5EF4-FFF2-40B4-BE49-F238E27FC236}">
              <a16:creationId xmlns:a16="http://schemas.microsoft.com/office/drawing/2014/main" xmlns="" id="{628BE51E-CF38-4363-8DB9-44187DB555B8}"/>
            </a:ext>
          </a:extLst>
        </xdr:cNvPr>
        <xdr:cNvSpPr txBox="1"/>
      </xdr:nvSpPr>
      <xdr:spPr>
        <a:xfrm>
          <a:off x="8515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78757</xdr:rowOff>
    </xdr:from>
    <xdr:ext cx="469744" cy="259045"/>
    <xdr:sp macro="" textlink="">
      <xdr:nvSpPr>
        <xdr:cNvPr id="147" name="n_3mainValue【図書館】&#10;一人当たり面積">
          <a:extLst>
            <a:ext uri="{FF2B5EF4-FFF2-40B4-BE49-F238E27FC236}">
              <a16:creationId xmlns:a16="http://schemas.microsoft.com/office/drawing/2014/main" xmlns="" id="{C782D690-E4FC-4772-A596-AF51D38111D1}"/>
            </a:ext>
          </a:extLst>
        </xdr:cNvPr>
        <xdr:cNvSpPr txBox="1"/>
      </xdr:nvSpPr>
      <xdr:spPr>
        <a:xfrm>
          <a:off x="7626427" y="65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86377</xdr:rowOff>
    </xdr:from>
    <xdr:ext cx="469744" cy="259045"/>
    <xdr:sp macro="" textlink="">
      <xdr:nvSpPr>
        <xdr:cNvPr id="148" name="n_4mainValue【図書館】&#10;一人当たり面積">
          <a:extLst>
            <a:ext uri="{FF2B5EF4-FFF2-40B4-BE49-F238E27FC236}">
              <a16:creationId xmlns:a16="http://schemas.microsoft.com/office/drawing/2014/main" xmlns="" id="{C0A278BE-D4A0-4E5E-88C8-6B5AA00630FA}"/>
            </a:ext>
          </a:extLst>
        </xdr:cNvPr>
        <xdr:cNvSpPr txBox="1"/>
      </xdr:nvSpPr>
      <xdr:spPr>
        <a:xfrm>
          <a:off x="6737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0F10EDB3-DBCF-44F7-824D-DE5C6A1882D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1007C1C4-D933-44C6-83EB-FFDF0F85BAC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ABC4C366-0778-4450-A946-FF5D21FBA2E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63B315F3-2820-41E3-88AF-0E11AEE00C6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C1E812EC-712C-4817-B3F9-8CEA9442BDC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317DADC1-F43D-49FE-8262-DC5DF0CAC2D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AEE89CA3-F426-4199-AC93-D6A9C95FEBC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CCCD45C9-EA04-4B6F-95A5-093FD096C40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80966BD9-385D-40F5-A8E5-B8BE0150646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FE341D64-AA45-4DCF-879C-792AF3F025C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AD662727-F714-44FD-9F73-CF6CC1BD6DB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xmlns="" id="{31F69534-A341-41C7-9C0A-EC4218C275D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xmlns="" id="{9D059179-45D5-428A-A125-38EE46DCCE2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xmlns="" id="{759BFE46-DFF5-4962-87E1-F885D55515E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xmlns="" id="{6192E2D7-8AC4-4646-AAD0-52E8EF9CEE5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xmlns="" id="{26D0FB24-27AA-46EF-BFA0-943129682ED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xmlns="" id="{4E186BE9-5AB3-42E6-AF5D-699BFE00BAF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xmlns="" id="{F513BB8C-417E-43E2-9682-72B0953A921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xmlns="" id="{2251878A-8976-45C4-BDFF-80E463FDE44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xmlns="" id="{BB00669C-2B7E-4DBB-9B33-2D8C3038F65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xmlns="" id="{4E4BDCE0-8660-452C-BBFD-C809EE6932A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xmlns="" id="{D4C77FA7-CF93-4853-B5DE-23BE6AB456B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xmlns="" id="{460606CB-391D-4D68-A025-2D8A378FFE5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xmlns="" id="{0AB8A22D-155C-43E9-ACE3-108409BA590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xmlns="" id="{1EF4FE6A-F091-4D20-9EBB-6512EF5DD37F}"/>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xmlns="" id="{530573B1-D122-4C97-BC01-4802A5B2284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xmlns="" id="{F4111B44-10C9-40A8-A60A-04DF5F14FF71}"/>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xmlns="" id="{3F9593AD-4229-46D7-BF27-050F82B68E03}"/>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xmlns="" id="{84F903E9-5CFC-4D88-B5E3-68D3BDBCA23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xmlns="" id="{2193451F-86E1-4637-937B-D2A3FD79CED2}"/>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xmlns="" id="{84A58ADA-5179-4F6D-8F8F-A409DEB1DC11}"/>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xmlns="" id="{DE8DCFB6-3D00-4390-A5DD-FA562B77665C}"/>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xmlns="" id="{A666F179-F135-4BE1-8374-B9BE9495962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xmlns="" id="{D9A427EA-1A2E-4109-998F-55156F035617}"/>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xmlns="" id="{2EF28BAA-EA7E-4379-9FA4-FA514347DAAA}"/>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F8969FCB-EFB8-4B4F-9740-20C9223D0E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895D90E2-127D-48D0-849C-039CFE0344F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3E2F2F1A-73CA-43DA-AEB9-B1BB7D52C7B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7DD20BC0-195E-454C-9148-F6206862873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ADD960C2-A7F8-4F47-80DD-F143D8DD590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67310</xdr:rowOff>
    </xdr:from>
    <xdr:to>
      <xdr:col>24</xdr:col>
      <xdr:colOff>114300</xdr:colOff>
      <xdr:row>60</xdr:row>
      <xdr:rowOff>168910</xdr:rowOff>
    </xdr:to>
    <xdr:sp macro="" textlink="">
      <xdr:nvSpPr>
        <xdr:cNvPr id="189" name="楕円 188">
          <a:extLst>
            <a:ext uri="{FF2B5EF4-FFF2-40B4-BE49-F238E27FC236}">
              <a16:creationId xmlns:a16="http://schemas.microsoft.com/office/drawing/2014/main" xmlns="" id="{9D12C4A1-742C-466E-9F73-0D29248D8DB4}"/>
            </a:ext>
          </a:extLst>
        </xdr:cNvPr>
        <xdr:cNvSpPr/>
      </xdr:nvSpPr>
      <xdr:spPr>
        <a:xfrm>
          <a:off x="4584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45737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xmlns="" id="{469745A7-47C1-420D-8597-248CD219A077}"/>
            </a:ext>
          </a:extLst>
        </xdr:cNvPr>
        <xdr:cNvSpPr txBox="1"/>
      </xdr:nvSpPr>
      <xdr:spPr>
        <a:xfrm>
          <a:off x="4673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34925</xdr:rowOff>
    </xdr:from>
    <xdr:to>
      <xdr:col>20</xdr:col>
      <xdr:colOff>38100</xdr:colOff>
      <xdr:row>60</xdr:row>
      <xdr:rowOff>136525</xdr:rowOff>
    </xdr:to>
    <xdr:sp macro="" textlink="">
      <xdr:nvSpPr>
        <xdr:cNvPr id="191" name="楕円 190">
          <a:extLst>
            <a:ext uri="{FF2B5EF4-FFF2-40B4-BE49-F238E27FC236}">
              <a16:creationId xmlns:a16="http://schemas.microsoft.com/office/drawing/2014/main" xmlns="" id="{EBBCFD59-2F0C-455A-A473-EB3751AD70C2}"/>
            </a:ext>
          </a:extLst>
        </xdr:cNvPr>
        <xdr:cNvSpPr/>
      </xdr:nvSpPr>
      <xdr:spPr>
        <a:xfrm>
          <a:off x="3746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85725</xdr:rowOff>
    </xdr:from>
    <xdr:to>
      <xdr:col>24</xdr:col>
      <xdr:colOff>63500</xdr:colOff>
      <xdr:row>60</xdr:row>
      <xdr:rowOff>118110</xdr:rowOff>
    </xdr:to>
    <xdr:cxnSp macro="">
      <xdr:nvCxnSpPr>
        <xdr:cNvPr id="192" name="直線コネクタ 191">
          <a:extLst>
            <a:ext uri="{FF2B5EF4-FFF2-40B4-BE49-F238E27FC236}">
              <a16:creationId xmlns:a16="http://schemas.microsoft.com/office/drawing/2014/main" xmlns="" id="{38D47044-AF21-4D42-9D13-D3C45C018D35}"/>
            </a:ext>
          </a:extLst>
        </xdr:cNvPr>
        <xdr:cNvCxnSpPr/>
      </xdr:nvCxnSpPr>
      <xdr:spPr>
        <a:xfrm>
          <a:off x="3797300" y="103727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162560</xdr:rowOff>
    </xdr:from>
    <xdr:to>
      <xdr:col>15</xdr:col>
      <xdr:colOff>101600</xdr:colOff>
      <xdr:row>60</xdr:row>
      <xdr:rowOff>92710</xdr:rowOff>
    </xdr:to>
    <xdr:sp macro="" textlink="">
      <xdr:nvSpPr>
        <xdr:cNvPr id="193" name="楕円 192">
          <a:extLst>
            <a:ext uri="{FF2B5EF4-FFF2-40B4-BE49-F238E27FC236}">
              <a16:creationId xmlns:a16="http://schemas.microsoft.com/office/drawing/2014/main" xmlns="" id="{BF877D46-7F95-46E1-9B7F-20C1C958481E}"/>
            </a:ext>
          </a:extLst>
        </xdr:cNvPr>
        <xdr:cNvSpPr/>
      </xdr:nvSpPr>
      <xdr:spPr>
        <a:xfrm>
          <a:off x="2857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41910</xdr:rowOff>
    </xdr:from>
    <xdr:to>
      <xdr:col>19</xdr:col>
      <xdr:colOff>177800</xdr:colOff>
      <xdr:row>60</xdr:row>
      <xdr:rowOff>85725</xdr:rowOff>
    </xdr:to>
    <xdr:cxnSp macro="">
      <xdr:nvCxnSpPr>
        <xdr:cNvPr id="194" name="直線コネクタ 193">
          <a:extLst>
            <a:ext uri="{FF2B5EF4-FFF2-40B4-BE49-F238E27FC236}">
              <a16:creationId xmlns:a16="http://schemas.microsoft.com/office/drawing/2014/main" xmlns="" id="{203D7EE5-BEFF-4040-BEFA-6A5D3B3BE595}"/>
            </a:ext>
          </a:extLst>
        </xdr:cNvPr>
        <xdr:cNvCxnSpPr/>
      </xdr:nvCxnSpPr>
      <xdr:spPr>
        <a:xfrm>
          <a:off x="2908300" y="103289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95" name="楕円 194">
          <a:extLst>
            <a:ext uri="{FF2B5EF4-FFF2-40B4-BE49-F238E27FC236}">
              <a16:creationId xmlns:a16="http://schemas.microsoft.com/office/drawing/2014/main" xmlns="" id="{0664CAED-C023-4B94-9541-38E39A8ABF36}"/>
            </a:ext>
          </a:extLst>
        </xdr:cNvPr>
        <xdr:cNvSpPr/>
      </xdr:nvSpPr>
      <xdr:spPr>
        <a:xfrm>
          <a:off x="1968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41910</xdr:rowOff>
    </xdr:to>
    <xdr:cxnSp macro="">
      <xdr:nvCxnSpPr>
        <xdr:cNvPr id="196" name="直線コネクタ 195">
          <a:extLst>
            <a:ext uri="{FF2B5EF4-FFF2-40B4-BE49-F238E27FC236}">
              <a16:creationId xmlns:a16="http://schemas.microsoft.com/office/drawing/2014/main" xmlns="" id="{D4FC239C-4652-409F-B3EA-B3088D185EF4}"/>
            </a:ext>
          </a:extLst>
        </xdr:cNvPr>
        <xdr:cNvCxnSpPr/>
      </xdr:nvCxnSpPr>
      <xdr:spPr>
        <a:xfrm>
          <a:off x="2019300" y="102850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149225</xdr:rowOff>
    </xdr:from>
    <xdr:to>
      <xdr:col>6</xdr:col>
      <xdr:colOff>38100</xdr:colOff>
      <xdr:row>60</xdr:row>
      <xdr:rowOff>79375</xdr:rowOff>
    </xdr:to>
    <xdr:sp macro="" textlink="">
      <xdr:nvSpPr>
        <xdr:cNvPr id="197" name="楕円 196">
          <a:extLst>
            <a:ext uri="{FF2B5EF4-FFF2-40B4-BE49-F238E27FC236}">
              <a16:creationId xmlns:a16="http://schemas.microsoft.com/office/drawing/2014/main" xmlns="" id="{3F0D5FD1-33CE-4A32-B7A9-E9F43769EAB8}"/>
            </a:ext>
          </a:extLst>
        </xdr:cNvPr>
        <xdr:cNvSpPr/>
      </xdr:nvSpPr>
      <xdr:spPr>
        <a:xfrm>
          <a:off x="1079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169545</xdr:rowOff>
    </xdr:from>
    <xdr:to>
      <xdr:col>10</xdr:col>
      <xdr:colOff>114300</xdr:colOff>
      <xdr:row>60</xdr:row>
      <xdr:rowOff>28575</xdr:rowOff>
    </xdr:to>
    <xdr:cxnSp macro="">
      <xdr:nvCxnSpPr>
        <xdr:cNvPr id="198" name="直線コネクタ 197">
          <a:extLst>
            <a:ext uri="{FF2B5EF4-FFF2-40B4-BE49-F238E27FC236}">
              <a16:creationId xmlns:a16="http://schemas.microsoft.com/office/drawing/2014/main" xmlns="" id="{378DC256-B5EA-4771-948F-5F182FBC8A6E}"/>
            </a:ext>
          </a:extLst>
        </xdr:cNvPr>
        <xdr:cNvCxnSpPr/>
      </xdr:nvCxnSpPr>
      <xdr:spPr>
        <a:xfrm flipV="1">
          <a:off x="1130300" y="102850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xmlns="" id="{62F41CD7-848B-4749-9306-49DE65C30BFA}"/>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xmlns="" id="{2E25E673-737D-4B3B-81EF-85EBE2326F7D}"/>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a:extLst>
            <a:ext uri="{FF2B5EF4-FFF2-40B4-BE49-F238E27FC236}">
              <a16:creationId xmlns:a16="http://schemas.microsoft.com/office/drawing/2014/main" xmlns="" id="{D8E3C8F0-8D7A-453A-B84E-1D6B703C7ED3}"/>
            </a:ext>
          </a:extLst>
        </xdr:cNvPr>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xmlns="" id="{000E339F-A1F4-4E6C-AEFB-6D3321DF8F64}"/>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127652</xdr:rowOff>
    </xdr:from>
    <xdr:ext cx="405111" cy="259045"/>
    <xdr:sp macro="" textlink="">
      <xdr:nvSpPr>
        <xdr:cNvPr id="203" name="n_1mainValue【体育館・プール】&#10;有形固定資産減価償却率">
          <a:extLst>
            <a:ext uri="{FF2B5EF4-FFF2-40B4-BE49-F238E27FC236}">
              <a16:creationId xmlns:a16="http://schemas.microsoft.com/office/drawing/2014/main" xmlns="" id="{E4D265F8-89FB-4A98-A3F1-C5E32314E6EA}"/>
            </a:ext>
          </a:extLst>
        </xdr:cNvPr>
        <xdr:cNvSpPr txBox="1"/>
      </xdr:nvSpPr>
      <xdr:spPr>
        <a:xfrm>
          <a:off x="3582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83837</xdr:rowOff>
    </xdr:from>
    <xdr:ext cx="405111" cy="259045"/>
    <xdr:sp macro="" textlink="">
      <xdr:nvSpPr>
        <xdr:cNvPr id="204" name="n_2mainValue【体育館・プール】&#10;有形固定資産減価償却率">
          <a:extLst>
            <a:ext uri="{FF2B5EF4-FFF2-40B4-BE49-F238E27FC236}">
              <a16:creationId xmlns:a16="http://schemas.microsoft.com/office/drawing/2014/main" xmlns="" id="{6E23FF44-E105-432D-8C9B-B5C6FAB198DD}"/>
            </a:ext>
          </a:extLst>
        </xdr:cNvPr>
        <xdr:cNvSpPr txBox="1"/>
      </xdr:nvSpPr>
      <xdr:spPr>
        <a:xfrm>
          <a:off x="2705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205" name="n_3mainValue【体育館・プール】&#10;有形固定資産減価償却率">
          <a:extLst>
            <a:ext uri="{FF2B5EF4-FFF2-40B4-BE49-F238E27FC236}">
              <a16:creationId xmlns:a16="http://schemas.microsoft.com/office/drawing/2014/main" xmlns="" id="{2BAAA9CF-FF67-4B99-9D8A-006F52664FFB}"/>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70502</xdr:rowOff>
    </xdr:from>
    <xdr:ext cx="405111" cy="259045"/>
    <xdr:sp macro="" textlink="">
      <xdr:nvSpPr>
        <xdr:cNvPr id="206" name="n_4mainValue【体育館・プール】&#10;有形固定資産減価償却率">
          <a:extLst>
            <a:ext uri="{FF2B5EF4-FFF2-40B4-BE49-F238E27FC236}">
              <a16:creationId xmlns:a16="http://schemas.microsoft.com/office/drawing/2014/main" xmlns="" id="{11C11D73-9FBF-4B1E-9B73-8C441ED2FCB0}"/>
            </a:ext>
          </a:extLst>
        </xdr:cNvPr>
        <xdr:cNvSpPr txBox="1"/>
      </xdr:nvSpPr>
      <xdr:spPr>
        <a:xfrm>
          <a:off x="927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1336DAD1-0F7C-470F-BCA3-961C5C7AF61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446B4D34-B5EE-4775-9244-28B2203DC27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DA30D1F5-7790-43F5-8378-41E33341792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14C5C900-50CD-42BE-B016-5882CD24E6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BDB955F8-DBE4-4BED-BA32-B7174AF5DB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F856A710-77CA-49EA-8619-A11CF79C2D0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2420D7EC-CE90-4136-974B-786C3B7F387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5D1C0E7D-2BF2-4809-9C16-A0A82C9D702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15EDF255-B4D3-4A54-B9AB-29253A0CD38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A4FD2346-EE7A-40F9-9386-8A11FBB6F02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97A70C0A-63AB-4BB8-9EE6-7AFA42D7B33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xmlns="" id="{9E872820-5C95-4FFF-BF8B-60A150F2F43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EC15E0F7-A9A3-427D-BA25-12D110149D0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xmlns="" id="{21E3A442-29BB-41C1-B331-D3F1472E8E0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C9867BBE-012A-4EF7-B18B-87855F7C752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xmlns="" id="{4BF6DB77-048A-4479-BF60-7621BAD4648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05326AA4-5CC0-402C-93D3-154A79A3DC2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xmlns="" id="{54F40485-864F-4FDA-A830-EC83FCA2423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D8D4D34D-9CB1-4CF4-90FA-BF58F87A8B4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xmlns="" id="{AEB275F4-38F0-427F-A116-4FE73412F70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2361EE22-0BA4-400F-BBFC-29637C95955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xmlns="" id="{12CF37EB-E7CD-4ACA-A8D0-20427AA5139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xmlns="" id="{ED735846-359E-46BF-9C35-DE3ECB0DB15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xmlns="" id="{FBCDC2C7-9D6B-4F9B-84C6-CCE3BF42387C}"/>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xmlns="" id="{73614C01-5E47-4EFB-9EB5-76E95611F1F9}"/>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xmlns="" id="{EC7E1654-82DE-4DCD-95AE-2ABBB1FDB9A2}"/>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xmlns="" id="{F9F3CDB5-0180-4456-A408-C46D661FF875}"/>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xmlns="" id="{A6B4B896-3DA4-44A9-A303-D0589620D5EE}"/>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xmlns="" id="{DB9BC8FA-91F4-452E-99DE-358F162AB830}"/>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xmlns="" id="{16D5C2A2-8ECD-4EE6-A00B-ED427DC80D65}"/>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xmlns="" id="{660E9E9A-DBD0-4D01-B12C-10671EF0FC92}"/>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xmlns="" id="{4AAF64D7-5D06-4809-B2E4-D619F47AE029}"/>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xmlns="" id="{75FF51CC-A7F1-4EB5-A6C6-94C9BE2A7998}"/>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xmlns="" id="{06A5102E-43B0-40A9-A6E7-5175E1889DC1}"/>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A4E6A5C0-0A9B-40BF-AE1D-7D430A61AE5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293692E5-20BD-47AD-8405-136EAB3D08C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F5076A4C-24DD-4C49-A674-9EFAECF7BC7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487CDB80-E3B3-4562-8BE9-ECFDFDB303D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B77B5EFB-2AAC-45D5-947A-D6E049D118B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28067</xdr:rowOff>
    </xdr:from>
    <xdr:to>
      <xdr:col>55</xdr:col>
      <xdr:colOff>50800</xdr:colOff>
      <xdr:row>63</xdr:row>
      <xdr:rowOff>129667</xdr:rowOff>
    </xdr:to>
    <xdr:sp macro="" textlink="">
      <xdr:nvSpPr>
        <xdr:cNvPr id="246" name="楕円 245">
          <a:extLst>
            <a:ext uri="{FF2B5EF4-FFF2-40B4-BE49-F238E27FC236}">
              <a16:creationId xmlns:a16="http://schemas.microsoft.com/office/drawing/2014/main" xmlns="" id="{4FFF4159-BA06-468B-80A5-17BAF874D106}"/>
            </a:ext>
          </a:extLst>
        </xdr:cNvPr>
        <xdr:cNvSpPr/>
      </xdr:nvSpPr>
      <xdr:spPr>
        <a:xfrm>
          <a:off x="10426700" y="1082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50944</xdr:rowOff>
    </xdr:from>
    <xdr:ext cx="469744" cy="259045"/>
    <xdr:sp macro="" textlink="">
      <xdr:nvSpPr>
        <xdr:cNvPr id="247" name="【体育館・プール】&#10;一人当たり面積該当値テキスト">
          <a:extLst>
            <a:ext uri="{FF2B5EF4-FFF2-40B4-BE49-F238E27FC236}">
              <a16:creationId xmlns:a16="http://schemas.microsoft.com/office/drawing/2014/main" xmlns="" id="{CCA55DC6-6398-4FDD-B1A5-3CB4AEDFABCB}"/>
            </a:ext>
          </a:extLst>
        </xdr:cNvPr>
        <xdr:cNvSpPr txBox="1"/>
      </xdr:nvSpPr>
      <xdr:spPr>
        <a:xfrm>
          <a:off x="10515600" y="1068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30353</xdr:rowOff>
    </xdr:from>
    <xdr:to>
      <xdr:col>50</xdr:col>
      <xdr:colOff>165100</xdr:colOff>
      <xdr:row>63</xdr:row>
      <xdr:rowOff>131953</xdr:rowOff>
    </xdr:to>
    <xdr:sp macro="" textlink="">
      <xdr:nvSpPr>
        <xdr:cNvPr id="248" name="楕円 247">
          <a:extLst>
            <a:ext uri="{FF2B5EF4-FFF2-40B4-BE49-F238E27FC236}">
              <a16:creationId xmlns:a16="http://schemas.microsoft.com/office/drawing/2014/main" xmlns="" id="{1EBC5653-A113-4924-B36F-82232A39404C}"/>
            </a:ext>
          </a:extLst>
        </xdr:cNvPr>
        <xdr:cNvSpPr/>
      </xdr:nvSpPr>
      <xdr:spPr>
        <a:xfrm>
          <a:off x="9588500" y="1083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78867</xdr:rowOff>
    </xdr:from>
    <xdr:to>
      <xdr:col>55</xdr:col>
      <xdr:colOff>0</xdr:colOff>
      <xdr:row>63</xdr:row>
      <xdr:rowOff>81153</xdr:rowOff>
    </xdr:to>
    <xdr:cxnSp macro="">
      <xdr:nvCxnSpPr>
        <xdr:cNvPr id="249" name="直線コネクタ 248">
          <a:extLst>
            <a:ext uri="{FF2B5EF4-FFF2-40B4-BE49-F238E27FC236}">
              <a16:creationId xmlns:a16="http://schemas.microsoft.com/office/drawing/2014/main" xmlns="" id="{3C7A9B08-0D4F-44A1-93E9-A8211FD0F6C3}"/>
            </a:ext>
          </a:extLst>
        </xdr:cNvPr>
        <xdr:cNvCxnSpPr/>
      </xdr:nvCxnSpPr>
      <xdr:spPr>
        <a:xfrm flipV="1">
          <a:off x="9639300" y="1088021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33020</xdr:rowOff>
    </xdr:from>
    <xdr:to>
      <xdr:col>46</xdr:col>
      <xdr:colOff>38100</xdr:colOff>
      <xdr:row>63</xdr:row>
      <xdr:rowOff>134620</xdr:rowOff>
    </xdr:to>
    <xdr:sp macro="" textlink="">
      <xdr:nvSpPr>
        <xdr:cNvPr id="250" name="楕円 249">
          <a:extLst>
            <a:ext uri="{FF2B5EF4-FFF2-40B4-BE49-F238E27FC236}">
              <a16:creationId xmlns:a16="http://schemas.microsoft.com/office/drawing/2014/main" xmlns="" id="{A4E517D7-7628-42F5-8BCD-D25D99770B9A}"/>
            </a:ext>
          </a:extLst>
        </xdr:cNvPr>
        <xdr:cNvSpPr/>
      </xdr:nvSpPr>
      <xdr:spPr>
        <a:xfrm>
          <a:off x="8699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81153</xdr:rowOff>
    </xdr:from>
    <xdr:to>
      <xdr:col>50</xdr:col>
      <xdr:colOff>114300</xdr:colOff>
      <xdr:row>63</xdr:row>
      <xdr:rowOff>83820</xdr:rowOff>
    </xdr:to>
    <xdr:cxnSp macro="">
      <xdr:nvCxnSpPr>
        <xdr:cNvPr id="251" name="直線コネクタ 250">
          <a:extLst>
            <a:ext uri="{FF2B5EF4-FFF2-40B4-BE49-F238E27FC236}">
              <a16:creationId xmlns:a16="http://schemas.microsoft.com/office/drawing/2014/main" xmlns="" id="{4E37B552-D9FC-4C8A-A597-4820532CCB23}"/>
            </a:ext>
          </a:extLst>
        </xdr:cNvPr>
        <xdr:cNvCxnSpPr/>
      </xdr:nvCxnSpPr>
      <xdr:spPr>
        <a:xfrm flipV="1">
          <a:off x="8750300" y="1088250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35306</xdr:rowOff>
    </xdr:from>
    <xdr:to>
      <xdr:col>41</xdr:col>
      <xdr:colOff>101600</xdr:colOff>
      <xdr:row>63</xdr:row>
      <xdr:rowOff>136906</xdr:rowOff>
    </xdr:to>
    <xdr:sp macro="" textlink="">
      <xdr:nvSpPr>
        <xdr:cNvPr id="252" name="楕円 251">
          <a:extLst>
            <a:ext uri="{FF2B5EF4-FFF2-40B4-BE49-F238E27FC236}">
              <a16:creationId xmlns:a16="http://schemas.microsoft.com/office/drawing/2014/main" xmlns="" id="{324499E8-534C-4922-8186-1EC345975040}"/>
            </a:ext>
          </a:extLst>
        </xdr:cNvPr>
        <xdr:cNvSpPr/>
      </xdr:nvSpPr>
      <xdr:spPr>
        <a:xfrm>
          <a:off x="7810500" y="108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83820</xdr:rowOff>
    </xdr:from>
    <xdr:to>
      <xdr:col>45</xdr:col>
      <xdr:colOff>177800</xdr:colOff>
      <xdr:row>63</xdr:row>
      <xdr:rowOff>86106</xdr:rowOff>
    </xdr:to>
    <xdr:cxnSp macro="">
      <xdr:nvCxnSpPr>
        <xdr:cNvPr id="253" name="直線コネクタ 252">
          <a:extLst>
            <a:ext uri="{FF2B5EF4-FFF2-40B4-BE49-F238E27FC236}">
              <a16:creationId xmlns:a16="http://schemas.microsoft.com/office/drawing/2014/main" xmlns="" id="{075CDAC5-F22B-4E05-8B91-2191B6C50D1E}"/>
            </a:ext>
          </a:extLst>
        </xdr:cNvPr>
        <xdr:cNvCxnSpPr/>
      </xdr:nvCxnSpPr>
      <xdr:spPr>
        <a:xfrm flipV="1">
          <a:off x="7861300" y="108851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37592</xdr:rowOff>
    </xdr:from>
    <xdr:to>
      <xdr:col>36</xdr:col>
      <xdr:colOff>165100</xdr:colOff>
      <xdr:row>63</xdr:row>
      <xdr:rowOff>139192</xdr:rowOff>
    </xdr:to>
    <xdr:sp macro="" textlink="">
      <xdr:nvSpPr>
        <xdr:cNvPr id="254" name="楕円 253">
          <a:extLst>
            <a:ext uri="{FF2B5EF4-FFF2-40B4-BE49-F238E27FC236}">
              <a16:creationId xmlns:a16="http://schemas.microsoft.com/office/drawing/2014/main" xmlns="" id="{B83F33B3-3BD2-4F99-9E31-6B09C1CBEFBB}"/>
            </a:ext>
          </a:extLst>
        </xdr:cNvPr>
        <xdr:cNvSpPr/>
      </xdr:nvSpPr>
      <xdr:spPr>
        <a:xfrm>
          <a:off x="6921500" y="108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86106</xdr:rowOff>
    </xdr:from>
    <xdr:to>
      <xdr:col>41</xdr:col>
      <xdr:colOff>50800</xdr:colOff>
      <xdr:row>63</xdr:row>
      <xdr:rowOff>88392</xdr:rowOff>
    </xdr:to>
    <xdr:cxnSp macro="">
      <xdr:nvCxnSpPr>
        <xdr:cNvPr id="255" name="直線コネクタ 254">
          <a:extLst>
            <a:ext uri="{FF2B5EF4-FFF2-40B4-BE49-F238E27FC236}">
              <a16:creationId xmlns:a16="http://schemas.microsoft.com/office/drawing/2014/main" xmlns="" id="{763CE064-AAB2-48C9-BC97-8C9A3327C79F}"/>
            </a:ext>
          </a:extLst>
        </xdr:cNvPr>
        <xdr:cNvCxnSpPr/>
      </xdr:nvCxnSpPr>
      <xdr:spPr>
        <a:xfrm flipV="1">
          <a:off x="6972300" y="108874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a:extLst>
            <a:ext uri="{FF2B5EF4-FFF2-40B4-BE49-F238E27FC236}">
              <a16:creationId xmlns:a16="http://schemas.microsoft.com/office/drawing/2014/main" xmlns="" id="{9AA032BC-D0EA-4C7F-AA81-EA98A80D5C50}"/>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a:extLst>
            <a:ext uri="{FF2B5EF4-FFF2-40B4-BE49-F238E27FC236}">
              <a16:creationId xmlns:a16="http://schemas.microsoft.com/office/drawing/2014/main" xmlns="" id="{5AC007F4-379F-4489-9357-869DFB7896AB}"/>
            </a:ext>
          </a:extLst>
        </xdr:cNvPr>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a:extLst>
            <a:ext uri="{FF2B5EF4-FFF2-40B4-BE49-F238E27FC236}">
              <a16:creationId xmlns:a16="http://schemas.microsoft.com/office/drawing/2014/main" xmlns="" id="{A632DCFA-9A4D-4A2D-89AF-34BC367B75BF}"/>
            </a:ext>
          </a:extLst>
        </xdr:cNvPr>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a:extLst>
            <a:ext uri="{FF2B5EF4-FFF2-40B4-BE49-F238E27FC236}">
              <a16:creationId xmlns:a16="http://schemas.microsoft.com/office/drawing/2014/main" xmlns="" id="{5BA2CDCF-ED77-461C-AA00-651BF3CD19B3}"/>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148480</xdr:rowOff>
    </xdr:from>
    <xdr:ext cx="469744" cy="259045"/>
    <xdr:sp macro="" textlink="">
      <xdr:nvSpPr>
        <xdr:cNvPr id="260" name="n_1mainValue【体育館・プール】&#10;一人当たり面積">
          <a:extLst>
            <a:ext uri="{FF2B5EF4-FFF2-40B4-BE49-F238E27FC236}">
              <a16:creationId xmlns:a16="http://schemas.microsoft.com/office/drawing/2014/main" xmlns="" id="{BEBF2280-DD92-40DA-89D3-73280A35CFF3}"/>
            </a:ext>
          </a:extLst>
        </xdr:cNvPr>
        <xdr:cNvSpPr txBox="1"/>
      </xdr:nvSpPr>
      <xdr:spPr>
        <a:xfrm>
          <a:off x="9391727" y="1060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151147</xdr:rowOff>
    </xdr:from>
    <xdr:ext cx="469744" cy="259045"/>
    <xdr:sp macro="" textlink="">
      <xdr:nvSpPr>
        <xdr:cNvPr id="261" name="n_2mainValue【体育館・プール】&#10;一人当たり面積">
          <a:extLst>
            <a:ext uri="{FF2B5EF4-FFF2-40B4-BE49-F238E27FC236}">
              <a16:creationId xmlns:a16="http://schemas.microsoft.com/office/drawing/2014/main" xmlns="" id="{ABE41683-2C61-4012-955F-080599B869F8}"/>
            </a:ext>
          </a:extLst>
        </xdr:cNvPr>
        <xdr:cNvSpPr txBox="1"/>
      </xdr:nvSpPr>
      <xdr:spPr>
        <a:xfrm>
          <a:off x="8515427" y="1060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153433</xdr:rowOff>
    </xdr:from>
    <xdr:ext cx="469744" cy="259045"/>
    <xdr:sp macro="" textlink="">
      <xdr:nvSpPr>
        <xdr:cNvPr id="262" name="n_3mainValue【体育館・プール】&#10;一人当たり面積">
          <a:extLst>
            <a:ext uri="{FF2B5EF4-FFF2-40B4-BE49-F238E27FC236}">
              <a16:creationId xmlns:a16="http://schemas.microsoft.com/office/drawing/2014/main" xmlns="" id="{35B195F9-F243-410B-AA1B-AD1A5EA1BD84}"/>
            </a:ext>
          </a:extLst>
        </xdr:cNvPr>
        <xdr:cNvSpPr txBox="1"/>
      </xdr:nvSpPr>
      <xdr:spPr>
        <a:xfrm>
          <a:off x="7626427" y="106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155719</xdr:rowOff>
    </xdr:from>
    <xdr:ext cx="469744" cy="259045"/>
    <xdr:sp macro="" textlink="">
      <xdr:nvSpPr>
        <xdr:cNvPr id="263" name="n_4mainValue【体育館・プール】&#10;一人当たり面積">
          <a:extLst>
            <a:ext uri="{FF2B5EF4-FFF2-40B4-BE49-F238E27FC236}">
              <a16:creationId xmlns:a16="http://schemas.microsoft.com/office/drawing/2014/main" xmlns="" id="{3734D892-B522-4C5F-80C4-22B307937D1A}"/>
            </a:ext>
          </a:extLst>
        </xdr:cNvPr>
        <xdr:cNvSpPr txBox="1"/>
      </xdr:nvSpPr>
      <xdr:spPr>
        <a:xfrm>
          <a:off x="6737427" y="1061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37F4D972-03AD-4262-ABF5-6770B98032F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D33A9BD9-5D9B-4988-AEEB-C915A02FE3F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4268DB2C-B712-4EAB-8F9A-6801890A9B9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F5D50004-3B5A-4838-990E-F2CE50F05EB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42126312-14C8-4EA3-AEB4-19B8F66F975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DABBA695-128D-46A2-A96E-1B5149BA96B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A6F99370-321A-4AF4-A5C0-95604F0D76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4CEA8559-512A-4F1A-B24A-6E7A4739778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xmlns="" id="{FBD8C612-9E8C-4699-A25F-9A4D44CC457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xmlns="" id="{5076CF64-949B-47AB-91F0-947F9C6AAAC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xmlns="" id="{E65157CA-1ABF-4E36-BDA6-C31CAB111F7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xmlns="" id="{5F75863B-33C2-4AC4-B0BA-42E4AEB7837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xmlns="" id="{1177BAD5-6EDB-4187-8E00-55C110D6319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xmlns="" id="{B6D4C6AB-F116-47D3-A9E7-1DDAA26117E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xmlns="" id="{933FB8DA-3A41-45FB-BAC4-9C04486AC2B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xmlns="" id="{3C6CF608-D5C1-4617-B200-463EE0587ED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xmlns="" id="{52B8100B-29C5-4315-BC35-15C38EE43A2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xmlns="" id="{5697791F-E7E7-48B8-B4DC-AD874689B25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xmlns="" id="{55503E07-C7B9-4586-96F5-C1D44134470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xmlns="" id="{701076A7-042B-4DCD-ABA8-BB06A59E07C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xmlns="" id="{1A7E4D27-E133-487D-8A6A-8626B0E8B4A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xmlns="" id="{EDA0E502-F998-436C-9193-545FA7D4E2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xmlns="" id="{912698FC-C4A3-4B0F-B355-C55BA46FDD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xmlns="" id="{FBB66C66-0283-4ACA-87A5-DA8DC23FA17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xmlns="" id="{2EC5C717-9909-4A87-B9A8-ED487E596B9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xmlns="" id="{C98F4910-F1FD-4C91-B9F9-97232268143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xmlns="" id="{F357C838-563E-4F12-AEF7-9ED6E663A72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xmlns="" id="{10F7F3B4-1BD9-46A7-A537-6834977FCBB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xmlns="" id="{CA648B2D-C890-44DF-8CB9-C0842701F17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xmlns="" id="{B9CD55B7-6396-4887-90A9-74902D50361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xmlns="" id="{4082C6F9-5A62-4D2E-9CB8-851EEA44EAE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xmlns="" id="{BDF00814-BABC-434F-8426-EA139318A3A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xmlns="" id="{9E4654E7-6734-4484-B873-5D8E94D3576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xmlns="" id="{D872EE59-F545-430C-99CE-95D86DEE16E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xmlns="" id="{0C2352BB-F348-4D68-9FDD-7E532EB6B0C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xmlns="" id="{7BE9C5C0-9E0D-4FD7-ACC3-0AF4FB88D87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xmlns="" id="{997DE166-5277-46B6-8ACE-622881EFCCA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xmlns="" id="{0D6B91ED-753F-4882-821F-8A9F6990082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xmlns="" id="{CEAB4F14-5937-49CA-B578-6B52D97EF82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xmlns="" id="{5808CD8A-FC54-46A7-B4DB-C87E51707E5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xmlns="" id="{8BD006B3-500B-4DBC-BCE0-B5083E98D42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05" name="直線コネクタ 304">
          <a:extLst>
            <a:ext uri="{FF2B5EF4-FFF2-40B4-BE49-F238E27FC236}">
              <a16:creationId xmlns:a16="http://schemas.microsoft.com/office/drawing/2014/main" xmlns="" id="{B04511A5-07D1-4FAF-AD40-63883DC4DF3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a:extLst>
            <a:ext uri="{FF2B5EF4-FFF2-40B4-BE49-F238E27FC236}">
              <a16:creationId xmlns:a16="http://schemas.microsoft.com/office/drawing/2014/main" xmlns="" id="{2B509A7B-CD03-4C90-A9D6-48711D4A42CE}"/>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a:extLst>
            <a:ext uri="{FF2B5EF4-FFF2-40B4-BE49-F238E27FC236}">
              <a16:creationId xmlns:a16="http://schemas.microsoft.com/office/drawing/2014/main" xmlns="" id="{AA2F1754-AAAE-4A0F-8285-311E69F434A2}"/>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08" name="【市民会館】&#10;有形固定資産減価償却率最大値テキスト">
          <a:extLst>
            <a:ext uri="{FF2B5EF4-FFF2-40B4-BE49-F238E27FC236}">
              <a16:creationId xmlns:a16="http://schemas.microsoft.com/office/drawing/2014/main" xmlns="" id="{2C9F11A2-7E8A-4881-B5EB-B6B95C564A66}"/>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09" name="直線コネクタ 308">
          <a:extLst>
            <a:ext uri="{FF2B5EF4-FFF2-40B4-BE49-F238E27FC236}">
              <a16:creationId xmlns:a16="http://schemas.microsoft.com/office/drawing/2014/main" xmlns="" id="{628CC8E5-C8AB-49ED-9825-9A586E682452}"/>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10" name="【市民会館】&#10;有形固定資産減価償却率平均値テキスト">
          <a:extLst>
            <a:ext uri="{FF2B5EF4-FFF2-40B4-BE49-F238E27FC236}">
              <a16:creationId xmlns:a16="http://schemas.microsoft.com/office/drawing/2014/main" xmlns="" id="{0F7A9A7C-F85D-4607-A6A3-54E473D34742}"/>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11" name="フローチャート: 判断 310">
          <a:extLst>
            <a:ext uri="{FF2B5EF4-FFF2-40B4-BE49-F238E27FC236}">
              <a16:creationId xmlns:a16="http://schemas.microsoft.com/office/drawing/2014/main" xmlns="" id="{6560FD93-4C77-4BFE-A084-1411CD749B7A}"/>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12" name="フローチャート: 判断 311">
          <a:extLst>
            <a:ext uri="{FF2B5EF4-FFF2-40B4-BE49-F238E27FC236}">
              <a16:creationId xmlns:a16="http://schemas.microsoft.com/office/drawing/2014/main" xmlns="" id="{C0976077-6588-40A5-8254-A8E37809C1F4}"/>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3" name="フローチャート: 判断 312">
          <a:extLst>
            <a:ext uri="{FF2B5EF4-FFF2-40B4-BE49-F238E27FC236}">
              <a16:creationId xmlns:a16="http://schemas.microsoft.com/office/drawing/2014/main" xmlns="" id="{FB6538D8-3F1F-422D-A953-2CF0E75A63AD}"/>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14" name="フローチャート: 判断 313">
          <a:extLst>
            <a:ext uri="{FF2B5EF4-FFF2-40B4-BE49-F238E27FC236}">
              <a16:creationId xmlns:a16="http://schemas.microsoft.com/office/drawing/2014/main" xmlns="" id="{D1B00E33-9421-4978-BAE0-037DB96C2C4F}"/>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15" name="フローチャート: 判断 314">
          <a:extLst>
            <a:ext uri="{FF2B5EF4-FFF2-40B4-BE49-F238E27FC236}">
              <a16:creationId xmlns:a16="http://schemas.microsoft.com/office/drawing/2014/main" xmlns="" id="{4C6CC4CA-062E-48E6-99E9-3184EA8E327B}"/>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xmlns="" id="{A34505D8-E312-4604-B367-7F046F4EBE5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xmlns="" id="{B3E84DD8-AE44-47B1-A5B5-E43EF5BBCAE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xmlns="" id="{D6C0BCEB-DF94-4D2B-B3CD-FC545EBEBAE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xmlns="" id="{5A569962-A097-4ADA-A84E-7DD2D429D21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xmlns="" id="{73B68C98-C9E8-4C13-95EC-9DBBF25322E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xdr:rowOff>
    </xdr:from>
    <xdr:to>
      <xdr:col>24</xdr:col>
      <xdr:colOff>114300</xdr:colOff>
      <xdr:row>105</xdr:row>
      <xdr:rowOff>113937</xdr:rowOff>
    </xdr:to>
    <xdr:sp macro="" textlink="">
      <xdr:nvSpPr>
        <xdr:cNvPr id="321" name="楕円 320">
          <a:extLst>
            <a:ext uri="{FF2B5EF4-FFF2-40B4-BE49-F238E27FC236}">
              <a16:creationId xmlns:a16="http://schemas.microsoft.com/office/drawing/2014/main" xmlns="" id="{A95548AE-971E-4BD3-9F08-407C1F2AA7F2}"/>
            </a:ext>
          </a:extLst>
        </xdr:cNvPr>
        <xdr:cNvSpPr/>
      </xdr:nvSpPr>
      <xdr:spPr>
        <a:xfrm>
          <a:off x="45847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162214</xdr:rowOff>
    </xdr:from>
    <xdr:ext cx="405111" cy="259045"/>
    <xdr:sp macro="" textlink="">
      <xdr:nvSpPr>
        <xdr:cNvPr id="322" name="【市民会館】&#10;有形固定資産減価償却率該当値テキスト">
          <a:extLst>
            <a:ext uri="{FF2B5EF4-FFF2-40B4-BE49-F238E27FC236}">
              <a16:creationId xmlns:a16="http://schemas.microsoft.com/office/drawing/2014/main" xmlns="" id="{A63E13FA-C4DB-4BBA-8BD8-53A98EE1A1E8}"/>
            </a:ext>
          </a:extLst>
        </xdr:cNvPr>
        <xdr:cNvSpPr txBox="1"/>
      </xdr:nvSpPr>
      <xdr:spPr>
        <a:xfrm>
          <a:off x="4673600"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151130</xdr:rowOff>
    </xdr:from>
    <xdr:to>
      <xdr:col>20</xdr:col>
      <xdr:colOff>38100</xdr:colOff>
      <xdr:row>105</xdr:row>
      <xdr:rowOff>81280</xdr:rowOff>
    </xdr:to>
    <xdr:sp macro="" textlink="">
      <xdr:nvSpPr>
        <xdr:cNvPr id="323" name="楕円 322">
          <a:extLst>
            <a:ext uri="{FF2B5EF4-FFF2-40B4-BE49-F238E27FC236}">
              <a16:creationId xmlns:a16="http://schemas.microsoft.com/office/drawing/2014/main" xmlns="" id="{E3F40171-39DE-4A3E-B012-4DB0D4B85065}"/>
            </a:ext>
          </a:extLst>
        </xdr:cNvPr>
        <xdr:cNvSpPr/>
      </xdr:nvSpPr>
      <xdr:spPr>
        <a:xfrm>
          <a:off x="3746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30480</xdr:rowOff>
    </xdr:from>
    <xdr:to>
      <xdr:col>24</xdr:col>
      <xdr:colOff>63500</xdr:colOff>
      <xdr:row>105</xdr:row>
      <xdr:rowOff>63137</xdr:rowOff>
    </xdr:to>
    <xdr:cxnSp macro="">
      <xdr:nvCxnSpPr>
        <xdr:cNvPr id="324" name="直線コネクタ 323">
          <a:extLst>
            <a:ext uri="{FF2B5EF4-FFF2-40B4-BE49-F238E27FC236}">
              <a16:creationId xmlns:a16="http://schemas.microsoft.com/office/drawing/2014/main" xmlns="" id="{6213B921-4018-4729-8350-0C4EDEDAB121}"/>
            </a:ext>
          </a:extLst>
        </xdr:cNvPr>
        <xdr:cNvCxnSpPr/>
      </xdr:nvCxnSpPr>
      <xdr:spPr>
        <a:xfrm>
          <a:off x="3797300" y="180327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113574</xdr:rowOff>
    </xdr:from>
    <xdr:to>
      <xdr:col>15</xdr:col>
      <xdr:colOff>101600</xdr:colOff>
      <xdr:row>105</xdr:row>
      <xdr:rowOff>43724</xdr:rowOff>
    </xdr:to>
    <xdr:sp macro="" textlink="">
      <xdr:nvSpPr>
        <xdr:cNvPr id="325" name="楕円 324">
          <a:extLst>
            <a:ext uri="{FF2B5EF4-FFF2-40B4-BE49-F238E27FC236}">
              <a16:creationId xmlns:a16="http://schemas.microsoft.com/office/drawing/2014/main" xmlns="" id="{97207B3C-BF70-4A60-935F-A5D6960F7841}"/>
            </a:ext>
          </a:extLst>
        </xdr:cNvPr>
        <xdr:cNvSpPr/>
      </xdr:nvSpPr>
      <xdr:spPr>
        <a:xfrm>
          <a:off x="2857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164374</xdr:rowOff>
    </xdr:from>
    <xdr:to>
      <xdr:col>19</xdr:col>
      <xdr:colOff>177800</xdr:colOff>
      <xdr:row>105</xdr:row>
      <xdr:rowOff>30480</xdr:rowOff>
    </xdr:to>
    <xdr:cxnSp macro="">
      <xdr:nvCxnSpPr>
        <xdr:cNvPr id="326" name="直線コネクタ 325">
          <a:extLst>
            <a:ext uri="{FF2B5EF4-FFF2-40B4-BE49-F238E27FC236}">
              <a16:creationId xmlns:a16="http://schemas.microsoft.com/office/drawing/2014/main" xmlns="" id="{A62CDADE-0C9C-42C8-9715-ED96C57E33AF}"/>
            </a:ext>
          </a:extLst>
        </xdr:cNvPr>
        <xdr:cNvCxnSpPr/>
      </xdr:nvCxnSpPr>
      <xdr:spPr>
        <a:xfrm>
          <a:off x="2908300" y="179951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27" name="楕円 326">
          <a:extLst>
            <a:ext uri="{FF2B5EF4-FFF2-40B4-BE49-F238E27FC236}">
              <a16:creationId xmlns:a16="http://schemas.microsoft.com/office/drawing/2014/main" xmlns="" id="{7F221AFF-C7AB-4F25-872F-E940FC56956B}"/>
            </a:ext>
          </a:extLst>
        </xdr:cNvPr>
        <xdr:cNvSpPr/>
      </xdr:nvSpPr>
      <xdr:spPr>
        <a:xfrm>
          <a:off x="1968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126819</xdr:rowOff>
    </xdr:from>
    <xdr:to>
      <xdr:col>15</xdr:col>
      <xdr:colOff>50800</xdr:colOff>
      <xdr:row>104</xdr:row>
      <xdr:rowOff>164374</xdr:rowOff>
    </xdr:to>
    <xdr:cxnSp macro="">
      <xdr:nvCxnSpPr>
        <xdr:cNvPr id="328" name="直線コネクタ 327">
          <a:extLst>
            <a:ext uri="{FF2B5EF4-FFF2-40B4-BE49-F238E27FC236}">
              <a16:creationId xmlns:a16="http://schemas.microsoft.com/office/drawing/2014/main" xmlns="" id="{3D423D58-7986-4F70-8690-5D257C855284}"/>
            </a:ext>
          </a:extLst>
        </xdr:cNvPr>
        <xdr:cNvCxnSpPr/>
      </xdr:nvCxnSpPr>
      <xdr:spPr>
        <a:xfrm>
          <a:off x="2019300" y="179576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82550</xdr:rowOff>
    </xdr:from>
    <xdr:to>
      <xdr:col>6</xdr:col>
      <xdr:colOff>38100</xdr:colOff>
      <xdr:row>103</xdr:row>
      <xdr:rowOff>12700</xdr:rowOff>
    </xdr:to>
    <xdr:sp macro="" textlink="">
      <xdr:nvSpPr>
        <xdr:cNvPr id="329" name="楕円 328">
          <a:extLst>
            <a:ext uri="{FF2B5EF4-FFF2-40B4-BE49-F238E27FC236}">
              <a16:creationId xmlns:a16="http://schemas.microsoft.com/office/drawing/2014/main" xmlns="" id="{DD928854-582F-43EE-A9C5-08F503ED432B}"/>
            </a:ext>
          </a:extLst>
        </xdr:cNvPr>
        <xdr:cNvSpPr/>
      </xdr:nvSpPr>
      <xdr:spPr>
        <a:xfrm>
          <a:off x="1079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133350</xdr:rowOff>
    </xdr:from>
    <xdr:to>
      <xdr:col>10</xdr:col>
      <xdr:colOff>114300</xdr:colOff>
      <xdr:row>104</xdr:row>
      <xdr:rowOff>126819</xdr:rowOff>
    </xdr:to>
    <xdr:cxnSp macro="">
      <xdr:nvCxnSpPr>
        <xdr:cNvPr id="330" name="直線コネクタ 329">
          <a:extLst>
            <a:ext uri="{FF2B5EF4-FFF2-40B4-BE49-F238E27FC236}">
              <a16:creationId xmlns:a16="http://schemas.microsoft.com/office/drawing/2014/main" xmlns="" id="{86CAEE13-96FA-4CE4-BD90-AAE644914D62}"/>
            </a:ext>
          </a:extLst>
        </xdr:cNvPr>
        <xdr:cNvCxnSpPr/>
      </xdr:nvCxnSpPr>
      <xdr:spPr>
        <a:xfrm>
          <a:off x="1130300" y="17621250"/>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31" name="n_1aveValue【市民会館】&#10;有形固定資産減価償却率">
          <a:extLst>
            <a:ext uri="{FF2B5EF4-FFF2-40B4-BE49-F238E27FC236}">
              <a16:creationId xmlns:a16="http://schemas.microsoft.com/office/drawing/2014/main" xmlns="" id="{058970E9-FAF4-4E63-BFA6-C898793F2702}"/>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32" name="n_2aveValue【市民会館】&#10;有形固定資産減価償却率">
          <a:extLst>
            <a:ext uri="{FF2B5EF4-FFF2-40B4-BE49-F238E27FC236}">
              <a16:creationId xmlns:a16="http://schemas.microsoft.com/office/drawing/2014/main" xmlns="" id="{6BB589E9-236B-4FA4-9BC6-2841345C936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33" name="n_3aveValue【市民会館】&#10;有形固定資産減価償却率">
          <a:extLst>
            <a:ext uri="{FF2B5EF4-FFF2-40B4-BE49-F238E27FC236}">
              <a16:creationId xmlns:a16="http://schemas.microsoft.com/office/drawing/2014/main" xmlns="" id="{27D7D9D6-1DD3-4834-AC94-98465446E59F}"/>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334" name="n_4aveValue【市民会館】&#10;有形固定資産減価償却率">
          <a:extLst>
            <a:ext uri="{FF2B5EF4-FFF2-40B4-BE49-F238E27FC236}">
              <a16:creationId xmlns:a16="http://schemas.microsoft.com/office/drawing/2014/main" xmlns="" id="{51C6ED2E-EA94-4DB5-8949-B13A0ACD78AA}"/>
            </a:ext>
          </a:extLst>
        </xdr:cNvPr>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72407</xdr:rowOff>
    </xdr:from>
    <xdr:ext cx="405111" cy="259045"/>
    <xdr:sp macro="" textlink="">
      <xdr:nvSpPr>
        <xdr:cNvPr id="335" name="n_1mainValue【市民会館】&#10;有形固定資産減価償却率">
          <a:extLst>
            <a:ext uri="{FF2B5EF4-FFF2-40B4-BE49-F238E27FC236}">
              <a16:creationId xmlns:a16="http://schemas.microsoft.com/office/drawing/2014/main" xmlns="" id="{13B434BF-85DD-4E74-A7EB-6EEF162A2083}"/>
            </a:ext>
          </a:extLst>
        </xdr:cNvPr>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336" name="n_2mainValue【市民会館】&#10;有形固定資産減価償却率">
          <a:extLst>
            <a:ext uri="{FF2B5EF4-FFF2-40B4-BE49-F238E27FC236}">
              <a16:creationId xmlns:a16="http://schemas.microsoft.com/office/drawing/2014/main" xmlns="" id="{DD938A79-879C-4E28-B408-8A660708D25B}"/>
            </a:ext>
          </a:extLst>
        </xdr:cNvPr>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337" name="n_3mainValue【市民会館】&#10;有形固定資産減価償却率">
          <a:extLst>
            <a:ext uri="{FF2B5EF4-FFF2-40B4-BE49-F238E27FC236}">
              <a16:creationId xmlns:a16="http://schemas.microsoft.com/office/drawing/2014/main" xmlns="" id="{A1850661-0E6B-40CD-9395-783FDF0175BC}"/>
            </a:ext>
          </a:extLst>
        </xdr:cNvPr>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29227</xdr:rowOff>
    </xdr:from>
    <xdr:ext cx="405111" cy="259045"/>
    <xdr:sp macro="" textlink="">
      <xdr:nvSpPr>
        <xdr:cNvPr id="338" name="n_4mainValue【市民会館】&#10;有形固定資産減価償却率">
          <a:extLst>
            <a:ext uri="{FF2B5EF4-FFF2-40B4-BE49-F238E27FC236}">
              <a16:creationId xmlns:a16="http://schemas.microsoft.com/office/drawing/2014/main" xmlns="" id="{FDEA9013-F99C-468F-9BE5-426171CECEA8}"/>
            </a:ext>
          </a:extLst>
        </xdr:cNvPr>
        <xdr:cNvSpPr txBox="1"/>
      </xdr:nvSpPr>
      <xdr:spPr>
        <a:xfrm>
          <a:off x="927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xmlns="" id="{910CA5FD-8710-4744-9079-A1E2BF40B38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xmlns="" id="{E150B781-AFE5-4EEF-9009-D6BAE38F1BE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xmlns="" id="{C4EF2431-E9A9-4A1C-981C-CDC0A1A3302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xmlns="" id="{4AA801B2-6377-45B8-B030-327B56B5AED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xmlns="" id="{4D4D3B92-0DBA-4CD7-B7C0-DE0351689D8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xmlns="" id="{327ACEE8-D5AF-4031-B22A-C4ECCE4D16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xmlns="" id="{B1486F0B-C520-4D4B-844F-126B7E017EA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xmlns="" id="{83B536BD-C474-437F-9B84-CCEAA135D51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xmlns="" id="{03F4E79D-F84C-4FCD-AA0D-82883104079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xmlns="" id="{E0FDF7A7-2007-437A-884C-6D89451582C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xmlns="" id="{B363CE43-4532-4907-A065-F6DFD47B9F5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xmlns="" id="{38B84356-7EDC-4D91-9B07-7F25F324F5D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xmlns="" id="{23BF7DB5-BEC4-42CF-BBDF-655B70C564E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xmlns="" id="{84EF5C38-503F-4858-8241-3717FBC7AE0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xmlns="" id="{567A2D1F-B9A1-49FC-AF9F-D65CC5B7EE2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xmlns="" id="{DA4C6C9B-01ED-44D6-9060-7276DB4C5A2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xmlns="" id="{D86AF2CA-0874-4820-909B-E7F8F6C59C9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xmlns="" id="{8D35CDB8-63D8-4EE0-A2B9-06B192A55E1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xmlns="" id="{EAC593C1-5B22-4272-A7BE-8DBB5F38C94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xmlns="" id="{CB7478DD-1A85-49C4-9B27-DA442CE3EC8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xmlns="" id="{AB551714-1AE8-4366-92FF-F9673DD772D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xmlns="" id="{E08FE8CE-4F1C-48FC-8C81-AC286C607DD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xmlns="" id="{E0C188D4-5029-4B7B-BCA3-24196A65F4A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362" name="直線コネクタ 361">
          <a:extLst>
            <a:ext uri="{FF2B5EF4-FFF2-40B4-BE49-F238E27FC236}">
              <a16:creationId xmlns:a16="http://schemas.microsoft.com/office/drawing/2014/main" xmlns="" id="{A36D2422-F9DA-43F1-AD7C-12A248E7834E}"/>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63" name="【市民会館】&#10;一人当たり面積最小値テキスト">
          <a:extLst>
            <a:ext uri="{FF2B5EF4-FFF2-40B4-BE49-F238E27FC236}">
              <a16:creationId xmlns:a16="http://schemas.microsoft.com/office/drawing/2014/main" xmlns="" id="{FFFBEA3C-313D-425C-942C-70F00AF2375B}"/>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64" name="直線コネクタ 363">
          <a:extLst>
            <a:ext uri="{FF2B5EF4-FFF2-40B4-BE49-F238E27FC236}">
              <a16:creationId xmlns:a16="http://schemas.microsoft.com/office/drawing/2014/main" xmlns="" id="{3DD68D03-8000-4BFD-A5EF-ACB62CAD66A5}"/>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365" name="【市民会館】&#10;一人当たり面積最大値テキスト">
          <a:extLst>
            <a:ext uri="{FF2B5EF4-FFF2-40B4-BE49-F238E27FC236}">
              <a16:creationId xmlns:a16="http://schemas.microsoft.com/office/drawing/2014/main" xmlns="" id="{5FDB6678-B7A9-4868-BB82-BD85EBB6395F}"/>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366" name="直線コネクタ 365">
          <a:extLst>
            <a:ext uri="{FF2B5EF4-FFF2-40B4-BE49-F238E27FC236}">
              <a16:creationId xmlns:a16="http://schemas.microsoft.com/office/drawing/2014/main" xmlns="" id="{86884A42-F1CC-4CDB-A71E-3CC6783E97A1}"/>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367" name="【市民会館】&#10;一人当たり面積平均値テキスト">
          <a:extLst>
            <a:ext uri="{FF2B5EF4-FFF2-40B4-BE49-F238E27FC236}">
              <a16:creationId xmlns:a16="http://schemas.microsoft.com/office/drawing/2014/main" xmlns="" id="{293E332F-170F-4DF3-A469-8EC217E0997F}"/>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68" name="フローチャート: 判断 367">
          <a:extLst>
            <a:ext uri="{FF2B5EF4-FFF2-40B4-BE49-F238E27FC236}">
              <a16:creationId xmlns:a16="http://schemas.microsoft.com/office/drawing/2014/main" xmlns="" id="{609C2EFC-07AB-4714-940F-F324EF64586D}"/>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369" name="フローチャート: 判断 368">
          <a:extLst>
            <a:ext uri="{FF2B5EF4-FFF2-40B4-BE49-F238E27FC236}">
              <a16:creationId xmlns:a16="http://schemas.microsoft.com/office/drawing/2014/main" xmlns="" id="{9C26EE78-8DCB-4822-95D6-266E14AAEF2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370" name="フローチャート: 判断 369">
          <a:extLst>
            <a:ext uri="{FF2B5EF4-FFF2-40B4-BE49-F238E27FC236}">
              <a16:creationId xmlns:a16="http://schemas.microsoft.com/office/drawing/2014/main" xmlns="" id="{82FDB01D-7B8D-4012-8C6B-7C5E2E0B535A}"/>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371" name="フローチャート: 判断 370">
          <a:extLst>
            <a:ext uri="{FF2B5EF4-FFF2-40B4-BE49-F238E27FC236}">
              <a16:creationId xmlns:a16="http://schemas.microsoft.com/office/drawing/2014/main" xmlns="" id="{6080284D-4342-4392-8DED-294FB6A423DD}"/>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372" name="フローチャート: 判断 371">
          <a:extLst>
            <a:ext uri="{FF2B5EF4-FFF2-40B4-BE49-F238E27FC236}">
              <a16:creationId xmlns:a16="http://schemas.microsoft.com/office/drawing/2014/main" xmlns="" id="{EA5945C2-5C8C-403A-B111-E46AAF80CAE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xmlns="" id="{F1137852-8530-499D-9DA3-D4C9DDB2F37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xmlns="" id="{DC07F2D6-D667-41CB-B003-8D972D79209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xmlns="" id="{A61E1DA7-B77F-4645-B839-331BAD7EB76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xmlns="" id="{E45CE058-18D2-4830-B8E5-67ABB787C1B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xmlns="" id="{0E233E35-495E-48E5-B423-00A759948F6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141605</xdr:rowOff>
    </xdr:from>
    <xdr:to>
      <xdr:col>55</xdr:col>
      <xdr:colOff>50800</xdr:colOff>
      <xdr:row>108</xdr:row>
      <xdr:rowOff>71755</xdr:rowOff>
    </xdr:to>
    <xdr:sp macro="" textlink="">
      <xdr:nvSpPr>
        <xdr:cNvPr id="378" name="楕円 377">
          <a:extLst>
            <a:ext uri="{FF2B5EF4-FFF2-40B4-BE49-F238E27FC236}">
              <a16:creationId xmlns:a16="http://schemas.microsoft.com/office/drawing/2014/main" xmlns="" id="{C6040034-2EF4-4F48-85AA-0690FE1D1DA7}"/>
            </a:ext>
          </a:extLst>
        </xdr:cNvPr>
        <xdr:cNvSpPr/>
      </xdr:nvSpPr>
      <xdr:spPr>
        <a:xfrm>
          <a:off x="104267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56532</xdr:rowOff>
    </xdr:from>
    <xdr:ext cx="469744" cy="259045"/>
    <xdr:sp macro="" textlink="">
      <xdr:nvSpPr>
        <xdr:cNvPr id="379" name="【市民会館】&#10;一人当たり面積該当値テキスト">
          <a:extLst>
            <a:ext uri="{FF2B5EF4-FFF2-40B4-BE49-F238E27FC236}">
              <a16:creationId xmlns:a16="http://schemas.microsoft.com/office/drawing/2014/main" xmlns="" id="{BFF4295B-F945-44C6-A53D-62E8F76E6C33}"/>
            </a:ext>
          </a:extLst>
        </xdr:cNvPr>
        <xdr:cNvSpPr txBox="1"/>
      </xdr:nvSpPr>
      <xdr:spPr>
        <a:xfrm>
          <a:off x="10515600" y="184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143511</xdr:rowOff>
    </xdr:from>
    <xdr:to>
      <xdr:col>50</xdr:col>
      <xdr:colOff>165100</xdr:colOff>
      <xdr:row>108</xdr:row>
      <xdr:rowOff>73661</xdr:rowOff>
    </xdr:to>
    <xdr:sp macro="" textlink="">
      <xdr:nvSpPr>
        <xdr:cNvPr id="380" name="楕円 379">
          <a:extLst>
            <a:ext uri="{FF2B5EF4-FFF2-40B4-BE49-F238E27FC236}">
              <a16:creationId xmlns:a16="http://schemas.microsoft.com/office/drawing/2014/main" xmlns="" id="{CD5F1857-2263-40C2-8E91-BAE087F327A8}"/>
            </a:ext>
          </a:extLst>
        </xdr:cNvPr>
        <xdr:cNvSpPr/>
      </xdr:nvSpPr>
      <xdr:spPr>
        <a:xfrm>
          <a:off x="9588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20955</xdr:rowOff>
    </xdr:from>
    <xdr:to>
      <xdr:col>55</xdr:col>
      <xdr:colOff>0</xdr:colOff>
      <xdr:row>108</xdr:row>
      <xdr:rowOff>22861</xdr:rowOff>
    </xdr:to>
    <xdr:cxnSp macro="">
      <xdr:nvCxnSpPr>
        <xdr:cNvPr id="381" name="直線コネクタ 380">
          <a:extLst>
            <a:ext uri="{FF2B5EF4-FFF2-40B4-BE49-F238E27FC236}">
              <a16:creationId xmlns:a16="http://schemas.microsoft.com/office/drawing/2014/main" xmlns="" id="{C55A294A-0702-4D92-BCFF-BFD6EAE8EAE4}"/>
            </a:ext>
          </a:extLst>
        </xdr:cNvPr>
        <xdr:cNvCxnSpPr/>
      </xdr:nvCxnSpPr>
      <xdr:spPr>
        <a:xfrm flipV="1">
          <a:off x="9639300" y="185375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145414</xdr:rowOff>
    </xdr:from>
    <xdr:to>
      <xdr:col>46</xdr:col>
      <xdr:colOff>38100</xdr:colOff>
      <xdr:row>108</xdr:row>
      <xdr:rowOff>75564</xdr:rowOff>
    </xdr:to>
    <xdr:sp macro="" textlink="">
      <xdr:nvSpPr>
        <xdr:cNvPr id="382" name="楕円 381">
          <a:extLst>
            <a:ext uri="{FF2B5EF4-FFF2-40B4-BE49-F238E27FC236}">
              <a16:creationId xmlns:a16="http://schemas.microsoft.com/office/drawing/2014/main" xmlns="" id="{2DEA7534-1C91-465A-9391-E5CB15A21F1D}"/>
            </a:ext>
          </a:extLst>
        </xdr:cNvPr>
        <xdr:cNvSpPr/>
      </xdr:nvSpPr>
      <xdr:spPr>
        <a:xfrm>
          <a:off x="8699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22861</xdr:rowOff>
    </xdr:from>
    <xdr:to>
      <xdr:col>50</xdr:col>
      <xdr:colOff>114300</xdr:colOff>
      <xdr:row>108</xdr:row>
      <xdr:rowOff>24764</xdr:rowOff>
    </xdr:to>
    <xdr:cxnSp macro="">
      <xdr:nvCxnSpPr>
        <xdr:cNvPr id="383" name="直線コネクタ 382">
          <a:extLst>
            <a:ext uri="{FF2B5EF4-FFF2-40B4-BE49-F238E27FC236}">
              <a16:creationId xmlns:a16="http://schemas.microsoft.com/office/drawing/2014/main" xmlns="" id="{C419706B-DFB7-44EE-BAD8-E4DF708196E8}"/>
            </a:ext>
          </a:extLst>
        </xdr:cNvPr>
        <xdr:cNvCxnSpPr/>
      </xdr:nvCxnSpPr>
      <xdr:spPr>
        <a:xfrm flipV="1">
          <a:off x="8750300" y="185394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147320</xdr:rowOff>
    </xdr:from>
    <xdr:to>
      <xdr:col>41</xdr:col>
      <xdr:colOff>101600</xdr:colOff>
      <xdr:row>108</xdr:row>
      <xdr:rowOff>77470</xdr:rowOff>
    </xdr:to>
    <xdr:sp macro="" textlink="">
      <xdr:nvSpPr>
        <xdr:cNvPr id="384" name="楕円 383">
          <a:extLst>
            <a:ext uri="{FF2B5EF4-FFF2-40B4-BE49-F238E27FC236}">
              <a16:creationId xmlns:a16="http://schemas.microsoft.com/office/drawing/2014/main" xmlns="" id="{4352845B-EB5C-49C3-A64D-5BF438D3B485}"/>
            </a:ext>
          </a:extLst>
        </xdr:cNvPr>
        <xdr:cNvSpPr/>
      </xdr:nvSpPr>
      <xdr:spPr>
        <a:xfrm>
          <a:off x="7810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24764</xdr:rowOff>
    </xdr:from>
    <xdr:to>
      <xdr:col>45</xdr:col>
      <xdr:colOff>177800</xdr:colOff>
      <xdr:row>108</xdr:row>
      <xdr:rowOff>26670</xdr:rowOff>
    </xdr:to>
    <xdr:cxnSp macro="">
      <xdr:nvCxnSpPr>
        <xdr:cNvPr id="385" name="直線コネクタ 384">
          <a:extLst>
            <a:ext uri="{FF2B5EF4-FFF2-40B4-BE49-F238E27FC236}">
              <a16:creationId xmlns:a16="http://schemas.microsoft.com/office/drawing/2014/main" xmlns="" id="{C8E2FAB7-D198-4627-9290-F604CAD95526}"/>
            </a:ext>
          </a:extLst>
        </xdr:cNvPr>
        <xdr:cNvCxnSpPr/>
      </xdr:nvCxnSpPr>
      <xdr:spPr>
        <a:xfrm flipV="1">
          <a:off x="7861300" y="185413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149225</xdr:rowOff>
    </xdr:from>
    <xdr:to>
      <xdr:col>36</xdr:col>
      <xdr:colOff>165100</xdr:colOff>
      <xdr:row>108</xdr:row>
      <xdr:rowOff>79375</xdr:rowOff>
    </xdr:to>
    <xdr:sp macro="" textlink="">
      <xdr:nvSpPr>
        <xdr:cNvPr id="386" name="楕円 385">
          <a:extLst>
            <a:ext uri="{FF2B5EF4-FFF2-40B4-BE49-F238E27FC236}">
              <a16:creationId xmlns:a16="http://schemas.microsoft.com/office/drawing/2014/main" xmlns="" id="{F7DE110B-7964-4331-9EF8-E44319311453}"/>
            </a:ext>
          </a:extLst>
        </xdr:cNvPr>
        <xdr:cNvSpPr/>
      </xdr:nvSpPr>
      <xdr:spPr>
        <a:xfrm>
          <a:off x="6921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26670</xdr:rowOff>
    </xdr:from>
    <xdr:to>
      <xdr:col>41</xdr:col>
      <xdr:colOff>50800</xdr:colOff>
      <xdr:row>108</xdr:row>
      <xdr:rowOff>28575</xdr:rowOff>
    </xdr:to>
    <xdr:cxnSp macro="">
      <xdr:nvCxnSpPr>
        <xdr:cNvPr id="387" name="直線コネクタ 386">
          <a:extLst>
            <a:ext uri="{FF2B5EF4-FFF2-40B4-BE49-F238E27FC236}">
              <a16:creationId xmlns:a16="http://schemas.microsoft.com/office/drawing/2014/main" xmlns="" id="{305E06FF-0CEF-4477-BF82-D3AA708C0561}"/>
            </a:ext>
          </a:extLst>
        </xdr:cNvPr>
        <xdr:cNvCxnSpPr/>
      </xdr:nvCxnSpPr>
      <xdr:spPr>
        <a:xfrm flipV="1">
          <a:off x="6972300" y="18543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388" name="n_1aveValue【市民会館】&#10;一人当たり面積">
          <a:extLst>
            <a:ext uri="{FF2B5EF4-FFF2-40B4-BE49-F238E27FC236}">
              <a16:creationId xmlns:a16="http://schemas.microsoft.com/office/drawing/2014/main" xmlns="" id="{6A286BCA-842C-4B1C-AD91-529784553A36}"/>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389" name="n_2aveValue【市民会館】&#10;一人当たり面積">
          <a:extLst>
            <a:ext uri="{FF2B5EF4-FFF2-40B4-BE49-F238E27FC236}">
              <a16:creationId xmlns:a16="http://schemas.microsoft.com/office/drawing/2014/main" xmlns="" id="{18AB4B9B-8F6D-4717-85F7-0239828F114C}"/>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390" name="n_3aveValue【市民会館】&#10;一人当たり面積">
          <a:extLst>
            <a:ext uri="{FF2B5EF4-FFF2-40B4-BE49-F238E27FC236}">
              <a16:creationId xmlns:a16="http://schemas.microsoft.com/office/drawing/2014/main" xmlns="" id="{28CED418-AD2A-4612-B6BB-ADB798E6BEC2}"/>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391" name="n_4aveValue【市民会館】&#10;一人当たり面積">
          <a:extLst>
            <a:ext uri="{FF2B5EF4-FFF2-40B4-BE49-F238E27FC236}">
              <a16:creationId xmlns:a16="http://schemas.microsoft.com/office/drawing/2014/main" xmlns="" id="{6B8181FD-B52F-4DD0-906E-1AA3A31EA4C9}"/>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64788</xdr:rowOff>
    </xdr:from>
    <xdr:ext cx="469744" cy="259045"/>
    <xdr:sp macro="" textlink="">
      <xdr:nvSpPr>
        <xdr:cNvPr id="392" name="n_1mainValue【市民会館】&#10;一人当たり面積">
          <a:extLst>
            <a:ext uri="{FF2B5EF4-FFF2-40B4-BE49-F238E27FC236}">
              <a16:creationId xmlns:a16="http://schemas.microsoft.com/office/drawing/2014/main" xmlns="" id="{30850FC3-613D-4FD2-A9FD-E27610C027E9}"/>
            </a:ext>
          </a:extLst>
        </xdr:cNvPr>
        <xdr:cNvSpPr txBox="1"/>
      </xdr:nvSpPr>
      <xdr:spPr>
        <a:xfrm>
          <a:off x="9391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66691</xdr:rowOff>
    </xdr:from>
    <xdr:ext cx="469744" cy="259045"/>
    <xdr:sp macro="" textlink="">
      <xdr:nvSpPr>
        <xdr:cNvPr id="393" name="n_2mainValue【市民会館】&#10;一人当たり面積">
          <a:extLst>
            <a:ext uri="{FF2B5EF4-FFF2-40B4-BE49-F238E27FC236}">
              <a16:creationId xmlns:a16="http://schemas.microsoft.com/office/drawing/2014/main" xmlns="" id="{31D9B826-FC92-4F03-876C-1E0560B59AE4}"/>
            </a:ext>
          </a:extLst>
        </xdr:cNvPr>
        <xdr:cNvSpPr txBox="1"/>
      </xdr:nvSpPr>
      <xdr:spPr>
        <a:xfrm>
          <a:off x="8515427" y="18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68597</xdr:rowOff>
    </xdr:from>
    <xdr:ext cx="469744" cy="259045"/>
    <xdr:sp macro="" textlink="">
      <xdr:nvSpPr>
        <xdr:cNvPr id="394" name="n_3mainValue【市民会館】&#10;一人当たり面積">
          <a:extLst>
            <a:ext uri="{FF2B5EF4-FFF2-40B4-BE49-F238E27FC236}">
              <a16:creationId xmlns:a16="http://schemas.microsoft.com/office/drawing/2014/main" xmlns="" id="{BB6E514C-A0A8-4CBA-B35A-92092104B9CD}"/>
            </a:ext>
          </a:extLst>
        </xdr:cNvPr>
        <xdr:cNvSpPr txBox="1"/>
      </xdr:nvSpPr>
      <xdr:spPr>
        <a:xfrm>
          <a:off x="76264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70502</xdr:rowOff>
    </xdr:from>
    <xdr:ext cx="469744" cy="259045"/>
    <xdr:sp macro="" textlink="">
      <xdr:nvSpPr>
        <xdr:cNvPr id="395" name="n_4mainValue【市民会館】&#10;一人当たり面積">
          <a:extLst>
            <a:ext uri="{FF2B5EF4-FFF2-40B4-BE49-F238E27FC236}">
              <a16:creationId xmlns:a16="http://schemas.microsoft.com/office/drawing/2014/main" xmlns="" id="{CEE275DC-576D-40FC-8A76-388B5699394C}"/>
            </a:ext>
          </a:extLst>
        </xdr:cNvPr>
        <xdr:cNvSpPr txBox="1"/>
      </xdr:nvSpPr>
      <xdr:spPr>
        <a:xfrm>
          <a:off x="6737427" y="185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xmlns="" id="{AAF74F5A-AE38-45DD-BB11-5CAF41DF032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xmlns="" id="{E2F845B3-F0DB-4635-BAD5-B9DD7A24B32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xmlns="" id="{54AEED49-4CF6-4810-B488-BE5C6AC9577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xmlns="" id="{5FDAE069-CAD8-4DEE-ABD9-9BB31991DD8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xmlns="" id="{8CF51007-4BC4-4DE9-95A9-9CE0A5C9E6C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xmlns="" id="{15AF358E-3AAC-4BFC-986D-657957587E7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xmlns="" id="{1A59EE77-31AB-4296-9461-03DD8B2B884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xmlns="" id="{B9EB09C9-1F80-4673-8110-0ED0EABD86C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xmlns="" id="{3F4A291E-27AF-4707-A4B0-3CD8C44F837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xmlns="" id="{A463A37B-9ADB-4B4D-98B8-3292E2919F0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xmlns="" id="{538B8AD6-E956-46D5-BD3D-9982382BDCD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xmlns="" id="{7F905E7A-2E75-4EA0-8188-AD54E686F82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xmlns="" id="{A9F06E5E-405E-4CBA-8691-DF43C9664D6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xmlns="" id="{6C746D12-681E-4179-A8F4-6F00BC4F625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xmlns="" id="{9C879BA1-069D-4B38-BEFC-DCF7B6EB353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xmlns="" id="{BE67660D-A861-4DD0-9A62-F9A36FA25BD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xmlns="" id="{7F8C79FF-BC1D-4AE6-89F2-25B3D1B2BA8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xmlns="" id="{FEC2DE36-C7AB-44CC-9812-F8914A2E712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xmlns="" id="{0F0286BF-8B1D-4DE5-9F9A-B6829FBD0E7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xmlns="" id="{C55A60B0-AC69-4297-ADA3-4C45582F847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xmlns="" id="{6F823B12-36CA-4977-9122-EDF71F9E102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xmlns="" id="{D19E4747-7B0B-4CB3-A9BC-304C5F5762B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xmlns="" id="{E20078E2-3B11-4A24-B83E-0B13628D6C4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xmlns="" id="{AC8E441A-4EB0-40A0-94DE-F1F74AEBB7B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xmlns="" id="{7CCDBE46-A283-497B-BEAA-4D12D981E92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xmlns="" id="{F99DCBBC-ECBD-4598-80A6-589B91634C34}"/>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a:extLst>
            <a:ext uri="{FF2B5EF4-FFF2-40B4-BE49-F238E27FC236}">
              <a16:creationId xmlns:a16="http://schemas.microsoft.com/office/drawing/2014/main" xmlns="" id="{5012B83B-4681-44B9-A3E2-17B08F77962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xmlns="" id="{BD696544-4A7E-4BD7-A5AB-DD6EF5F2BAF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a:extLst>
            <a:ext uri="{FF2B5EF4-FFF2-40B4-BE49-F238E27FC236}">
              <a16:creationId xmlns:a16="http://schemas.microsoft.com/office/drawing/2014/main" xmlns="" id="{01D381A7-E19F-44CE-8B04-FA0B3FBA8868}"/>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a:extLst>
            <a:ext uri="{FF2B5EF4-FFF2-40B4-BE49-F238E27FC236}">
              <a16:creationId xmlns:a16="http://schemas.microsoft.com/office/drawing/2014/main" xmlns="" id="{55C33E6E-13B4-4BE5-BB3A-7E909A804CCC}"/>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xmlns="" id="{1D4DBF7A-A671-49A9-9EDC-3F97CDF34A1C}"/>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a:extLst>
            <a:ext uri="{FF2B5EF4-FFF2-40B4-BE49-F238E27FC236}">
              <a16:creationId xmlns:a16="http://schemas.microsoft.com/office/drawing/2014/main" xmlns="" id="{A1906D3A-3A51-4FDA-9A77-958B31B29B57}"/>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xmlns="" id="{1146EEFB-2225-48C9-BDCD-697E0355A06E}"/>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a:extLst>
            <a:ext uri="{FF2B5EF4-FFF2-40B4-BE49-F238E27FC236}">
              <a16:creationId xmlns:a16="http://schemas.microsoft.com/office/drawing/2014/main" xmlns="" id="{C20AB313-2207-4393-B460-55B2D2E5BED7}"/>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a:extLst>
            <a:ext uri="{FF2B5EF4-FFF2-40B4-BE49-F238E27FC236}">
              <a16:creationId xmlns:a16="http://schemas.microsoft.com/office/drawing/2014/main" xmlns="" id="{CDB24F81-8B10-4130-94E0-3B944C73254B}"/>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a:extLst>
            <a:ext uri="{FF2B5EF4-FFF2-40B4-BE49-F238E27FC236}">
              <a16:creationId xmlns:a16="http://schemas.microsoft.com/office/drawing/2014/main" xmlns="" id="{83725A90-A651-4144-8091-9CA3B8B88E83}"/>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EC7C2DF8-67EB-45BC-94CC-B751B487D33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BB377C6E-8391-44AC-B3EB-019D4A5FBAD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A698921E-1C64-40F7-8124-E0C6637E72A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F402C941-0385-4C5B-A15F-A215FFD3DE7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0517A9C3-F4BE-43D5-80DB-427976924CC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154396</xdr:rowOff>
    </xdr:from>
    <xdr:to>
      <xdr:col>85</xdr:col>
      <xdr:colOff>177800</xdr:colOff>
      <xdr:row>36</xdr:row>
      <xdr:rowOff>84546</xdr:rowOff>
    </xdr:to>
    <xdr:sp macro="" textlink="">
      <xdr:nvSpPr>
        <xdr:cNvPr id="437" name="楕円 436">
          <a:extLst>
            <a:ext uri="{FF2B5EF4-FFF2-40B4-BE49-F238E27FC236}">
              <a16:creationId xmlns:a16="http://schemas.microsoft.com/office/drawing/2014/main" xmlns="" id="{9141D67C-5A7D-4055-9CBE-4A54DE88D2C7}"/>
            </a:ext>
          </a:extLst>
        </xdr:cNvPr>
        <xdr:cNvSpPr/>
      </xdr:nvSpPr>
      <xdr:spPr>
        <a:xfrm>
          <a:off x="162687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5823</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xmlns="" id="{777C3C6B-5AAB-4F3A-BC9B-625CAEF287D9}"/>
            </a:ext>
          </a:extLst>
        </xdr:cNvPr>
        <xdr:cNvSpPr txBox="1"/>
      </xdr:nvSpPr>
      <xdr:spPr>
        <a:xfrm>
          <a:off x="16357600"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147864</xdr:rowOff>
    </xdr:from>
    <xdr:to>
      <xdr:col>81</xdr:col>
      <xdr:colOff>101600</xdr:colOff>
      <xdr:row>36</xdr:row>
      <xdr:rowOff>78014</xdr:rowOff>
    </xdr:to>
    <xdr:sp macro="" textlink="">
      <xdr:nvSpPr>
        <xdr:cNvPr id="439" name="楕円 438">
          <a:extLst>
            <a:ext uri="{FF2B5EF4-FFF2-40B4-BE49-F238E27FC236}">
              <a16:creationId xmlns:a16="http://schemas.microsoft.com/office/drawing/2014/main" xmlns="" id="{35A7978F-8361-4FE6-A1D0-F624F60555B5}"/>
            </a:ext>
          </a:extLst>
        </xdr:cNvPr>
        <xdr:cNvSpPr/>
      </xdr:nvSpPr>
      <xdr:spPr>
        <a:xfrm>
          <a:off x="15430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27214</xdr:rowOff>
    </xdr:from>
    <xdr:to>
      <xdr:col>85</xdr:col>
      <xdr:colOff>127000</xdr:colOff>
      <xdr:row>36</xdr:row>
      <xdr:rowOff>33746</xdr:rowOff>
    </xdr:to>
    <xdr:cxnSp macro="">
      <xdr:nvCxnSpPr>
        <xdr:cNvPr id="440" name="直線コネクタ 439">
          <a:extLst>
            <a:ext uri="{FF2B5EF4-FFF2-40B4-BE49-F238E27FC236}">
              <a16:creationId xmlns:a16="http://schemas.microsoft.com/office/drawing/2014/main" xmlns="" id="{9B4DF9F6-7867-4F73-A317-0572B8082BBA}"/>
            </a:ext>
          </a:extLst>
        </xdr:cNvPr>
        <xdr:cNvCxnSpPr/>
      </xdr:nvCxnSpPr>
      <xdr:spPr>
        <a:xfrm>
          <a:off x="15481300" y="619941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97246</xdr:rowOff>
    </xdr:from>
    <xdr:to>
      <xdr:col>76</xdr:col>
      <xdr:colOff>165100</xdr:colOff>
      <xdr:row>36</xdr:row>
      <xdr:rowOff>27396</xdr:rowOff>
    </xdr:to>
    <xdr:sp macro="" textlink="">
      <xdr:nvSpPr>
        <xdr:cNvPr id="441" name="楕円 440">
          <a:extLst>
            <a:ext uri="{FF2B5EF4-FFF2-40B4-BE49-F238E27FC236}">
              <a16:creationId xmlns:a16="http://schemas.microsoft.com/office/drawing/2014/main" xmlns="" id="{47ABB26B-3E76-4AE7-AFC0-C6CB7950971A}"/>
            </a:ext>
          </a:extLst>
        </xdr:cNvPr>
        <xdr:cNvSpPr/>
      </xdr:nvSpPr>
      <xdr:spPr>
        <a:xfrm>
          <a:off x="14541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148046</xdr:rowOff>
    </xdr:from>
    <xdr:to>
      <xdr:col>81</xdr:col>
      <xdr:colOff>50800</xdr:colOff>
      <xdr:row>36</xdr:row>
      <xdr:rowOff>27214</xdr:rowOff>
    </xdr:to>
    <xdr:cxnSp macro="">
      <xdr:nvCxnSpPr>
        <xdr:cNvPr id="442" name="直線コネクタ 441">
          <a:extLst>
            <a:ext uri="{FF2B5EF4-FFF2-40B4-BE49-F238E27FC236}">
              <a16:creationId xmlns:a16="http://schemas.microsoft.com/office/drawing/2014/main" xmlns="" id="{88668595-3DE2-484E-9EB0-A927CF3A9430}"/>
            </a:ext>
          </a:extLst>
        </xdr:cNvPr>
        <xdr:cNvCxnSpPr/>
      </xdr:nvCxnSpPr>
      <xdr:spPr>
        <a:xfrm>
          <a:off x="14592300" y="614879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85816</xdr:rowOff>
    </xdr:from>
    <xdr:to>
      <xdr:col>72</xdr:col>
      <xdr:colOff>38100</xdr:colOff>
      <xdr:row>37</xdr:row>
      <xdr:rowOff>15966</xdr:rowOff>
    </xdr:to>
    <xdr:sp macro="" textlink="">
      <xdr:nvSpPr>
        <xdr:cNvPr id="443" name="楕円 442">
          <a:extLst>
            <a:ext uri="{FF2B5EF4-FFF2-40B4-BE49-F238E27FC236}">
              <a16:creationId xmlns:a16="http://schemas.microsoft.com/office/drawing/2014/main" xmlns="" id="{FB229C69-6897-4015-85FE-31346865E679}"/>
            </a:ext>
          </a:extLst>
        </xdr:cNvPr>
        <xdr:cNvSpPr/>
      </xdr:nvSpPr>
      <xdr:spPr>
        <a:xfrm>
          <a:off x="13652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148046</xdr:rowOff>
    </xdr:from>
    <xdr:to>
      <xdr:col>76</xdr:col>
      <xdr:colOff>114300</xdr:colOff>
      <xdr:row>36</xdr:row>
      <xdr:rowOff>136616</xdr:rowOff>
    </xdr:to>
    <xdr:cxnSp macro="">
      <xdr:nvCxnSpPr>
        <xdr:cNvPr id="444" name="直線コネクタ 443">
          <a:extLst>
            <a:ext uri="{FF2B5EF4-FFF2-40B4-BE49-F238E27FC236}">
              <a16:creationId xmlns:a16="http://schemas.microsoft.com/office/drawing/2014/main" xmlns="" id="{E716EC59-6F47-42FA-BAF8-78502670B51A}"/>
            </a:ext>
          </a:extLst>
        </xdr:cNvPr>
        <xdr:cNvCxnSpPr/>
      </xdr:nvCxnSpPr>
      <xdr:spPr>
        <a:xfrm flipV="1">
          <a:off x="13703300" y="614879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48260</xdr:rowOff>
    </xdr:from>
    <xdr:to>
      <xdr:col>67</xdr:col>
      <xdr:colOff>101600</xdr:colOff>
      <xdr:row>40</xdr:row>
      <xdr:rowOff>149860</xdr:rowOff>
    </xdr:to>
    <xdr:sp macro="" textlink="">
      <xdr:nvSpPr>
        <xdr:cNvPr id="445" name="楕円 444">
          <a:extLst>
            <a:ext uri="{FF2B5EF4-FFF2-40B4-BE49-F238E27FC236}">
              <a16:creationId xmlns:a16="http://schemas.microsoft.com/office/drawing/2014/main" xmlns="" id="{33619310-C33B-4C6B-8628-BE69F56B4B85}"/>
            </a:ext>
          </a:extLst>
        </xdr:cNvPr>
        <xdr:cNvSpPr/>
      </xdr:nvSpPr>
      <xdr:spPr>
        <a:xfrm>
          <a:off x="1276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136616</xdr:rowOff>
    </xdr:from>
    <xdr:to>
      <xdr:col>71</xdr:col>
      <xdr:colOff>177800</xdr:colOff>
      <xdr:row>40</xdr:row>
      <xdr:rowOff>99060</xdr:rowOff>
    </xdr:to>
    <xdr:cxnSp macro="">
      <xdr:nvCxnSpPr>
        <xdr:cNvPr id="446" name="直線コネクタ 445">
          <a:extLst>
            <a:ext uri="{FF2B5EF4-FFF2-40B4-BE49-F238E27FC236}">
              <a16:creationId xmlns:a16="http://schemas.microsoft.com/office/drawing/2014/main" xmlns="" id="{B81FD51E-67C6-4B3A-95AB-22990EB77911}"/>
            </a:ext>
          </a:extLst>
        </xdr:cNvPr>
        <xdr:cNvCxnSpPr/>
      </xdr:nvCxnSpPr>
      <xdr:spPr>
        <a:xfrm flipV="1">
          <a:off x="12814300" y="6308816"/>
          <a:ext cx="889000" cy="64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xmlns="" id="{E3F864EE-ACA1-4324-B50E-BC754FB3FB4C}"/>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xmlns="" id="{91E781C9-5BB2-4B2D-9EF7-227A464EBA9A}"/>
            </a:ext>
          </a:extLst>
        </xdr:cNvPr>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xmlns="" id="{2CD3C43F-3595-4839-B375-6B5840A14365}"/>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xmlns="" id="{CB6D4B0A-4CCF-474C-AEEF-B0AA2D9939A1}"/>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94541</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xmlns="" id="{018B8F92-AAD6-4BF1-B12C-5A018C6AF0DC}"/>
            </a:ext>
          </a:extLst>
        </xdr:cNvPr>
        <xdr:cNvSpPr txBox="1"/>
      </xdr:nvSpPr>
      <xdr:spPr>
        <a:xfrm>
          <a:off x="152660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43923</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xmlns="" id="{9BCAB6CC-0A31-499D-8137-5A9A93F34278}"/>
            </a:ext>
          </a:extLst>
        </xdr:cNvPr>
        <xdr:cNvSpPr txBox="1"/>
      </xdr:nvSpPr>
      <xdr:spPr>
        <a:xfrm>
          <a:off x="143897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7093</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xmlns="" id="{1C7807EA-C7B1-435A-B097-F735D8870DAA}"/>
            </a:ext>
          </a:extLst>
        </xdr:cNvPr>
        <xdr:cNvSpPr txBox="1"/>
      </xdr:nvSpPr>
      <xdr:spPr>
        <a:xfrm>
          <a:off x="135007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140987</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xmlns="" id="{EC0153E7-AE46-4716-898B-CEA807C92D39}"/>
            </a:ext>
          </a:extLst>
        </xdr:cNvPr>
        <xdr:cNvSpPr txBox="1"/>
      </xdr:nvSpPr>
      <xdr:spPr>
        <a:xfrm>
          <a:off x="12611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xmlns="" id="{A4305531-E023-4904-AD7E-E0ED1AB5261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xmlns="" id="{ADCE5A47-EA88-4AF5-8FF3-83649034A6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xmlns="" id="{A6632966-A05F-4DD5-898F-EF964C7D85F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xmlns="" id="{481058D5-8085-49E9-B76D-2B5EF072218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xmlns="" id="{37255964-CED9-43B3-A082-02D301563A5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xmlns="" id="{2B37A4C4-2260-4648-BD49-1E08F347395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xmlns="" id="{12DA8568-8779-46BE-A8DD-88DD42322C4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xmlns="" id="{EC65C00E-08F3-47D7-95AB-430CC8A30E5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xmlns="" id="{76F0138A-7CCB-4801-8033-26DB0CFD938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xmlns="" id="{EACFAC08-A2CA-4D37-A019-47F84475495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xmlns="" id="{D337461A-FB47-4E0C-8167-41C804C0FCD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a:extLst>
            <a:ext uri="{FF2B5EF4-FFF2-40B4-BE49-F238E27FC236}">
              <a16:creationId xmlns:a16="http://schemas.microsoft.com/office/drawing/2014/main" xmlns="" id="{977338CB-84E2-422F-BA68-E84713DB056E}"/>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xmlns="" id="{2CDD0D33-2C60-4213-9321-0400C5E45C4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a:extLst>
            <a:ext uri="{FF2B5EF4-FFF2-40B4-BE49-F238E27FC236}">
              <a16:creationId xmlns:a16="http://schemas.microsoft.com/office/drawing/2014/main" xmlns="" id="{1F6759CE-D2C9-4B00-9E8B-9709CCCEA9E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xmlns="" id="{BFA14D2D-6CC5-485E-B724-C1871E1FB9C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a:extLst>
            <a:ext uri="{FF2B5EF4-FFF2-40B4-BE49-F238E27FC236}">
              <a16:creationId xmlns:a16="http://schemas.microsoft.com/office/drawing/2014/main" xmlns="" id="{9A825C3E-8FF0-4A6D-912F-3C1E5AE0FB3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xmlns="" id="{7E06ACA8-5819-40BA-B786-20A6FF47EB3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a:extLst>
            <a:ext uri="{FF2B5EF4-FFF2-40B4-BE49-F238E27FC236}">
              <a16:creationId xmlns:a16="http://schemas.microsoft.com/office/drawing/2014/main" xmlns="" id="{AB039128-148B-4495-A45F-6553FA770B9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xmlns="" id="{9D75AB0F-5C5E-466D-8902-979F7B5CA4B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a:extLst>
            <a:ext uri="{FF2B5EF4-FFF2-40B4-BE49-F238E27FC236}">
              <a16:creationId xmlns:a16="http://schemas.microsoft.com/office/drawing/2014/main" xmlns="" id="{A2D84ACD-F560-42C3-B359-9D74CEF9EE8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xmlns="" id="{A2D6999B-2303-4E23-97D5-D0F3A689201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6" name="直線コネクタ 475">
          <a:extLst>
            <a:ext uri="{FF2B5EF4-FFF2-40B4-BE49-F238E27FC236}">
              <a16:creationId xmlns:a16="http://schemas.microsoft.com/office/drawing/2014/main" xmlns="" id="{6077BD3B-805E-49CB-8208-9221A44B56CF}"/>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7" name="【一般廃棄物処理施設】&#10;一人当たり有形固定資産（償却資産）額最小値テキスト">
          <a:extLst>
            <a:ext uri="{FF2B5EF4-FFF2-40B4-BE49-F238E27FC236}">
              <a16:creationId xmlns:a16="http://schemas.microsoft.com/office/drawing/2014/main" xmlns="" id="{56B955DB-8FF1-44D3-A9E8-C56AA36E4C13}"/>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8" name="直線コネクタ 477">
          <a:extLst>
            <a:ext uri="{FF2B5EF4-FFF2-40B4-BE49-F238E27FC236}">
              <a16:creationId xmlns:a16="http://schemas.microsoft.com/office/drawing/2014/main" xmlns="" id="{15921EA4-1375-44C0-8EB3-E30100890C1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9" name="【一般廃棄物処理施設】&#10;一人当たり有形固定資産（償却資産）額最大値テキスト">
          <a:extLst>
            <a:ext uri="{FF2B5EF4-FFF2-40B4-BE49-F238E27FC236}">
              <a16:creationId xmlns:a16="http://schemas.microsoft.com/office/drawing/2014/main" xmlns="" id="{8E3BB66B-DF1B-4FE5-BF15-42B295D891D7}"/>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80" name="直線コネクタ 479">
          <a:extLst>
            <a:ext uri="{FF2B5EF4-FFF2-40B4-BE49-F238E27FC236}">
              <a16:creationId xmlns:a16="http://schemas.microsoft.com/office/drawing/2014/main" xmlns="" id="{5375F758-2A9C-4FA0-8DC8-BE762932EACA}"/>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481" name="【一般廃棄物処理施設】&#10;一人当たり有形固定資産（償却資産）額平均値テキスト">
          <a:extLst>
            <a:ext uri="{FF2B5EF4-FFF2-40B4-BE49-F238E27FC236}">
              <a16:creationId xmlns:a16="http://schemas.microsoft.com/office/drawing/2014/main" xmlns="" id="{82FB1544-0081-4625-97CA-C28902F30801}"/>
            </a:ext>
          </a:extLst>
        </xdr:cNvPr>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82" name="フローチャート: 判断 481">
          <a:extLst>
            <a:ext uri="{FF2B5EF4-FFF2-40B4-BE49-F238E27FC236}">
              <a16:creationId xmlns:a16="http://schemas.microsoft.com/office/drawing/2014/main" xmlns="" id="{CF98981B-5D6F-43A6-90F7-E06702F898A9}"/>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83" name="フローチャート: 判断 482">
          <a:extLst>
            <a:ext uri="{FF2B5EF4-FFF2-40B4-BE49-F238E27FC236}">
              <a16:creationId xmlns:a16="http://schemas.microsoft.com/office/drawing/2014/main" xmlns="" id="{6C54A19E-337A-4162-AAB5-BBD4ABF6C3A5}"/>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84" name="フローチャート: 判断 483">
          <a:extLst>
            <a:ext uri="{FF2B5EF4-FFF2-40B4-BE49-F238E27FC236}">
              <a16:creationId xmlns:a16="http://schemas.microsoft.com/office/drawing/2014/main" xmlns="" id="{E4BBF9B0-4CA6-4887-8F79-4DD0E2FF2B8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85" name="フローチャート: 判断 484">
          <a:extLst>
            <a:ext uri="{FF2B5EF4-FFF2-40B4-BE49-F238E27FC236}">
              <a16:creationId xmlns:a16="http://schemas.microsoft.com/office/drawing/2014/main" xmlns="" id="{3B8EDBAD-A813-4FBD-A457-70B71027D6D7}"/>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6" name="フローチャート: 判断 485">
          <a:extLst>
            <a:ext uri="{FF2B5EF4-FFF2-40B4-BE49-F238E27FC236}">
              <a16:creationId xmlns:a16="http://schemas.microsoft.com/office/drawing/2014/main" xmlns="" id="{501CBCF1-DC86-4F08-8506-81D145A8F146}"/>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A63D5CAC-46A2-4B6A-A564-97D63259FB9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47EFABD4-ED17-4B63-9D4D-6F5BD53938D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6728441A-2278-41C9-AD6D-3A9DF287633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8D2C7049-B6E9-42F2-939E-AC214DA54BE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2C50868F-57AE-4C15-B869-B89336F7785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139156</xdr:rowOff>
    </xdr:from>
    <xdr:to>
      <xdr:col>116</xdr:col>
      <xdr:colOff>114300</xdr:colOff>
      <xdr:row>41</xdr:row>
      <xdr:rowOff>69306</xdr:rowOff>
    </xdr:to>
    <xdr:sp macro="" textlink="">
      <xdr:nvSpPr>
        <xdr:cNvPr id="492" name="楕円 491">
          <a:extLst>
            <a:ext uri="{FF2B5EF4-FFF2-40B4-BE49-F238E27FC236}">
              <a16:creationId xmlns:a16="http://schemas.microsoft.com/office/drawing/2014/main" xmlns="" id="{0D766329-9380-499A-8D5C-CA0E2EB137CF}"/>
            </a:ext>
          </a:extLst>
        </xdr:cNvPr>
        <xdr:cNvSpPr/>
      </xdr:nvSpPr>
      <xdr:spPr>
        <a:xfrm>
          <a:off x="22110700" y="69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54083</xdr:rowOff>
    </xdr:from>
    <xdr:ext cx="534377" cy="259045"/>
    <xdr:sp macro="" textlink="">
      <xdr:nvSpPr>
        <xdr:cNvPr id="493" name="【一般廃棄物処理施設】&#10;一人当たり有形固定資産（償却資産）額該当値テキスト">
          <a:extLst>
            <a:ext uri="{FF2B5EF4-FFF2-40B4-BE49-F238E27FC236}">
              <a16:creationId xmlns:a16="http://schemas.microsoft.com/office/drawing/2014/main" xmlns="" id="{7880D61C-857E-4C70-873D-CD7F80912500}"/>
            </a:ext>
          </a:extLst>
        </xdr:cNvPr>
        <xdr:cNvSpPr txBox="1"/>
      </xdr:nvSpPr>
      <xdr:spPr>
        <a:xfrm>
          <a:off x="22199600" y="69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125164</xdr:rowOff>
    </xdr:from>
    <xdr:to>
      <xdr:col>112</xdr:col>
      <xdr:colOff>38100</xdr:colOff>
      <xdr:row>41</xdr:row>
      <xdr:rowOff>55314</xdr:rowOff>
    </xdr:to>
    <xdr:sp macro="" textlink="">
      <xdr:nvSpPr>
        <xdr:cNvPr id="494" name="楕円 493">
          <a:extLst>
            <a:ext uri="{FF2B5EF4-FFF2-40B4-BE49-F238E27FC236}">
              <a16:creationId xmlns:a16="http://schemas.microsoft.com/office/drawing/2014/main" xmlns="" id="{CA7E44C3-61D7-444C-BE4F-0AAE69B81E97}"/>
            </a:ext>
          </a:extLst>
        </xdr:cNvPr>
        <xdr:cNvSpPr/>
      </xdr:nvSpPr>
      <xdr:spPr>
        <a:xfrm>
          <a:off x="21272500" y="698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4514</xdr:rowOff>
    </xdr:from>
    <xdr:to>
      <xdr:col>116</xdr:col>
      <xdr:colOff>63500</xdr:colOff>
      <xdr:row>41</xdr:row>
      <xdr:rowOff>18506</xdr:rowOff>
    </xdr:to>
    <xdr:cxnSp macro="">
      <xdr:nvCxnSpPr>
        <xdr:cNvPr id="495" name="直線コネクタ 494">
          <a:extLst>
            <a:ext uri="{FF2B5EF4-FFF2-40B4-BE49-F238E27FC236}">
              <a16:creationId xmlns:a16="http://schemas.microsoft.com/office/drawing/2014/main" xmlns="" id="{AF206516-A7B6-43A6-894A-60F39731ABE8}"/>
            </a:ext>
          </a:extLst>
        </xdr:cNvPr>
        <xdr:cNvCxnSpPr/>
      </xdr:nvCxnSpPr>
      <xdr:spPr>
        <a:xfrm>
          <a:off x="21323300" y="7033964"/>
          <a:ext cx="838200" cy="1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126848</xdr:rowOff>
    </xdr:from>
    <xdr:to>
      <xdr:col>107</xdr:col>
      <xdr:colOff>101600</xdr:colOff>
      <xdr:row>41</xdr:row>
      <xdr:rowOff>56998</xdr:rowOff>
    </xdr:to>
    <xdr:sp macro="" textlink="">
      <xdr:nvSpPr>
        <xdr:cNvPr id="496" name="楕円 495">
          <a:extLst>
            <a:ext uri="{FF2B5EF4-FFF2-40B4-BE49-F238E27FC236}">
              <a16:creationId xmlns:a16="http://schemas.microsoft.com/office/drawing/2014/main" xmlns="" id="{A530172D-E252-4CD9-BF48-F69D268E2996}"/>
            </a:ext>
          </a:extLst>
        </xdr:cNvPr>
        <xdr:cNvSpPr/>
      </xdr:nvSpPr>
      <xdr:spPr>
        <a:xfrm>
          <a:off x="20383500" y="69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4514</xdr:rowOff>
    </xdr:from>
    <xdr:to>
      <xdr:col>111</xdr:col>
      <xdr:colOff>177800</xdr:colOff>
      <xdr:row>41</xdr:row>
      <xdr:rowOff>6198</xdr:rowOff>
    </xdr:to>
    <xdr:cxnSp macro="">
      <xdr:nvCxnSpPr>
        <xdr:cNvPr id="497" name="直線コネクタ 496">
          <a:extLst>
            <a:ext uri="{FF2B5EF4-FFF2-40B4-BE49-F238E27FC236}">
              <a16:creationId xmlns:a16="http://schemas.microsoft.com/office/drawing/2014/main" xmlns="" id="{7B8FA976-793F-4D32-9F6A-E969C8B900B0}"/>
            </a:ext>
          </a:extLst>
        </xdr:cNvPr>
        <xdr:cNvCxnSpPr/>
      </xdr:nvCxnSpPr>
      <xdr:spPr>
        <a:xfrm flipV="1">
          <a:off x="20434300" y="7033964"/>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168677</xdr:rowOff>
    </xdr:from>
    <xdr:to>
      <xdr:col>102</xdr:col>
      <xdr:colOff>165100</xdr:colOff>
      <xdr:row>41</xdr:row>
      <xdr:rowOff>98827</xdr:rowOff>
    </xdr:to>
    <xdr:sp macro="" textlink="">
      <xdr:nvSpPr>
        <xdr:cNvPr id="498" name="楕円 497">
          <a:extLst>
            <a:ext uri="{FF2B5EF4-FFF2-40B4-BE49-F238E27FC236}">
              <a16:creationId xmlns:a16="http://schemas.microsoft.com/office/drawing/2014/main" xmlns="" id="{780A4C69-1A0A-4B47-9817-4E10115F0735}"/>
            </a:ext>
          </a:extLst>
        </xdr:cNvPr>
        <xdr:cNvSpPr/>
      </xdr:nvSpPr>
      <xdr:spPr>
        <a:xfrm>
          <a:off x="19494500" y="702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6198</xdr:rowOff>
    </xdr:from>
    <xdr:to>
      <xdr:col>107</xdr:col>
      <xdr:colOff>50800</xdr:colOff>
      <xdr:row>41</xdr:row>
      <xdr:rowOff>48027</xdr:rowOff>
    </xdr:to>
    <xdr:cxnSp macro="">
      <xdr:nvCxnSpPr>
        <xdr:cNvPr id="499" name="直線コネクタ 498">
          <a:extLst>
            <a:ext uri="{FF2B5EF4-FFF2-40B4-BE49-F238E27FC236}">
              <a16:creationId xmlns:a16="http://schemas.microsoft.com/office/drawing/2014/main" xmlns="" id="{856322DC-0C84-4154-AA37-79B326F29E9F}"/>
            </a:ext>
          </a:extLst>
        </xdr:cNvPr>
        <xdr:cNvCxnSpPr/>
      </xdr:nvCxnSpPr>
      <xdr:spPr>
        <a:xfrm flipV="1">
          <a:off x="19545300" y="7035648"/>
          <a:ext cx="889000" cy="4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78429</xdr:rowOff>
    </xdr:from>
    <xdr:to>
      <xdr:col>98</xdr:col>
      <xdr:colOff>38100</xdr:colOff>
      <xdr:row>42</xdr:row>
      <xdr:rowOff>8579</xdr:rowOff>
    </xdr:to>
    <xdr:sp macro="" textlink="">
      <xdr:nvSpPr>
        <xdr:cNvPr id="500" name="楕円 499">
          <a:extLst>
            <a:ext uri="{FF2B5EF4-FFF2-40B4-BE49-F238E27FC236}">
              <a16:creationId xmlns:a16="http://schemas.microsoft.com/office/drawing/2014/main" xmlns="" id="{96DCBE99-BC1E-4039-8CB9-76B07A37BDC2}"/>
            </a:ext>
          </a:extLst>
        </xdr:cNvPr>
        <xdr:cNvSpPr/>
      </xdr:nvSpPr>
      <xdr:spPr>
        <a:xfrm>
          <a:off x="18605500" y="71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48027</xdr:rowOff>
    </xdr:from>
    <xdr:to>
      <xdr:col>102</xdr:col>
      <xdr:colOff>114300</xdr:colOff>
      <xdr:row>41</xdr:row>
      <xdr:rowOff>129229</xdr:rowOff>
    </xdr:to>
    <xdr:cxnSp macro="">
      <xdr:nvCxnSpPr>
        <xdr:cNvPr id="501" name="直線コネクタ 500">
          <a:extLst>
            <a:ext uri="{FF2B5EF4-FFF2-40B4-BE49-F238E27FC236}">
              <a16:creationId xmlns:a16="http://schemas.microsoft.com/office/drawing/2014/main" xmlns="" id="{1A179DA8-6A01-479F-A5E9-2F5791BA8F73}"/>
            </a:ext>
          </a:extLst>
        </xdr:cNvPr>
        <xdr:cNvCxnSpPr/>
      </xdr:nvCxnSpPr>
      <xdr:spPr>
        <a:xfrm flipV="1">
          <a:off x="18656300" y="7077477"/>
          <a:ext cx="889000" cy="8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02" name="n_1aveValue【一般廃棄物処理施設】&#10;一人当たり有形固定資産（償却資産）額">
          <a:extLst>
            <a:ext uri="{FF2B5EF4-FFF2-40B4-BE49-F238E27FC236}">
              <a16:creationId xmlns:a16="http://schemas.microsoft.com/office/drawing/2014/main" xmlns="" id="{8C238BB2-4A6A-4E85-9D90-D6714814F2D6}"/>
            </a:ext>
          </a:extLst>
        </xdr:cNvPr>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03" name="n_2aveValue【一般廃棄物処理施設】&#10;一人当たり有形固定資産（償却資産）額">
          <a:extLst>
            <a:ext uri="{FF2B5EF4-FFF2-40B4-BE49-F238E27FC236}">
              <a16:creationId xmlns:a16="http://schemas.microsoft.com/office/drawing/2014/main" xmlns="" id="{25F3ECB8-115C-49DC-8B31-58E9B9AC6638}"/>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04" name="n_3aveValue【一般廃棄物処理施設】&#10;一人当たり有形固定資産（償却資産）額">
          <a:extLst>
            <a:ext uri="{FF2B5EF4-FFF2-40B4-BE49-F238E27FC236}">
              <a16:creationId xmlns:a16="http://schemas.microsoft.com/office/drawing/2014/main" xmlns="" id="{5520BFC4-DDAB-407A-B388-1E5AC30C8F4B}"/>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05" name="n_4aveValue【一般廃棄物処理施設】&#10;一人当たり有形固定資産（償却資産）額">
          <a:extLst>
            <a:ext uri="{FF2B5EF4-FFF2-40B4-BE49-F238E27FC236}">
              <a16:creationId xmlns:a16="http://schemas.microsoft.com/office/drawing/2014/main" xmlns="" id="{76F5DEED-47C2-47F4-9A71-03C7A67FBBA6}"/>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46441</xdr:rowOff>
    </xdr:from>
    <xdr:ext cx="534377" cy="259045"/>
    <xdr:sp macro="" textlink="">
      <xdr:nvSpPr>
        <xdr:cNvPr id="506" name="n_1mainValue【一般廃棄物処理施設】&#10;一人当たり有形固定資産（償却資産）額">
          <a:extLst>
            <a:ext uri="{FF2B5EF4-FFF2-40B4-BE49-F238E27FC236}">
              <a16:creationId xmlns:a16="http://schemas.microsoft.com/office/drawing/2014/main" xmlns="" id="{2E580365-4C75-447A-9E0F-749CEF63219E}"/>
            </a:ext>
          </a:extLst>
        </xdr:cNvPr>
        <xdr:cNvSpPr txBox="1"/>
      </xdr:nvSpPr>
      <xdr:spPr>
        <a:xfrm>
          <a:off x="21043411" y="70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48125</xdr:rowOff>
    </xdr:from>
    <xdr:ext cx="534377" cy="259045"/>
    <xdr:sp macro="" textlink="">
      <xdr:nvSpPr>
        <xdr:cNvPr id="507" name="n_2mainValue【一般廃棄物処理施設】&#10;一人当たり有形固定資産（償却資産）額">
          <a:extLst>
            <a:ext uri="{FF2B5EF4-FFF2-40B4-BE49-F238E27FC236}">
              <a16:creationId xmlns:a16="http://schemas.microsoft.com/office/drawing/2014/main" xmlns="" id="{1F612814-E719-4304-9F9F-BA8E5A9E8AA6}"/>
            </a:ext>
          </a:extLst>
        </xdr:cNvPr>
        <xdr:cNvSpPr txBox="1"/>
      </xdr:nvSpPr>
      <xdr:spPr>
        <a:xfrm>
          <a:off x="20167111" y="707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89954</xdr:rowOff>
    </xdr:from>
    <xdr:ext cx="534377" cy="259045"/>
    <xdr:sp macro="" textlink="">
      <xdr:nvSpPr>
        <xdr:cNvPr id="508" name="n_3mainValue【一般廃棄物処理施設】&#10;一人当たり有形固定資産（償却資産）額">
          <a:extLst>
            <a:ext uri="{FF2B5EF4-FFF2-40B4-BE49-F238E27FC236}">
              <a16:creationId xmlns:a16="http://schemas.microsoft.com/office/drawing/2014/main" xmlns="" id="{B7B71E84-489E-4106-A8A0-A833EA2FA035}"/>
            </a:ext>
          </a:extLst>
        </xdr:cNvPr>
        <xdr:cNvSpPr txBox="1"/>
      </xdr:nvSpPr>
      <xdr:spPr>
        <a:xfrm>
          <a:off x="19278111" y="71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171156</xdr:rowOff>
    </xdr:from>
    <xdr:ext cx="469744" cy="259045"/>
    <xdr:sp macro="" textlink="">
      <xdr:nvSpPr>
        <xdr:cNvPr id="509" name="n_4mainValue【一般廃棄物処理施設】&#10;一人当たり有形固定資産（償却資産）額">
          <a:extLst>
            <a:ext uri="{FF2B5EF4-FFF2-40B4-BE49-F238E27FC236}">
              <a16:creationId xmlns:a16="http://schemas.microsoft.com/office/drawing/2014/main" xmlns="" id="{45853FB0-E6DE-407E-9AD1-A78159DAA4EF}"/>
            </a:ext>
          </a:extLst>
        </xdr:cNvPr>
        <xdr:cNvSpPr txBox="1"/>
      </xdr:nvSpPr>
      <xdr:spPr>
        <a:xfrm>
          <a:off x="18421428" y="720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xmlns="" id="{EF72A566-412B-4394-B5E9-FF2D240AD4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xmlns="" id="{A8D67027-1313-494A-B802-FC93B976AB6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xmlns="" id="{7EA08408-6F69-423B-A793-D75D7D8F02E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xmlns="" id="{07EEBDFC-47E8-4C91-B5EB-691B3F1E46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xmlns="" id="{90F03126-C1C0-4971-B1F4-DD56271224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xmlns="" id="{3FBA15CD-8985-4FAD-B992-2845AAB847C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xmlns="" id="{D8E560F5-331B-4961-9C83-1296382393F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xmlns="" id="{5FD771B6-422D-4235-8733-6105603205B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xmlns="" id="{F78F1DEA-3A45-4C5D-A972-32EE91F058E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xmlns="" id="{78B997E9-570C-46D6-B10F-867248B4711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xmlns="" id="{FB88C544-71E1-4F42-82B5-74309C5A8BA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xmlns="" id="{2FF9E05B-1B1F-4219-A387-DD70C1A3A04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xmlns="" id="{56913D24-2E2B-44D0-BF6A-CD6882A7AAD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xmlns="" id="{6A836FAA-4500-42DC-BCBE-CB849074894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xmlns="" id="{B6F8C539-348A-422F-A7D4-364A74B1CE5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xmlns="" id="{FB81F147-7407-4BCA-B3C0-22373DD62F1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xmlns="" id="{273E011A-08C7-4408-A6B0-D5D5B9B2096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xmlns="" id="{9309AFFF-10EF-4193-BD12-BD8D0B0ADFB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xmlns="" id="{C66797F6-F08A-4728-BDC4-22D10C25617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xmlns="" id="{92B60EB9-39C6-4BDB-8B07-D3C8163BF38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xmlns="" id="{D1153CFE-877A-4152-8280-1256916E08E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xmlns="" id="{0B14D897-ABFB-4878-AAE9-82C4B37A081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xmlns="" id="{C1E3367C-ED52-4341-9961-23AEA526399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xmlns="" id="{786434B7-2D1E-42BC-959D-2F1D69CE8DF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xmlns="" id="{B5AC5CD7-E964-47C2-B441-CF91EFE0986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xmlns="" id="{508C9143-D173-4745-9905-609B6C453229}"/>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a:extLst>
            <a:ext uri="{FF2B5EF4-FFF2-40B4-BE49-F238E27FC236}">
              <a16:creationId xmlns:a16="http://schemas.microsoft.com/office/drawing/2014/main" xmlns="" id="{C42213E5-7534-443A-A369-3C47DF301F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xmlns="" id="{AAEB6E94-E407-42E6-9C3F-F38FC119F62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38" name="【保健センター・保健所】&#10;有形固定資産減価償却率最大値テキスト">
          <a:extLst>
            <a:ext uri="{FF2B5EF4-FFF2-40B4-BE49-F238E27FC236}">
              <a16:creationId xmlns:a16="http://schemas.microsoft.com/office/drawing/2014/main" xmlns="" id="{5F9689DB-E2A1-4310-9B53-1023A94D1FCA}"/>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39" name="直線コネクタ 538">
          <a:extLst>
            <a:ext uri="{FF2B5EF4-FFF2-40B4-BE49-F238E27FC236}">
              <a16:creationId xmlns:a16="http://schemas.microsoft.com/office/drawing/2014/main" xmlns="" id="{45B8563D-1664-49EE-B897-55027E93AF52}"/>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xmlns="" id="{51C6E267-D0D8-4DC7-BD3F-CC6A03C98FFA}"/>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1" name="フローチャート: 判断 540">
          <a:extLst>
            <a:ext uri="{FF2B5EF4-FFF2-40B4-BE49-F238E27FC236}">
              <a16:creationId xmlns:a16="http://schemas.microsoft.com/office/drawing/2014/main" xmlns="" id="{CC0ADEA1-6363-4240-8474-9FAEBBBE0E8E}"/>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42" name="フローチャート: 判断 541">
          <a:extLst>
            <a:ext uri="{FF2B5EF4-FFF2-40B4-BE49-F238E27FC236}">
              <a16:creationId xmlns:a16="http://schemas.microsoft.com/office/drawing/2014/main" xmlns="" id="{3D51F852-CBEC-40A0-9833-5B56EDD6A665}"/>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43" name="フローチャート: 判断 542">
          <a:extLst>
            <a:ext uri="{FF2B5EF4-FFF2-40B4-BE49-F238E27FC236}">
              <a16:creationId xmlns:a16="http://schemas.microsoft.com/office/drawing/2014/main" xmlns="" id="{F386752B-7BF1-4818-A1B1-17B47970697F}"/>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44" name="フローチャート: 判断 543">
          <a:extLst>
            <a:ext uri="{FF2B5EF4-FFF2-40B4-BE49-F238E27FC236}">
              <a16:creationId xmlns:a16="http://schemas.microsoft.com/office/drawing/2014/main" xmlns="" id="{025C9FFE-8BAF-41B3-ADA9-7285A1C50B2D}"/>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5" name="フローチャート: 判断 544">
          <a:extLst>
            <a:ext uri="{FF2B5EF4-FFF2-40B4-BE49-F238E27FC236}">
              <a16:creationId xmlns:a16="http://schemas.microsoft.com/office/drawing/2014/main" xmlns="" id="{020687F9-C6FD-4DBF-86AC-D218113BCFD1}"/>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F14560EC-44BE-429B-BD35-171F79E0C82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239E9EA3-B629-411B-B316-3CBF38BBDC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1671994C-F20A-49F6-9FA1-D602B029422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F2C705F4-1CA6-4E50-8D03-E72CADC68D1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0278738E-DB5D-4EF6-91D4-F55DB4D86FA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55335</xdr:rowOff>
    </xdr:from>
    <xdr:to>
      <xdr:col>85</xdr:col>
      <xdr:colOff>177800</xdr:colOff>
      <xdr:row>62</xdr:row>
      <xdr:rowOff>156935</xdr:rowOff>
    </xdr:to>
    <xdr:sp macro="" textlink="">
      <xdr:nvSpPr>
        <xdr:cNvPr id="551" name="楕円 550">
          <a:extLst>
            <a:ext uri="{FF2B5EF4-FFF2-40B4-BE49-F238E27FC236}">
              <a16:creationId xmlns:a16="http://schemas.microsoft.com/office/drawing/2014/main" xmlns="" id="{D872D07E-1F0F-4B99-969C-502A86323EC7}"/>
            </a:ext>
          </a:extLst>
        </xdr:cNvPr>
        <xdr:cNvSpPr/>
      </xdr:nvSpPr>
      <xdr:spPr>
        <a:xfrm>
          <a:off x="162687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33762</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xmlns="" id="{10E7522D-0D3B-4BB2-AA60-CF4093F28C69}"/>
            </a:ext>
          </a:extLst>
        </xdr:cNvPr>
        <xdr:cNvSpPr txBox="1"/>
      </xdr:nvSpPr>
      <xdr:spPr>
        <a:xfrm>
          <a:off x="16357600"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21046</xdr:rowOff>
    </xdr:from>
    <xdr:to>
      <xdr:col>81</xdr:col>
      <xdr:colOff>101600</xdr:colOff>
      <xdr:row>62</xdr:row>
      <xdr:rowOff>122646</xdr:rowOff>
    </xdr:to>
    <xdr:sp macro="" textlink="">
      <xdr:nvSpPr>
        <xdr:cNvPr id="553" name="楕円 552">
          <a:extLst>
            <a:ext uri="{FF2B5EF4-FFF2-40B4-BE49-F238E27FC236}">
              <a16:creationId xmlns:a16="http://schemas.microsoft.com/office/drawing/2014/main" xmlns="" id="{AA2A1B70-27E0-42CA-B734-ED915DA533CC}"/>
            </a:ext>
          </a:extLst>
        </xdr:cNvPr>
        <xdr:cNvSpPr/>
      </xdr:nvSpPr>
      <xdr:spPr>
        <a:xfrm>
          <a:off x="15430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71846</xdr:rowOff>
    </xdr:from>
    <xdr:to>
      <xdr:col>85</xdr:col>
      <xdr:colOff>127000</xdr:colOff>
      <xdr:row>62</xdr:row>
      <xdr:rowOff>106135</xdr:rowOff>
    </xdr:to>
    <xdr:cxnSp macro="">
      <xdr:nvCxnSpPr>
        <xdr:cNvPr id="554" name="直線コネクタ 553">
          <a:extLst>
            <a:ext uri="{FF2B5EF4-FFF2-40B4-BE49-F238E27FC236}">
              <a16:creationId xmlns:a16="http://schemas.microsoft.com/office/drawing/2014/main" xmlns="" id="{22AB451C-94AE-41CC-9289-56B8658975C2}"/>
            </a:ext>
          </a:extLst>
        </xdr:cNvPr>
        <xdr:cNvCxnSpPr/>
      </xdr:nvCxnSpPr>
      <xdr:spPr>
        <a:xfrm>
          <a:off x="15481300" y="1070174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156573</xdr:rowOff>
    </xdr:from>
    <xdr:to>
      <xdr:col>76</xdr:col>
      <xdr:colOff>165100</xdr:colOff>
      <xdr:row>62</xdr:row>
      <xdr:rowOff>86723</xdr:rowOff>
    </xdr:to>
    <xdr:sp macro="" textlink="">
      <xdr:nvSpPr>
        <xdr:cNvPr id="555" name="楕円 554">
          <a:extLst>
            <a:ext uri="{FF2B5EF4-FFF2-40B4-BE49-F238E27FC236}">
              <a16:creationId xmlns:a16="http://schemas.microsoft.com/office/drawing/2014/main" xmlns="" id="{B07D1ADD-95CC-470A-93B7-7B87CA5913F2}"/>
            </a:ext>
          </a:extLst>
        </xdr:cNvPr>
        <xdr:cNvSpPr/>
      </xdr:nvSpPr>
      <xdr:spPr>
        <a:xfrm>
          <a:off x="14541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35923</xdr:rowOff>
    </xdr:from>
    <xdr:to>
      <xdr:col>81</xdr:col>
      <xdr:colOff>50800</xdr:colOff>
      <xdr:row>62</xdr:row>
      <xdr:rowOff>71846</xdr:rowOff>
    </xdr:to>
    <xdr:cxnSp macro="">
      <xdr:nvCxnSpPr>
        <xdr:cNvPr id="556" name="直線コネクタ 555">
          <a:extLst>
            <a:ext uri="{FF2B5EF4-FFF2-40B4-BE49-F238E27FC236}">
              <a16:creationId xmlns:a16="http://schemas.microsoft.com/office/drawing/2014/main" xmlns="" id="{92C27A4A-4F59-431A-AF28-32C8A164BCA6}"/>
            </a:ext>
          </a:extLst>
        </xdr:cNvPr>
        <xdr:cNvCxnSpPr/>
      </xdr:nvCxnSpPr>
      <xdr:spPr>
        <a:xfrm>
          <a:off x="14592300" y="106658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127181</xdr:rowOff>
    </xdr:from>
    <xdr:to>
      <xdr:col>72</xdr:col>
      <xdr:colOff>38100</xdr:colOff>
      <xdr:row>62</xdr:row>
      <xdr:rowOff>57331</xdr:rowOff>
    </xdr:to>
    <xdr:sp macro="" textlink="">
      <xdr:nvSpPr>
        <xdr:cNvPr id="557" name="楕円 556">
          <a:extLst>
            <a:ext uri="{FF2B5EF4-FFF2-40B4-BE49-F238E27FC236}">
              <a16:creationId xmlns:a16="http://schemas.microsoft.com/office/drawing/2014/main" xmlns="" id="{D8DAC189-E9E8-4D65-B1FE-8D47F8FE10B5}"/>
            </a:ext>
          </a:extLst>
        </xdr:cNvPr>
        <xdr:cNvSpPr/>
      </xdr:nvSpPr>
      <xdr:spPr>
        <a:xfrm>
          <a:off x="13652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6531</xdr:rowOff>
    </xdr:from>
    <xdr:to>
      <xdr:col>76</xdr:col>
      <xdr:colOff>114300</xdr:colOff>
      <xdr:row>62</xdr:row>
      <xdr:rowOff>35923</xdr:rowOff>
    </xdr:to>
    <xdr:cxnSp macro="">
      <xdr:nvCxnSpPr>
        <xdr:cNvPr id="558" name="直線コネクタ 557">
          <a:extLst>
            <a:ext uri="{FF2B5EF4-FFF2-40B4-BE49-F238E27FC236}">
              <a16:creationId xmlns:a16="http://schemas.microsoft.com/office/drawing/2014/main" xmlns="" id="{D7265E3E-C99E-43DD-BA61-71D18E3A6C44}"/>
            </a:ext>
          </a:extLst>
        </xdr:cNvPr>
        <xdr:cNvCxnSpPr/>
      </xdr:nvCxnSpPr>
      <xdr:spPr>
        <a:xfrm>
          <a:off x="13703300" y="106364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96157</xdr:rowOff>
    </xdr:from>
    <xdr:to>
      <xdr:col>67</xdr:col>
      <xdr:colOff>101600</xdr:colOff>
      <xdr:row>62</xdr:row>
      <xdr:rowOff>26307</xdr:rowOff>
    </xdr:to>
    <xdr:sp macro="" textlink="">
      <xdr:nvSpPr>
        <xdr:cNvPr id="559" name="楕円 558">
          <a:extLst>
            <a:ext uri="{FF2B5EF4-FFF2-40B4-BE49-F238E27FC236}">
              <a16:creationId xmlns:a16="http://schemas.microsoft.com/office/drawing/2014/main" xmlns="" id="{70D82B02-BA30-418D-9AB5-354702663CFF}"/>
            </a:ext>
          </a:extLst>
        </xdr:cNvPr>
        <xdr:cNvSpPr/>
      </xdr:nvSpPr>
      <xdr:spPr>
        <a:xfrm>
          <a:off x="12763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146957</xdr:rowOff>
    </xdr:from>
    <xdr:to>
      <xdr:col>71</xdr:col>
      <xdr:colOff>177800</xdr:colOff>
      <xdr:row>62</xdr:row>
      <xdr:rowOff>6531</xdr:rowOff>
    </xdr:to>
    <xdr:cxnSp macro="">
      <xdr:nvCxnSpPr>
        <xdr:cNvPr id="560" name="直線コネクタ 559">
          <a:extLst>
            <a:ext uri="{FF2B5EF4-FFF2-40B4-BE49-F238E27FC236}">
              <a16:creationId xmlns:a16="http://schemas.microsoft.com/office/drawing/2014/main" xmlns="" id="{2DA88EB3-5DC8-4769-8ADB-723AA3B6E54B}"/>
            </a:ext>
          </a:extLst>
        </xdr:cNvPr>
        <xdr:cNvCxnSpPr/>
      </xdr:nvCxnSpPr>
      <xdr:spPr>
        <a:xfrm>
          <a:off x="12814300" y="106054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xmlns="" id="{7990C30B-F47E-40A7-9BE5-AF90ECB97A90}"/>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xmlns="" id="{89685FA0-A8B9-4C40-AD06-12C6227C79C7}"/>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xmlns="" id="{DAED3280-3F2E-43A9-92D3-E5BE8B91246D}"/>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xmlns="" id="{5F8BA8E4-D73B-45B0-AB57-3717E274E158}"/>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113773</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xmlns="" id="{B0D161CA-0719-4862-9493-ED80460537C6}"/>
            </a:ext>
          </a:extLst>
        </xdr:cNvPr>
        <xdr:cNvSpPr txBox="1"/>
      </xdr:nvSpPr>
      <xdr:spPr>
        <a:xfrm>
          <a:off x="152660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77850</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xmlns="" id="{585F3AB4-378D-4A4C-B0DD-E32C31A81EAC}"/>
            </a:ext>
          </a:extLst>
        </xdr:cNvPr>
        <xdr:cNvSpPr txBox="1"/>
      </xdr:nvSpPr>
      <xdr:spPr>
        <a:xfrm>
          <a:off x="143897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48458</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xmlns="" id="{D9B51698-1BC4-413A-A5AE-BE4D3B7A98DC}"/>
            </a:ext>
          </a:extLst>
        </xdr:cNvPr>
        <xdr:cNvSpPr txBox="1"/>
      </xdr:nvSpPr>
      <xdr:spPr>
        <a:xfrm>
          <a:off x="13500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17434</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xmlns="" id="{7CE90E2B-D679-49B3-8A94-124EA66E0A33}"/>
            </a:ext>
          </a:extLst>
        </xdr:cNvPr>
        <xdr:cNvSpPr txBox="1"/>
      </xdr:nvSpPr>
      <xdr:spPr>
        <a:xfrm>
          <a:off x="12611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xmlns="" id="{ACDF1FEB-3E72-4A06-8769-21655C6943E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xmlns="" id="{BB60FAA4-260E-4312-8565-7F4FB36F3DF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xmlns="" id="{D8C2B8D2-BF7A-4353-9828-8D4EFE45448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xmlns="" id="{3524F3E2-61DB-4307-89C3-9985A7FD5CE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xmlns="" id="{799BE3A2-9984-4A18-9258-1D118835B40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xmlns="" id="{4EEAF202-4594-4E98-85CF-C465E2B44C7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xmlns="" id="{CC24BC3B-242D-4290-8476-50D6CE65AE0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xmlns="" id="{D6114AC8-D6A3-45A1-8EFF-9BC34F0F06C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xmlns="" id="{7D01363C-9CE1-44EB-BA2E-31349E57358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xmlns="" id="{9A1FA070-BD12-417E-A49D-AC33D536B0D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xmlns="" id="{462959FC-042E-42A7-B785-F2349A6077B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xmlns="" id="{76855166-7D6D-4BF7-AE80-C35E5AD1C06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xmlns="" id="{D2B59CCE-08FB-4F99-AE46-04502CC185E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xmlns="" id="{A267FC15-48A3-4028-94D1-F0B4579B58C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xmlns="" id="{3C4B1564-5D4A-4641-9225-0E6E218960D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xmlns="" id="{AA28D4CC-F2F3-4050-A0B0-B8B1A65AA65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xmlns="" id="{177ADA0F-158A-4553-BA39-BA102766775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xmlns="" id="{569720E3-9644-4D1F-A3DE-CB3B9003518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xmlns="" id="{76BF6806-465B-4E07-BCBB-94249A012A2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xmlns="" id="{95C4E172-499C-49CB-A199-BBCDDBDE61A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xmlns="" id="{760D093A-09CC-403C-B3AE-D03CD65363D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xmlns="" id="{B84804B2-8135-4126-B164-360DE9CD24D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xmlns="" id="{5A58168E-BAA6-4D2C-995E-F535F9715C4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92" name="直線コネクタ 591">
          <a:extLst>
            <a:ext uri="{FF2B5EF4-FFF2-40B4-BE49-F238E27FC236}">
              <a16:creationId xmlns:a16="http://schemas.microsoft.com/office/drawing/2014/main" xmlns="" id="{AAF66314-21DC-401B-B9F7-B35C09C581BD}"/>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xmlns="" id="{05743416-7CC8-4D4A-8872-CE7D59E5B64E}"/>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4" name="直線コネクタ 593">
          <a:extLst>
            <a:ext uri="{FF2B5EF4-FFF2-40B4-BE49-F238E27FC236}">
              <a16:creationId xmlns:a16="http://schemas.microsoft.com/office/drawing/2014/main" xmlns="" id="{EC05D26C-4ED1-463F-9AE0-DD2B4C26BCAB}"/>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xmlns="" id="{C6D71205-115E-4BEA-B707-A4410E07D7EA}"/>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6" name="直線コネクタ 595">
          <a:extLst>
            <a:ext uri="{FF2B5EF4-FFF2-40B4-BE49-F238E27FC236}">
              <a16:creationId xmlns:a16="http://schemas.microsoft.com/office/drawing/2014/main" xmlns="" id="{A31343F7-1240-49C6-ACD8-9BD3B55B0CA6}"/>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xmlns="" id="{C7CD8CBA-62B0-4AEC-AC05-4788486867FA}"/>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98" name="フローチャート: 判断 597">
          <a:extLst>
            <a:ext uri="{FF2B5EF4-FFF2-40B4-BE49-F238E27FC236}">
              <a16:creationId xmlns:a16="http://schemas.microsoft.com/office/drawing/2014/main" xmlns="" id="{F813BF6D-1D2B-45A9-BD3F-DFCF8327937E}"/>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99" name="フローチャート: 判断 598">
          <a:extLst>
            <a:ext uri="{FF2B5EF4-FFF2-40B4-BE49-F238E27FC236}">
              <a16:creationId xmlns:a16="http://schemas.microsoft.com/office/drawing/2014/main" xmlns="" id="{9CC1D7EE-14B7-408A-9A41-D96F2842C2D5}"/>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00" name="フローチャート: 判断 599">
          <a:extLst>
            <a:ext uri="{FF2B5EF4-FFF2-40B4-BE49-F238E27FC236}">
              <a16:creationId xmlns:a16="http://schemas.microsoft.com/office/drawing/2014/main" xmlns="" id="{FF68EA8F-ABD0-4AA7-A283-1DDB4F293B2F}"/>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01" name="フローチャート: 判断 600">
          <a:extLst>
            <a:ext uri="{FF2B5EF4-FFF2-40B4-BE49-F238E27FC236}">
              <a16:creationId xmlns:a16="http://schemas.microsoft.com/office/drawing/2014/main" xmlns="" id="{949A7A21-55D9-47A9-BA33-4B38636F519D}"/>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02" name="フローチャート: 判断 601">
          <a:extLst>
            <a:ext uri="{FF2B5EF4-FFF2-40B4-BE49-F238E27FC236}">
              <a16:creationId xmlns:a16="http://schemas.microsoft.com/office/drawing/2014/main" xmlns="" id="{A6C9C4C0-8901-475E-B742-11004B0C28CF}"/>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9D1B8741-D64A-4192-B0A7-12AE6108CB6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88E57005-C655-4F55-B430-E9E3E21C92D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0F451BF3-96B3-4485-8A18-040604F0551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A73E915E-85A6-4012-B65B-B08185AA02C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E76E479D-FCA7-4D0D-8742-E8F9F5A3D26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59690</xdr:rowOff>
    </xdr:from>
    <xdr:to>
      <xdr:col>116</xdr:col>
      <xdr:colOff>114300</xdr:colOff>
      <xdr:row>63</xdr:row>
      <xdr:rowOff>161290</xdr:rowOff>
    </xdr:to>
    <xdr:sp macro="" textlink="">
      <xdr:nvSpPr>
        <xdr:cNvPr id="608" name="楕円 607">
          <a:extLst>
            <a:ext uri="{FF2B5EF4-FFF2-40B4-BE49-F238E27FC236}">
              <a16:creationId xmlns:a16="http://schemas.microsoft.com/office/drawing/2014/main" xmlns="" id="{97EFCAA8-2B20-4B13-BB72-89E4ADBDA4FB}"/>
            </a:ext>
          </a:extLst>
        </xdr:cNvPr>
        <xdr:cNvSpPr/>
      </xdr:nvSpPr>
      <xdr:spPr>
        <a:xfrm>
          <a:off x="22110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146067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xmlns="" id="{42337943-A172-497A-8F4F-F48253AD7EB8}"/>
            </a:ext>
          </a:extLst>
        </xdr:cNvPr>
        <xdr:cNvSpPr txBox="1"/>
      </xdr:nvSpPr>
      <xdr:spPr>
        <a:xfrm>
          <a:off x="22199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610" name="楕円 609">
          <a:extLst>
            <a:ext uri="{FF2B5EF4-FFF2-40B4-BE49-F238E27FC236}">
              <a16:creationId xmlns:a16="http://schemas.microsoft.com/office/drawing/2014/main" xmlns="" id="{C6C20BC1-D0CD-45BE-9EAF-AE19AB0E9AB5}"/>
            </a:ext>
          </a:extLst>
        </xdr:cNvPr>
        <xdr:cNvSpPr/>
      </xdr:nvSpPr>
      <xdr:spPr>
        <a:xfrm>
          <a:off x="2127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110490</xdr:rowOff>
    </xdr:from>
    <xdr:to>
      <xdr:col>116</xdr:col>
      <xdr:colOff>63500</xdr:colOff>
      <xdr:row>63</xdr:row>
      <xdr:rowOff>114300</xdr:rowOff>
    </xdr:to>
    <xdr:cxnSp macro="">
      <xdr:nvCxnSpPr>
        <xdr:cNvPr id="611" name="直線コネクタ 610">
          <a:extLst>
            <a:ext uri="{FF2B5EF4-FFF2-40B4-BE49-F238E27FC236}">
              <a16:creationId xmlns:a16="http://schemas.microsoft.com/office/drawing/2014/main" xmlns="" id="{894F1729-D153-40DE-A351-61AA47F0D6A6}"/>
            </a:ext>
          </a:extLst>
        </xdr:cNvPr>
        <xdr:cNvCxnSpPr/>
      </xdr:nvCxnSpPr>
      <xdr:spPr>
        <a:xfrm flipV="1">
          <a:off x="21323300" y="10911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67310</xdr:rowOff>
    </xdr:from>
    <xdr:to>
      <xdr:col>107</xdr:col>
      <xdr:colOff>101600</xdr:colOff>
      <xdr:row>63</xdr:row>
      <xdr:rowOff>168910</xdr:rowOff>
    </xdr:to>
    <xdr:sp macro="" textlink="">
      <xdr:nvSpPr>
        <xdr:cNvPr id="612" name="楕円 611">
          <a:extLst>
            <a:ext uri="{FF2B5EF4-FFF2-40B4-BE49-F238E27FC236}">
              <a16:creationId xmlns:a16="http://schemas.microsoft.com/office/drawing/2014/main" xmlns="" id="{4746BCF5-0176-4245-B968-E6D9FAF4B567}"/>
            </a:ext>
          </a:extLst>
        </xdr:cNvPr>
        <xdr:cNvSpPr/>
      </xdr:nvSpPr>
      <xdr:spPr>
        <a:xfrm>
          <a:off x="20383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114300</xdr:rowOff>
    </xdr:from>
    <xdr:to>
      <xdr:col>111</xdr:col>
      <xdr:colOff>177800</xdr:colOff>
      <xdr:row>63</xdr:row>
      <xdr:rowOff>118110</xdr:rowOff>
    </xdr:to>
    <xdr:cxnSp macro="">
      <xdr:nvCxnSpPr>
        <xdr:cNvPr id="613" name="直線コネクタ 612">
          <a:extLst>
            <a:ext uri="{FF2B5EF4-FFF2-40B4-BE49-F238E27FC236}">
              <a16:creationId xmlns:a16="http://schemas.microsoft.com/office/drawing/2014/main" xmlns="" id="{7F923399-32E4-4626-B79F-7F6071FA0B4F}"/>
            </a:ext>
          </a:extLst>
        </xdr:cNvPr>
        <xdr:cNvCxnSpPr/>
      </xdr:nvCxnSpPr>
      <xdr:spPr>
        <a:xfrm flipV="1">
          <a:off x="20434300" y="10915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67310</xdr:rowOff>
    </xdr:from>
    <xdr:to>
      <xdr:col>102</xdr:col>
      <xdr:colOff>165100</xdr:colOff>
      <xdr:row>63</xdr:row>
      <xdr:rowOff>168910</xdr:rowOff>
    </xdr:to>
    <xdr:sp macro="" textlink="">
      <xdr:nvSpPr>
        <xdr:cNvPr id="614" name="楕円 613">
          <a:extLst>
            <a:ext uri="{FF2B5EF4-FFF2-40B4-BE49-F238E27FC236}">
              <a16:creationId xmlns:a16="http://schemas.microsoft.com/office/drawing/2014/main" xmlns="" id="{008C7946-E05F-4D9D-9BC4-24CC7E1E946F}"/>
            </a:ext>
          </a:extLst>
        </xdr:cNvPr>
        <xdr:cNvSpPr/>
      </xdr:nvSpPr>
      <xdr:spPr>
        <a:xfrm>
          <a:off x="19494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118110</xdr:rowOff>
    </xdr:from>
    <xdr:to>
      <xdr:col>107</xdr:col>
      <xdr:colOff>50800</xdr:colOff>
      <xdr:row>63</xdr:row>
      <xdr:rowOff>118110</xdr:rowOff>
    </xdr:to>
    <xdr:cxnSp macro="">
      <xdr:nvCxnSpPr>
        <xdr:cNvPr id="615" name="直線コネクタ 614">
          <a:extLst>
            <a:ext uri="{FF2B5EF4-FFF2-40B4-BE49-F238E27FC236}">
              <a16:creationId xmlns:a16="http://schemas.microsoft.com/office/drawing/2014/main" xmlns="" id="{2FDE7AE1-02A0-432D-AA78-78F90EEA3CF9}"/>
            </a:ext>
          </a:extLst>
        </xdr:cNvPr>
        <xdr:cNvCxnSpPr/>
      </xdr:nvCxnSpPr>
      <xdr:spPr>
        <a:xfrm>
          <a:off x="19545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71120</xdr:rowOff>
    </xdr:from>
    <xdr:to>
      <xdr:col>98</xdr:col>
      <xdr:colOff>38100</xdr:colOff>
      <xdr:row>64</xdr:row>
      <xdr:rowOff>1270</xdr:rowOff>
    </xdr:to>
    <xdr:sp macro="" textlink="">
      <xdr:nvSpPr>
        <xdr:cNvPr id="616" name="楕円 615">
          <a:extLst>
            <a:ext uri="{FF2B5EF4-FFF2-40B4-BE49-F238E27FC236}">
              <a16:creationId xmlns:a16="http://schemas.microsoft.com/office/drawing/2014/main" xmlns="" id="{B2CDD2A5-D9D5-4269-884D-F3B5300BB653}"/>
            </a:ext>
          </a:extLst>
        </xdr:cNvPr>
        <xdr:cNvSpPr/>
      </xdr:nvSpPr>
      <xdr:spPr>
        <a:xfrm>
          <a:off x="18605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118110</xdr:rowOff>
    </xdr:from>
    <xdr:to>
      <xdr:col>102</xdr:col>
      <xdr:colOff>114300</xdr:colOff>
      <xdr:row>63</xdr:row>
      <xdr:rowOff>121920</xdr:rowOff>
    </xdr:to>
    <xdr:cxnSp macro="">
      <xdr:nvCxnSpPr>
        <xdr:cNvPr id="617" name="直線コネクタ 616">
          <a:extLst>
            <a:ext uri="{FF2B5EF4-FFF2-40B4-BE49-F238E27FC236}">
              <a16:creationId xmlns:a16="http://schemas.microsoft.com/office/drawing/2014/main" xmlns="" id="{11A36F0C-1822-4864-9381-9EF5E257EBA9}"/>
            </a:ext>
          </a:extLst>
        </xdr:cNvPr>
        <xdr:cNvCxnSpPr/>
      </xdr:nvCxnSpPr>
      <xdr:spPr>
        <a:xfrm flipV="1">
          <a:off x="18656300" y="1091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618" name="n_1aveValue【保健センター・保健所】&#10;一人当たり面積">
          <a:extLst>
            <a:ext uri="{FF2B5EF4-FFF2-40B4-BE49-F238E27FC236}">
              <a16:creationId xmlns:a16="http://schemas.microsoft.com/office/drawing/2014/main" xmlns="" id="{4CBD7FC1-92D3-4284-BCE5-CB8DE709445A}"/>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19" name="n_2aveValue【保健センター・保健所】&#10;一人当たり面積">
          <a:extLst>
            <a:ext uri="{FF2B5EF4-FFF2-40B4-BE49-F238E27FC236}">
              <a16:creationId xmlns:a16="http://schemas.microsoft.com/office/drawing/2014/main" xmlns="" id="{6656FB2B-1739-4179-8A56-5910CD8DB4BD}"/>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20" name="n_3aveValue【保健センター・保健所】&#10;一人当たり面積">
          <a:extLst>
            <a:ext uri="{FF2B5EF4-FFF2-40B4-BE49-F238E27FC236}">
              <a16:creationId xmlns:a16="http://schemas.microsoft.com/office/drawing/2014/main" xmlns="" id="{4102F5E1-7F4B-4DE3-BA96-08DE09E35E8B}"/>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21" name="n_4aveValue【保健センター・保健所】&#10;一人当たり面積">
          <a:extLst>
            <a:ext uri="{FF2B5EF4-FFF2-40B4-BE49-F238E27FC236}">
              <a16:creationId xmlns:a16="http://schemas.microsoft.com/office/drawing/2014/main" xmlns="" id="{25C274CF-43C3-44BE-820C-DFA0D796E7CC}"/>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156227</xdr:rowOff>
    </xdr:from>
    <xdr:ext cx="469744" cy="259045"/>
    <xdr:sp macro="" textlink="">
      <xdr:nvSpPr>
        <xdr:cNvPr id="622" name="n_1mainValue【保健センター・保健所】&#10;一人当たり面積">
          <a:extLst>
            <a:ext uri="{FF2B5EF4-FFF2-40B4-BE49-F238E27FC236}">
              <a16:creationId xmlns:a16="http://schemas.microsoft.com/office/drawing/2014/main" xmlns="" id="{A14AFA3E-2997-4758-8DF7-C15C3AB5148B}"/>
            </a:ext>
          </a:extLst>
        </xdr:cNvPr>
        <xdr:cNvSpPr txBox="1"/>
      </xdr:nvSpPr>
      <xdr:spPr>
        <a:xfrm>
          <a:off x="21075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623" name="n_2mainValue【保健センター・保健所】&#10;一人当たり面積">
          <a:extLst>
            <a:ext uri="{FF2B5EF4-FFF2-40B4-BE49-F238E27FC236}">
              <a16:creationId xmlns:a16="http://schemas.microsoft.com/office/drawing/2014/main" xmlns="" id="{8A287BD1-EE84-425F-A640-8270F1EEB6FD}"/>
            </a:ext>
          </a:extLst>
        </xdr:cNvPr>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160037</xdr:rowOff>
    </xdr:from>
    <xdr:ext cx="469744" cy="259045"/>
    <xdr:sp macro="" textlink="">
      <xdr:nvSpPr>
        <xdr:cNvPr id="624" name="n_3mainValue【保健センター・保健所】&#10;一人当たり面積">
          <a:extLst>
            <a:ext uri="{FF2B5EF4-FFF2-40B4-BE49-F238E27FC236}">
              <a16:creationId xmlns:a16="http://schemas.microsoft.com/office/drawing/2014/main" xmlns="" id="{464AE7F8-C152-4EFD-A231-609C8D28B117}"/>
            </a:ext>
          </a:extLst>
        </xdr:cNvPr>
        <xdr:cNvSpPr txBox="1"/>
      </xdr:nvSpPr>
      <xdr:spPr>
        <a:xfrm>
          <a:off x="19310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163847</xdr:rowOff>
    </xdr:from>
    <xdr:ext cx="469744" cy="259045"/>
    <xdr:sp macro="" textlink="">
      <xdr:nvSpPr>
        <xdr:cNvPr id="625" name="n_4mainValue【保健センター・保健所】&#10;一人当たり面積">
          <a:extLst>
            <a:ext uri="{FF2B5EF4-FFF2-40B4-BE49-F238E27FC236}">
              <a16:creationId xmlns:a16="http://schemas.microsoft.com/office/drawing/2014/main" xmlns="" id="{EB99C38E-9D49-4502-B42C-D7D20AAB2A80}"/>
            </a:ext>
          </a:extLst>
        </xdr:cNvPr>
        <xdr:cNvSpPr txBox="1"/>
      </xdr:nvSpPr>
      <xdr:spPr>
        <a:xfrm>
          <a:off x="18421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xmlns="" id="{9D6A350A-0DA9-4C5B-8FE5-6D4C813CA67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xmlns="" id="{91EF82F8-0CD7-4755-B9EC-2013DF127C4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xmlns="" id="{442A5143-A589-4D38-8D91-825E52C4166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xmlns="" id="{E1F5F414-A34F-44E9-9288-95C45D38A42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xmlns="" id="{3677FEB2-1BD8-4B3B-B531-0E92484FD97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xmlns="" id="{6FD5B9C0-D73E-47AD-91BF-C15FCD42249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xmlns="" id="{53D5102B-DC03-45B3-B676-91908EBA877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xmlns="" id="{FF1A3026-173C-49DC-A5C9-67D38864D93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xmlns="" id="{463D1F32-31B9-4827-886A-F904D4235C3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xmlns="" id="{7D7FEC87-F21C-4E73-A662-7EC973FCB9F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xmlns="" id="{5EF95C66-79B4-4DE6-84C6-33841719E0A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xmlns="" id="{505A1E8B-3E39-43C7-8780-8F259B021D5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xmlns="" id="{C3083F66-D79C-4C09-8C1A-170E71D1EB1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xmlns="" id="{1CE454D5-CF76-4700-9C8D-4BF9A08BC45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xmlns="" id="{1CA2795C-82BE-4409-A8C9-2DE416ECDCC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xmlns="" id="{86400CE3-800F-4BC8-B296-31B9A2AC46C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xmlns="" id="{D93250BF-EF5A-4348-B6E3-C748ACA8ED5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xmlns="" id="{5033E901-8472-4525-B0C5-1F8DD17CEA0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xmlns="" id="{FA8C112A-F089-4E68-9DCB-D6684F894F3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xmlns="" id="{038B6785-F292-45BA-B108-FE1B68A3FE0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xmlns="" id="{D82C9689-2ECB-4A0B-955D-230DA40BC8B6}"/>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xmlns="" id="{CE612694-8A92-4B5C-907F-46E9C68F5AE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xmlns="" id="{2029538E-55B1-42E9-8656-F2D93224150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xmlns="" id="{39D9087A-4757-4BD6-BE6C-AA2037EF3992}"/>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消防施設】&#10;有形固定資産減価償却率最小値テキスト">
          <a:extLst>
            <a:ext uri="{FF2B5EF4-FFF2-40B4-BE49-F238E27FC236}">
              <a16:creationId xmlns:a16="http://schemas.microsoft.com/office/drawing/2014/main" xmlns="" id="{F5D86C85-30A1-4D69-8016-9DB9638C79DA}"/>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xmlns="" id="{6AF60FEA-6423-48A2-8567-759E65D133DA}"/>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消防施設】&#10;有形固定資産減価償却率最大値テキスト">
          <a:extLst>
            <a:ext uri="{FF2B5EF4-FFF2-40B4-BE49-F238E27FC236}">
              <a16:creationId xmlns:a16="http://schemas.microsoft.com/office/drawing/2014/main" xmlns="" id="{91E58C00-02CB-4189-B3FE-0F81B613B848}"/>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xmlns="" id="{C217895D-56ED-4E75-B603-04F2F4C9A0D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4" name="【消防施設】&#10;有形固定資産減価償却率平均値テキスト">
          <a:extLst>
            <a:ext uri="{FF2B5EF4-FFF2-40B4-BE49-F238E27FC236}">
              <a16:creationId xmlns:a16="http://schemas.microsoft.com/office/drawing/2014/main" xmlns="" id="{44B9A9E1-4743-4FC4-8588-43655895B5EB}"/>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5" name="フローチャート: 判断 654">
          <a:extLst>
            <a:ext uri="{FF2B5EF4-FFF2-40B4-BE49-F238E27FC236}">
              <a16:creationId xmlns:a16="http://schemas.microsoft.com/office/drawing/2014/main" xmlns="" id="{BE7E8D98-4575-420A-A11D-55B513F53FA6}"/>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6" name="フローチャート: 判断 655">
          <a:extLst>
            <a:ext uri="{FF2B5EF4-FFF2-40B4-BE49-F238E27FC236}">
              <a16:creationId xmlns:a16="http://schemas.microsoft.com/office/drawing/2014/main" xmlns="" id="{1891260C-CEF6-48C7-83B8-B5C4F406C4E9}"/>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7" name="フローチャート: 判断 656">
          <a:extLst>
            <a:ext uri="{FF2B5EF4-FFF2-40B4-BE49-F238E27FC236}">
              <a16:creationId xmlns:a16="http://schemas.microsoft.com/office/drawing/2014/main" xmlns="" id="{1DE85453-C16E-4A60-BEC7-791452D32ABC}"/>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58" name="フローチャート: 判断 657">
          <a:extLst>
            <a:ext uri="{FF2B5EF4-FFF2-40B4-BE49-F238E27FC236}">
              <a16:creationId xmlns:a16="http://schemas.microsoft.com/office/drawing/2014/main" xmlns="" id="{42083151-82A2-41CA-A49A-F715D12341E7}"/>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59" name="フローチャート: 判断 658">
          <a:extLst>
            <a:ext uri="{FF2B5EF4-FFF2-40B4-BE49-F238E27FC236}">
              <a16:creationId xmlns:a16="http://schemas.microsoft.com/office/drawing/2014/main" xmlns="" id="{811BCAF1-DF96-4DE6-95AD-E09C9E38ADD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90F0089B-DDFA-4509-B401-F83BBAFC496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9C2DC4CE-4CCF-47B4-909E-D4A42530895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32FF55AA-A982-41DC-BA14-693ECBEBC94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766CD48F-F8F7-45CA-851A-2882EE6578A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382E60BB-A2C9-4079-B0BE-E8C70F7942D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119380</xdr:rowOff>
    </xdr:from>
    <xdr:to>
      <xdr:col>85</xdr:col>
      <xdr:colOff>177800</xdr:colOff>
      <xdr:row>83</xdr:row>
      <xdr:rowOff>49530</xdr:rowOff>
    </xdr:to>
    <xdr:sp macro="" textlink="">
      <xdr:nvSpPr>
        <xdr:cNvPr id="665" name="楕円 664">
          <a:extLst>
            <a:ext uri="{FF2B5EF4-FFF2-40B4-BE49-F238E27FC236}">
              <a16:creationId xmlns:a16="http://schemas.microsoft.com/office/drawing/2014/main" xmlns="" id="{C313E43E-82A2-45F9-9477-EE2685A2CDF0}"/>
            </a:ext>
          </a:extLst>
        </xdr:cNvPr>
        <xdr:cNvSpPr/>
      </xdr:nvSpPr>
      <xdr:spPr>
        <a:xfrm>
          <a:off x="16268700" y="141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97807</xdr:rowOff>
    </xdr:from>
    <xdr:ext cx="405111" cy="259045"/>
    <xdr:sp macro="" textlink="">
      <xdr:nvSpPr>
        <xdr:cNvPr id="666" name="【消防施設】&#10;有形固定資産減価償却率該当値テキスト">
          <a:extLst>
            <a:ext uri="{FF2B5EF4-FFF2-40B4-BE49-F238E27FC236}">
              <a16:creationId xmlns:a16="http://schemas.microsoft.com/office/drawing/2014/main" xmlns="" id="{48326C67-AA54-461F-AC1E-1CDF92A2BB90}"/>
            </a:ext>
          </a:extLst>
        </xdr:cNvPr>
        <xdr:cNvSpPr txBox="1"/>
      </xdr:nvSpPr>
      <xdr:spPr>
        <a:xfrm>
          <a:off x="16357600" y="1415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111761</xdr:rowOff>
    </xdr:from>
    <xdr:to>
      <xdr:col>81</xdr:col>
      <xdr:colOff>101600</xdr:colOff>
      <xdr:row>83</xdr:row>
      <xdr:rowOff>41911</xdr:rowOff>
    </xdr:to>
    <xdr:sp macro="" textlink="">
      <xdr:nvSpPr>
        <xdr:cNvPr id="667" name="楕円 666">
          <a:extLst>
            <a:ext uri="{FF2B5EF4-FFF2-40B4-BE49-F238E27FC236}">
              <a16:creationId xmlns:a16="http://schemas.microsoft.com/office/drawing/2014/main" xmlns="" id="{9AB87080-71C5-42A7-86A1-0303CC9570D2}"/>
            </a:ext>
          </a:extLst>
        </xdr:cNvPr>
        <xdr:cNvSpPr/>
      </xdr:nvSpPr>
      <xdr:spPr>
        <a:xfrm>
          <a:off x="15430500" y="141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162561</xdr:rowOff>
    </xdr:from>
    <xdr:to>
      <xdr:col>85</xdr:col>
      <xdr:colOff>127000</xdr:colOff>
      <xdr:row>82</xdr:row>
      <xdr:rowOff>170180</xdr:rowOff>
    </xdr:to>
    <xdr:cxnSp macro="">
      <xdr:nvCxnSpPr>
        <xdr:cNvPr id="668" name="直線コネクタ 667">
          <a:extLst>
            <a:ext uri="{FF2B5EF4-FFF2-40B4-BE49-F238E27FC236}">
              <a16:creationId xmlns:a16="http://schemas.microsoft.com/office/drawing/2014/main" xmlns="" id="{A76DAA90-7215-4C76-BAC0-DF23AE000746}"/>
            </a:ext>
          </a:extLst>
        </xdr:cNvPr>
        <xdr:cNvCxnSpPr/>
      </xdr:nvCxnSpPr>
      <xdr:spPr>
        <a:xfrm>
          <a:off x="15481300" y="14221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114300</xdr:rowOff>
    </xdr:from>
    <xdr:to>
      <xdr:col>76</xdr:col>
      <xdr:colOff>165100</xdr:colOff>
      <xdr:row>83</xdr:row>
      <xdr:rowOff>44450</xdr:rowOff>
    </xdr:to>
    <xdr:sp macro="" textlink="">
      <xdr:nvSpPr>
        <xdr:cNvPr id="669" name="楕円 668">
          <a:extLst>
            <a:ext uri="{FF2B5EF4-FFF2-40B4-BE49-F238E27FC236}">
              <a16:creationId xmlns:a16="http://schemas.microsoft.com/office/drawing/2014/main" xmlns="" id="{3D7EF7CB-BE3C-4F05-8500-B4C7A41EC5E4}"/>
            </a:ext>
          </a:extLst>
        </xdr:cNvPr>
        <xdr:cNvSpPr/>
      </xdr:nvSpPr>
      <xdr:spPr>
        <a:xfrm>
          <a:off x="14541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162561</xdr:rowOff>
    </xdr:from>
    <xdr:to>
      <xdr:col>81</xdr:col>
      <xdr:colOff>50800</xdr:colOff>
      <xdr:row>82</xdr:row>
      <xdr:rowOff>165100</xdr:rowOff>
    </xdr:to>
    <xdr:cxnSp macro="">
      <xdr:nvCxnSpPr>
        <xdr:cNvPr id="670" name="直線コネクタ 669">
          <a:extLst>
            <a:ext uri="{FF2B5EF4-FFF2-40B4-BE49-F238E27FC236}">
              <a16:creationId xmlns:a16="http://schemas.microsoft.com/office/drawing/2014/main" xmlns="" id="{770DA39A-D41B-4FBE-AE05-E8B92F75496D}"/>
            </a:ext>
          </a:extLst>
        </xdr:cNvPr>
        <xdr:cNvCxnSpPr/>
      </xdr:nvCxnSpPr>
      <xdr:spPr>
        <a:xfrm flipV="1">
          <a:off x="14592300" y="142214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109220</xdr:rowOff>
    </xdr:from>
    <xdr:to>
      <xdr:col>72</xdr:col>
      <xdr:colOff>38100</xdr:colOff>
      <xdr:row>83</xdr:row>
      <xdr:rowOff>39370</xdr:rowOff>
    </xdr:to>
    <xdr:sp macro="" textlink="">
      <xdr:nvSpPr>
        <xdr:cNvPr id="671" name="楕円 670">
          <a:extLst>
            <a:ext uri="{FF2B5EF4-FFF2-40B4-BE49-F238E27FC236}">
              <a16:creationId xmlns:a16="http://schemas.microsoft.com/office/drawing/2014/main" xmlns="" id="{B71D857D-53D5-447C-9652-4DC9E997D793}"/>
            </a:ext>
          </a:extLst>
        </xdr:cNvPr>
        <xdr:cNvSpPr/>
      </xdr:nvSpPr>
      <xdr:spPr>
        <a:xfrm>
          <a:off x="13652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160020</xdr:rowOff>
    </xdr:from>
    <xdr:to>
      <xdr:col>76</xdr:col>
      <xdr:colOff>114300</xdr:colOff>
      <xdr:row>82</xdr:row>
      <xdr:rowOff>165100</xdr:rowOff>
    </xdr:to>
    <xdr:cxnSp macro="">
      <xdr:nvCxnSpPr>
        <xdr:cNvPr id="672" name="直線コネクタ 671">
          <a:extLst>
            <a:ext uri="{FF2B5EF4-FFF2-40B4-BE49-F238E27FC236}">
              <a16:creationId xmlns:a16="http://schemas.microsoft.com/office/drawing/2014/main" xmlns="" id="{D09F9B2D-4A19-40F8-8E80-E65DE15CE95D}"/>
            </a:ext>
          </a:extLst>
        </xdr:cNvPr>
        <xdr:cNvCxnSpPr/>
      </xdr:nvCxnSpPr>
      <xdr:spPr>
        <a:xfrm>
          <a:off x="13703300" y="142189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34289</xdr:rowOff>
    </xdr:from>
    <xdr:to>
      <xdr:col>67</xdr:col>
      <xdr:colOff>101600</xdr:colOff>
      <xdr:row>83</xdr:row>
      <xdr:rowOff>135889</xdr:rowOff>
    </xdr:to>
    <xdr:sp macro="" textlink="">
      <xdr:nvSpPr>
        <xdr:cNvPr id="673" name="楕円 672">
          <a:extLst>
            <a:ext uri="{FF2B5EF4-FFF2-40B4-BE49-F238E27FC236}">
              <a16:creationId xmlns:a16="http://schemas.microsoft.com/office/drawing/2014/main" xmlns="" id="{A2D92779-F82B-4BC0-863F-296DF7C32DFB}"/>
            </a:ext>
          </a:extLst>
        </xdr:cNvPr>
        <xdr:cNvSpPr/>
      </xdr:nvSpPr>
      <xdr:spPr>
        <a:xfrm>
          <a:off x="127635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160020</xdr:rowOff>
    </xdr:from>
    <xdr:to>
      <xdr:col>71</xdr:col>
      <xdr:colOff>177800</xdr:colOff>
      <xdr:row>83</xdr:row>
      <xdr:rowOff>85089</xdr:rowOff>
    </xdr:to>
    <xdr:cxnSp macro="">
      <xdr:nvCxnSpPr>
        <xdr:cNvPr id="674" name="直線コネクタ 673">
          <a:extLst>
            <a:ext uri="{FF2B5EF4-FFF2-40B4-BE49-F238E27FC236}">
              <a16:creationId xmlns:a16="http://schemas.microsoft.com/office/drawing/2014/main" xmlns="" id="{69FDF462-7C1F-47DA-AFC2-774BEB5F179F}"/>
            </a:ext>
          </a:extLst>
        </xdr:cNvPr>
        <xdr:cNvCxnSpPr/>
      </xdr:nvCxnSpPr>
      <xdr:spPr>
        <a:xfrm flipV="1">
          <a:off x="12814300" y="142189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675" name="n_1aveValue【消防施設】&#10;有形固定資産減価償却率">
          <a:extLst>
            <a:ext uri="{FF2B5EF4-FFF2-40B4-BE49-F238E27FC236}">
              <a16:creationId xmlns:a16="http://schemas.microsoft.com/office/drawing/2014/main" xmlns="" id="{029307CF-BF1B-4576-862D-C554FA3762FC}"/>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676" name="n_2aveValue【消防施設】&#10;有形固定資産減価償却率">
          <a:extLst>
            <a:ext uri="{FF2B5EF4-FFF2-40B4-BE49-F238E27FC236}">
              <a16:creationId xmlns:a16="http://schemas.microsoft.com/office/drawing/2014/main" xmlns="" id="{29FCCB86-7066-4070-A3A3-4700ECC7234A}"/>
            </a:ext>
          </a:extLst>
        </xdr:cNvPr>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77" name="n_3aveValue【消防施設】&#10;有形固定資産減価償却率">
          <a:extLst>
            <a:ext uri="{FF2B5EF4-FFF2-40B4-BE49-F238E27FC236}">
              <a16:creationId xmlns:a16="http://schemas.microsoft.com/office/drawing/2014/main" xmlns="" id="{643F9DF1-340B-418B-8EF1-5A06DD39CA79}"/>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678" name="n_4aveValue【消防施設】&#10;有形固定資産減価償却率">
          <a:extLst>
            <a:ext uri="{FF2B5EF4-FFF2-40B4-BE49-F238E27FC236}">
              <a16:creationId xmlns:a16="http://schemas.microsoft.com/office/drawing/2014/main" xmlns="" id="{06EBB5EC-E2C9-43A7-91E8-47B46CF7643F}"/>
            </a:ext>
          </a:extLst>
        </xdr:cNvPr>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33038</xdr:rowOff>
    </xdr:from>
    <xdr:ext cx="405111" cy="259045"/>
    <xdr:sp macro="" textlink="">
      <xdr:nvSpPr>
        <xdr:cNvPr id="679" name="n_1mainValue【消防施設】&#10;有形固定資産減価償却率">
          <a:extLst>
            <a:ext uri="{FF2B5EF4-FFF2-40B4-BE49-F238E27FC236}">
              <a16:creationId xmlns:a16="http://schemas.microsoft.com/office/drawing/2014/main" xmlns="" id="{4CE99C41-9809-4680-A388-1DE7ECE784C4}"/>
            </a:ext>
          </a:extLst>
        </xdr:cNvPr>
        <xdr:cNvSpPr txBox="1"/>
      </xdr:nvSpPr>
      <xdr:spPr>
        <a:xfrm>
          <a:off x="15266044" y="1426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35577</xdr:rowOff>
    </xdr:from>
    <xdr:ext cx="405111" cy="259045"/>
    <xdr:sp macro="" textlink="">
      <xdr:nvSpPr>
        <xdr:cNvPr id="680" name="n_2mainValue【消防施設】&#10;有形固定資産減価償却率">
          <a:extLst>
            <a:ext uri="{FF2B5EF4-FFF2-40B4-BE49-F238E27FC236}">
              <a16:creationId xmlns:a16="http://schemas.microsoft.com/office/drawing/2014/main" xmlns="" id="{1F5FAB67-366E-45BD-A025-91D30F198B69}"/>
            </a:ext>
          </a:extLst>
        </xdr:cNvPr>
        <xdr:cNvSpPr txBox="1"/>
      </xdr:nvSpPr>
      <xdr:spPr>
        <a:xfrm>
          <a:off x="14389744" y="1426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30497</xdr:rowOff>
    </xdr:from>
    <xdr:ext cx="405111" cy="259045"/>
    <xdr:sp macro="" textlink="">
      <xdr:nvSpPr>
        <xdr:cNvPr id="681" name="n_3mainValue【消防施設】&#10;有形固定資産減価償却率">
          <a:extLst>
            <a:ext uri="{FF2B5EF4-FFF2-40B4-BE49-F238E27FC236}">
              <a16:creationId xmlns:a16="http://schemas.microsoft.com/office/drawing/2014/main" xmlns="" id="{9D2AA356-97CA-4710-9F7C-6DFCB948FFB6}"/>
            </a:ext>
          </a:extLst>
        </xdr:cNvPr>
        <xdr:cNvSpPr txBox="1"/>
      </xdr:nvSpPr>
      <xdr:spPr>
        <a:xfrm>
          <a:off x="13500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127016</xdr:rowOff>
    </xdr:from>
    <xdr:ext cx="405111" cy="259045"/>
    <xdr:sp macro="" textlink="">
      <xdr:nvSpPr>
        <xdr:cNvPr id="682" name="n_4mainValue【消防施設】&#10;有形固定資産減価償却率">
          <a:extLst>
            <a:ext uri="{FF2B5EF4-FFF2-40B4-BE49-F238E27FC236}">
              <a16:creationId xmlns:a16="http://schemas.microsoft.com/office/drawing/2014/main" xmlns="" id="{34FECFCD-A569-4F7E-AD44-A47BAD4E5D54}"/>
            </a:ext>
          </a:extLst>
        </xdr:cNvPr>
        <xdr:cNvSpPr txBox="1"/>
      </xdr:nvSpPr>
      <xdr:spPr>
        <a:xfrm>
          <a:off x="12611744" y="1435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xmlns="" id="{16E57C61-8A9A-4F30-90B3-996D84B4A55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xmlns="" id="{28E8D3BD-87D2-4A86-B12D-B1E3A638CB6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xmlns="" id="{2ACEDFDA-7A02-4670-8449-1EC9D57CD84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xmlns="" id="{72F34D93-2697-4FEB-982A-08F28B3AB6A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xmlns="" id="{FE9DE157-59DA-4698-96FC-ED223068601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xmlns="" id="{0E40F510-5B3F-40E2-8B6C-4786047A7C9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xmlns="" id="{EA896584-0E51-43F6-9C88-050714880A6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xmlns="" id="{21E5943E-0B0D-4B69-9462-CCFD4837F40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xmlns="" id="{35DA5C18-8871-4264-89F2-83203420D0F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xmlns="" id="{75098204-8DA3-4DEB-B943-B54F7036A10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xmlns="" id="{FABDC4A5-E063-4F62-A75F-9C14B7E5663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xmlns="" id="{50FEB03E-2D1E-4FA3-B88F-E484C41323C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xmlns="" id="{FDD87574-BA54-4E00-960C-2D1B5C00AD2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6" name="テキスト ボックス 695">
          <a:extLst>
            <a:ext uri="{FF2B5EF4-FFF2-40B4-BE49-F238E27FC236}">
              <a16:creationId xmlns:a16="http://schemas.microsoft.com/office/drawing/2014/main" xmlns="" id="{0EF20D17-D418-44A2-A621-137BF34FF803}"/>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xmlns="" id="{E64792DE-0069-48F6-8CCE-1698EDCD432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8" name="テキスト ボックス 697">
          <a:extLst>
            <a:ext uri="{FF2B5EF4-FFF2-40B4-BE49-F238E27FC236}">
              <a16:creationId xmlns:a16="http://schemas.microsoft.com/office/drawing/2014/main" xmlns="" id="{997BA2B8-81C5-4D1E-BA85-B493AFD8C955}"/>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xmlns="" id="{45A51CE1-B77A-4930-BDB2-E780526CFFD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0" name="テキスト ボックス 699">
          <a:extLst>
            <a:ext uri="{FF2B5EF4-FFF2-40B4-BE49-F238E27FC236}">
              <a16:creationId xmlns:a16="http://schemas.microsoft.com/office/drawing/2014/main" xmlns="" id="{562F7D68-5326-461F-BAA7-EF2CC9C90AB3}"/>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xmlns="" id="{93516EB3-3099-40AD-806B-F3C3AE97903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2" name="テキスト ボックス 701">
          <a:extLst>
            <a:ext uri="{FF2B5EF4-FFF2-40B4-BE49-F238E27FC236}">
              <a16:creationId xmlns:a16="http://schemas.microsoft.com/office/drawing/2014/main" xmlns="" id="{8B5F76E7-EA22-4969-8D4D-FC1013DAC878}"/>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xmlns="" id="{AC8DAA8A-674F-4721-A77D-FCB35A58A27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4" name="テキスト ボックス 703">
          <a:extLst>
            <a:ext uri="{FF2B5EF4-FFF2-40B4-BE49-F238E27FC236}">
              <a16:creationId xmlns:a16="http://schemas.microsoft.com/office/drawing/2014/main" xmlns="" id="{9715ED85-DC79-44DB-891E-BFD50B703559}"/>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xmlns="" id="{B6DDF4B4-F22C-4C51-B93E-1ECCDDDA22E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6" name="直線コネクタ 705">
          <a:extLst>
            <a:ext uri="{FF2B5EF4-FFF2-40B4-BE49-F238E27FC236}">
              <a16:creationId xmlns:a16="http://schemas.microsoft.com/office/drawing/2014/main" xmlns="" id="{368E7DEF-181B-4EB1-B7F9-890F95308B89}"/>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7" name="【消防施設】&#10;一人当たり面積最小値テキスト">
          <a:extLst>
            <a:ext uri="{FF2B5EF4-FFF2-40B4-BE49-F238E27FC236}">
              <a16:creationId xmlns:a16="http://schemas.microsoft.com/office/drawing/2014/main" xmlns="" id="{146C3CC7-9D84-42ED-A0FF-CC8DB76A9797}"/>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8" name="直線コネクタ 707">
          <a:extLst>
            <a:ext uri="{FF2B5EF4-FFF2-40B4-BE49-F238E27FC236}">
              <a16:creationId xmlns:a16="http://schemas.microsoft.com/office/drawing/2014/main" xmlns="" id="{C1BB8D25-0625-4DC2-BB8E-5E4B8537FCE7}"/>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9" name="【消防施設】&#10;一人当たり面積最大値テキスト">
          <a:extLst>
            <a:ext uri="{FF2B5EF4-FFF2-40B4-BE49-F238E27FC236}">
              <a16:creationId xmlns:a16="http://schemas.microsoft.com/office/drawing/2014/main" xmlns="" id="{E5982467-918C-4868-8483-A0E217A8F0A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0" name="直線コネクタ 709">
          <a:extLst>
            <a:ext uri="{FF2B5EF4-FFF2-40B4-BE49-F238E27FC236}">
              <a16:creationId xmlns:a16="http://schemas.microsoft.com/office/drawing/2014/main" xmlns="" id="{F1FF3BD8-3592-4A50-BEC5-600BA5FD0C88}"/>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1" name="【消防施設】&#10;一人当たり面積平均値テキスト">
          <a:extLst>
            <a:ext uri="{FF2B5EF4-FFF2-40B4-BE49-F238E27FC236}">
              <a16:creationId xmlns:a16="http://schemas.microsoft.com/office/drawing/2014/main" xmlns="" id="{D08D1288-4445-43BD-81B1-02D5862E4597}"/>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2" name="フローチャート: 判断 711">
          <a:extLst>
            <a:ext uri="{FF2B5EF4-FFF2-40B4-BE49-F238E27FC236}">
              <a16:creationId xmlns:a16="http://schemas.microsoft.com/office/drawing/2014/main" xmlns="" id="{21BE0EA1-75FE-4110-A4F7-31F0172D6981}"/>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13" name="フローチャート: 判断 712">
          <a:extLst>
            <a:ext uri="{FF2B5EF4-FFF2-40B4-BE49-F238E27FC236}">
              <a16:creationId xmlns:a16="http://schemas.microsoft.com/office/drawing/2014/main" xmlns="" id="{65F8854B-6798-4C8C-B1DA-D121B55C70E4}"/>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14" name="フローチャート: 判断 713">
          <a:extLst>
            <a:ext uri="{FF2B5EF4-FFF2-40B4-BE49-F238E27FC236}">
              <a16:creationId xmlns:a16="http://schemas.microsoft.com/office/drawing/2014/main" xmlns="" id="{81874795-2618-4A32-BDDC-756A722B8531}"/>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15" name="フローチャート: 判断 714">
          <a:extLst>
            <a:ext uri="{FF2B5EF4-FFF2-40B4-BE49-F238E27FC236}">
              <a16:creationId xmlns:a16="http://schemas.microsoft.com/office/drawing/2014/main" xmlns="" id="{D730D2A1-71C8-4179-8D63-7B64830CD9AD}"/>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6" name="フローチャート: 判断 715">
          <a:extLst>
            <a:ext uri="{FF2B5EF4-FFF2-40B4-BE49-F238E27FC236}">
              <a16:creationId xmlns:a16="http://schemas.microsoft.com/office/drawing/2014/main" xmlns="" id="{4CD7D9DE-E177-4F02-9A39-EC682846F2FF}"/>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xmlns="" id="{1858E4D5-F998-4242-BA8A-D8C4D68FD2D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xmlns="" id="{74F85EC1-5AF5-4860-A29E-2550B312F7D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B5413002-B42E-42F8-87DD-3393D37C376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39B38CD7-8BB6-4CBE-AD22-F4CAC6DC346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19F5F284-98D9-4532-8A92-3AD6CE08E44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61534</xdr:rowOff>
    </xdr:from>
    <xdr:to>
      <xdr:col>116</xdr:col>
      <xdr:colOff>114300</xdr:colOff>
      <xdr:row>86</xdr:row>
      <xdr:rowOff>163134</xdr:rowOff>
    </xdr:to>
    <xdr:sp macro="" textlink="">
      <xdr:nvSpPr>
        <xdr:cNvPr id="722" name="楕円 721">
          <a:extLst>
            <a:ext uri="{FF2B5EF4-FFF2-40B4-BE49-F238E27FC236}">
              <a16:creationId xmlns:a16="http://schemas.microsoft.com/office/drawing/2014/main" xmlns="" id="{FD8E517D-EFB3-4F54-8B47-5D5AE9496AAE}"/>
            </a:ext>
          </a:extLst>
        </xdr:cNvPr>
        <xdr:cNvSpPr/>
      </xdr:nvSpPr>
      <xdr:spPr>
        <a:xfrm>
          <a:off x="22110700" y="1480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23" name="【消防施設】&#10;一人当たり面積該当値テキスト">
          <a:extLst>
            <a:ext uri="{FF2B5EF4-FFF2-40B4-BE49-F238E27FC236}">
              <a16:creationId xmlns:a16="http://schemas.microsoft.com/office/drawing/2014/main" xmlns="" id="{AC19550F-9ECD-4E7F-9AFC-9B2FDF060797}"/>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61565</xdr:rowOff>
    </xdr:from>
    <xdr:to>
      <xdr:col>112</xdr:col>
      <xdr:colOff>38100</xdr:colOff>
      <xdr:row>86</xdr:row>
      <xdr:rowOff>163165</xdr:rowOff>
    </xdr:to>
    <xdr:sp macro="" textlink="">
      <xdr:nvSpPr>
        <xdr:cNvPr id="724" name="楕円 723">
          <a:extLst>
            <a:ext uri="{FF2B5EF4-FFF2-40B4-BE49-F238E27FC236}">
              <a16:creationId xmlns:a16="http://schemas.microsoft.com/office/drawing/2014/main" xmlns="" id="{437289EC-8B82-4E4D-B2F8-67ABC2D52732}"/>
            </a:ext>
          </a:extLst>
        </xdr:cNvPr>
        <xdr:cNvSpPr/>
      </xdr:nvSpPr>
      <xdr:spPr>
        <a:xfrm>
          <a:off x="21272500" y="148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112334</xdr:rowOff>
    </xdr:from>
    <xdr:to>
      <xdr:col>116</xdr:col>
      <xdr:colOff>63500</xdr:colOff>
      <xdr:row>86</xdr:row>
      <xdr:rowOff>112365</xdr:rowOff>
    </xdr:to>
    <xdr:cxnSp macro="">
      <xdr:nvCxnSpPr>
        <xdr:cNvPr id="725" name="直線コネクタ 724">
          <a:extLst>
            <a:ext uri="{FF2B5EF4-FFF2-40B4-BE49-F238E27FC236}">
              <a16:creationId xmlns:a16="http://schemas.microsoft.com/office/drawing/2014/main" xmlns="" id="{91FD7696-7182-4EC8-804D-0F040D6BCE18}"/>
            </a:ext>
          </a:extLst>
        </xdr:cNvPr>
        <xdr:cNvCxnSpPr/>
      </xdr:nvCxnSpPr>
      <xdr:spPr>
        <a:xfrm flipV="1">
          <a:off x="21323300" y="14857034"/>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61607</xdr:rowOff>
    </xdr:from>
    <xdr:to>
      <xdr:col>107</xdr:col>
      <xdr:colOff>101600</xdr:colOff>
      <xdr:row>86</xdr:row>
      <xdr:rowOff>163207</xdr:rowOff>
    </xdr:to>
    <xdr:sp macro="" textlink="">
      <xdr:nvSpPr>
        <xdr:cNvPr id="726" name="楕円 725">
          <a:extLst>
            <a:ext uri="{FF2B5EF4-FFF2-40B4-BE49-F238E27FC236}">
              <a16:creationId xmlns:a16="http://schemas.microsoft.com/office/drawing/2014/main" xmlns="" id="{567C069D-9BC8-40B0-B852-8ED8EDF0CA84}"/>
            </a:ext>
          </a:extLst>
        </xdr:cNvPr>
        <xdr:cNvSpPr/>
      </xdr:nvSpPr>
      <xdr:spPr>
        <a:xfrm>
          <a:off x="20383500" y="1480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112365</xdr:rowOff>
    </xdr:from>
    <xdr:to>
      <xdr:col>111</xdr:col>
      <xdr:colOff>177800</xdr:colOff>
      <xdr:row>86</xdr:row>
      <xdr:rowOff>112407</xdr:rowOff>
    </xdr:to>
    <xdr:cxnSp macro="">
      <xdr:nvCxnSpPr>
        <xdr:cNvPr id="727" name="直線コネクタ 726">
          <a:extLst>
            <a:ext uri="{FF2B5EF4-FFF2-40B4-BE49-F238E27FC236}">
              <a16:creationId xmlns:a16="http://schemas.microsoft.com/office/drawing/2014/main" xmlns="" id="{7D0EB29F-885F-4ABB-BB8E-3FD48F51217F}"/>
            </a:ext>
          </a:extLst>
        </xdr:cNvPr>
        <xdr:cNvCxnSpPr/>
      </xdr:nvCxnSpPr>
      <xdr:spPr>
        <a:xfrm flipV="1">
          <a:off x="20434300" y="14857065"/>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61621</xdr:rowOff>
    </xdr:from>
    <xdr:to>
      <xdr:col>102</xdr:col>
      <xdr:colOff>165100</xdr:colOff>
      <xdr:row>86</xdr:row>
      <xdr:rowOff>163221</xdr:rowOff>
    </xdr:to>
    <xdr:sp macro="" textlink="">
      <xdr:nvSpPr>
        <xdr:cNvPr id="728" name="楕円 727">
          <a:extLst>
            <a:ext uri="{FF2B5EF4-FFF2-40B4-BE49-F238E27FC236}">
              <a16:creationId xmlns:a16="http://schemas.microsoft.com/office/drawing/2014/main" xmlns="" id="{E380F208-5610-48D2-AB5F-CE14F8BE424F}"/>
            </a:ext>
          </a:extLst>
        </xdr:cNvPr>
        <xdr:cNvSpPr/>
      </xdr:nvSpPr>
      <xdr:spPr>
        <a:xfrm>
          <a:off x="19494500" y="1480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112407</xdr:rowOff>
    </xdr:from>
    <xdr:to>
      <xdr:col>107</xdr:col>
      <xdr:colOff>50800</xdr:colOff>
      <xdr:row>86</xdr:row>
      <xdr:rowOff>112421</xdr:rowOff>
    </xdr:to>
    <xdr:cxnSp macro="">
      <xdr:nvCxnSpPr>
        <xdr:cNvPr id="729" name="直線コネクタ 728">
          <a:extLst>
            <a:ext uri="{FF2B5EF4-FFF2-40B4-BE49-F238E27FC236}">
              <a16:creationId xmlns:a16="http://schemas.microsoft.com/office/drawing/2014/main" xmlns="" id="{DA05542D-474F-43A4-970E-9E137DCC51C8}"/>
            </a:ext>
          </a:extLst>
        </xdr:cNvPr>
        <xdr:cNvCxnSpPr/>
      </xdr:nvCxnSpPr>
      <xdr:spPr>
        <a:xfrm flipV="1">
          <a:off x="19545300" y="14857107"/>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63187</xdr:rowOff>
    </xdr:from>
    <xdr:to>
      <xdr:col>98</xdr:col>
      <xdr:colOff>38100</xdr:colOff>
      <xdr:row>86</xdr:row>
      <xdr:rowOff>164787</xdr:rowOff>
    </xdr:to>
    <xdr:sp macro="" textlink="">
      <xdr:nvSpPr>
        <xdr:cNvPr id="730" name="楕円 729">
          <a:extLst>
            <a:ext uri="{FF2B5EF4-FFF2-40B4-BE49-F238E27FC236}">
              <a16:creationId xmlns:a16="http://schemas.microsoft.com/office/drawing/2014/main" xmlns="" id="{34C24414-5FA0-4ABA-9F04-014FDF5058E2}"/>
            </a:ext>
          </a:extLst>
        </xdr:cNvPr>
        <xdr:cNvSpPr/>
      </xdr:nvSpPr>
      <xdr:spPr>
        <a:xfrm>
          <a:off x="18605500" y="148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112421</xdr:rowOff>
    </xdr:from>
    <xdr:to>
      <xdr:col>102</xdr:col>
      <xdr:colOff>114300</xdr:colOff>
      <xdr:row>86</xdr:row>
      <xdr:rowOff>113987</xdr:rowOff>
    </xdr:to>
    <xdr:cxnSp macro="">
      <xdr:nvCxnSpPr>
        <xdr:cNvPr id="731" name="直線コネクタ 730">
          <a:extLst>
            <a:ext uri="{FF2B5EF4-FFF2-40B4-BE49-F238E27FC236}">
              <a16:creationId xmlns:a16="http://schemas.microsoft.com/office/drawing/2014/main" xmlns="" id="{A267671B-0B68-45E3-838C-4659250959B6}"/>
            </a:ext>
          </a:extLst>
        </xdr:cNvPr>
        <xdr:cNvCxnSpPr/>
      </xdr:nvCxnSpPr>
      <xdr:spPr>
        <a:xfrm flipV="1">
          <a:off x="18656300" y="14857121"/>
          <a:ext cx="8890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732" name="n_1aveValue【消防施設】&#10;一人当たり面積">
          <a:extLst>
            <a:ext uri="{FF2B5EF4-FFF2-40B4-BE49-F238E27FC236}">
              <a16:creationId xmlns:a16="http://schemas.microsoft.com/office/drawing/2014/main" xmlns="" id="{ADCAFEC0-E20F-4DAD-B48B-170510DFE508}"/>
            </a:ext>
          </a:extLst>
        </xdr:cNvPr>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733" name="n_2aveValue【消防施設】&#10;一人当たり面積">
          <a:extLst>
            <a:ext uri="{FF2B5EF4-FFF2-40B4-BE49-F238E27FC236}">
              <a16:creationId xmlns:a16="http://schemas.microsoft.com/office/drawing/2014/main" xmlns="" id="{EF5F2052-2631-472F-A512-11945F4900FC}"/>
            </a:ext>
          </a:extLst>
        </xdr:cNvPr>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734" name="n_3aveValue【消防施設】&#10;一人当たり面積">
          <a:extLst>
            <a:ext uri="{FF2B5EF4-FFF2-40B4-BE49-F238E27FC236}">
              <a16:creationId xmlns:a16="http://schemas.microsoft.com/office/drawing/2014/main" xmlns="" id="{951818ED-D6B5-4B15-A2D5-1A910538467C}"/>
            </a:ext>
          </a:extLst>
        </xdr:cNvPr>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35" name="n_4aveValue【消防施設】&#10;一人当たり面積">
          <a:extLst>
            <a:ext uri="{FF2B5EF4-FFF2-40B4-BE49-F238E27FC236}">
              <a16:creationId xmlns:a16="http://schemas.microsoft.com/office/drawing/2014/main" xmlns="" id="{4F75E138-835D-43D4-890E-BEB23291C8BF}"/>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8242</xdr:rowOff>
    </xdr:from>
    <xdr:ext cx="469744" cy="259045"/>
    <xdr:sp macro="" textlink="">
      <xdr:nvSpPr>
        <xdr:cNvPr id="736" name="n_1mainValue【消防施設】&#10;一人当たり面積">
          <a:extLst>
            <a:ext uri="{FF2B5EF4-FFF2-40B4-BE49-F238E27FC236}">
              <a16:creationId xmlns:a16="http://schemas.microsoft.com/office/drawing/2014/main" xmlns="" id="{3C9677A8-F3F3-46CA-9BEA-8576399B6539}"/>
            </a:ext>
          </a:extLst>
        </xdr:cNvPr>
        <xdr:cNvSpPr txBox="1"/>
      </xdr:nvSpPr>
      <xdr:spPr>
        <a:xfrm>
          <a:off x="21075727" y="145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8284</xdr:rowOff>
    </xdr:from>
    <xdr:ext cx="469744" cy="259045"/>
    <xdr:sp macro="" textlink="">
      <xdr:nvSpPr>
        <xdr:cNvPr id="737" name="n_2mainValue【消防施設】&#10;一人当たり面積">
          <a:extLst>
            <a:ext uri="{FF2B5EF4-FFF2-40B4-BE49-F238E27FC236}">
              <a16:creationId xmlns:a16="http://schemas.microsoft.com/office/drawing/2014/main" xmlns="" id="{D1C8454E-B132-4D78-B479-C6368DC335EC}"/>
            </a:ext>
          </a:extLst>
        </xdr:cNvPr>
        <xdr:cNvSpPr txBox="1"/>
      </xdr:nvSpPr>
      <xdr:spPr>
        <a:xfrm>
          <a:off x="20199427" y="1458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8298</xdr:rowOff>
    </xdr:from>
    <xdr:ext cx="469744" cy="259045"/>
    <xdr:sp macro="" textlink="">
      <xdr:nvSpPr>
        <xdr:cNvPr id="738" name="n_3mainValue【消防施設】&#10;一人当たり面積">
          <a:extLst>
            <a:ext uri="{FF2B5EF4-FFF2-40B4-BE49-F238E27FC236}">
              <a16:creationId xmlns:a16="http://schemas.microsoft.com/office/drawing/2014/main" xmlns="" id="{D0F55997-FE30-449B-B86C-8B295C57987D}"/>
            </a:ext>
          </a:extLst>
        </xdr:cNvPr>
        <xdr:cNvSpPr txBox="1"/>
      </xdr:nvSpPr>
      <xdr:spPr>
        <a:xfrm>
          <a:off x="19310427" y="1458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155914</xdr:rowOff>
    </xdr:from>
    <xdr:ext cx="469744" cy="259045"/>
    <xdr:sp macro="" textlink="">
      <xdr:nvSpPr>
        <xdr:cNvPr id="739" name="n_4mainValue【消防施設】&#10;一人当たり面積">
          <a:extLst>
            <a:ext uri="{FF2B5EF4-FFF2-40B4-BE49-F238E27FC236}">
              <a16:creationId xmlns:a16="http://schemas.microsoft.com/office/drawing/2014/main" xmlns="" id="{37E733D3-E903-4144-B661-3840C20354B6}"/>
            </a:ext>
          </a:extLst>
        </xdr:cNvPr>
        <xdr:cNvSpPr txBox="1"/>
      </xdr:nvSpPr>
      <xdr:spPr>
        <a:xfrm>
          <a:off x="18421427" y="149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xmlns="" id="{46F0FA3A-4866-469E-8B7B-F6A52A5EB5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xmlns="" id="{8FFBD55A-4F19-4E08-958A-EEB982C80E9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xmlns="" id="{ED59645F-B0D9-4308-8960-96F982851FC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xmlns="" id="{7AF12E5C-03E4-437F-A468-DC817188A48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xmlns="" id="{7700DD08-EDAF-4EBC-9964-12865EB33F9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xmlns="" id="{2B6B257B-D7B1-4167-BD78-8EBE6F98B62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xmlns="" id="{D232CBF8-276C-46AE-B735-EBF488C111A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xmlns="" id="{A772D82B-17AB-42FB-B0B0-78712809389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xmlns="" id="{8C50C6B6-0B41-4F4F-9F9B-9B551A4B7CB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xmlns="" id="{1A842075-5FB1-4CDD-BE07-3808AE705F6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xmlns="" id="{9BA80EF2-9CC3-44C1-AB96-BF1EFB7EF09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xmlns="" id="{B0D9FE90-C690-431E-83A7-3241819068D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xmlns="" id="{659FD1BA-1CEB-4C20-9AF9-106990E778E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xmlns="" id="{DBE4F420-1194-469E-AA85-360C3ED8C64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xmlns="" id="{4F1F1B04-24AD-42E1-8F86-9B85E842F0D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xmlns="" id="{62696079-2DC8-456F-AD11-6296900A72F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xmlns="" id="{9DFD4DBC-66DF-4ADD-A803-06467B5B6C6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xmlns="" id="{6B122425-E66A-46EF-A531-FFE67E5E3BE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xmlns="" id="{CA7119AF-4289-44B2-B930-7DE05E93DB8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xmlns="" id="{C7368E66-94BA-4A34-9CCC-ED1A538FA7E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xmlns="" id="{66328A42-E51A-493C-B771-2334DDAE2AC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xmlns="" id="{0F387DF9-E1A9-400E-9E15-4C5C7CC52A2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xmlns="" id="{7B49F7E9-29EC-4528-B4AC-142C0DAC1B9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xmlns="" id="{FED4390E-4CC2-4F25-B13D-9E86FF9E928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xmlns="" id="{1E764FB0-3F05-4E5E-87B8-44DF9B9C558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xmlns="" id="{9DC2771D-7472-4860-BD23-66EE929D0BF6}"/>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a:extLst>
            <a:ext uri="{FF2B5EF4-FFF2-40B4-BE49-F238E27FC236}">
              <a16:creationId xmlns:a16="http://schemas.microsoft.com/office/drawing/2014/main" xmlns="" id="{95FEDA4C-4976-4D78-B174-517A016BD65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xmlns="" id="{54502F00-23D7-48F8-918F-B884C5A41D4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a:extLst>
            <a:ext uri="{FF2B5EF4-FFF2-40B4-BE49-F238E27FC236}">
              <a16:creationId xmlns:a16="http://schemas.microsoft.com/office/drawing/2014/main" xmlns="" id="{8A1B3688-9DBC-464D-960B-3AD077EB9D77}"/>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a:extLst>
            <a:ext uri="{FF2B5EF4-FFF2-40B4-BE49-F238E27FC236}">
              <a16:creationId xmlns:a16="http://schemas.microsoft.com/office/drawing/2014/main" xmlns="" id="{FB2950D6-9FEC-4453-BF9B-84B161326795}"/>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70" name="【庁舎】&#10;有形固定資産減価償却率平均値テキスト">
          <a:extLst>
            <a:ext uri="{FF2B5EF4-FFF2-40B4-BE49-F238E27FC236}">
              <a16:creationId xmlns:a16="http://schemas.microsoft.com/office/drawing/2014/main" xmlns="" id="{D100E443-BC4B-422D-AB9C-DB1E43F126E2}"/>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1" name="フローチャート: 判断 770">
          <a:extLst>
            <a:ext uri="{FF2B5EF4-FFF2-40B4-BE49-F238E27FC236}">
              <a16:creationId xmlns:a16="http://schemas.microsoft.com/office/drawing/2014/main" xmlns="" id="{62CA0469-9E75-41FE-83CF-08A68E46536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2" name="フローチャート: 判断 771">
          <a:extLst>
            <a:ext uri="{FF2B5EF4-FFF2-40B4-BE49-F238E27FC236}">
              <a16:creationId xmlns:a16="http://schemas.microsoft.com/office/drawing/2014/main" xmlns="" id="{FF233D7C-A5FC-4C01-BA31-5DFCBB1117AF}"/>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3" name="フローチャート: 判断 772">
          <a:extLst>
            <a:ext uri="{FF2B5EF4-FFF2-40B4-BE49-F238E27FC236}">
              <a16:creationId xmlns:a16="http://schemas.microsoft.com/office/drawing/2014/main" xmlns="" id="{4794E8B1-1A8D-4F35-A9E1-A833C6E336E1}"/>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4" name="フローチャート: 判断 773">
          <a:extLst>
            <a:ext uri="{FF2B5EF4-FFF2-40B4-BE49-F238E27FC236}">
              <a16:creationId xmlns:a16="http://schemas.microsoft.com/office/drawing/2014/main" xmlns="" id="{B5C67C69-F414-4B8F-9FDD-AF2712C23EC3}"/>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5" name="フローチャート: 判断 774">
          <a:extLst>
            <a:ext uri="{FF2B5EF4-FFF2-40B4-BE49-F238E27FC236}">
              <a16:creationId xmlns:a16="http://schemas.microsoft.com/office/drawing/2014/main" xmlns="" id="{34D4A2F5-6EC9-49F0-90BF-45D6D1269786}"/>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xmlns="" id="{6F6A1063-6B1E-4AD8-9B97-1C6BEF6CAFA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69945063-6606-4BEF-8A4C-EABE9E3ABCC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AA5924EA-7417-4043-9479-46A7ED76889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BEE7E8B2-D82C-445A-AFC5-4407AD50C4D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34DBE0E6-49E8-4E77-B2C7-FAE8CF910F4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781" name="楕円 780">
          <a:extLst>
            <a:ext uri="{FF2B5EF4-FFF2-40B4-BE49-F238E27FC236}">
              <a16:creationId xmlns:a16="http://schemas.microsoft.com/office/drawing/2014/main" xmlns="" id="{1771EE53-9D18-42A0-A9A9-E1F0B252C1AC}"/>
            </a:ext>
          </a:extLst>
        </xdr:cNvPr>
        <xdr:cNvSpPr/>
      </xdr:nvSpPr>
      <xdr:spPr>
        <a:xfrm>
          <a:off x="162687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109963</xdr:rowOff>
    </xdr:from>
    <xdr:ext cx="405111" cy="259045"/>
    <xdr:sp macro="" textlink="">
      <xdr:nvSpPr>
        <xdr:cNvPr id="782" name="【庁舎】&#10;有形固定資産減価償却率該当値テキスト">
          <a:extLst>
            <a:ext uri="{FF2B5EF4-FFF2-40B4-BE49-F238E27FC236}">
              <a16:creationId xmlns:a16="http://schemas.microsoft.com/office/drawing/2014/main" xmlns="" id="{AABEFFE0-9D66-4BB7-A907-F84746E23175}"/>
            </a:ext>
          </a:extLst>
        </xdr:cNvPr>
        <xdr:cNvSpPr txBox="1"/>
      </xdr:nvSpPr>
      <xdr:spPr>
        <a:xfrm>
          <a:off x="16357600"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783" name="楕円 782">
          <a:extLst>
            <a:ext uri="{FF2B5EF4-FFF2-40B4-BE49-F238E27FC236}">
              <a16:creationId xmlns:a16="http://schemas.microsoft.com/office/drawing/2014/main" xmlns="" id="{8B8D0309-FA5B-4F8C-9C85-3F7A88B85FBB}"/>
            </a:ext>
          </a:extLst>
        </xdr:cNvPr>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105</xdr:row>
      <xdr:rowOff>10886</xdr:rowOff>
    </xdr:to>
    <xdr:cxnSp macro="">
      <xdr:nvCxnSpPr>
        <xdr:cNvPr id="784" name="直線コネクタ 783">
          <a:extLst>
            <a:ext uri="{FF2B5EF4-FFF2-40B4-BE49-F238E27FC236}">
              <a16:creationId xmlns:a16="http://schemas.microsoft.com/office/drawing/2014/main" xmlns="" id="{8CF00A6C-F0F2-48A2-961A-2B382F725329}"/>
            </a:ext>
          </a:extLst>
        </xdr:cNvPr>
        <xdr:cNvCxnSpPr/>
      </xdr:nvCxnSpPr>
      <xdr:spPr>
        <a:xfrm>
          <a:off x="15481300" y="17907000"/>
          <a:ext cx="8382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156029</xdr:rowOff>
    </xdr:from>
    <xdr:to>
      <xdr:col>76</xdr:col>
      <xdr:colOff>165100</xdr:colOff>
      <xdr:row>104</xdr:row>
      <xdr:rowOff>86179</xdr:rowOff>
    </xdr:to>
    <xdr:sp macro="" textlink="">
      <xdr:nvSpPr>
        <xdr:cNvPr id="785" name="楕円 784">
          <a:extLst>
            <a:ext uri="{FF2B5EF4-FFF2-40B4-BE49-F238E27FC236}">
              <a16:creationId xmlns:a16="http://schemas.microsoft.com/office/drawing/2014/main" xmlns="" id="{2ADA2A26-196E-41D9-8353-58D453B6F265}"/>
            </a:ext>
          </a:extLst>
        </xdr:cNvPr>
        <xdr:cNvSpPr/>
      </xdr:nvSpPr>
      <xdr:spPr>
        <a:xfrm>
          <a:off x="14541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35379</xdr:rowOff>
    </xdr:from>
    <xdr:to>
      <xdr:col>81</xdr:col>
      <xdr:colOff>50800</xdr:colOff>
      <xdr:row>104</xdr:row>
      <xdr:rowOff>76200</xdr:rowOff>
    </xdr:to>
    <xdr:cxnSp macro="">
      <xdr:nvCxnSpPr>
        <xdr:cNvPr id="786" name="直線コネクタ 785">
          <a:extLst>
            <a:ext uri="{FF2B5EF4-FFF2-40B4-BE49-F238E27FC236}">
              <a16:creationId xmlns:a16="http://schemas.microsoft.com/office/drawing/2014/main" xmlns="" id="{78CCD348-B90C-4C09-8972-EAE150EB4325}"/>
            </a:ext>
          </a:extLst>
        </xdr:cNvPr>
        <xdr:cNvCxnSpPr/>
      </xdr:nvCxnSpPr>
      <xdr:spPr>
        <a:xfrm>
          <a:off x="14592300" y="1786617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64588</xdr:rowOff>
    </xdr:from>
    <xdr:to>
      <xdr:col>72</xdr:col>
      <xdr:colOff>38100</xdr:colOff>
      <xdr:row>104</xdr:row>
      <xdr:rowOff>166188</xdr:rowOff>
    </xdr:to>
    <xdr:sp macro="" textlink="">
      <xdr:nvSpPr>
        <xdr:cNvPr id="787" name="楕円 786">
          <a:extLst>
            <a:ext uri="{FF2B5EF4-FFF2-40B4-BE49-F238E27FC236}">
              <a16:creationId xmlns:a16="http://schemas.microsoft.com/office/drawing/2014/main" xmlns="" id="{90070F62-50C2-4F4F-8D7A-6758D90545DE}"/>
            </a:ext>
          </a:extLst>
        </xdr:cNvPr>
        <xdr:cNvSpPr/>
      </xdr:nvSpPr>
      <xdr:spPr>
        <a:xfrm>
          <a:off x="13652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35379</xdr:rowOff>
    </xdr:from>
    <xdr:to>
      <xdr:col>76</xdr:col>
      <xdr:colOff>114300</xdr:colOff>
      <xdr:row>104</xdr:row>
      <xdr:rowOff>115388</xdr:rowOff>
    </xdr:to>
    <xdr:cxnSp macro="">
      <xdr:nvCxnSpPr>
        <xdr:cNvPr id="788" name="直線コネクタ 787">
          <a:extLst>
            <a:ext uri="{FF2B5EF4-FFF2-40B4-BE49-F238E27FC236}">
              <a16:creationId xmlns:a16="http://schemas.microsoft.com/office/drawing/2014/main" xmlns="" id="{F6CDD36F-33B0-47D4-95B4-2C1FFB2E6BB3}"/>
            </a:ext>
          </a:extLst>
        </xdr:cNvPr>
        <xdr:cNvCxnSpPr/>
      </xdr:nvCxnSpPr>
      <xdr:spPr>
        <a:xfrm flipV="1">
          <a:off x="13703300" y="17866179"/>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162561</xdr:rowOff>
    </xdr:from>
    <xdr:to>
      <xdr:col>67</xdr:col>
      <xdr:colOff>101600</xdr:colOff>
      <xdr:row>107</xdr:row>
      <xdr:rowOff>92711</xdr:rowOff>
    </xdr:to>
    <xdr:sp macro="" textlink="">
      <xdr:nvSpPr>
        <xdr:cNvPr id="789" name="楕円 788">
          <a:extLst>
            <a:ext uri="{FF2B5EF4-FFF2-40B4-BE49-F238E27FC236}">
              <a16:creationId xmlns:a16="http://schemas.microsoft.com/office/drawing/2014/main" xmlns="" id="{D2D927F2-69A8-414E-9B5D-13ACBBF81BE1}"/>
            </a:ext>
          </a:extLst>
        </xdr:cNvPr>
        <xdr:cNvSpPr/>
      </xdr:nvSpPr>
      <xdr:spPr>
        <a:xfrm>
          <a:off x="1276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115388</xdr:rowOff>
    </xdr:from>
    <xdr:to>
      <xdr:col>71</xdr:col>
      <xdr:colOff>177800</xdr:colOff>
      <xdr:row>107</xdr:row>
      <xdr:rowOff>41911</xdr:rowOff>
    </xdr:to>
    <xdr:cxnSp macro="">
      <xdr:nvCxnSpPr>
        <xdr:cNvPr id="790" name="直線コネクタ 789">
          <a:extLst>
            <a:ext uri="{FF2B5EF4-FFF2-40B4-BE49-F238E27FC236}">
              <a16:creationId xmlns:a16="http://schemas.microsoft.com/office/drawing/2014/main" xmlns="" id="{5705A67B-362E-4036-9DDC-49FB2C6D959E}"/>
            </a:ext>
          </a:extLst>
        </xdr:cNvPr>
        <xdr:cNvCxnSpPr/>
      </xdr:nvCxnSpPr>
      <xdr:spPr>
        <a:xfrm flipV="1">
          <a:off x="12814300" y="17946188"/>
          <a:ext cx="889000" cy="4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91" name="n_1aveValue【庁舎】&#10;有形固定資産減価償却率">
          <a:extLst>
            <a:ext uri="{FF2B5EF4-FFF2-40B4-BE49-F238E27FC236}">
              <a16:creationId xmlns:a16="http://schemas.microsoft.com/office/drawing/2014/main" xmlns="" id="{72BE97E1-C44F-4FB5-9E28-5D3384B3F15A}"/>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92" name="n_2aveValue【庁舎】&#10;有形固定資産減価償却率">
          <a:extLst>
            <a:ext uri="{FF2B5EF4-FFF2-40B4-BE49-F238E27FC236}">
              <a16:creationId xmlns:a16="http://schemas.microsoft.com/office/drawing/2014/main" xmlns="" id="{E1355731-0FA9-4229-B2C4-67EB23FB6A8E}"/>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793" name="n_3aveValue【庁舎】&#10;有形固定資産減価償却率">
          <a:extLst>
            <a:ext uri="{FF2B5EF4-FFF2-40B4-BE49-F238E27FC236}">
              <a16:creationId xmlns:a16="http://schemas.microsoft.com/office/drawing/2014/main" xmlns="" id="{DECCAA8A-B409-46EE-A7EF-EED4A1F4449D}"/>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794" name="n_4aveValue【庁舎】&#10;有形固定資産減価償却率">
          <a:extLst>
            <a:ext uri="{FF2B5EF4-FFF2-40B4-BE49-F238E27FC236}">
              <a16:creationId xmlns:a16="http://schemas.microsoft.com/office/drawing/2014/main" xmlns="" id="{4D952C9C-E854-4235-BE5A-D708F5143720}"/>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143527</xdr:rowOff>
    </xdr:from>
    <xdr:ext cx="405111" cy="259045"/>
    <xdr:sp macro="" textlink="">
      <xdr:nvSpPr>
        <xdr:cNvPr id="795" name="n_1mainValue【庁舎】&#10;有形固定資産減価償却率">
          <a:extLst>
            <a:ext uri="{FF2B5EF4-FFF2-40B4-BE49-F238E27FC236}">
              <a16:creationId xmlns:a16="http://schemas.microsoft.com/office/drawing/2014/main" xmlns="" id="{A2F55D8A-AA09-4F17-9312-B7C77EE7BC75}"/>
            </a:ext>
          </a:extLst>
        </xdr:cNvPr>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102706</xdr:rowOff>
    </xdr:from>
    <xdr:ext cx="405111" cy="259045"/>
    <xdr:sp macro="" textlink="">
      <xdr:nvSpPr>
        <xdr:cNvPr id="796" name="n_2mainValue【庁舎】&#10;有形固定資産減価償却率">
          <a:extLst>
            <a:ext uri="{FF2B5EF4-FFF2-40B4-BE49-F238E27FC236}">
              <a16:creationId xmlns:a16="http://schemas.microsoft.com/office/drawing/2014/main" xmlns="" id="{E5C2C985-E525-4704-80BD-7DA6C6FB5C5D}"/>
            </a:ext>
          </a:extLst>
        </xdr:cNvPr>
        <xdr:cNvSpPr txBox="1"/>
      </xdr:nvSpPr>
      <xdr:spPr>
        <a:xfrm>
          <a:off x="14389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11265</xdr:rowOff>
    </xdr:from>
    <xdr:ext cx="405111" cy="259045"/>
    <xdr:sp macro="" textlink="">
      <xdr:nvSpPr>
        <xdr:cNvPr id="797" name="n_3mainValue【庁舎】&#10;有形固定資産減価償却率">
          <a:extLst>
            <a:ext uri="{FF2B5EF4-FFF2-40B4-BE49-F238E27FC236}">
              <a16:creationId xmlns:a16="http://schemas.microsoft.com/office/drawing/2014/main" xmlns="" id="{43EF1CD4-1AE1-41EB-A6B2-FB409F73916C}"/>
            </a:ext>
          </a:extLst>
        </xdr:cNvPr>
        <xdr:cNvSpPr txBox="1"/>
      </xdr:nvSpPr>
      <xdr:spPr>
        <a:xfrm>
          <a:off x="13500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83838</xdr:rowOff>
    </xdr:from>
    <xdr:ext cx="405111" cy="259045"/>
    <xdr:sp macro="" textlink="">
      <xdr:nvSpPr>
        <xdr:cNvPr id="798" name="n_4mainValue【庁舎】&#10;有形固定資産減価償却率">
          <a:extLst>
            <a:ext uri="{FF2B5EF4-FFF2-40B4-BE49-F238E27FC236}">
              <a16:creationId xmlns:a16="http://schemas.microsoft.com/office/drawing/2014/main" xmlns="" id="{D44AD7F8-CBD3-4FB5-B431-BA1FCF5A1D33}"/>
            </a:ext>
          </a:extLst>
        </xdr:cNvPr>
        <xdr:cNvSpPr txBox="1"/>
      </xdr:nvSpPr>
      <xdr:spPr>
        <a:xfrm>
          <a:off x="12611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xmlns="" id="{3DF5F3FF-0471-4911-B30D-91E7DB53F55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xmlns="" id="{DB2B1E20-EA26-4444-9176-5271C303611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xmlns="" id="{FF1DB24A-BBF9-4BEB-B5ED-405B5AC449F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xmlns="" id="{F80859B0-28E3-4753-AAC4-F160725CC53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xmlns="" id="{F9F8DA8D-3D3D-4B70-9818-FF27A862F45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xmlns="" id="{B2946BF6-57A5-4CE0-BD96-527CA131BF2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xmlns="" id="{02A6F884-0F42-4E96-B66C-4034D1C9214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xmlns="" id="{AB8B636C-A81E-45EC-97A4-3F36E47ACE2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xmlns="" id="{45678F8D-4FDE-4A0D-A700-2F2132E171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xmlns="" id="{07759309-ACA4-4B66-9CFB-1989FC7519D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xmlns="" id="{FE84EE45-27D8-4BF2-BF3F-7D27DB20BF9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xmlns="" id="{625CD545-6E83-4DF6-AF46-2A2E2C6D8A9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xmlns="" id="{DED9E73D-D47E-4E17-9457-FCC9C71993D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xmlns="" id="{2AA00DFF-93DD-40C9-B167-3C81438DA16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xmlns="" id="{E951ED37-167C-4DD4-ACA1-953C15741AD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xmlns="" id="{38BD55FD-650D-481E-A88B-8396C9EDC1E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xmlns="" id="{9F86037F-8239-4D82-971A-96AF4AAAAF6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xmlns="" id="{BE3927C7-0B35-40B0-9D9F-5A98B27B1A9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xmlns="" id="{CD432E43-4295-4270-B5DE-D4C656A7F2B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xmlns="" id="{E87DDCF4-C622-4A2E-8505-AC802350FA1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xmlns="" id="{3FA7839E-0273-4D2D-8CF7-A61956C382A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xmlns="" id="{4B89B1A0-32AE-40DE-9AF7-8AF584643BA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xmlns="" id="{34AE2279-6E9D-430A-A485-FE448F560BA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xmlns="" id="{9C3D4FBB-F16F-4E07-B88D-39464F0938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xmlns="" id="{475E260A-2A2B-4AE3-B384-069EE70D2B3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4" name="直線コネクタ 823">
          <a:extLst>
            <a:ext uri="{FF2B5EF4-FFF2-40B4-BE49-F238E27FC236}">
              <a16:creationId xmlns:a16="http://schemas.microsoft.com/office/drawing/2014/main" xmlns="" id="{0B099325-4938-4AD3-894F-4C2BBE039E17}"/>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5" name="【庁舎】&#10;一人当たり面積最小値テキスト">
          <a:extLst>
            <a:ext uri="{FF2B5EF4-FFF2-40B4-BE49-F238E27FC236}">
              <a16:creationId xmlns:a16="http://schemas.microsoft.com/office/drawing/2014/main" xmlns="" id="{44072B85-7CC1-4A22-A6C6-7472E850E09B}"/>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6" name="直線コネクタ 825">
          <a:extLst>
            <a:ext uri="{FF2B5EF4-FFF2-40B4-BE49-F238E27FC236}">
              <a16:creationId xmlns:a16="http://schemas.microsoft.com/office/drawing/2014/main" xmlns="" id="{FFC34F1C-73F9-4CEC-B92F-CEDC9A751C3D}"/>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7" name="【庁舎】&#10;一人当たり面積最大値テキスト">
          <a:extLst>
            <a:ext uri="{FF2B5EF4-FFF2-40B4-BE49-F238E27FC236}">
              <a16:creationId xmlns:a16="http://schemas.microsoft.com/office/drawing/2014/main" xmlns="" id="{A1821CD7-C490-4746-85CA-E519EA14C015}"/>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8" name="直線コネクタ 827">
          <a:extLst>
            <a:ext uri="{FF2B5EF4-FFF2-40B4-BE49-F238E27FC236}">
              <a16:creationId xmlns:a16="http://schemas.microsoft.com/office/drawing/2014/main" xmlns="" id="{302146F1-9F27-413F-A95E-D668865237AF}"/>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829" name="【庁舎】&#10;一人当たり面積平均値テキスト">
          <a:extLst>
            <a:ext uri="{FF2B5EF4-FFF2-40B4-BE49-F238E27FC236}">
              <a16:creationId xmlns:a16="http://schemas.microsoft.com/office/drawing/2014/main" xmlns="" id="{F7E9D8E9-9F84-4751-8F32-4385F4A69E86}"/>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0" name="フローチャート: 判断 829">
          <a:extLst>
            <a:ext uri="{FF2B5EF4-FFF2-40B4-BE49-F238E27FC236}">
              <a16:creationId xmlns:a16="http://schemas.microsoft.com/office/drawing/2014/main" xmlns="" id="{37B55F62-C4B2-497F-8731-1286E86A539E}"/>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1" name="フローチャート: 判断 830">
          <a:extLst>
            <a:ext uri="{FF2B5EF4-FFF2-40B4-BE49-F238E27FC236}">
              <a16:creationId xmlns:a16="http://schemas.microsoft.com/office/drawing/2014/main" xmlns="" id="{65258989-5B89-4DB4-9298-D4BA217611FB}"/>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2" name="フローチャート: 判断 831">
          <a:extLst>
            <a:ext uri="{FF2B5EF4-FFF2-40B4-BE49-F238E27FC236}">
              <a16:creationId xmlns:a16="http://schemas.microsoft.com/office/drawing/2014/main" xmlns="" id="{884BA91B-73F4-435B-8549-35093D7F961C}"/>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3" name="フローチャート: 判断 832">
          <a:extLst>
            <a:ext uri="{FF2B5EF4-FFF2-40B4-BE49-F238E27FC236}">
              <a16:creationId xmlns:a16="http://schemas.microsoft.com/office/drawing/2014/main" xmlns="" id="{3BDE9D0C-9580-4182-A8A6-219EDD4F41C7}"/>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4" name="フローチャート: 判断 833">
          <a:extLst>
            <a:ext uri="{FF2B5EF4-FFF2-40B4-BE49-F238E27FC236}">
              <a16:creationId xmlns:a16="http://schemas.microsoft.com/office/drawing/2014/main" xmlns="" id="{BC4B84EA-ECFA-4626-BA42-F36607D9BCEB}"/>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066C6C8F-33F7-489F-8E7C-E009C164A19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5DE1B848-CACB-4A17-87A0-44AEF44775A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6E7B217C-89E3-4A99-9276-5DF8DE5068A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514246F6-6095-41F5-B1CF-6440BD7D51F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xmlns="" id="{DFC80B96-3A11-4623-912A-82888234AFA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40" name="楕円 839">
          <a:extLst>
            <a:ext uri="{FF2B5EF4-FFF2-40B4-BE49-F238E27FC236}">
              <a16:creationId xmlns:a16="http://schemas.microsoft.com/office/drawing/2014/main" xmlns="" id="{B3720360-1D34-481D-AC87-3E6A2366B897}"/>
            </a:ext>
          </a:extLst>
        </xdr:cNvPr>
        <xdr:cNvSpPr/>
      </xdr:nvSpPr>
      <xdr:spPr>
        <a:xfrm>
          <a:off x="22110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64243</xdr:rowOff>
    </xdr:from>
    <xdr:ext cx="469744" cy="259045"/>
    <xdr:sp macro="" textlink="">
      <xdr:nvSpPr>
        <xdr:cNvPr id="841" name="【庁舎】&#10;一人当たり面積該当値テキスト">
          <a:extLst>
            <a:ext uri="{FF2B5EF4-FFF2-40B4-BE49-F238E27FC236}">
              <a16:creationId xmlns:a16="http://schemas.microsoft.com/office/drawing/2014/main" xmlns="" id="{627277D0-B2CC-4066-8018-B6300D8396FE}"/>
            </a:ext>
          </a:extLst>
        </xdr:cNvPr>
        <xdr:cNvSpPr txBox="1"/>
      </xdr:nvSpPr>
      <xdr:spPr>
        <a:xfrm>
          <a:off x="22199600" y="1806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95613</xdr:rowOff>
    </xdr:from>
    <xdr:to>
      <xdr:col>112</xdr:col>
      <xdr:colOff>38100</xdr:colOff>
      <xdr:row>106</xdr:row>
      <xdr:rowOff>25763</xdr:rowOff>
    </xdr:to>
    <xdr:sp macro="" textlink="">
      <xdr:nvSpPr>
        <xdr:cNvPr id="842" name="楕円 841">
          <a:extLst>
            <a:ext uri="{FF2B5EF4-FFF2-40B4-BE49-F238E27FC236}">
              <a16:creationId xmlns:a16="http://schemas.microsoft.com/office/drawing/2014/main" xmlns="" id="{B159BDA5-7D98-48FC-AF8D-621C516909EE}"/>
            </a:ext>
          </a:extLst>
        </xdr:cNvPr>
        <xdr:cNvSpPr/>
      </xdr:nvSpPr>
      <xdr:spPr>
        <a:xfrm>
          <a:off x="21272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136616</xdr:rowOff>
    </xdr:from>
    <xdr:to>
      <xdr:col>116</xdr:col>
      <xdr:colOff>63500</xdr:colOff>
      <xdr:row>105</xdr:row>
      <xdr:rowOff>146413</xdr:rowOff>
    </xdr:to>
    <xdr:cxnSp macro="">
      <xdr:nvCxnSpPr>
        <xdr:cNvPr id="843" name="直線コネクタ 842">
          <a:extLst>
            <a:ext uri="{FF2B5EF4-FFF2-40B4-BE49-F238E27FC236}">
              <a16:creationId xmlns:a16="http://schemas.microsoft.com/office/drawing/2014/main" xmlns="" id="{C7FF4A8B-BBE9-415A-AA68-1C5A582FCDAD}"/>
            </a:ext>
          </a:extLst>
        </xdr:cNvPr>
        <xdr:cNvCxnSpPr/>
      </xdr:nvCxnSpPr>
      <xdr:spPr>
        <a:xfrm flipV="1">
          <a:off x="21323300" y="1813886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103777</xdr:rowOff>
    </xdr:from>
    <xdr:to>
      <xdr:col>107</xdr:col>
      <xdr:colOff>101600</xdr:colOff>
      <xdr:row>106</xdr:row>
      <xdr:rowOff>33927</xdr:rowOff>
    </xdr:to>
    <xdr:sp macro="" textlink="">
      <xdr:nvSpPr>
        <xdr:cNvPr id="844" name="楕円 843">
          <a:extLst>
            <a:ext uri="{FF2B5EF4-FFF2-40B4-BE49-F238E27FC236}">
              <a16:creationId xmlns:a16="http://schemas.microsoft.com/office/drawing/2014/main" xmlns="" id="{B81A3A5C-27D5-4C28-8090-D6C56778FEF3}"/>
            </a:ext>
          </a:extLst>
        </xdr:cNvPr>
        <xdr:cNvSpPr/>
      </xdr:nvSpPr>
      <xdr:spPr>
        <a:xfrm>
          <a:off x="20383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146413</xdr:rowOff>
    </xdr:from>
    <xdr:to>
      <xdr:col>111</xdr:col>
      <xdr:colOff>177800</xdr:colOff>
      <xdr:row>105</xdr:row>
      <xdr:rowOff>154577</xdr:rowOff>
    </xdr:to>
    <xdr:cxnSp macro="">
      <xdr:nvCxnSpPr>
        <xdr:cNvPr id="845" name="直線コネクタ 844">
          <a:extLst>
            <a:ext uri="{FF2B5EF4-FFF2-40B4-BE49-F238E27FC236}">
              <a16:creationId xmlns:a16="http://schemas.microsoft.com/office/drawing/2014/main" xmlns="" id="{2B6A3929-E337-4469-8435-28313AEE03AE}"/>
            </a:ext>
          </a:extLst>
        </xdr:cNvPr>
        <xdr:cNvCxnSpPr/>
      </xdr:nvCxnSpPr>
      <xdr:spPr>
        <a:xfrm flipV="1">
          <a:off x="20434300" y="181486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123371</xdr:rowOff>
    </xdr:from>
    <xdr:to>
      <xdr:col>102</xdr:col>
      <xdr:colOff>165100</xdr:colOff>
      <xdr:row>106</xdr:row>
      <xdr:rowOff>53521</xdr:rowOff>
    </xdr:to>
    <xdr:sp macro="" textlink="">
      <xdr:nvSpPr>
        <xdr:cNvPr id="846" name="楕円 845">
          <a:extLst>
            <a:ext uri="{FF2B5EF4-FFF2-40B4-BE49-F238E27FC236}">
              <a16:creationId xmlns:a16="http://schemas.microsoft.com/office/drawing/2014/main" xmlns="" id="{CCC1CB48-6178-45B3-AAF8-2F726018496D}"/>
            </a:ext>
          </a:extLst>
        </xdr:cNvPr>
        <xdr:cNvSpPr/>
      </xdr:nvSpPr>
      <xdr:spPr>
        <a:xfrm>
          <a:off x="19494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154577</xdr:rowOff>
    </xdr:from>
    <xdr:to>
      <xdr:col>107</xdr:col>
      <xdr:colOff>50800</xdr:colOff>
      <xdr:row>106</xdr:row>
      <xdr:rowOff>2721</xdr:rowOff>
    </xdr:to>
    <xdr:cxnSp macro="">
      <xdr:nvCxnSpPr>
        <xdr:cNvPr id="847" name="直線コネクタ 846">
          <a:extLst>
            <a:ext uri="{FF2B5EF4-FFF2-40B4-BE49-F238E27FC236}">
              <a16:creationId xmlns:a16="http://schemas.microsoft.com/office/drawing/2014/main" xmlns="" id="{690180D3-03D8-40CA-9CF3-034B886D829F}"/>
            </a:ext>
          </a:extLst>
        </xdr:cNvPr>
        <xdr:cNvCxnSpPr/>
      </xdr:nvCxnSpPr>
      <xdr:spPr>
        <a:xfrm flipV="1">
          <a:off x="19545300" y="1815682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131536</xdr:rowOff>
    </xdr:from>
    <xdr:to>
      <xdr:col>98</xdr:col>
      <xdr:colOff>38100</xdr:colOff>
      <xdr:row>106</xdr:row>
      <xdr:rowOff>61686</xdr:rowOff>
    </xdr:to>
    <xdr:sp macro="" textlink="">
      <xdr:nvSpPr>
        <xdr:cNvPr id="848" name="楕円 847">
          <a:extLst>
            <a:ext uri="{FF2B5EF4-FFF2-40B4-BE49-F238E27FC236}">
              <a16:creationId xmlns:a16="http://schemas.microsoft.com/office/drawing/2014/main" xmlns="" id="{514F1DD0-0A4B-4062-8EB0-0B159A58B010}"/>
            </a:ext>
          </a:extLst>
        </xdr:cNvPr>
        <xdr:cNvSpPr/>
      </xdr:nvSpPr>
      <xdr:spPr>
        <a:xfrm>
          <a:off x="18605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2721</xdr:rowOff>
    </xdr:from>
    <xdr:to>
      <xdr:col>102</xdr:col>
      <xdr:colOff>114300</xdr:colOff>
      <xdr:row>106</xdr:row>
      <xdr:rowOff>10886</xdr:rowOff>
    </xdr:to>
    <xdr:cxnSp macro="">
      <xdr:nvCxnSpPr>
        <xdr:cNvPr id="849" name="直線コネクタ 848">
          <a:extLst>
            <a:ext uri="{FF2B5EF4-FFF2-40B4-BE49-F238E27FC236}">
              <a16:creationId xmlns:a16="http://schemas.microsoft.com/office/drawing/2014/main" xmlns="" id="{E513808A-37FB-4CF1-9ED9-F82218B17D71}"/>
            </a:ext>
          </a:extLst>
        </xdr:cNvPr>
        <xdr:cNvCxnSpPr/>
      </xdr:nvCxnSpPr>
      <xdr:spPr>
        <a:xfrm flipV="1">
          <a:off x="18656300" y="1817642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850" name="n_1aveValue【庁舎】&#10;一人当たり面積">
          <a:extLst>
            <a:ext uri="{FF2B5EF4-FFF2-40B4-BE49-F238E27FC236}">
              <a16:creationId xmlns:a16="http://schemas.microsoft.com/office/drawing/2014/main" xmlns="" id="{892B02DC-CA99-4D48-B054-BBDB8A63D410}"/>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851" name="n_2aveValue【庁舎】&#10;一人当たり面積">
          <a:extLst>
            <a:ext uri="{FF2B5EF4-FFF2-40B4-BE49-F238E27FC236}">
              <a16:creationId xmlns:a16="http://schemas.microsoft.com/office/drawing/2014/main" xmlns="" id="{85F20ABE-A5BC-4791-83DA-4CC32167EC2E}"/>
            </a:ext>
          </a:extLst>
        </xdr:cNvPr>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852" name="n_3aveValue【庁舎】&#10;一人当たり面積">
          <a:extLst>
            <a:ext uri="{FF2B5EF4-FFF2-40B4-BE49-F238E27FC236}">
              <a16:creationId xmlns:a16="http://schemas.microsoft.com/office/drawing/2014/main" xmlns="" id="{24E7244A-78DC-4CBB-AE3D-945BE3F96881}"/>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53" name="n_4aveValue【庁舎】&#10;一人当たり面積">
          <a:extLst>
            <a:ext uri="{FF2B5EF4-FFF2-40B4-BE49-F238E27FC236}">
              <a16:creationId xmlns:a16="http://schemas.microsoft.com/office/drawing/2014/main" xmlns="" id="{5088E4DD-26BD-420A-9641-7E7B2D402F64}"/>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16890</xdr:rowOff>
    </xdr:from>
    <xdr:ext cx="469744" cy="259045"/>
    <xdr:sp macro="" textlink="">
      <xdr:nvSpPr>
        <xdr:cNvPr id="854" name="n_1mainValue【庁舎】&#10;一人当たり面積">
          <a:extLst>
            <a:ext uri="{FF2B5EF4-FFF2-40B4-BE49-F238E27FC236}">
              <a16:creationId xmlns:a16="http://schemas.microsoft.com/office/drawing/2014/main" xmlns="" id="{D9444B98-01F9-40D2-B1AB-529C3B60AF22}"/>
            </a:ext>
          </a:extLst>
        </xdr:cNvPr>
        <xdr:cNvSpPr txBox="1"/>
      </xdr:nvSpPr>
      <xdr:spPr>
        <a:xfrm>
          <a:off x="210757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25054</xdr:rowOff>
    </xdr:from>
    <xdr:ext cx="469744" cy="259045"/>
    <xdr:sp macro="" textlink="">
      <xdr:nvSpPr>
        <xdr:cNvPr id="855" name="n_2mainValue【庁舎】&#10;一人当たり面積">
          <a:extLst>
            <a:ext uri="{FF2B5EF4-FFF2-40B4-BE49-F238E27FC236}">
              <a16:creationId xmlns:a16="http://schemas.microsoft.com/office/drawing/2014/main" xmlns="" id="{38674B63-D378-4EC8-A835-FAFB71355B88}"/>
            </a:ext>
          </a:extLst>
        </xdr:cNvPr>
        <xdr:cNvSpPr txBox="1"/>
      </xdr:nvSpPr>
      <xdr:spPr>
        <a:xfrm>
          <a:off x="2019942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44648</xdr:rowOff>
    </xdr:from>
    <xdr:ext cx="469744" cy="259045"/>
    <xdr:sp macro="" textlink="">
      <xdr:nvSpPr>
        <xdr:cNvPr id="856" name="n_3mainValue【庁舎】&#10;一人当たり面積">
          <a:extLst>
            <a:ext uri="{FF2B5EF4-FFF2-40B4-BE49-F238E27FC236}">
              <a16:creationId xmlns:a16="http://schemas.microsoft.com/office/drawing/2014/main" xmlns="" id="{2E5EDD70-27EC-4293-9AA6-276F973FC5E1}"/>
            </a:ext>
          </a:extLst>
        </xdr:cNvPr>
        <xdr:cNvSpPr txBox="1"/>
      </xdr:nvSpPr>
      <xdr:spPr>
        <a:xfrm>
          <a:off x="19310427" y="1821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52813</xdr:rowOff>
    </xdr:from>
    <xdr:ext cx="469744" cy="259045"/>
    <xdr:sp macro="" textlink="">
      <xdr:nvSpPr>
        <xdr:cNvPr id="857" name="n_4mainValue【庁舎】&#10;一人当たり面積">
          <a:extLst>
            <a:ext uri="{FF2B5EF4-FFF2-40B4-BE49-F238E27FC236}">
              <a16:creationId xmlns:a16="http://schemas.microsoft.com/office/drawing/2014/main" xmlns="" id="{D34EF76D-2D51-4C22-B059-CDC4D2CD3A6A}"/>
            </a:ext>
          </a:extLst>
        </xdr:cNvPr>
        <xdr:cNvSpPr txBox="1"/>
      </xdr:nvSpPr>
      <xdr:spPr>
        <a:xfrm>
          <a:off x="184214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xmlns="" id="{7503B3DA-B11A-4284-B444-815FD7ADB40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xmlns="" id="{7BB6BEF5-5C34-4201-9D15-8C62CE3FBE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xmlns="" id="{91418AF7-2C71-45F3-B3C7-C1803BC5156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保健センター・保健所であり、特に低くなっている施設は一般廃棄物処理施設である。保健センター・保健所に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ついては類似団体平均を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対象となる施設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年に建設された</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施設であ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ることが大きな要因である。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に改修工事を行っているが、今後も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老朽化対策</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の必要な対策</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長寿命化を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図る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29,564
29,386
240.93
19,758,931
18,744,745
965,113
8,213,493
16,426,166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年度は類似団体内平均値との比較で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今後も行財政改革の取組を継続しながら、本市の最重要課題である人口減少対策等に継続的に取組むことができるよう、市税などの自主財源の確保に努め、持続可能な財政基盤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66269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ポイント改善したが、類似団体内平均値を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ポイント上回った。主な要因としては、人件費の割合が高い傾向にあることや、庁舎・学校等の公共施設の耐震改修事業に係る元金償還の本格化、特別会計への繰出金が増加傾向にあることが挙げられる。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見込みとしては、人口減少による市税・普通交付税などの一般財源の減少が見込まれる一方、山形広域環境事務組合への負担金や公債費などの義務的経費については高止まりが見込まれるため、改善が進みにくいことが予測さ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104684</xdr:rowOff>
    </xdr:from>
    <xdr:to>
      <xdr:col>23</xdr:col>
      <xdr:colOff>133350</xdr:colOff>
      <xdr:row>60</xdr:row>
      <xdr:rowOff>166733</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4114800" y="1039168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166733</xdr:rowOff>
    </xdr:from>
    <xdr:to>
      <xdr:col>19</xdr:col>
      <xdr:colOff>133350</xdr:colOff>
      <xdr:row>60</xdr:row>
      <xdr:rowOff>170180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3225800" y="1045373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66766</xdr:rowOff>
    </xdr:from>
    <xdr:to>
      <xdr:col>15</xdr:col>
      <xdr:colOff>82550</xdr:colOff>
      <xdr:row>60</xdr:row>
      <xdr:rowOff>170180</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35376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66766</xdr:rowOff>
    </xdr:from>
    <xdr:to>
      <xdr:col>11</xdr:col>
      <xdr:colOff>31750</xdr:colOff>
      <xdr:row>61</xdr:row>
      <xdr:rowOff>29754</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flipV="1">
          <a:off x="1447800" y="10353766"/>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53884</xdr:rowOff>
    </xdr:from>
    <xdr:to>
      <xdr:col>23</xdr:col>
      <xdr:colOff>184150</xdr:colOff>
      <xdr:row>60</xdr:row>
      <xdr:rowOff>155484</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25961</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31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115933</xdr:rowOff>
    </xdr:from>
    <xdr:to>
      <xdr:col>19</xdr:col>
      <xdr:colOff>184150</xdr:colOff>
      <xdr:row>61</xdr:row>
      <xdr:rowOff>46083</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30860</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48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34307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15966</xdr:rowOff>
    </xdr:from>
    <xdr:to>
      <xdr:col>11</xdr:col>
      <xdr:colOff>82550</xdr:colOff>
      <xdr:row>60</xdr:row>
      <xdr:rowOff>117566</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150404</xdr:rowOff>
    </xdr:from>
    <xdr:to>
      <xdr:col>7</xdr:col>
      <xdr:colOff>31750</xdr:colOff>
      <xdr:row>61</xdr:row>
      <xdr:rowOff>80554</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65331</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年度は、ふるさと納税の返礼品等に係る経費や学校給食費の公会計化による賄材料費などの物件費が増加したことに加え、人口減少が進んだことにより、前年度から</a:t>
          </a:r>
          <a:r>
            <a:rPr kumimoji="1" lang="en-US" altLang="ja-JP" sz="1300">
              <a:latin typeface="ＭＳ Ｐゴシック" panose="020B0600070205080204" pitchFamily="50" charset="-128"/>
              <a:ea typeface="ＭＳ Ｐゴシック" panose="020B0600070205080204" pitchFamily="50" charset="-128"/>
            </a:rPr>
            <a:t>29,282</a:t>
          </a:r>
          <a:r>
            <a:rPr kumimoji="1" lang="ja-JP" altLang="en-US" sz="1300">
              <a:latin typeface="ＭＳ Ｐゴシック" panose="020B0600070205080204" pitchFamily="50" charset="-128"/>
              <a:ea typeface="ＭＳ Ｐゴシック" panose="020B0600070205080204" pitchFamily="50" charset="-128"/>
            </a:rPr>
            <a:t>円増加し、類似団体内平均値を</a:t>
          </a:r>
          <a:r>
            <a:rPr kumimoji="1" lang="en-US" altLang="ja-JP" sz="1300">
              <a:latin typeface="ＭＳ Ｐゴシック" panose="020B0600070205080204" pitchFamily="50" charset="-128"/>
              <a:ea typeface="ＭＳ Ｐゴシック" panose="020B0600070205080204" pitchFamily="50" charset="-128"/>
            </a:rPr>
            <a:t>5,127</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今後も人件費、物件費等の抑制に努め、健全性を確保していく。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63094</xdr:rowOff>
    </xdr:from>
    <xdr:to>
      <xdr:col>23</xdr:col>
      <xdr:colOff>133350</xdr:colOff>
      <xdr:row>83</xdr:row>
      <xdr:rowOff>133750</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4293444"/>
          <a:ext cx="838200" cy="7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44458</xdr:rowOff>
    </xdr:from>
    <xdr:to>
      <xdr:col>19</xdr:col>
      <xdr:colOff>133350</xdr:colOff>
      <xdr:row>83</xdr:row>
      <xdr:rowOff>63094</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274808"/>
          <a:ext cx="889000" cy="1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44458</xdr:rowOff>
    </xdr:from>
    <xdr:to>
      <xdr:col>15</xdr:col>
      <xdr:colOff>82550</xdr:colOff>
      <xdr:row>83</xdr:row>
      <xdr:rowOff>55471</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2336800" y="14274808"/>
          <a:ext cx="889000" cy="1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54721</xdr:rowOff>
    </xdr:from>
    <xdr:to>
      <xdr:col>11</xdr:col>
      <xdr:colOff>31750</xdr:colOff>
      <xdr:row>83</xdr:row>
      <xdr:rowOff>55471</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4285071"/>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82950</xdr:rowOff>
    </xdr:from>
    <xdr:to>
      <xdr:col>23</xdr:col>
      <xdr:colOff>184150</xdr:colOff>
      <xdr:row>84</xdr:row>
      <xdr:rowOff>13100</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3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55027</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28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12294</xdr:rowOff>
    </xdr:from>
    <xdr:to>
      <xdr:col>19</xdr:col>
      <xdr:colOff>184150</xdr:colOff>
      <xdr:row>83</xdr:row>
      <xdr:rowOff>113894</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2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124071</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401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165108</xdr:rowOff>
    </xdr:from>
    <xdr:to>
      <xdr:col>15</xdr:col>
      <xdr:colOff>133350</xdr:colOff>
      <xdr:row>83</xdr:row>
      <xdr:rowOff>95258</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22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105435</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99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4671</xdr:rowOff>
    </xdr:from>
    <xdr:to>
      <xdr:col>11</xdr:col>
      <xdr:colOff>82550</xdr:colOff>
      <xdr:row>83</xdr:row>
      <xdr:rowOff>106271</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423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116448</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400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3921</xdr:rowOff>
    </xdr:from>
    <xdr:to>
      <xdr:col>7</xdr:col>
      <xdr:colOff>31750</xdr:colOff>
      <xdr:row>83</xdr:row>
      <xdr:rowOff>105521</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42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90298</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432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年度のラスパイレス指数は、前年度との比較で</a:t>
          </a:r>
          <a:r>
            <a:rPr kumimoji="1" lang="en-US" altLang="ja-JP" sz="1300" baseline="0">
              <a:latin typeface="ＭＳ Ｐゴシック" panose="020B0600070205080204" pitchFamily="50" charset="-128"/>
              <a:ea typeface="ＭＳ Ｐゴシック" panose="020B0600070205080204" pitchFamily="50" charset="-128"/>
            </a:rPr>
            <a:t>0.6</a:t>
          </a:r>
          <a:r>
            <a:rPr kumimoji="1" lang="ja-JP" altLang="en-US" sz="1300" baseline="0">
              <a:latin typeface="ＭＳ Ｐゴシック" panose="020B0600070205080204" pitchFamily="50" charset="-128"/>
              <a:ea typeface="ＭＳ Ｐゴシック" panose="020B0600070205080204" pitchFamily="50" charset="-128"/>
            </a:rPr>
            <a:t>ポイント改善し、</a:t>
          </a:r>
          <a:r>
            <a:rPr kumimoji="1" lang="en-US" altLang="ja-JP" sz="1300" baseline="0">
              <a:latin typeface="ＭＳ Ｐゴシック" panose="020B0600070205080204" pitchFamily="50" charset="-128"/>
              <a:ea typeface="ＭＳ Ｐゴシック" panose="020B0600070205080204" pitchFamily="50" charset="-128"/>
            </a:rPr>
            <a:t>97.8</a:t>
          </a:r>
          <a:r>
            <a:rPr kumimoji="1" lang="ja-JP" altLang="en-US" sz="1300" baseline="0">
              <a:latin typeface="ＭＳ Ｐゴシック" panose="020B0600070205080204" pitchFamily="50" charset="-128"/>
              <a:ea typeface="ＭＳ Ｐゴシック" panose="020B0600070205080204" pitchFamily="50" charset="-128"/>
            </a:rPr>
            <a:t>ポイントとなった。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本市では平成</a:t>
          </a:r>
          <a:r>
            <a:rPr kumimoji="1" lang="en-US" altLang="ja-JP" sz="1300" baseline="0">
              <a:latin typeface="ＭＳ Ｐゴシック" panose="020B0600070205080204" pitchFamily="50" charset="-128"/>
              <a:ea typeface="ＭＳ Ｐゴシック" panose="020B0600070205080204" pitchFamily="50" charset="-128"/>
            </a:rPr>
            <a:t>17</a:t>
          </a:r>
          <a:r>
            <a:rPr kumimoji="1" lang="ja-JP" altLang="en-US" sz="1300" baseline="0">
              <a:latin typeface="ＭＳ Ｐゴシック" panose="020B0600070205080204" pitchFamily="50" charset="-128"/>
              <a:ea typeface="ＭＳ Ｐゴシック" panose="020B0600070205080204" pitchFamily="50" charset="-128"/>
            </a:rPr>
            <a:t>年度から</a:t>
          </a:r>
          <a:r>
            <a:rPr kumimoji="1" lang="en-US" altLang="ja-JP" sz="1300" baseline="0">
              <a:latin typeface="ＭＳ Ｐゴシック" panose="020B0600070205080204" pitchFamily="50" charset="-128"/>
              <a:ea typeface="ＭＳ Ｐゴシック" panose="020B0600070205080204" pitchFamily="50" charset="-128"/>
            </a:rPr>
            <a:t>21</a:t>
          </a:r>
          <a:r>
            <a:rPr kumimoji="1" lang="ja-JP" altLang="en-US" sz="1300" baseline="0">
              <a:latin typeface="ＭＳ Ｐゴシック" panose="020B0600070205080204" pitchFamily="50" charset="-128"/>
              <a:ea typeface="ＭＳ Ｐゴシック" panose="020B0600070205080204" pitchFamily="50" charset="-128"/>
            </a:rPr>
            <a:t>年度まで、一般職員給料の</a:t>
          </a:r>
          <a:r>
            <a:rPr kumimoji="1" lang="en-US" altLang="ja-JP" sz="1300" baseline="0">
              <a:latin typeface="ＭＳ Ｐゴシック" panose="020B0600070205080204" pitchFamily="50" charset="-128"/>
              <a:ea typeface="ＭＳ Ｐゴシック" panose="020B0600070205080204" pitchFamily="50" charset="-128"/>
            </a:rPr>
            <a:t>6</a:t>
          </a:r>
          <a:r>
            <a:rPr kumimoji="1" lang="ja-JP" altLang="en-US" sz="1300" baseline="0">
              <a:latin typeface="ＭＳ Ｐゴシック" panose="020B0600070205080204" pitchFamily="50" charset="-128"/>
              <a:ea typeface="ＭＳ Ｐゴシック" panose="020B0600070205080204" pitchFamily="50" charset="-128"/>
            </a:rPr>
            <a:t>％独自カットを実施し、類似団体内平均値との比較では大きな差が生じていたが、平成</a:t>
          </a:r>
          <a:r>
            <a:rPr kumimoji="1" lang="en-US" altLang="ja-JP" sz="1300" baseline="0">
              <a:latin typeface="ＭＳ Ｐゴシック" panose="020B0600070205080204" pitchFamily="50" charset="-128"/>
              <a:ea typeface="ＭＳ Ｐゴシック" panose="020B0600070205080204" pitchFamily="50" charset="-128"/>
            </a:rPr>
            <a:t>21</a:t>
          </a:r>
          <a:r>
            <a:rPr kumimoji="1" lang="ja-JP" altLang="en-US" sz="1300" baseline="0">
              <a:latin typeface="ＭＳ Ｐゴシック" panose="020B0600070205080204" pitchFamily="50" charset="-128"/>
              <a:ea typeface="ＭＳ Ｐゴシック" panose="020B0600070205080204" pitchFamily="50" charset="-128"/>
            </a:rPr>
            <a:t>年度以降は概ね類似団体と同水準となっている。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135164</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6179800" y="146394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89202</xdr:rowOff>
    </xdr:from>
    <xdr:to>
      <xdr:col>77</xdr:col>
      <xdr:colOff>44450</xdr:colOff>
      <xdr:row>85</xdr:row>
      <xdr:rowOff>135164</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5290800" y="146624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89202</xdr:rowOff>
    </xdr:from>
    <xdr:to>
      <xdr:col>72</xdr:col>
      <xdr:colOff>203200</xdr:colOff>
      <xdr:row>85</xdr:row>
      <xdr:rowOff>146655</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46624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146655</xdr:rowOff>
    </xdr:from>
    <xdr:to>
      <xdr:col>68</xdr:col>
      <xdr:colOff>152400</xdr:colOff>
      <xdr:row>86</xdr:row>
      <xdr:rowOff>55638</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3512800" y="147199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38402</xdr:rowOff>
    </xdr:from>
    <xdr:to>
      <xdr:col>73</xdr:col>
      <xdr:colOff>44450</xdr:colOff>
      <xdr:row>85</xdr:row>
      <xdr:rowOff>140002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95855</xdr:rowOff>
    </xdr:from>
    <xdr:to>
      <xdr:col>68</xdr:col>
      <xdr:colOff>203200</xdr:colOff>
      <xdr:row>86</xdr:row>
      <xdr:rowOff>26005</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10782</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年度は、前年度との比較で</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人の減となり、類似団体内平均値との比較では</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人下回っている。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今後も定員適正化計画を基に、効率的な人員の配置に努め、更なる定員の適正化に努める。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97306</xdr:rowOff>
    </xdr:from>
    <xdr:to>
      <xdr:col>81</xdr:col>
      <xdr:colOff>44450</xdr:colOff>
      <xdr:row>62</xdr:row>
      <xdr:rowOff>107648</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6179800" y="10727206"/>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107648</xdr:rowOff>
    </xdr:from>
    <xdr:to>
      <xdr:col>77</xdr:col>
      <xdr:colOff>44450</xdr:colOff>
      <xdr:row>62</xdr:row>
      <xdr:rowOff>108796</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5290800" y="10737548"/>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85816</xdr:rowOff>
    </xdr:from>
    <xdr:to>
      <xdr:col>72</xdr:col>
      <xdr:colOff>203200</xdr:colOff>
      <xdr:row>62</xdr:row>
      <xdr:rowOff>108796</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071571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57090</xdr:rowOff>
    </xdr:from>
    <xdr:to>
      <xdr:col>68</xdr:col>
      <xdr:colOff>152400</xdr:colOff>
      <xdr:row>62</xdr:row>
      <xdr:rowOff>85816</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686990"/>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46506</xdr:rowOff>
    </xdr:from>
    <xdr:to>
      <xdr:col>81</xdr:col>
      <xdr:colOff>95250</xdr:colOff>
      <xdr:row>62</xdr:row>
      <xdr:rowOff>148106</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6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63033</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5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56848</xdr:rowOff>
    </xdr:from>
    <xdr:to>
      <xdr:col>77</xdr:col>
      <xdr:colOff>95250</xdr:colOff>
      <xdr:row>62</xdr:row>
      <xdr:rowOff>158448</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168625</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45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57996</xdr:rowOff>
    </xdr:from>
    <xdr:to>
      <xdr:col>73</xdr:col>
      <xdr:colOff>44450</xdr:colOff>
      <xdr:row>62</xdr:row>
      <xdr:rowOff>159596</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169773</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35016</xdr:rowOff>
    </xdr:from>
    <xdr:to>
      <xdr:col>68</xdr:col>
      <xdr:colOff>203200</xdr:colOff>
      <xdr:row>62</xdr:row>
      <xdr:rowOff>136616</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6290</xdr:rowOff>
    </xdr:from>
    <xdr:to>
      <xdr:col>64</xdr:col>
      <xdr:colOff>152400</xdr:colOff>
      <xdr:row>62</xdr:row>
      <xdr:rowOff>107890</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6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118067</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40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年度は、庁舎耐震化工事に係る元利償還金が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百万円増加したことなどにより、前年度との比較で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年度以降、庁舎耐震化工事に係る元金償還が本格化するため、計画的な繰上償還の実施などを通して、公債費負担の抑制に努める。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143192</xdr:rowOff>
    </xdr:from>
    <xdr:to>
      <xdr:col>81</xdr:col>
      <xdr:colOff>44450</xdr:colOff>
      <xdr:row>36</xdr:row>
      <xdr:rowOff>145203</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631539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143192</xdr:rowOff>
    </xdr:from>
    <xdr:to>
      <xdr:col>77</xdr:col>
      <xdr:colOff>44450</xdr:colOff>
      <xdr:row>37</xdr:row>
      <xdr:rowOff>1905</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5290800" y="631539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1905</xdr:rowOff>
    </xdr:from>
    <xdr:to>
      <xdr:col>72</xdr:col>
      <xdr:colOff>203200</xdr:colOff>
      <xdr:row>37</xdr:row>
      <xdr:rowOff>17992</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4401800" y="634555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17992</xdr:rowOff>
    </xdr:from>
    <xdr:to>
      <xdr:col>68</xdr:col>
      <xdr:colOff>152400</xdr:colOff>
      <xdr:row>37</xdr:row>
      <xdr:rowOff>36089</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636164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94403</xdr:rowOff>
    </xdr:from>
    <xdr:to>
      <xdr:col>81</xdr:col>
      <xdr:colOff>95250</xdr:colOff>
      <xdr:row>37</xdr:row>
      <xdr:rowOff>24553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110930</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11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92392</xdr:rowOff>
    </xdr:from>
    <xdr:to>
      <xdr:col>77</xdr:col>
      <xdr:colOff>95250</xdr:colOff>
      <xdr:row>37</xdr:row>
      <xdr:rowOff>22542</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32719</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122555</xdr:rowOff>
    </xdr:from>
    <xdr:to>
      <xdr:col>73</xdr:col>
      <xdr:colOff>44450</xdr:colOff>
      <xdr:row>37</xdr:row>
      <xdr:rowOff>52705</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62882</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0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138642</xdr:rowOff>
    </xdr:from>
    <xdr:to>
      <xdr:col>68</xdr:col>
      <xdr:colOff>203200</xdr:colOff>
      <xdr:row>37</xdr:row>
      <xdr:rowOff>68792</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78969</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156739</xdr:rowOff>
    </xdr:from>
    <xdr:to>
      <xdr:col>64</xdr:col>
      <xdr:colOff>152400</xdr:colOff>
      <xdr:row>37</xdr:row>
      <xdr:rowOff>86889</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97066</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剰余金等を活用した基金への積立てにより充当可能基金が増加（＋</a:t>
          </a:r>
          <a:r>
            <a:rPr kumimoji="1" lang="en-US" altLang="ja-JP" sz="1300">
              <a:latin typeface="ＭＳ Ｐゴシック" panose="020B0600070205080204" pitchFamily="50" charset="-128"/>
              <a:ea typeface="ＭＳ Ｐゴシック" panose="020B0600070205080204" pitchFamily="50" charset="-128"/>
            </a:rPr>
            <a:t>447</a:t>
          </a:r>
          <a:r>
            <a:rPr kumimoji="1" lang="ja-JP" altLang="en-US" sz="1300">
              <a:latin typeface="ＭＳ Ｐゴシック" panose="020B0600070205080204" pitchFamily="50" charset="-128"/>
              <a:ea typeface="ＭＳ Ｐゴシック" panose="020B0600070205080204" pitchFamily="50" charset="-128"/>
            </a:rPr>
            <a:t>百万円）したことや、繰上償還の実施等により地方債残高が減少（▲</a:t>
          </a:r>
          <a:r>
            <a:rPr kumimoji="1" lang="en-US" altLang="ja-JP" sz="1300">
              <a:latin typeface="ＭＳ Ｐゴシック" panose="020B0600070205080204" pitchFamily="50" charset="-128"/>
              <a:ea typeface="ＭＳ Ｐゴシック" panose="020B0600070205080204" pitchFamily="50" charset="-128"/>
            </a:rPr>
            <a:t>791</a:t>
          </a:r>
          <a:r>
            <a:rPr kumimoji="1" lang="ja-JP" altLang="en-US" sz="1300">
              <a:latin typeface="ＭＳ Ｐゴシック" panose="020B0600070205080204" pitchFamily="50" charset="-128"/>
              <a:ea typeface="ＭＳ Ｐゴシック" panose="020B0600070205080204" pitchFamily="50" charset="-128"/>
            </a:rPr>
            <a:t>百万円）したことにより、前年度との比較で</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xmlns=""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xmlns=""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xmlns=""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67564</xdr:rowOff>
    </xdr:from>
    <xdr:to>
      <xdr:col>81</xdr:col>
      <xdr:colOff>44450</xdr:colOff>
      <xdr:row>15</xdr:row>
      <xdr:rowOff>137943</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6179800" y="2639314"/>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xmlns=""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137943</xdr:rowOff>
    </xdr:from>
    <xdr:to>
      <xdr:col>77</xdr:col>
      <xdr:colOff>44450</xdr:colOff>
      <xdr:row>16</xdr:row>
      <xdr:rowOff>40894</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5290800" y="2709693"/>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40894</xdr:rowOff>
    </xdr:from>
    <xdr:to>
      <xdr:col>72</xdr:col>
      <xdr:colOff>203200</xdr:colOff>
      <xdr:row>17</xdr:row>
      <xdr:rowOff>148</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4401800" y="2784094"/>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71861</xdr:rowOff>
    </xdr:from>
    <xdr:to>
      <xdr:col>68</xdr:col>
      <xdr:colOff>152400</xdr:colOff>
      <xdr:row>17</xdr:row>
      <xdr:rowOff>148</xdr:rowOff>
    </xdr:to>
    <xdr:cxnSp macro="">
      <xdr:nvCxnSpPr>
        <xdr:cNvPr id="456" name="直線コネクタ 455">
          <a:extLst>
            <a:ext uri="{FF2B5EF4-FFF2-40B4-BE49-F238E27FC236}">
              <a16:creationId xmlns:a16="http://schemas.microsoft.com/office/drawing/2014/main" xmlns="" id="{00000000-0008-0000-0300-0000C8010000}"/>
            </a:ext>
          </a:extLst>
        </xdr:cNvPr>
        <xdr:cNvCxnSpPr/>
      </xdr:nvCxnSpPr>
      <xdr:spPr>
        <a:xfrm>
          <a:off x="13512800" y="2815061"/>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xmlns=""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16764</xdr:rowOff>
    </xdr:from>
    <xdr:to>
      <xdr:col>81</xdr:col>
      <xdr:colOff>95250</xdr:colOff>
      <xdr:row>15</xdr:row>
      <xdr:rowOff>118364</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9672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160291</xdr:rowOff>
    </xdr:from>
    <xdr:ext cx="762000" cy="259045"/>
    <xdr:sp macro="" textlink="">
      <xdr:nvSpPr>
        <xdr:cNvPr id="467" name="将来負担の状況該当値テキスト">
          <a:extLst>
            <a:ext uri="{FF2B5EF4-FFF2-40B4-BE49-F238E27FC236}">
              <a16:creationId xmlns:a16="http://schemas.microsoft.com/office/drawing/2014/main" xmlns="" id="{00000000-0008-0000-0300-0000D3010000}"/>
            </a:ext>
          </a:extLst>
        </xdr:cNvPr>
        <xdr:cNvSpPr txBox="1"/>
      </xdr:nvSpPr>
      <xdr:spPr>
        <a:xfrm>
          <a:off x="17106900" y="256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87143</xdr:rowOff>
    </xdr:from>
    <xdr:to>
      <xdr:col>77</xdr:col>
      <xdr:colOff>95250</xdr:colOff>
      <xdr:row>16</xdr:row>
      <xdr:rowOff>17293</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6129000" y="26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2070</xdr:rowOff>
    </xdr:from>
    <xdr:ext cx="7366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5798800" y="2745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161544</xdr:rowOff>
    </xdr:from>
    <xdr:to>
      <xdr:col>73</xdr:col>
      <xdr:colOff>44450</xdr:colOff>
      <xdr:row>16</xdr:row>
      <xdr:rowOff>91694</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5240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76471</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909800" y="28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120798</xdr:rowOff>
    </xdr:from>
    <xdr:to>
      <xdr:col>68</xdr:col>
      <xdr:colOff>203200</xdr:colOff>
      <xdr:row>17</xdr:row>
      <xdr:rowOff>50948</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4351000" y="286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35725</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4020800" y="295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21061</xdr:rowOff>
    </xdr:from>
    <xdr:to>
      <xdr:col>64</xdr:col>
      <xdr:colOff>152400</xdr:colOff>
      <xdr:row>16</xdr:row>
      <xdr:rowOff>122661</xdr:rowOff>
    </xdr:to>
    <xdr:sp macro="" textlink="">
      <xdr:nvSpPr>
        <xdr:cNvPr id="474" name="楕円 473">
          <a:extLst>
            <a:ext uri="{FF2B5EF4-FFF2-40B4-BE49-F238E27FC236}">
              <a16:creationId xmlns:a16="http://schemas.microsoft.com/office/drawing/2014/main" xmlns="" id="{00000000-0008-0000-0300-0000DA010000}"/>
            </a:ext>
          </a:extLst>
        </xdr:cNvPr>
        <xdr:cNvSpPr/>
      </xdr:nvSpPr>
      <xdr:spPr>
        <a:xfrm>
          <a:off x="13462000" y="2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107438</xdr:rowOff>
    </xdr:from>
    <xdr:ext cx="762000" cy="259045"/>
    <xdr:sp macro="" textlink="">
      <xdr:nvSpPr>
        <xdr:cNvPr id="475" name="テキスト ボックス 474">
          <a:extLst>
            <a:ext uri="{FF2B5EF4-FFF2-40B4-BE49-F238E27FC236}">
              <a16:creationId xmlns:a16="http://schemas.microsoft.com/office/drawing/2014/main" xmlns="" id="{00000000-0008-0000-0300-0000DB010000}"/>
            </a:ext>
          </a:extLst>
        </xdr:cNvPr>
        <xdr:cNvSpPr txBox="1"/>
      </xdr:nvSpPr>
      <xdr:spPr>
        <a:xfrm>
          <a:off x="13131800" y="28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29,564
29,386
240.93
19,758,931
18,744,745
965,113
8,213,493
16,426,166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年度の人件費に係る経常収支比率は、前年度と比較して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類似団体との比較では比率が高い状態が続いているが、広域の事務組合等によらず、市単独で消防組織を有していることが主な要因である。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40</xdr:row>
      <xdr:rowOff>27940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794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153670</xdr:rowOff>
    </xdr:from>
    <xdr:to>
      <xdr:col>19</xdr:col>
      <xdr:colOff>187325</xdr:colOff>
      <xdr:row>40</xdr:row>
      <xdr:rowOff>27940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84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39</xdr:row>
      <xdr:rowOff>153670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79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62230</xdr:rowOff>
    </xdr:from>
    <xdr:to>
      <xdr:col>11</xdr:col>
      <xdr:colOff>9525</xdr:colOff>
      <xdr:row>39</xdr:row>
      <xdr:rowOff>107950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74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148590</xdr:rowOff>
    </xdr:from>
    <xdr:to>
      <xdr:col>20</xdr:col>
      <xdr:colOff>38100</xdr:colOff>
      <xdr:row>40</xdr:row>
      <xdr:rowOff>78740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63517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102870</xdr:rowOff>
    </xdr:from>
    <xdr:to>
      <xdr:col>15</xdr:col>
      <xdr:colOff>149225</xdr:colOff>
      <xdr:row>40</xdr:row>
      <xdr:rowOff>33020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17797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11430</xdr:rowOff>
    </xdr:from>
    <xdr:to>
      <xdr:col>6</xdr:col>
      <xdr:colOff>171450</xdr:colOff>
      <xdr:row>39</xdr:row>
      <xdr:rowOff>113030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97807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年度の物件費に係る経常収支比率は、学校給食費の公会計化により、賄材料費が皆増（</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百万円）したことなどにより歳出が増加したものの、前年度と比較して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19</xdr:row>
      <xdr:rowOff>146050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3289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19</xdr:row>
      <xdr:rowOff>146050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3289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38100</xdr:rowOff>
    </xdr:from>
    <xdr:to>
      <xdr:col>73</xdr:col>
      <xdr:colOff>180975</xdr:colOff>
      <xdr:row>19</xdr:row>
      <xdr:rowOff>31750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3124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38100</xdr:rowOff>
    </xdr:from>
    <xdr:to>
      <xdr:col>69</xdr:col>
      <xdr:colOff>92075</xdr:colOff>
      <xdr:row>18</xdr:row>
      <xdr:rowOff>101600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3004800" y="3124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95250</xdr:rowOff>
    </xdr:from>
    <xdr:to>
      <xdr:col>78</xdr:col>
      <xdr:colOff>120650</xdr:colOff>
      <xdr:row>20</xdr:row>
      <xdr:rowOff>25400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10177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158750</xdr:rowOff>
    </xdr:from>
    <xdr:to>
      <xdr:col>69</xdr:col>
      <xdr:colOff>142875</xdr:colOff>
      <xdr:row>18</xdr:row>
      <xdr:rowOff>88900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年度の扶助費に係る経常収支比率は、児童扶養手当の減などにより前年度と比較して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高齢化率が高いことから、今後、高齢者福祉費等の増加に伴う比率の上昇が見込まれている。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6350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690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95250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9779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95250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95250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flipV="1">
          <a:off x="1320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年度のその他の経費に係る経常収支比率は、下水道事業会計の法適化に伴う繰出金の皆減（▲</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百万円）などにより、前年度との比較で</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類似団体内平均値との比較では高い傾向が続いているが、介護保険特別会計などへの繰出金が増加していることなどが主な要因である。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59</xdr:row>
      <xdr:rowOff>92710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994156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59</xdr:row>
      <xdr:rowOff>92710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4782800" y="1016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46990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1013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77470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flipV="1">
          <a:off x="13004800" y="1013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26670</xdr:rowOff>
    </xdr:from>
    <xdr:to>
      <xdr:col>65</xdr:col>
      <xdr:colOff>53975</xdr:colOff>
      <xdr:row>59</xdr:row>
      <xdr:rowOff>128270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113047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年度の補助費等に係る経常収支比率は、下水道事業会計の法適化に伴い、同会計に対する負担金が皆増（</a:t>
          </a:r>
          <a:r>
            <a:rPr kumimoji="1" lang="en-US" altLang="ja-JP" sz="1300">
              <a:latin typeface="ＭＳ Ｐゴシック" panose="020B0600070205080204" pitchFamily="50" charset="-128"/>
              <a:ea typeface="ＭＳ Ｐゴシック" panose="020B0600070205080204" pitchFamily="50" charset="-128"/>
            </a:rPr>
            <a:t>271</a:t>
          </a:r>
          <a:r>
            <a:rPr kumimoji="1" lang="ja-JP" altLang="en-US" sz="1300">
              <a:latin typeface="ＭＳ Ｐゴシック" panose="020B0600070205080204" pitchFamily="50" charset="-128"/>
              <a:ea typeface="ＭＳ Ｐゴシック" panose="020B0600070205080204" pitchFamily="50" charset="-128"/>
            </a:rPr>
            <a:t>百万円）したことなどにより、前年度との比較で</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ポイント増加した。類似団体内平均値との比較では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ポイント下回ったが、市単独で消防組織を有することなどから、一部事務組合への負担金が類似団体と比較して少ないことが、比率が低い要因である。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35</xdr:row>
      <xdr:rowOff>152146</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5671800" y="597916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34</xdr:row>
      <xdr:rowOff>154432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4782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34</xdr:row>
      <xdr:rowOff>154432</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3893800" y="5983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140716</xdr:rowOff>
    </xdr:from>
    <xdr:to>
      <xdr:col>69</xdr:col>
      <xdr:colOff>92075</xdr:colOff>
      <xdr:row>34</xdr:row>
      <xdr:rowOff>154432</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3004800" y="59700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103632</xdr:rowOff>
    </xdr:from>
    <xdr:to>
      <xdr:col>69</xdr:col>
      <xdr:colOff>142875</xdr:colOff>
      <xdr:row>35</xdr:row>
      <xdr:rowOff>33782</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43959</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89916</xdr:rowOff>
    </xdr:from>
    <xdr:to>
      <xdr:col>65</xdr:col>
      <xdr:colOff>53975</xdr:colOff>
      <xdr:row>35</xdr:row>
      <xdr:rowOff>20066</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30243</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年度の公債費に係る経常収支比率は、償還元金の増などにより、前年度との比較では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今後、庁舎耐震化工事に係る元金償還の本格化などにより、公債費が高い水準が続くことが見込まれていることから、引き続き事業の選択と集中に努める。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xmlns=""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xmlns=""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xmlns=""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117475</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3987800" y="127914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xmlns=""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130810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098800" y="127914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119380</xdr:rowOff>
    </xdr:from>
    <xdr:to>
      <xdr:col>15</xdr:col>
      <xdr:colOff>98425</xdr:colOff>
      <xdr:row>74</xdr:row>
      <xdr:rowOff>130810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2209800" y="12806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119380</xdr:rowOff>
    </xdr:from>
    <xdr:to>
      <xdr:col>11</xdr:col>
      <xdr:colOff>9525</xdr:colOff>
      <xdr:row>75</xdr:row>
      <xdr:rowOff>12700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1320800" y="128066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66675</xdr:rowOff>
    </xdr:from>
    <xdr:to>
      <xdr:col>24</xdr:col>
      <xdr:colOff>76200</xdr:colOff>
      <xdr:row>74</xdr:row>
      <xdr:rowOff>168275</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47752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146702</xdr:rowOff>
    </xdr:from>
    <xdr:ext cx="762000" cy="259045"/>
    <xdr:sp macro="" textlink="">
      <xdr:nvSpPr>
        <xdr:cNvPr id="387" name="公債費該当値テキスト">
          <a:extLst>
            <a:ext uri="{FF2B5EF4-FFF2-40B4-BE49-F238E27FC236}">
              <a16:creationId xmlns:a16="http://schemas.microsoft.com/office/drawing/2014/main" xmlns="" id="{00000000-0008-0000-0400-000083010000}"/>
            </a:ext>
          </a:extLst>
        </xdr:cNvPr>
        <xdr:cNvSpPr txBox="1"/>
      </xdr:nvSpPr>
      <xdr:spPr>
        <a:xfrm>
          <a:off x="4914900" y="1266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80010</xdr:rowOff>
    </xdr:from>
    <xdr:to>
      <xdr:col>15</xdr:col>
      <xdr:colOff>149225</xdr:colOff>
      <xdr:row>75</xdr:row>
      <xdr:rowOff>10160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3048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20337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717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133350</xdr:rowOff>
    </xdr:from>
    <xdr:to>
      <xdr:col>6</xdr:col>
      <xdr:colOff>171450</xdr:colOff>
      <xdr:row>75</xdr:row>
      <xdr:rowOff>63500</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1270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73677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年度の公債費以外に係る経常収支比率は、公債費以外の経常的な歳出の増（対前年度＋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百万円）を上回る経常一般財源の増（対前年度＋</a:t>
          </a:r>
          <a:r>
            <a:rPr kumimoji="1" lang="en-US" altLang="ja-JP" sz="1300">
              <a:latin typeface="ＭＳ Ｐゴシック" panose="020B0600070205080204" pitchFamily="50" charset="-128"/>
              <a:ea typeface="ＭＳ Ｐゴシック" panose="020B0600070205080204" pitchFamily="50" charset="-128"/>
            </a:rPr>
            <a:t>301</a:t>
          </a:r>
          <a:r>
            <a:rPr kumimoji="1" lang="ja-JP" altLang="en-US" sz="1300">
              <a:latin typeface="ＭＳ Ｐゴシック" panose="020B0600070205080204" pitchFamily="50" charset="-128"/>
              <a:ea typeface="ＭＳ Ｐゴシック" panose="020B0600070205080204" pitchFamily="50" charset="-128"/>
            </a:rPr>
            <a:t>百万円）などにより、前年度との比較で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ポイント改善し、類似団体内平均値との比較では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ポイント上回った。</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140715</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5671800" y="133995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140715</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4782800" y="134543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81280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893800" y="13344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77</xdr:row>
      <xdr:rowOff>165863</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flipV="1">
          <a:off x="13004800" y="13344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155335</xdr:rowOff>
    </xdr:from>
    <xdr:to>
      <xdr:col>29</xdr:col>
      <xdr:colOff>127000</xdr:colOff>
      <xdr:row>18</xdr:row>
      <xdr:rowOff>161497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289060"/>
          <a:ext cx="647700" cy="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161497</xdr:rowOff>
    </xdr:from>
    <xdr:to>
      <xdr:col>26</xdr:col>
      <xdr:colOff>50800</xdr:colOff>
      <xdr:row>19</xdr:row>
      <xdr:rowOff>17435</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295222"/>
          <a:ext cx="698500" cy="27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17435</xdr:rowOff>
    </xdr:from>
    <xdr:to>
      <xdr:col>22</xdr:col>
      <xdr:colOff>114300</xdr:colOff>
      <xdr:row>19</xdr:row>
      <xdr:rowOff>38695</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322610"/>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38695</xdr:rowOff>
    </xdr:from>
    <xdr:to>
      <xdr:col>18</xdr:col>
      <xdr:colOff>177800</xdr:colOff>
      <xdr:row>19</xdr:row>
      <xdr:rowOff>75543</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343870"/>
          <a:ext cx="698500" cy="36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104535</xdr:rowOff>
    </xdr:from>
    <xdr:to>
      <xdr:col>29</xdr:col>
      <xdr:colOff>177800</xdr:colOff>
      <xdr:row>19</xdr:row>
      <xdr:rowOff>34685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238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76612</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21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110697</xdr:rowOff>
    </xdr:from>
    <xdr:to>
      <xdr:col>26</xdr:col>
      <xdr:colOff>101600</xdr:colOff>
      <xdr:row>19</xdr:row>
      <xdr:rowOff>40847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24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25624</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330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138085</xdr:rowOff>
    </xdr:from>
    <xdr:to>
      <xdr:col>22</xdr:col>
      <xdr:colOff>165100</xdr:colOff>
      <xdr:row>19</xdr:row>
      <xdr:rowOff>68235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27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53012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159345</xdr:rowOff>
    </xdr:from>
    <xdr:to>
      <xdr:col>19</xdr:col>
      <xdr:colOff>38100</xdr:colOff>
      <xdr:row>19</xdr:row>
      <xdr:rowOff>89495</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293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74272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7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24743</xdr:rowOff>
    </xdr:from>
    <xdr:to>
      <xdr:col>15</xdr:col>
      <xdr:colOff>101600</xdr:colOff>
      <xdr:row>19</xdr:row>
      <xdr:rowOff>126343</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329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111120</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41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20731</xdr:rowOff>
    </xdr:from>
    <xdr:to>
      <xdr:col>29</xdr:col>
      <xdr:colOff>127000</xdr:colOff>
      <xdr:row>38</xdr:row>
      <xdr:rowOff>32954</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5003800" y="7488331"/>
          <a:ext cx="647700" cy="1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27708</xdr:rowOff>
    </xdr:from>
    <xdr:to>
      <xdr:col>26</xdr:col>
      <xdr:colOff>50800</xdr:colOff>
      <xdr:row>38</xdr:row>
      <xdr:rowOff>32954</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4305300" y="7495308"/>
          <a:ext cx="698500" cy="5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27708</xdr:rowOff>
    </xdr:from>
    <xdr:to>
      <xdr:col>22</xdr:col>
      <xdr:colOff>114300</xdr:colOff>
      <xdr:row>38</xdr:row>
      <xdr:rowOff>29399</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3606800" y="7495308"/>
          <a:ext cx="698500" cy="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341305</xdr:rowOff>
    </xdr:from>
    <xdr:to>
      <xdr:col>18</xdr:col>
      <xdr:colOff>177800</xdr:colOff>
      <xdr:row>38</xdr:row>
      <xdr:rowOff>29399</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a:off x="2908300" y="7466005"/>
          <a:ext cx="698500" cy="30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312831</xdr:rowOff>
    </xdr:from>
    <xdr:to>
      <xdr:col>29</xdr:col>
      <xdr:colOff>177800</xdr:colOff>
      <xdr:row>38</xdr:row>
      <xdr:rowOff>71531</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7437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284908</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740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325054</xdr:rowOff>
    </xdr:from>
    <xdr:to>
      <xdr:col>26</xdr:col>
      <xdr:colOff>101600</xdr:colOff>
      <xdr:row>38</xdr:row>
      <xdr:rowOff>83754</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7449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68531</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753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319808</xdr:rowOff>
    </xdr:from>
    <xdr:to>
      <xdr:col>22</xdr:col>
      <xdr:colOff>165100</xdr:colOff>
      <xdr:row>38</xdr:row>
      <xdr:rowOff>78508</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744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63285</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753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321499</xdr:rowOff>
    </xdr:from>
    <xdr:to>
      <xdr:col>19</xdr:col>
      <xdr:colOff>38100</xdr:colOff>
      <xdr:row>38</xdr:row>
      <xdr:rowOff>80199</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744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64976</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753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290505</xdr:rowOff>
    </xdr:from>
    <xdr:to>
      <xdr:col>15</xdr:col>
      <xdr:colOff>101600</xdr:colOff>
      <xdr:row>38</xdr:row>
      <xdr:rowOff>49205</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7415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33982</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750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29,564
29,386
240.93
19,758,931
18,744,745
965,113
8,213,493
16,426,166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81821</xdr:rowOff>
    </xdr:from>
    <xdr:to>
      <xdr:col>24</xdr:col>
      <xdr:colOff>63500</xdr:colOff>
      <xdr:row>35</xdr:row>
      <xdr:rowOff>129380</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082571"/>
          <a:ext cx="838200" cy="4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129380</xdr:rowOff>
    </xdr:from>
    <xdr:to>
      <xdr:col>19</xdr:col>
      <xdr:colOff>177800</xdr:colOff>
      <xdr:row>35</xdr:row>
      <xdr:rowOff>159936</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130130"/>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159936</xdr:rowOff>
    </xdr:from>
    <xdr:to>
      <xdr:col>15</xdr:col>
      <xdr:colOff>50800</xdr:colOff>
      <xdr:row>36</xdr:row>
      <xdr:rowOff>6862</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160686"/>
          <a:ext cx="889000" cy="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6862</xdr:rowOff>
    </xdr:from>
    <xdr:to>
      <xdr:col>10</xdr:col>
      <xdr:colOff>114300</xdr:colOff>
      <xdr:row>36</xdr:row>
      <xdr:rowOff>45876</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179062"/>
          <a:ext cx="889000" cy="3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31021</xdr:rowOff>
    </xdr:from>
    <xdr:to>
      <xdr:col>24</xdr:col>
      <xdr:colOff>114300</xdr:colOff>
      <xdr:row>35</xdr:row>
      <xdr:rowOff>132621</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03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9448</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01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78580</xdr:rowOff>
    </xdr:from>
    <xdr:to>
      <xdr:col>20</xdr:col>
      <xdr:colOff>38100</xdr:colOff>
      <xdr:row>36</xdr:row>
      <xdr:rowOff>8730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0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171307</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1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109136</xdr:rowOff>
    </xdr:from>
    <xdr:to>
      <xdr:col>15</xdr:col>
      <xdr:colOff>101600</xdr:colOff>
      <xdr:row>36</xdr:row>
      <xdr:rowOff>39286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1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30413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2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127512</xdr:rowOff>
    </xdr:from>
    <xdr:to>
      <xdr:col>10</xdr:col>
      <xdr:colOff>165100</xdr:colOff>
      <xdr:row>36</xdr:row>
      <xdr:rowOff>57662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12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48789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22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166526</xdr:rowOff>
    </xdr:from>
    <xdr:to>
      <xdr:col>6</xdr:col>
      <xdr:colOff>38100</xdr:colOff>
      <xdr:row>36</xdr:row>
      <xdr:rowOff>96676</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1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87803</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26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100351</xdr:rowOff>
    </xdr:from>
    <xdr:to>
      <xdr:col>24</xdr:col>
      <xdr:colOff>63500</xdr:colOff>
      <xdr:row>57</xdr:row>
      <xdr:rowOff>170323</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873001"/>
          <a:ext cx="838200" cy="6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170323</xdr:rowOff>
    </xdr:from>
    <xdr:to>
      <xdr:col>19</xdr:col>
      <xdr:colOff>177800</xdr:colOff>
      <xdr:row>58</xdr:row>
      <xdr:rowOff>16534</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9942973"/>
          <a:ext cx="889000" cy="1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9254</xdr:rowOff>
    </xdr:from>
    <xdr:to>
      <xdr:col>15</xdr:col>
      <xdr:colOff>50800</xdr:colOff>
      <xdr:row>58</xdr:row>
      <xdr:rowOff>16534</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2019300" y="9953354"/>
          <a:ext cx="889000" cy="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158599</xdr:rowOff>
    </xdr:from>
    <xdr:to>
      <xdr:col>10</xdr:col>
      <xdr:colOff>114300</xdr:colOff>
      <xdr:row>58</xdr:row>
      <xdr:rowOff>9254</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a:off x="1130300" y="9931249"/>
          <a:ext cx="889000" cy="2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xmlns=""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49551</xdr:rowOff>
    </xdr:from>
    <xdr:to>
      <xdr:col>24</xdr:col>
      <xdr:colOff>114300</xdr:colOff>
      <xdr:row>57</xdr:row>
      <xdr:rowOff>151151</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4584700" y="98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72428</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6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119523</xdr:rowOff>
    </xdr:from>
    <xdr:to>
      <xdr:col>20</xdr:col>
      <xdr:colOff>38100</xdr:colOff>
      <xdr:row>58</xdr:row>
      <xdr:rowOff>49673</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3746500" y="98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40800</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530111" y="998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137184</xdr:rowOff>
    </xdr:from>
    <xdr:to>
      <xdr:col>15</xdr:col>
      <xdr:colOff>101600</xdr:colOff>
      <xdr:row>58</xdr:row>
      <xdr:rowOff>67334</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2857500" y="99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58461</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41111" y="1000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129904</xdr:rowOff>
    </xdr:from>
    <xdr:to>
      <xdr:col>10</xdr:col>
      <xdr:colOff>165100</xdr:colOff>
      <xdr:row>58</xdr:row>
      <xdr:rowOff>60054</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968500" y="99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76581</xdr:rowOff>
    </xdr:from>
    <xdr:ext cx="534377"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52111" y="967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107799</xdr:rowOff>
    </xdr:from>
    <xdr:to>
      <xdr:col>6</xdr:col>
      <xdr:colOff>38100</xdr:colOff>
      <xdr:row>58</xdr:row>
      <xdr:rowOff>37949</xdr:rowOff>
    </xdr:to>
    <xdr:sp macro="" textlink="">
      <xdr:nvSpPr>
        <xdr:cNvPr id="149" name="楕円 148">
          <a:extLst>
            <a:ext uri="{FF2B5EF4-FFF2-40B4-BE49-F238E27FC236}">
              <a16:creationId xmlns:a16="http://schemas.microsoft.com/office/drawing/2014/main" xmlns="" id="{00000000-0008-0000-0600-000095000000}"/>
            </a:ext>
          </a:extLst>
        </xdr:cNvPr>
        <xdr:cNvSpPr/>
      </xdr:nvSpPr>
      <xdr:spPr>
        <a:xfrm>
          <a:off x="1079500" y="988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54476</xdr:rowOff>
    </xdr:from>
    <xdr:ext cx="534377"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63111" y="965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39269</xdr:rowOff>
    </xdr:from>
    <xdr:to>
      <xdr:col>24</xdr:col>
      <xdr:colOff>63500</xdr:colOff>
      <xdr:row>78</xdr:row>
      <xdr:rowOff>106935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3797300" y="13412369"/>
          <a:ext cx="8382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98247</xdr:rowOff>
    </xdr:from>
    <xdr:to>
      <xdr:col>19</xdr:col>
      <xdr:colOff>177800</xdr:colOff>
      <xdr:row>78</xdr:row>
      <xdr:rowOff>106935</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908300" y="13471347"/>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20428</xdr:rowOff>
    </xdr:from>
    <xdr:to>
      <xdr:col>15</xdr:col>
      <xdr:colOff>50800</xdr:colOff>
      <xdr:row>78</xdr:row>
      <xdr:rowOff>98247</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2019300" y="13393528"/>
          <a:ext cx="8890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20428</xdr:rowOff>
    </xdr:from>
    <xdr:to>
      <xdr:col>10</xdr:col>
      <xdr:colOff>114300</xdr:colOff>
      <xdr:row>78</xdr:row>
      <xdr:rowOff>89960</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1130300" y="13393528"/>
          <a:ext cx="8890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xmlns=""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159919</xdr:rowOff>
    </xdr:from>
    <xdr:to>
      <xdr:col>24</xdr:col>
      <xdr:colOff>114300</xdr:colOff>
      <xdr:row>78</xdr:row>
      <xdr:rowOff>90069</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4584700" y="133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138346</xdr:rowOff>
    </xdr:from>
    <xdr:ext cx="469744"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33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56135</xdr:rowOff>
    </xdr:from>
    <xdr:to>
      <xdr:col>20</xdr:col>
      <xdr:colOff>38100</xdr:colOff>
      <xdr:row>78</xdr:row>
      <xdr:rowOff>157735</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3746500" y="134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148862</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62428" y="1352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47447</xdr:rowOff>
    </xdr:from>
    <xdr:to>
      <xdr:col>15</xdr:col>
      <xdr:colOff>101600</xdr:colOff>
      <xdr:row>78</xdr:row>
      <xdr:rowOff>149047</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2857500" y="134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140174</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73428" y="135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141078</xdr:rowOff>
    </xdr:from>
    <xdr:to>
      <xdr:col>10</xdr:col>
      <xdr:colOff>165100</xdr:colOff>
      <xdr:row>78</xdr:row>
      <xdr:rowOff>71228</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968500" y="133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87755</xdr:rowOff>
    </xdr:from>
    <xdr:ext cx="534377"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52111" y="131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39160</xdr:rowOff>
    </xdr:from>
    <xdr:to>
      <xdr:col>6</xdr:col>
      <xdr:colOff>38100</xdr:colOff>
      <xdr:row>78</xdr:row>
      <xdr:rowOff>140760</xdr:rowOff>
    </xdr:to>
    <xdr:sp macro="" textlink="">
      <xdr:nvSpPr>
        <xdr:cNvPr id="206" name="楕円 205">
          <a:extLst>
            <a:ext uri="{FF2B5EF4-FFF2-40B4-BE49-F238E27FC236}">
              <a16:creationId xmlns:a16="http://schemas.microsoft.com/office/drawing/2014/main" xmlns="" id="{00000000-0008-0000-0600-0000CE000000}"/>
            </a:ext>
          </a:extLst>
        </xdr:cNvPr>
        <xdr:cNvSpPr/>
      </xdr:nvSpPr>
      <xdr:spPr>
        <a:xfrm>
          <a:off x="1079500" y="134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131887</xdr:rowOff>
    </xdr:from>
    <xdr:ext cx="469744"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95428" y="1350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21259</xdr:rowOff>
    </xdr:from>
    <xdr:to>
      <xdr:col>24</xdr:col>
      <xdr:colOff>63500</xdr:colOff>
      <xdr:row>98</xdr:row>
      <xdr:rowOff>39548</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3797300" y="1682335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39548</xdr:rowOff>
    </xdr:from>
    <xdr:to>
      <xdr:col>19</xdr:col>
      <xdr:colOff>177800</xdr:colOff>
      <xdr:row>98</xdr:row>
      <xdr:rowOff>80823</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908300" y="16841648"/>
          <a:ext cx="8890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77470</xdr:rowOff>
    </xdr:from>
    <xdr:to>
      <xdr:col>15</xdr:col>
      <xdr:colOff>50800</xdr:colOff>
      <xdr:row>98</xdr:row>
      <xdr:rowOff>80823</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a:off x="2019300" y="16879570"/>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54254</xdr:rowOff>
    </xdr:from>
    <xdr:to>
      <xdr:col>10</xdr:col>
      <xdr:colOff>114300</xdr:colOff>
      <xdr:row>98</xdr:row>
      <xdr:rowOff>77470</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a:off x="1130300" y="16856354"/>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141909</xdr:rowOff>
    </xdr:from>
    <xdr:to>
      <xdr:col>24</xdr:col>
      <xdr:colOff>114300</xdr:colOff>
      <xdr:row>98</xdr:row>
      <xdr:rowOff>72059</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67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120336</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75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160198</xdr:rowOff>
    </xdr:from>
    <xdr:to>
      <xdr:col>20</xdr:col>
      <xdr:colOff>38100</xdr:colOff>
      <xdr:row>98</xdr:row>
      <xdr:rowOff>90348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67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81475</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8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30023</xdr:rowOff>
    </xdr:from>
    <xdr:to>
      <xdr:col>15</xdr:col>
      <xdr:colOff>101600</xdr:colOff>
      <xdr:row>98</xdr:row>
      <xdr:rowOff>131623</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68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122750</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92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26670</xdr:rowOff>
    </xdr:from>
    <xdr:to>
      <xdr:col>10</xdr:col>
      <xdr:colOff>165100</xdr:colOff>
      <xdr:row>98</xdr:row>
      <xdr:rowOff>128270</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119397</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92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3454</xdr:rowOff>
    </xdr:from>
    <xdr:to>
      <xdr:col>6</xdr:col>
      <xdr:colOff>38100</xdr:colOff>
      <xdr:row>98</xdr:row>
      <xdr:rowOff>105054</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96181</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89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99725</xdr:rowOff>
    </xdr:from>
    <xdr:to>
      <xdr:col>55</xdr:col>
      <xdr:colOff>0</xdr:colOff>
      <xdr:row>38</xdr:row>
      <xdr:rowOff>159131</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271925"/>
          <a:ext cx="838200" cy="40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158782</xdr:rowOff>
    </xdr:from>
    <xdr:to>
      <xdr:col>50</xdr:col>
      <xdr:colOff>114300</xdr:colOff>
      <xdr:row>38</xdr:row>
      <xdr:rowOff>159131</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8750300" y="6673882"/>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157942</xdr:rowOff>
    </xdr:from>
    <xdr:to>
      <xdr:col>45</xdr:col>
      <xdr:colOff>177800</xdr:colOff>
      <xdr:row>38</xdr:row>
      <xdr:rowOff>158782</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a:off x="7861300" y="6673042"/>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154340</xdr:rowOff>
    </xdr:from>
    <xdr:to>
      <xdr:col>41</xdr:col>
      <xdr:colOff>50800</xdr:colOff>
      <xdr:row>38</xdr:row>
      <xdr:rowOff>157942</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a:off x="6972300" y="6669440"/>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48925</xdr:rowOff>
    </xdr:from>
    <xdr:to>
      <xdr:col>55</xdr:col>
      <xdr:colOff>50800</xdr:colOff>
      <xdr:row>36</xdr:row>
      <xdr:rowOff>150525</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2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135302</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13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108331</xdr:rowOff>
    </xdr:from>
    <xdr:to>
      <xdr:col>50</xdr:col>
      <xdr:colOff>165100</xdr:colOff>
      <xdr:row>39</xdr:row>
      <xdr:rowOff>38481</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29608</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72111" y="671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107982</xdr:rowOff>
    </xdr:from>
    <xdr:to>
      <xdr:col>46</xdr:col>
      <xdr:colOff>38100</xdr:colOff>
      <xdr:row>39</xdr:row>
      <xdr:rowOff>38132</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62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29259</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83111" y="67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107142</xdr:rowOff>
    </xdr:from>
    <xdr:to>
      <xdr:col>41</xdr:col>
      <xdr:colOff>101600</xdr:colOff>
      <xdr:row>39</xdr:row>
      <xdr:rowOff>37292</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6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28419</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7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103540</xdr:rowOff>
    </xdr:from>
    <xdr:to>
      <xdr:col>36</xdr:col>
      <xdr:colOff>165100</xdr:colOff>
      <xdr:row>39</xdr:row>
      <xdr:rowOff>33690</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6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24817</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7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81722</xdr:rowOff>
    </xdr:from>
    <xdr:to>
      <xdr:col>55</xdr:col>
      <xdr:colOff>0</xdr:colOff>
      <xdr:row>57</xdr:row>
      <xdr:rowOff>137181</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9639300" y="9854372"/>
          <a:ext cx="838200" cy="5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58465</xdr:rowOff>
    </xdr:from>
    <xdr:to>
      <xdr:col>50</xdr:col>
      <xdr:colOff>114300</xdr:colOff>
      <xdr:row>57</xdr:row>
      <xdr:rowOff>81722</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8750300" y="9831115"/>
          <a:ext cx="889000" cy="2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5393</xdr:rowOff>
    </xdr:from>
    <xdr:to>
      <xdr:col>45</xdr:col>
      <xdr:colOff>177800</xdr:colOff>
      <xdr:row>57</xdr:row>
      <xdr:rowOff>58465</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7861300" y="9606593"/>
          <a:ext cx="889000" cy="22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5393</xdr:rowOff>
    </xdr:from>
    <xdr:to>
      <xdr:col>41</xdr:col>
      <xdr:colOff>50800</xdr:colOff>
      <xdr:row>56</xdr:row>
      <xdr:rowOff>107435</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6972300" y="9606593"/>
          <a:ext cx="889000" cy="10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86381</xdr:rowOff>
    </xdr:from>
    <xdr:to>
      <xdr:col>55</xdr:col>
      <xdr:colOff>50800</xdr:colOff>
      <xdr:row>58</xdr:row>
      <xdr:rowOff>16531</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98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1308</xdr:rowOff>
    </xdr:from>
    <xdr:ext cx="534377"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77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30922</xdr:rowOff>
    </xdr:from>
    <xdr:to>
      <xdr:col>50</xdr:col>
      <xdr:colOff>165100</xdr:colOff>
      <xdr:row>57</xdr:row>
      <xdr:rowOff>132522</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9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123649</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72111" y="989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7665</xdr:rowOff>
    </xdr:from>
    <xdr:to>
      <xdr:col>46</xdr:col>
      <xdr:colOff>38100</xdr:colOff>
      <xdr:row>57</xdr:row>
      <xdr:rowOff>109265</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97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100392</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83111" y="987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126043</xdr:rowOff>
    </xdr:from>
    <xdr:to>
      <xdr:col>41</xdr:col>
      <xdr:colOff>101600</xdr:colOff>
      <xdr:row>56</xdr:row>
      <xdr:rowOff>56193</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955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72720</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61795" y="933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56635</xdr:rowOff>
    </xdr:from>
    <xdr:to>
      <xdr:col>36</xdr:col>
      <xdr:colOff>165100</xdr:colOff>
      <xdr:row>56</xdr:row>
      <xdr:rowOff>158235</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96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149362</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705111" y="9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36171</xdr:rowOff>
    </xdr:from>
    <xdr:to>
      <xdr:col>55</xdr:col>
      <xdr:colOff>0</xdr:colOff>
      <xdr:row>78</xdr:row>
      <xdr:rowOff>99704</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9639300" y="13409271"/>
          <a:ext cx="838200" cy="6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36171</xdr:rowOff>
    </xdr:from>
    <xdr:to>
      <xdr:col>50</xdr:col>
      <xdr:colOff>114300</xdr:colOff>
      <xdr:row>78</xdr:row>
      <xdr:rowOff>60942</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8750300" y="13409271"/>
          <a:ext cx="889000" cy="2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45050</xdr:rowOff>
    </xdr:from>
    <xdr:to>
      <xdr:col>45</xdr:col>
      <xdr:colOff>177800</xdr:colOff>
      <xdr:row>78</xdr:row>
      <xdr:rowOff>60942</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7861300" y="13418150"/>
          <a:ext cx="8890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45050</xdr:rowOff>
    </xdr:from>
    <xdr:to>
      <xdr:col>41</xdr:col>
      <xdr:colOff>50800</xdr:colOff>
      <xdr:row>78</xdr:row>
      <xdr:rowOff>115021</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6972300" y="13418150"/>
          <a:ext cx="889000" cy="6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48904</xdr:rowOff>
    </xdr:from>
    <xdr:to>
      <xdr:col>55</xdr:col>
      <xdr:colOff>50800</xdr:colOff>
      <xdr:row>78</xdr:row>
      <xdr:rowOff>150504</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4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135281</xdr:rowOff>
    </xdr:from>
    <xdr:ext cx="469744"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33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156821</xdr:rowOff>
    </xdr:from>
    <xdr:to>
      <xdr:col>50</xdr:col>
      <xdr:colOff>165100</xdr:colOff>
      <xdr:row>78</xdr:row>
      <xdr:rowOff>86971</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3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78098</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372111" y="134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10142</xdr:rowOff>
    </xdr:from>
    <xdr:to>
      <xdr:col>46</xdr:col>
      <xdr:colOff>38100</xdr:colOff>
      <xdr:row>78</xdr:row>
      <xdr:rowOff>111742</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3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102869</xdr:rowOff>
    </xdr:from>
    <xdr:ext cx="469744"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515428" y="1347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165700</xdr:rowOff>
    </xdr:from>
    <xdr:to>
      <xdr:col>41</xdr:col>
      <xdr:colOff>101600</xdr:colOff>
      <xdr:row>78</xdr:row>
      <xdr:rowOff>95850</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3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86977</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594111" y="1346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64221</xdr:rowOff>
    </xdr:from>
    <xdr:to>
      <xdr:col>36</xdr:col>
      <xdr:colOff>165100</xdr:colOff>
      <xdr:row>78</xdr:row>
      <xdr:rowOff>165821</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4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156948</xdr:rowOff>
    </xdr:from>
    <xdr:ext cx="469744"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737428" y="1353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xmlns=""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xmlns=""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xmlns=""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113802</xdr:rowOff>
    </xdr:from>
    <xdr:to>
      <xdr:col>55</xdr:col>
      <xdr:colOff>0</xdr:colOff>
      <xdr:row>97</xdr:row>
      <xdr:rowOff>148169</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9639300" y="16744452"/>
          <a:ext cx="8382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xmlns=""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3662</xdr:rowOff>
    </xdr:from>
    <xdr:to>
      <xdr:col>50</xdr:col>
      <xdr:colOff>114300</xdr:colOff>
      <xdr:row>97</xdr:row>
      <xdr:rowOff>113802</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8750300" y="16634312"/>
          <a:ext cx="889000" cy="1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44461</xdr:rowOff>
    </xdr:from>
    <xdr:to>
      <xdr:col>45</xdr:col>
      <xdr:colOff>177800</xdr:colOff>
      <xdr:row>97</xdr:row>
      <xdr:rowOff>3662</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7861300" y="16160761"/>
          <a:ext cx="889000" cy="47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44461</xdr:rowOff>
    </xdr:from>
    <xdr:to>
      <xdr:col>41</xdr:col>
      <xdr:colOff>50800</xdr:colOff>
      <xdr:row>95</xdr:row>
      <xdr:rowOff>19107</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flipV="1">
          <a:off x="6972300" y="16160761"/>
          <a:ext cx="889000" cy="1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97369</xdr:rowOff>
    </xdr:from>
    <xdr:to>
      <xdr:col>55</xdr:col>
      <xdr:colOff>50800</xdr:colOff>
      <xdr:row>98</xdr:row>
      <xdr:rowOff>27519</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10426700" y="1672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75796</xdr:rowOff>
    </xdr:from>
    <xdr:ext cx="534377" cy="259045"/>
    <xdr:sp macro="" textlink="">
      <xdr:nvSpPr>
        <xdr:cNvPr id="485" name="普通建設事業費 （ うち更新整備　）該当値テキスト">
          <a:extLst>
            <a:ext uri="{FF2B5EF4-FFF2-40B4-BE49-F238E27FC236}">
              <a16:creationId xmlns:a16="http://schemas.microsoft.com/office/drawing/2014/main" xmlns="" id="{00000000-0008-0000-0600-0000E5010000}"/>
            </a:ext>
          </a:extLst>
        </xdr:cNvPr>
        <xdr:cNvSpPr txBox="1"/>
      </xdr:nvSpPr>
      <xdr:spPr>
        <a:xfrm>
          <a:off x="10528300" y="167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63002</xdr:rowOff>
    </xdr:from>
    <xdr:to>
      <xdr:col>50</xdr:col>
      <xdr:colOff>165100</xdr:colOff>
      <xdr:row>97</xdr:row>
      <xdr:rowOff>164602</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9588500" y="166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155729</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9372111" y="167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124312</xdr:rowOff>
    </xdr:from>
    <xdr:to>
      <xdr:col>46</xdr:col>
      <xdr:colOff>38100</xdr:colOff>
      <xdr:row>97</xdr:row>
      <xdr:rowOff>54462</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8699500" y="1658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45589</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8483111" y="1667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165111</xdr:rowOff>
    </xdr:from>
    <xdr:to>
      <xdr:col>41</xdr:col>
      <xdr:colOff>101600</xdr:colOff>
      <xdr:row>94</xdr:row>
      <xdr:rowOff>95261</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7810500" y="161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111788</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7594111" y="1588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139757</xdr:rowOff>
    </xdr:from>
    <xdr:to>
      <xdr:col>36</xdr:col>
      <xdr:colOff>165100</xdr:colOff>
      <xdr:row>95</xdr:row>
      <xdr:rowOff>69907</xdr:rowOff>
    </xdr:to>
    <xdr:sp macro="" textlink="">
      <xdr:nvSpPr>
        <xdr:cNvPr id="492" name="楕円 491">
          <a:extLst>
            <a:ext uri="{FF2B5EF4-FFF2-40B4-BE49-F238E27FC236}">
              <a16:creationId xmlns:a16="http://schemas.microsoft.com/office/drawing/2014/main" xmlns="" id="{00000000-0008-0000-0600-0000EC010000}"/>
            </a:ext>
          </a:extLst>
        </xdr:cNvPr>
        <xdr:cNvSpPr/>
      </xdr:nvSpPr>
      <xdr:spPr>
        <a:xfrm>
          <a:off x="6921500" y="1625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86434</xdr:rowOff>
    </xdr:from>
    <xdr:ext cx="534377"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6705111" y="1603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xmlns=""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xmlns=""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xmlns=""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153645</xdr:rowOff>
    </xdr:from>
    <xdr:to>
      <xdr:col>85</xdr:col>
      <xdr:colOff>127000</xdr:colOff>
      <xdr:row>39</xdr:row>
      <xdr:rowOff>37909</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5481300" y="6668745"/>
          <a:ext cx="838200" cy="5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xmlns=""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37909</xdr:rowOff>
    </xdr:from>
    <xdr:to>
      <xdr:col>81</xdr:col>
      <xdr:colOff>50800</xdr:colOff>
      <xdr:row>39</xdr:row>
      <xdr:rowOff>40145</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4592300" y="6724459"/>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40145</xdr:rowOff>
    </xdr:from>
    <xdr:to>
      <xdr:col>76</xdr:col>
      <xdr:colOff>114300</xdr:colOff>
      <xdr:row>39</xdr:row>
      <xdr:rowOff>43599</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flipV="1">
          <a:off x="13703300" y="6726695"/>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41605</xdr:rowOff>
    </xdr:from>
    <xdr:to>
      <xdr:col>71</xdr:col>
      <xdr:colOff>177800</xdr:colOff>
      <xdr:row>39</xdr:row>
      <xdr:rowOff>43599</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2814300" y="6728155"/>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xmlns=""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102845</xdr:rowOff>
    </xdr:from>
    <xdr:to>
      <xdr:col>85</xdr:col>
      <xdr:colOff>177800</xdr:colOff>
      <xdr:row>39</xdr:row>
      <xdr:rowOff>32995</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6268700" y="66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xmlns=""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158559</xdr:rowOff>
    </xdr:from>
    <xdr:to>
      <xdr:col>81</xdr:col>
      <xdr:colOff>101600</xdr:colOff>
      <xdr:row>39</xdr:row>
      <xdr:rowOff>88709</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5430500" y="66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79836</xdr:rowOff>
    </xdr:from>
    <xdr:ext cx="378565"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5292017" y="6766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160795</xdr:rowOff>
    </xdr:from>
    <xdr:to>
      <xdr:col>76</xdr:col>
      <xdr:colOff>165100</xdr:colOff>
      <xdr:row>39</xdr:row>
      <xdr:rowOff>90945</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4541500" y="66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82072</xdr:rowOff>
    </xdr:from>
    <xdr:ext cx="378565"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4403017" y="676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164249</xdr:rowOff>
    </xdr:from>
    <xdr:to>
      <xdr:col>72</xdr:col>
      <xdr:colOff>38100</xdr:colOff>
      <xdr:row>39</xdr:row>
      <xdr:rowOff>94399</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3652500" y="66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85526</xdr:rowOff>
    </xdr:from>
    <xdr:ext cx="313932"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3546333" y="6772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162255</xdr:rowOff>
    </xdr:from>
    <xdr:to>
      <xdr:col>67</xdr:col>
      <xdr:colOff>101600</xdr:colOff>
      <xdr:row>39</xdr:row>
      <xdr:rowOff>92405</xdr:rowOff>
    </xdr:to>
    <xdr:sp macro="" textlink="">
      <xdr:nvSpPr>
        <xdr:cNvPr id="549" name="楕円 548">
          <a:extLst>
            <a:ext uri="{FF2B5EF4-FFF2-40B4-BE49-F238E27FC236}">
              <a16:creationId xmlns:a16="http://schemas.microsoft.com/office/drawing/2014/main" xmlns="" id="{00000000-0008-0000-0600-000025020000}"/>
            </a:ext>
          </a:extLst>
        </xdr:cNvPr>
        <xdr:cNvSpPr/>
      </xdr:nvSpPr>
      <xdr:spPr>
        <a:xfrm>
          <a:off x="12763500" y="66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83532</xdr:rowOff>
    </xdr:from>
    <xdr:ext cx="378565"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625017" y="6770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xmlns=""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xmlns=""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xmlns=""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xmlns=""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xmlns=""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xmlns=""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xmlns=""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xmlns=""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88491</xdr:rowOff>
    </xdr:from>
    <xdr:to>
      <xdr:col>85</xdr:col>
      <xdr:colOff>127000</xdr:colOff>
      <xdr:row>78</xdr:row>
      <xdr:rowOff>117709</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5481300" y="13461591"/>
          <a:ext cx="8382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xmlns=""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91652</xdr:rowOff>
    </xdr:from>
    <xdr:to>
      <xdr:col>81</xdr:col>
      <xdr:colOff>50800</xdr:colOff>
      <xdr:row>78</xdr:row>
      <xdr:rowOff>117709</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4592300" y="13293302"/>
          <a:ext cx="889000" cy="19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91652</xdr:rowOff>
    </xdr:from>
    <xdr:to>
      <xdr:col>76</xdr:col>
      <xdr:colOff>114300</xdr:colOff>
      <xdr:row>78</xdr:row>
      <xdr:rowOff>105589</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flipV="1">
          <a:off x="13703300" y="13293302"/>
          <a:ext cx="889000" cy="18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82775</xdr:rowOff>
    </xdr:from>
    <xdr:to>
      <xdr:col>71</xdr:col>
      <xdr:colOff>177800</xdr:colOff>
      <xdr:row>78</xdr:row>
      <xdr:rowOff>105589</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814300" y="13455875"/>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37691</xdr:rowOff>
    </xdr:from>
    <xdr:to>
      <xdr:col>85</xdr:col>
      <xdr:colOff>177800</xdr:colOff>
      <xdr:row>78</xdr:row>
      <xdr:rowOff>139291</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6268700" y="1341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139128</xdr:rowOff>
    </xdr:from>
    <xdr:ext cx="534377" cy="259045"/>
    <xdr:sp macro="" textlink="">
      <xdr:nvSpPr>
        <xdr:cNvPr id="652" name="公債費該当値テキスト">
          <a:extLst>
            <a:ext uri="{FF2B5EF4-FFF2-40B4-BE49-F238E27FC236}">
              <a16:creationId xmlns:a16="http://schemas.microsoft.com/office/drawing/2014/main" xmlns="" id="{00000000-0008-0000-0600-00008C020000}"/>
            </a:ext>
          </a:extLst>
        </xdr:cNvPr>
        <xdr:cNvSpPr txBox="1"/>
      </xdr:nvSpPr>
      <xdr:spPr>
        <a:xfrm>
          <a:off x="16370300" y="1334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66909</xdr:rowOff>
    </xdr:from>
    <xdr:to>
      <xdr:col>81</xdr:col>
      <xdr:colOff>101600</xdr:colOff>
      <xdr:row>78</xdr:row>
      <xdr:rowOff>168509</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5430500" y="134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159636</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5214111" y="1353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40852</xdr:rowOff>
    </xdr:from>
    <xdr:to>
      <xdr:col>76</xdr:col>
      <xdr:colOff>165100</xdr:colOff>
      <xdr:row>77</xdr:row>
      <xdr:rowOff>142452</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4541500" y="1324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158979</xdr:rowOff>
    </xdr:from>
    <xdr:ext cx="599010"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4292795" y="1301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54789</xdr:rowOff>
    </xdr:from>
    <xdr:to>
      <xdr:col>72</xdr:col>
      <xdr:colOff>38100</xdr:colOff>
      <xdr:row>78</xdr:row>
      <xdr:rowOff>156389</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3652500" y="134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147516</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3436111" y="135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31975</xdr:rowOff>
    </xdr:from>
    <xdr:to>
      <xdr:col>67</xdr:col>
      <xdr:colOff>101600</xdr:colOff>
      <xdr:row>78</xdr:row>
      <xdr:rowOff>133575</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2763500" y="134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124702</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547111" y="1349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94622</xdr:rowOff>
    </xdr:from>
    <xdr:to>
      <xdr:col>85</xdr:col>
      <xdr:colOff>127000</xdr:colOff>
      <xdr:row>98</xdr:row>
      <xdr:rowOff>104901</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5481300" y="16896722"/>
          <a:ext cx="838200" cy="1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94622</xdr:rowOff>
    </xdr:from>
    <xdr:to>
      <xdr:col>81</xdr:col>
      <xdr:colOff>50800</xdr:colOff>
      <xdr:row>98</xdr:row>
      <xdr:rowOff>129146</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4592300" y="16896722"/>
          <a:ext cx="889000" cy="3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121741</xdr:rowOff>
    </xdr:from>
    <xdr:to>
      <xdr:col>76</xdr:col>
      <xdr:colOff>114300</xdr:colOff>
      <xdr:row>98</xdr:row>
      <xdr:rowOff>129146</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3703300" y="16923841"/>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121741</xdr:rowOff>
    </xdr:from>
    <xdr:to>
      <xdr:col>71</xdr:col>
      <xdr:colOff>177800</xdr:colOff>
      <xdr:row>98</xdr:row>
      <xdr:rowOff>121881</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flipV="1">
          <a:off x="12814300" y="16923841"/>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54101</xdr:rowOff>
    </xdr:from>
    <xdr:to>
      <xdr:col>85</xdr:col>
      <xdr:colOff>177800</xdr:colOff>
      <xdr:row>98</xdr:row>
      <xdr:rowOff>155701</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8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534377"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7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43822</xdr:rowOff>
    </xdr:from>
    <xdr:to>
      <xdr:col>81</xdr:col>
      <xdr:colOff>101600</xdr:colOff>
      <xdr:row>98</xdr:row>
      <xdr:rowOff>145422</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8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136549</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14111" y="1693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78346</xdr:rowOff>
    </xdr:from>
    <xdr:to>
      <xdr:col>76</xdr:col>
      <xdr:colOff>165100</xdr:colOff>
      <xdr:row>99</xdr:row>
      <xdr:rowOff>8496</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8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171073</xdr:rowOff>
    </xdr:from>
    <xdr:ext cx="469744"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57428" y="169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70941</xdr:rowOff>
    </xdr:from>
    <xdr:to>
      <xdr:col>72</xdr:col>
      <xdr:colOff>38100</xdr:colOff>
      <xdr:row>99</xdr:row>
      <xdr:rowOff>1091</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8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163668</xdr:rowOff>
    </xdr:from>
    <xdr:ext cx="469744"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68428" y="1696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71081</xdr:rowOff>
    </xdr:from>
    <xdr:to>
      <xdr:col>67</xdr:col>
      <xdr:colOff>101600</xdr:colOff>
      <xdr:row>99</xdr:row>
      <xdr:rowOff>1231</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87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163808</xdr:rowOff>
    </xdr:from>
    <xdr:ext cx="469744"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79428" y="1696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xmlns=""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xmlns=""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xmlns=""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xmlns=""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xmlns=""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128303</xdr:rowOff>
    </xdr:from>
    <xdr:to>
      <xdr:col>116</xdr:col>
      <xdr:colOff>63500</xdr:colOff>
      <xdr:row>56</xdr:row>
      <xdr:rowOff>151408</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1323300" y="9729503"/>
          <a:ext cx="838200" cy="2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118277</xdr:rowOff>
    </xdr:from>
    <xdr:to>
      <xdr:col>111</xdr:col>
      <xdr:colOff>177800</xdr:colOff>
      <xdr:row>56</xdr:row>
      <xdr:rowOff>128303</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20434300" y="9376577"/>
          <a:ext cx="889000" cy="3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118277</xdr:rowOff>
    </xdr:from>
    <xdr:to>
      <xdr:col>107</xdr:col>
      <xdr:colOff>50800</xdr:colOff>
      <xdr:row>56</xdr:row>
      <xdr:rowOff>83938</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flipV="1">
          <a:off x="19545300" y="9376577"/>
          <a:ext cx="889000" cy="30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83938</xdr:rowOff>
    </xdr:from>
    <xdr:to>
      <xdr:col>102</xdr:col>
      <xdr:colOff>114300</xdr:colOff>
      <xdr:row>56</xdr:row>
      <xdr:rowOff>151718</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18656300" y="9685138"/>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100608</xdr:rowOff>
    </xdr:from>
    <xdr:to>
      <xdr:col>116</xdr:col>
      <xdr:colOff>114300</xdr:colOff>
      <xdr:row>57</xdr:row>
      <xdr:rowOff>30758</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97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123485</xdr:rowOff>
    </xdr:from>
    <xdr:ext cx="534377"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955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77503</xdr:rowOff>
    </xdr:from>
    <xdr:to>
      <xdr:col>112</xdr:col>
      <xdr:colOff>38100</xdr:colOff>
      <xdr:row>57</xdr:row>
      <xdr:rowOff>7653</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96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24180</xdr:rowOff>
    </xdr:from>
    <xdr:ext cx="534377"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056111" y="945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67477</xdr:rowOff>
    </xdr:from>
    <xdr:to>
      <xdr:col>107</xdr:col>
      <xdr:colOff>101600</xdr:colOff>
      <xdr:row>54</xdr:row>
      <xdr:rowOff>169077</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932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14154</xdr:rowOff>
    </xdr:from>
    <xdr:ext cx="534377"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167111" y="910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33138</xdr:rowOff>
    </xdr:from>
    <xdr:to>
      <xdr:col>102</xdr:col>
      <xdr:colOff>165100</xdr:colOff>
      <xdr:row>56</xdr:row>
      <xdr:rowOff>134738</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96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151265</xdr:rowOff>
    </xdr:from>
    <xdr:ext cx="534377"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278111" y="940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100918</xdr:rowOff>
    </xdr:from>
    <xdr:to>
      <xdr:col>98</xdr:col>
      <xdr:colOff>38100</xdr:colOff>
      <xdr:row>57</xdr:row>
      <xdr:rowOff>31068</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97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47595</xdr:rowOff>
    </xdr:from>
    <xdr:ext cx="534377"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389111" y="947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xmlns=""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xmlns=""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xmlns=""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22295</xdr:rowOff>
    </xdr:from>
    <xdr:to>
      <xdr:col>116</xdr:col>
      <xdr:colOff>63500</xdr:colOff>
      <xdr:row>75</xdr:row>
      <xdr:rowOff>140748</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21323300" y="12881045"/>
          <a:ext cx="838200" cy="1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xmlns=""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22295</xdr:rowOff>
    </xdr:from>
    <xdr:to>
      <xdr:col>111</xdr:col>
      <xdr:colOff>177800</xdr:colOff>
      <xdr:row>75</xdr:row>
      <xdr:rowOff>75768</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20434300" y="12881045"/>
          <a:ext cx="889000" cy="5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75768</xdr:rowOff>
    </xdr:from>
    <xdr:to>
      <xdr:col>107</xdr:col>
      <xdr:colOff>50800</xdr:colOff>
      <xdr:row>75</xdr:row>
      <xdr:rowOff>81369</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9545300" y="12934518"/>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81369</xdr:rowOff>
    </xdr:from>
    <xdr:to>
      <xdr:col>102</xdr:col>
      <xdr:colOff>114300</xdr:colOff>
      <xdr:row>75</xdr:row>
      <xdr:rowOff>98114</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flipV="1">
          <a:off x="18656300" y="12940119"/>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xmlns=""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89948</xdr:rowOff>
    </xdr:from>
    <xdr:to>
      <xdr:col>116</xdr:col>
      <xdr:colOff>114300</xdr:colOff>
      <xdr:row>76</xdr:row>
      <xdr:rowOff>20098</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2110700" y="129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68375</xdr:rowOff>
    </xdr:from>
    <xdr:ext cx="534377" cy="259045"/>
    <xdr:sp macro="" textlink="">
      <xdr:nvSpPr>
        <xdr:cNvPr id="879" name="繰出金該当値テキスト">
          <a:extLst>
            <a:ext uri="{FF2B5EF4-FFF2-40B4-BE49-F238E27FC236}">
              <a16:creationId xmlns:a16="http://schemas.microsoft.com/office/drawing/2014/main" xmlns="" id="{00000000-0008-0000-0600-00006F030000}"/>
            </a:ext>
          </a:extLst>
        </xdr:cNvPr>
        <xdr:cNvSpPr txBox="1"/>
      </xdr:nvSpPr>
      <xdr:spPr>
        <a:xfrm>
          <a:off x="22212300" y="1292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142945</xdr:rowOff>
    </xdr:from>
    <xdr:to>
      <xdr:col>112</xdr:col>
      <xdr:colOff>38100</xdr:colOff>
      <xdr:row>75</xdr:row>
      <xdr:rowOff>73095</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1272500" y="128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64222</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1056111" y="1292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24968</xdr:rowOff>
    </xdr:from>
    <xdr:to>
      <xdr:col>107</xdr:col>
      <xdr:colOff>101600</xdr:colOff>
      <xdr:row>75</xdr:row>
      <xdr:rowOff>126568</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20383500" y="128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117694</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20167111" y="1297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30569</xdr:rowOff>
    </xdr:from>
    <xdr:to>
      <xdr:col>102</xdr:col>
      <xdr:colOff>165100</xdr:colOff>
      <xdr:row>75</xdr:row>
      <xdr:rowOff>132169</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19494500" y="128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123296</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9278111" y="1298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47314</xdr:rowOff>
    </xdr:from>
    <xdr:to>
      <xdr:col>98</xdr:col>
      <xdr:colOff>38100</xdr:colOff>
      <xdr:row>75</xdr:row>
      <xdr:rowOff>148915</xdr:rowOff>
    </xdr:to>
    <xdr:sp macro="" textlink="">
      <xdr:nvSpPr>
        <xdr:cNvPr id="886" name="楕円 885">
          <a:extLst>
            <a:ext uri="{FF2B5EF4-FFF2-40B4-BE49-F238E27FC236}">
              <a16:creationId xmlns:a16="http://schemas.microsoft.com/office/drawing/2014/main" xmlns="" id="{00000000-0008-0000-0600-000076030000}"/>
            </a:ext>
          </a:extLst>
        </xdr:cNvPr>
        <xdr:cNvSpPr/>
      </xdr:nvSpPr>
      <xdr:spPr>
        <a:xfrm>
          <a:off x="18605500" y="129060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140040</xdr:rowOff>
    </xdr:from>
    <xdr:ext cx="534377"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389111" y="1299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xmlns=""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xmlns=""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xmlns=""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xmlns=""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xmlns=""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xmlns=""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xmlns=""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xmlns=""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xmlns=""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xmlns=""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xmlns=""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xmlns=""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xmlns=""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xmlns=""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xmlns=""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xmlns=""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xmlns=""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xmlns=""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104,549</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21,426</a:t>
          </a:r>
          <a:r>
            <a:rPr kumimoji="1" lang="ja-JP" altLang="en-US" sz="1300">
              <a:latin typeface="ＭＳ Ｐゴシック" panose="020B0600070205080204" pitchFamily="50" charset="-128"/>
              <a:ea typeface="ＭＳ Ｐゴシック" panose="020B0600070205080204" pitchFamily="50" charset="-128"/>
            </a:rPr>
            <a:t>円増加し、類似団体内平均値との比較では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13,807</a:t>
          </a:r>
          <a:r>
            <a:rPr kumimoji="1" lang="ja-JP" altLang="en-US" sz="1300">
              <a:latin typeface="ＭＳ Ｐゴシック" panose="020B0600070205080204" pitchFamily="50" charset="-128"/>
              <a:ea typeface="ＭＳ Ｐゴシック" panose="020B0600070205080204" pitchFamily="50" charset="-128"/>
            </a:rPr>
            <a:t>円上回っている。前年度から増加した主な要因は、ふるさと納税の返礼品等に係る経費が増加したことや、学校給食費の公会計化により、賄材料費が皆増（</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百万円）したことである。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157,241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123,191</a:t>
          </a:r>
          <a:r>
            <a:rPr kumimoji="1" lang="ja-JP" altLang="en-US" sz="1300">
              <a:latin typeface="ＭＳ Ｐゴシック" panose="020B0600070205080204" pitchFamily="50" charset="-128"/>
              <a:ea typeface="ＭＳ Ｐゴシック" panose="020B0600070205080204" pitchFamily="50" charset="-128"/>
            </a:rPr>
            <a:t>円増加し、類似団体内平均値との比較では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42,875</a:t>
          </a:r>
          <a:r>
            <a:rPr kumimoji="1" lang="ja-JP" altLang="en-US" sz="1300">
              <a:latin typeface="ＭＳ Ｐゴシック" panose="020B0600070205080204" pitchFamily="50" charset="-128"/>
              <a:ea typeface="ＭＳ Ｐゴシック" panose="020B0600070205080204" pitchFamily="50" charset="-128"/>
            </a:rPr>
            <a:t>円下回っている。前年度から増加した主な要因は、国の制度による特別定額給付金の皆増（</a:t>
          </a:r>
          <a:r>
            <a:rPr kumimoji="1" lang="en-US" altLang="ja-JP" sz="1300">
              <a:latin typeface="ＭＳ Ｐゴシック" panose="020B0600070205080204" pitchFamily="50" charset="-128"/>
              <a:ea typeface="ＭＳ Ｐゴシック" panose="020B0600070205080204" pitchFamily="50" charset="-128"/>
            </a:rPr>
            <a:t>2,982</a:t>
          </a:r>
          <a:r>
            <a:rPr kumimoji="1" lang="ja-JP" altLang="en-US" sz="1300">
              <a:latin typeface="ＭＳ Ｐゴシック" panose="020B0600070205080204" pitchFamily="50" charset="-128"/>
              <a:ea typeface="ＭＳ Ｐゴシック" panose="020B0600070205080204" pitchFamily="50" charset="-128"/>
            </a:rPr>
            <a:t>百万円）である。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普通建設事業（うち新規整備）は、住民一人当たり</a:t>
          </a:r>
          <a:r>
            <a:rPr kumimoji="1" lang="en-US" altLang="ja-JP" sz="1300">
              <a:latin typeface="ＭＳ Ｐゴシック" panose="020B0600070205080204" pitchFamily="50" charset="-128"/>
              <a:ea typeface="ＭＳ Ｐゴシック" panose="020B0600070205080204" pitchFamily="50" charset="-128"/>
            </a:rPr>
            <a:t>4,374</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6,948</a:t>
          </a:r>
          <a:r>
            <a:rPr kumimoji="1" lang="ja-JP" altLang="en-US" sz="1300">
              <a:latin typeface="ＭＳ Ｐゴシック" panose="020B0600070205080204" pitchFamily="50" charset="-128"/>
              <a:ea typeface="ＭＳ Ｐゴシック" panose="020B0600070205080204" pitchFamily="50" charset="-128"/>
            </a:rPr>
            <a:t>円減少し、類似団体内平均値との比較では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22,388</a:t>
          </a:r>
          <a:r>
            <a:rPr kumimoji="1" lang="ja-JP" altLang="en-US" sz="1300">
              <a:latin typeface="ＭＳ Ｐゴシック" panose="020B0600070205080204" pitchFamily="50" charset="-128"/>
              <a:ea typeface="ＭＳ Ｐゴシック" panose="020B0600070205080204" pitchFamily="50" charset="-128"/>
            </a:rPr>
            <a:t>円下回っている。前年度から減少した主な要因は、小中学校へのエアコン設置工事費の皆減などである。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55,681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8,947</a:t>
          </a:r>
          <a:r>
            <a:rPr kumimoji="1" lang="ja-JP" altLang="en-US" sz="1300">
              <a:latin typeface="ＭＳ Ｐゴシック" panose="020B0600070205080204" pitchFamily="50" charset="-128"/>
              <a:ea typeface="ＭＳ Ｐゴシック" panose="020B0600070205080204" pitchFamily="50" charset="-128"/>
            </a:rPr>
            <a:t>円増加し、類似団体内平均値との比較では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14,833</a:t>
          </a:r>
          <a:r>
            <a:rPr kumimoji="1" lang="ja-JP" altLang="en-US" sz="1300">
              <a:latin typeface="ＭＳ Ｐゴシック" panose="020B0600070205080204" pitchFamily="50" charset="-128"/>
              <a:ea typeface="ＭＳ Ｐゴシック" panose="020B0600070205080204" pitchFamily="50" charset="-128"/>
            </a:rPr>
            <a:t>円下回っている。前年度から増加した主な要因は、繰上償還元金の増（対前年度＋</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百万円）などである。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29,564
29,386
240.93
19,758,931
18,744,745
965,113
8,213,493
16,426,166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122365</xdr:rowOff>
    </xdr:from>
    <xdr:to>
      <xdr:col>24</xdr:col>
      <xdr:colOff>63500</xdr:colOff>
      <xdr:row>35</xdr:row>
      <xdr:rowOff>149797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123115"/>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122365</xdr:rowOff>
    </xdr:from>
    <xdr:to>
      <xdr:col>19</xdr:col>
      <xdr:colOff>177800</xdr:colOff>
      <xdr:row>35</xdr:row>
      <xdr:rowOff>140272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123115"/>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140272</xdr:rowOff>
    </xdr:from>
    <xdr:to>
      <xdr:col>15</xdr:col>
      <xdr:colOff>50800</xdr:colOff>
      <xdr:row>35</xdr:row>
      <xdr:rowOff>144463</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14102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144463</xdr:rowOff>
    </xdr:from>
    <xdr:to>
      <xdr:col>10</xdr:col>
      <xdr:colOff>114300</xdr:colOff>
      <xdr:row>36</xdr:row>
      <xdr:rowOff>445</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14521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98997</xdr:rowOff>
    </xdr:from>
    <xdr:to>
      <xdr:col>24</xdr:col>
      <xdr:colOff>114300</xdr:colOff>
      <xdr:row>36</xdr:row>
      <xdr:rowOff>29147</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09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121874</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95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71565</xdr:rowOff>
    </xdr:from>
    <xdr:to>
      <xdr:col>20</xdr:col>
      <xdr:colOff>38100</xdr:colOff>
      <xdr:row>36</xdr:row>
      <xdr:rowOff>1715</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07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18242</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84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89472</xdr:rowOff>
    </xdr:from>
    <xdr:to>
      <xdr:col>15</xdr:col>
      <xdr:colOff>101600</xdr:colOff>
      <xdr:row>36</xdr:row>
      <xdr:rowOff>19622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10749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18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93663</xdr:rowOff>
    </xdr:from>
    <xdr:to>
      <xdr:col>10</xdr:col>
      <xdr:colOff>165100</xdr:colOff>
      <xdr:row>36</xdr:row>
      <xdr:rowOff>23813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14940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18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121095</xdr:rowOff>
    </xdr:from>
    <xdr:to>
      <xdr:col>6</xdr:col>
      <xdr:colOff>38100</xdr:colOff>
      <xdr:row>36</xdr:row>
      <xdr:rowOff>51245</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1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42372</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21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127064</xdr:rowOff>
    </xdr:from>
    <xdr:to>
      <xdr:col>24</xdr:col>
      <xdr:colOff>63500</xdr:colOff>
      <xdr:row>58</xdr:row>
      <xdr:rowOff>129473</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899714"/>
          <a:ext cx="838200" cy="17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129473</xdr:rowOff>
    </xdr:from>
    <xdr:to>
      <xdr:col>19</xdr:col>
      <xdr:colOff>177800</xdr:colOff>
      <xdr:row>58</xdr:row>
      <xdr:rowOff>154667</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10073573"/>
          <a:ext cx="889000" cy="2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82465</xdr:rowOff>
    </xdr:from>
    <xdr:to>
      <xdr:col>15</xdr:col>
      <xdr:colOff>50800</xdr:colOff>
      <xdr:row>58</xdr:row>
      <xdr:rowOff>154667</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10026565"/>
          <a:ext cx="889000" cy="7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82465</xdr:rowOff>
    </xdr:from>
    <xdr:to>
      <xdr:col>10</xdr:col>
      <xdr:colOff>114300</xdr:colOff>
      <xdr:row>58</xdr:row>
      <xdr:rowOff>94524</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10026565"/>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76264</xdr:rowOff>
    </xdr:from>
    <xdr:to>
      <xdr:col>24</xdr:col>
      <xdr:colOff>114300</xdr:colOff>
      <xdr:row>58</xdr:row>
      <xdr:rowOff>6414</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84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25339</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7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78673</xdr:rowOff>
    </xdr:from>
    <xdr:to>
      <xdr:col>20</xdr:col>
      <xdr:colOff>38100</xdr:colOff>
      <xdr:row>59</xdr:row>
      <xdr:rowOff>8823</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100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171400</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1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103867</xdr:rowOff>
    </xdr:from>
    <xdr:to>
      <xdr:col>15</xdr:col>
      <xdr:colOff>101600</xdr:colOff>
      <xdr:row>59</xdr:row>
      <xdr:rowOff>34017</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100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25144</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14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31665</xdr:rowOff>
    </xdr:from>
    <xdr:to>
      <xdr:col>10</xdr:col>
      <xdr:colOff>165100</xdr:colOff>
      <xdr:row>58</xdr:row>
      <xdr:rowOff>133265</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9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149792</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5" y="975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43724</xdr:rowOff>
    </xdr:from>
    <xdr:to>
      <xdr:col>6</xdr:col>
      <xdr:colOff>38100</xdr:colOff>
      <xdr:row>58</xdr:row>
      <xdr:rowOff>145324</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98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161851</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30795" y="976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64714</xdr:rowOff>
    </xdr:from>
    <xdr:to>
      <xdr:col>24</xdr:col>
      <xdr:colOff>63500</xdr:colOff>
      <xdr:row>77</xdr:row>
      <xdr:rowOff>73155</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266364"/>
          <a:ext cx="8382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73155</xdr:rowOff>
    </xdr:from>
    <xdr:to>
      <xdr:col>19</xdr:col>
      <xdr:colOff>177800</xdr:colOff>
      <xdr:row>77</xdr:row>
      <xdr:rowOff>132499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274805"/>
          <a:ext cx="8890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101524</xdr:rowOff>
    </xdr:from>
    <xdr:to>
      <xdr:col>15</xdr:col>
      <xdr:colOff>50800</xdr:colOff>
      <xdr:row>77</xdr:row>
      <xdr:rowOff>132499</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019300" y="13303174"/>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101524</xdr:rowOff>
    </xdr:from>
    <xdr:to>
      <xdr:col>10</xdr:col>
      <xdr:colOff>114300</xdr:colOff>
      <xdr:row>77</xdr:row>
      <xdr:rowOff>138954</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303174"/>
          <a:ext cx="889000" cy="3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13914</xdr:rowOff>
    </xdr:from>
    <xdr:to>
      <xdr:col>24</xdr:col>
      <xdr:colOff>114300</xdr:colOff>
      <xdr:row>77</xdr:row>
      <xdr:rowOff>115514</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21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163791</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19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22355</xdr:rowOff>
    </xdr:from>
    <xdr:to>
      <xdr:col>20</xdr:col>
      <xdr:colOff>38100</xdr:colOff>
      <xdr:row>77</xdr:row>
      <xdr:rowOff>123955</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22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115082</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31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81699</xdr:rowOff>
    </xdr:from>
    <xdr:to>
      <xdr:col>15</xdr:col>
      <xdr:colOff>101600</xdr:colOff>
      <xdr:row>78</xdr:row>
      <xdr:rowOff>11849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2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2976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37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50724</xdr:rowOff>
    </xdr:from>
    <xdr:to>
      <xdr:col>10</xdr:col>
      <xdr:colOff>165100</xdr:colOff>
      <xdr:row>77</xdr:row>
      <xdr:rowOff>152324</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2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143451</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34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88154</xdr:rowOff>
    </xdr:from>
    <xdr:to>
      <xdr:col>6</xdr:col>
      <xdr:colOff>38100</xdr:colOff>
      <xdr:row>78</xdr:row>
      <xdr:rowOff>18304</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2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9431</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38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167447</xdr:rowOff>
    </xdr:from>
    <xdr:to>
      <xdr:col>24</xdr:col>
      <xdr:colOff>63500</xdr:colOff>
      <xdr:row>98</xdr:row>
      <xdr:rowOff>5316</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798097"/>
          <a:ext cx="838200" cy="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116590</xdr:rowOff>
    </xdr:from>
    <xdr:to>
      <xdr:col>19</xdr:col>
      <xdr:colOff>177800</xdr:colOff>
      <xdr:row>98</xdr:row>
      <xdr:rowOff>5316</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575790"/>
          <a:ext cx="889000" cy="23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116590</xdr:rowOff>
    </xdr:from>
    <xdr:to>
      <xdr:col>15</xdr:col>
      <xdr:colOff>50800</xdr:colOff>
      <xdr:row>97</xdr:row>
      <xdr:rowOff>143760</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575790"/>
          <a:ext cx="889000" cy="19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143760</xdr:rowOff>
    </xdr:from>
    <xdr:to>
      <xdr:col>10</xdr:col>
      <xdr:colOff>114300</xdr:colOff>
      <xdr:row>98</xdr:row>
      <xdr:rowOff>15799</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774410"/>
          <a:ext cx="889000" cy="4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116647</xdr:rowOff>
    </xdr:from>
    <xdr:to>
      <xdr:col>24</xdr:col>
      <xdr:colOff>114300</xdr:colOff>
      <xdr:row>98</xdr:row>
      <xdr:rowOff>46797</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7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31574</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66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125966</xdr:rowOff>
    </xdr:from>
    <xdr:to>
      <xdr:col>20</xdr:col>
      <xdr:colOff>38100</xdr:colOff>
      <xdr:row>98</xdr:row>
      <xdr:rowOff>56116</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7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47243</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84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65790</xdr:rowOff>
    </xdr:from>
    <xdr:to>
      <xdr:col>15</xdr:col>
      <xdr:colOff>101600</xdr:colOff>
      <xdr:row>96</xdr:row>
      <xdr:rowOff>167390</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5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158517</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61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92960</xdr:rowOff>
    </xdr:from>
    <xdr:to>
      <xdr:col>10</xdr:col>
      <xdr:colOff>165100</xdr:colOff>
      <xdr:row>98</xdr:row>
      <xdr:rowOff>23110</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7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14237</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81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136449</xdr:rowOff>
    </xdr:from>
    <xdr:to>
      <xdr:col>6</xdr:col>
      <xdr:colOff>38100</xdr:colOff>
      <xdr:row>98</xdr:row>
      <xdr:rowOff>66599</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7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57726</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8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43688</xdr:rowOff>
    </xdr:from>
    <xdr:to>
      <xdr:col>55</xdr:col>
      <xdr:colOff>0</xdr:colOff>
      <xdr:row>36</xdr:row>
      <xdr:rowOff>53158</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9639300" y="6215888"/>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907</xdr:rowOff>
    </xdr:from>
    <xdr:to>
      <xdr:col>50</xdr:col>
      <xdr:colOff>114300</xdr:colOff>
      <xdr:row>36</xdr:row>
      <xdr:rowOff>43688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8750300" y="6173107"/>
          <a:ext cx="8890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907</xdr:rowOff>
    </xdr:from>
    <xdr:to>
      <xdr:col>45</xdr:col>
      <xdr:colOff>177800</xdr:colOff>
      <xdr:row>36</xdr:row>
      <xdr:rowOff>33891</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7861300" y="6173107"/>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17889</xdr:rowOff>
    </xdr:from>
    <xdr:to>
      <xdr:col>41</xdr:col>
      <xdr:colOff>50800</xdr:colOff>
      <xdr:row>36</xdr:row>
      <xdr:rowOff>33891</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972300" y="6018639"/>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2358</xdr:rowOff>
    </xdr:from>
    <xdr:to>
      <xdr:col>55</xdr:col>
      <xdr:colOff>50800</xdr:colOff>
      <xdr:row>36</xdr:row>
      <xdr:rowOff>103958</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17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25235</xdr:rowOff>
    </xdr:from>
    <xdr:ext cx="469744"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02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164338</xdr:rowOff>
    </xdr:from>
    <xdr:to>
      <xdr:col>50</xdr:col>
      <xdr:colOff>165100</xdr:colOff>
      <xdr:row>36</xdr:row>
      <xdr:rowOff>94488</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111015</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04428"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121557</xdr:rowOff>
    </xdr:from>
    <xdr:to>
      <xdr:col>46</xdr:col>
      <xdr:colOff>38100</xdr:colOff>
      <xdr:row>36</xdr:row>
      <xdr:rowOff>51707</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1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68234</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15428" y="58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154541</xdr:rowOff>
    </xdr:from>
    <xdr:to>
      <xdr:col>41</xdr:col>
      <xdr:colOff>101600</xdr:colOff>
      <xdr:row>36</xdr:row>
      <xdr:rowOff>84691</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61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101218</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626428" y="593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138539</xdr:rowOff>
    </xdr:from>
    <xdr:to>
      <xdr:col>36</xdr:col>
      <xdr:colOff>165100</xdr:colOff>
      <xdr:row>35</xdr:row>
      <xdr:rowOff>68689</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59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85216</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37428" y="574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60211</xdr:rowOff>
    </xdr:from>
    <xdr:to>
      <xdr:col>55</xdr:col>
      <xdr:colOff>0</xdr:colOff>
      <xdr:row>58</xdr:row>
      <xdr:rowOff>60517</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9639300" y="10004311"/>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55854</xdr:rowOff>
    </xdr:from>
    <xdr:to>
      <xdr:col>50</xdr:col>
      <xdr:colOff>114300</xdr:colOff>
      <xdr:row>58</xdr:row>
      <xdr:rowOff>60211</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9999954"/>
          <a:ext cx="8890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52987</xdr:rowOff>
    </xdr:from>
    <xdr:to>
      <xdr:col>45</xdr:col>
      <xdr:colOff>177800</xdr:colOff>
      <xdr:row>58</xdr:row>
      <xdr:rowOff>55854</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7861300" y="9997087"/>
          <a:ext cx="889000" cy="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52987</xdr:rowOff>
    </xdr:from>
    <xdr:to>
      <xdr:col>41</xdr:col>
      <xdr:colOff>50800</xdr:colOff>
      <xdr:row>58</xdr:row>
      <xdr:rowOff>68190</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9997087"/>
          <a:ext cx="8890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9717</xdr:rowOff>
    </xdr:from>
    <xdr:to>
      <xdr:col>55</xdr:col>
      <xdr:colOff>50800</xdr:colOff>
      <xdr:row>58</xdr:row>
      <xdr:rowOff>111317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995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96094</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86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9411</xdr:rowOff>
    </xdr:from>
    <xdr:to>
      <xdr:col>50</xdr:col>
      <xdr:colOff>165100</xdr:colOff>
      <xdr:row>58</xdr:row>
      <xdr:rowOff>111011</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99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102138</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1004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5054</xdr:rowOff>
    </xdr:from>
    <xdr:to>
      <xdr:col>46</xdr:col>
      <xdr:colOff>38100</xdr:colOff>
      <xdr:row>58</xdr:row>
      <xdr:rowOff>106654</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9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97781</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100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2187</xdr:rowOff>
    </xdr:from>
    <xdr:to>
      <xdr:col>41</xdr:col>
      <xdr:colOff>101600</xdr:colOff>
      <xdr:row>58</xdr:row>
      <xdr:rowOff>103787</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994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94914</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1003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17390</xdr:rowOff>
    </xdr:from>
    <xdr:to>
      <xdr:col>36</xdr:col>
      <xdr:colOff>165100</xdr:colOff>
      <xdr:row>58</xdr:row>
      <xdr:rowOff>118990</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9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110117</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1005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43259</xdr:rowOff>
    </xdr:from>
    <xdr:to>
      <xdr:col>55</xdr:col>
      <xdr:colOff>0</xdr:colOff>
      <xdr:row>76</xdr:row>
      <xdr:rowOff>93163</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073459"/>
          <a:ext cx="838200" cy="4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80893</xdr:rowOff>
    </xdr:from>
    <xdr:to>
      <xdr:col>50</xdr:col>
      <xdr:colOff>114300</xdr:colOff>
      <xdr:row>76</xdr:row>
      <xdr:rowOff>93163</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8750300" y="13111093"/>
          <a:ext cx="889000" cy="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67890</xdr:rowOff>
    </xdr:from>
    <xdr:to>
      <xdr:col>45</xdr:col>
      <xdr:colOff>177800</xdr:colOff>
      <xdr:row>76</xdr:row>
      <xdr:rowOff>80893</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7861300" y="13098090"/>
          <a:ext cx="889000" cy="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67890</xdr:rowOff>
    </xdr:from>
    <xdr:to>
      <xdr:col>41</xdr:col>
      <xdr:colOff>50800</xdr:colOff>
      <xdr:row>76</xdr:row>
      <xdr:rowOff>114029</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3098090"/>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163909</xdr:rowOff>
    </xdr:from>
    <xdr:to>
      <xdr:col>55</xdr:col>
      <xdr:colOff>50800</xdr:colOff>
      <xdr:row>76</xdr:row>
      <xdr:rowOff>94059</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02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15336</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287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42363</xdr:rowOff>
    </xdr:from>
    <xdr:to>
      <xdr:col>50</xdr:col>
      <xdr:colOff>165100</xdr:colOff>
      <xdr:row>76</xdr:row>
      <xdr:rowOff>143963</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0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160490</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28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30093</xdr:rowOff>
    </xdr:from>
    <xdr:to>
      <xdr:col>46</xdr:col>
      <xdr:colOff>38100</xdr:colOff>
      <xdr:row>76</xdr:row>
      <xdr:rowOff>131693</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0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148220</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283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17090</xdr:rowOff>
    </xdr:from>
    <xdr:to>
      <xdr:col>41</xdr:col>
      <xdr:colOff>101600</xdr:colOff>
      <xdr:row>76</xdr:row>
      <xdr:rowOff>118690</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04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135218</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28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63229</xdr:rowOff>
    </xdr:from>
    <xdr:to>
      <xdr:col>36</xdr:col>
      <xdr:colOff>165100</xdr:colOff>
      <xdr:row>76</xdr:row>
      <xdr:rowOff>164829</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09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9905</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286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149388</xdr:rowOff>
    </xdr:from>
    <xdr:to>
      <xdr:col>55</xdr:col>
      <xdr:colOff>0</xdr:colOff>
      <xdr:row>97</xdr:row>
      <xdr:rowOff>63316</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9639300" y="16608588"/>
          <a:ext cx="838200" cy="8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17388</xdr:rowOff>
    </xdr:from>
    <xdr:to>
      <xdr:col>50</xdr:col>
      <xdr:colOff>114300</xdr:colOff>
      <xdr:row>97</xdr:row>
      <xdr:rowOff>63316</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8750300" y="16648038"/>
          <a:ext cx="889000" cy="4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17388</xdr:rowOff>
    </xdr:from>
    <xdr:to>
      <xdr:col>45</xdr:col>
      <xdr:colOff>177800</xdr:colOff>
      <xdr:row>97</xdr:row>
      <xdr:rowOff>34522</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7861300" y="16648038"/>
          <a:ext cx="889000" cy="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34522</xdr:rowOff>
    </xdr:from>
    <xdr:to>
      <xdr:col>41</xdr:col>
      <xdr:colOff>50800</xdr:colOff>
      <xdr:row>97</xdr:row>
      <xdr:rowOff>58666</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665172"/>
          <a:ext cx="889000" cy="2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98588</xdr:rowOff>
    </xdr:from>
    <xdr:to>
      <xdr:col>55</xdr:col>
      <xdr:colOff>50800</xdr:colOff>
      <xdr:row>97</xdr:row>
      <xdr:rowOff>28738</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5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77015</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53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12516</xdr:rowOff>
    </xdr:from>
    <xdr:to>
      <xdr:col>50</xdr:col>
      <xdr:colOff>165100</xdr:colOff>
      <xdr:row>97</xdr:row>
      <xdr:rowOff>114116</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6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105243</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7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138038</xdr:rowOff>
    </xdr:from>
    <xdr:to>
      <xdr:col>46</xdr:col>
      <xdr:colOff>38100</xdr:colOff>
      <xdr:row>97</xdr:row>
      <xdr:rowOff>68188</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59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59315</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6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155172</xdr:rowOff>
    </xdr:from>
    <xdr:to>
      <xdr:col>41</xdr:col>
      <xdr:colOff>101600</xdr:colOff>
      <xdr:row>97</xdr:row>
      <xdr:rowOff>85322</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61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76449</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7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7866</xdr:rowOff>
    </xdr:from>
    <xdr:to>
      <xdr:col>36</xdr:col>
      <xdr:colOff>165100</xdr:colOff>
      <xdr:row>97</xdr:row>
      <xdr:rowOff>109466</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6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100593</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73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125037</xdr:rowOff>
    </xdr:from>
    <xdr:to>
      <xdr:col>85</xdr:col>
      <xdr:colOff>127000</xdr:colOff>
      <xdr:row>37</xdr:row>
      <xdr:rowOff>125494</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5481300" y="646868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114489</xdr:rowOff>
    </xdr:from>
    <xdr:to>
      <xdr:col>81</xdr:col>
      <xdr:colOff>50800</xdr:colOff>
      <xdr:row>37</xdr:row>
      <xdr:rowOff>125037</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4592300" y="6458139"/>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78092</xdr:rowOff>
    </xdr:from>
    <xdr:to>
      <xdr:col>76</xdr:col>
      <xdr:colOff>114300</xdr:colOff>
      <xdr:row>37</xdr:row>
      <xdr:rowOff>114489</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3703300" y="6421742"/>
          <a:ext cx="889000" cy="3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78092</xdr:rowOff>
    </xdr:from>
    <xdr:to>
      <xdr:col>71</xdr:col>
      <xdr:colOff>177800</xdr:colOff>
      <xdr:row>38</xdr:row>
      <xdr:rowOff>1022</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6421742"/>
          <a:ext cx="889000" cy="9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74694</xdr:rowOff>
    </xdr:from>
    <xdr:to>
      <xdr:col>85</xdr:col>
      <xdr:colOff>177800</xdr:colOff>
      <xdr:row>38</xdr:row>
      <xdr:rowOff>4845</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64183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53121</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639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74237</xdr:rowOff>
    </xdr:from>
    <xdr:to>
      <xdr:col>81</xdr:col>
      <xdr:colOff>101600</xdr:colOff>
      <xdr:row>38</xdr:row>
      <xdr:rowOff>4387</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64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166964</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6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63689</xdr:rowOff>
    </xdr:from>
    <xdr:to>
      <xdr:col>76</xdr:col>
      <xdr:colOff>165100</xdr:colOff>
      <xdr:row>37</xdr:row>
      <xdr:rowOff>165289</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64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156415</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650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27292</xdr:rowOff>
    </xdr:from>
    <xdr:to>
      <xdr:col>72</xdr:col>
      <xdr:colOff>38100</xdr:colOff>
      <xdr:row>37</xdr:row>
      <xdr:rowOff>128892</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63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120019</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64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121671</xdr:rowOff>
    </xdr:from>
    <xdr:to>
      <xdr:col>67</xdr:col>
      <xdr:colOff>101600</xdr:colOff>
      <xdr:row>38</xdr:row>
      <xdr:rowOff>51822</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64653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42949</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65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xmlns=""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xmlns=""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xmlns=""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111658</xdr:rowOff>
    </xdr:from>
    <xdr:to>
      <xdr:col>85</xdr:col>
      <xdr:colOff>127000</xdr:colOff>
      <xdr:row>56</xdr:row>
      <xdr:rowOff>165197</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5481300" y="9712858"/>
          <a:ext cx="838200" cy="5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xmlns=""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165197</xdr:rowOff>
    </xdr:from>
    <xdr:to>
      <xdr:col>81</xdr:col>
      <xdr:colOff>50800</xdr:colOff>
      <xdr:row>57</xdr:row>
      <xdr:rowOff>4704</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4592300" y="9766397"/>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169258</xdr:rowOff>
    </xdr:from>
    <xdr:to>
      <xdr:col>76</xdr:col>
      <xdr:colOff>114300</xdr:colOff>
      <xdr:row>57</xdr:row>
      <xdr:rowOff>4704</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3703300" y="9770458"/>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65420</xdr:rowOff>
    </xdr:from>
    <xdr:to>
      <xdr:col>71</xdr:col>
      <xdr:colOff>177800</xdr:colOff>
      <xdr:row>56</xdr:row>
      <xdr:rowOff>169258</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2814300" y="9666620"/>
          <a:ext cx="889000" cy="10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60858</xdr:rowOff>
    </xdr:from>
    <xdr:to>
      <xdr:col>85</xdr:col>
      <xdr:colOff>177800</xdr:colOff>
      <xdr:row>56</xdr:row>
      <xdr:rowOff>162458</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6268700" y="966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39285</xdr:rowOff>
    </xdr:from>
    <xdr:ext cx="534377" cy="259045"/>
    <xdr:sp macro="" textlink="">
      <xdr:nvSpPr>
        <xdr:cNvPr id="597" name="教育費該当値テキスト">
          <a:extLst>
            <a:ext uri="{FF2B5EF4-FFF2-40B4-BE49-F238E27FC236}">
              <a16:creationId xmlns:a16="http://schemas.microsoft.com/office/drawing/2014/main" xmlns="" id="{00000000-0008-0000-0700-000055020000}"/>
            </a:ext>
          </a:extLst>
        </xdr:cNvPr>
        <xdr:cNvSpPr txBox="1"/>
      </xdr:nvSpPr>
      <xdr:spPr>
        <a:xfrm>
          <a:off x="16370300" y="964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114397</xdr:rowOff>
    </xdr:from>
    <xdr:to>
      <xdr:col>81</xdr:col>
      <xdr:colOff>101600</xdr:colOff>
      <xdr:row>57</xdr:row>
      <xdr:rowOff>44547</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5430500" y="971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35674</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14111" y="98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125354</xdr:rowOff>
    </xdr:from>
    <xdr:to>
      <xdr:col>76</xdr:col>
      <xdr:colOff>165100</xdr:colOff>
      <xdr:row>57</xdr:row>
      <xdr:rowOff>55504</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4541500" y="97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46631</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325111" y="98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118458</xdr:rowOff>
    </xdr:from>
    <xdr:to>
      <xdr:col>72</xdr:col>
      <xdr:colOff>38100</xdr:colOff>
      <xdr:row>57</xdr:row>
      <xdr:rowOff>48608</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3652500" y="971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39735</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3436111" y="981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14620</xdr:rowOff>
    </xdr:from>
    <xdr:to>
      <xdr:col>67</xdr:col>
      <xdr:colOff>101600</xdr:colOff>
      <xdr:row>56</xdr:row>
      <xdr:rowOff>116220</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2763500" y="96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132747</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547111" y="93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xmlns=""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xmlns=""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xmlns=""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153645</xdr:rowOff>
    </xdr:from>
    <xdr:to>
      <xdr:col>85</xdr:col>
      <xdr:colOff>127000</xdr:colOff>
      <xdr:row>79</xdr:row>
      <xdr:rowOff>37909</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5481300" y="13526745"/>
          <a:ext cx="838200" cy="5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xmlns=""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37909</xdr:rowOff>
    </xdr:from>
    <xdr:to>
      <xdr:col>81</xdr:col>
      <xdr:colOff>50800</xdr:colOff>
      <xdr:row>79</xdr:row>
      <xdr:rowOff>40145</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4592300" y="13582459"/>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40145</xdr:rowOff>
    </xdr:from>
    <xdr:to>
      <xdr:col>76</xdr:col>
      <xdr:colOff>114300</xdr:colOff>
      <xdr:row>79</xdr:row>
      <xdr:rowOff>43599</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3703300" y="13584695"/>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41605</xdr:rowOff>
    </xdr:from>
    <xdr:to>
      <xdr:col>71</xdr:col>
      <xdr:colOff>177800</xdr:colOff>
      <xdr:row>79</xdr:row>
      <xdr:rowOff>43599</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2814300" y="13586155"/>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102845</xdr:rowOff>
    </xdr:from>
    <xdr:to>
      <xdr:col>85</xdr:col>
      <xdr:colOff>177800</xdr:colOff>
      <xdr:row>79</xdr:row>
      <xdr:rowOff>32995</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6268700" y="1347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a:extLst>
            <a:ext uri="{FF2B5EF4-FFF2-40B4-BE49-F238E27FC236}">
              <a16:creationId xmlns:a16="http://schemas.microsoft.com/office/drawing/2014/main" xmlns="" id="{00000000-0008-0000-0700-00008E020000}"/>
            </a:ext>
          </a:extLst>
        </xdr:cNvPr>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158559</xdr:rowOff>
    </xdr:from>
    <xdr:to>
      <xdr:col>81</xdr:col>
      <xdr:colOff>101600</xdr:colOff>
      <xdr:row>79</xdr:row>
      <xdr:rowOff>88709</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5430500" y="135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79836</xdr:rowOff>
    </xdr:from>
    <xdr:ext cx="378565"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292017" y="13624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160795</xdr:rowOff>
    </xdr:from>
    <xdr:to>
      <xdr:col>76</xdr:col>
      <xdr:colOff>165100</xdr:colOff>
      <xdr:row>79</xdr:row>
      <xdr:rowOff>90945</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4541500" y="135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82072</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4403017" y="13626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164249</xdr:rowOff>
    </xdr:from>
    <xdr:to>
      <xdr:col>72</xdr:col>
      <xdr:colOff>38100</xdr:colOff>
      <xdr:row>79</xdr:row>
      <xdr:rowOff>94399</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3652500" y="135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85526</xdr:rowOff>
    </xdr:from>
    <xdr:ext cx="313932"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3546333" y="13630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162255</xdr:rowOff>
    </xdr:from>
    <xdr:to>
      <xdr:col>67</xdr:col>
      <xdr:colOff>101600</xdr:colOff>
      <xdr:row>79</xdr:row>
      <xdr:rowOff>92405</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2763500" y="135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83532</xdr:rowOff>
    </xdr:from>
    <xdr:ext cx="378565"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625017" y="13628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88491</xdr:rowOff>
    </xdr:from>
    <xdr:to>
      <xdr:col>85</xdr:col>
      <xdr:colOff>127000</xdr:colOff>
      <xdr:row>98</xdr:row>
      <xdr:rowOff>117709</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5481300" y="16890591"/>
          <a:ext cx="8382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91652</xdr:rowOff>
    </xdr:from>
    <xdr:to>
      <xdr:col>81</xdr:col>
      <xdr:colOff>50800</xdr:colOff>
      <xdr:row>98</xdr:row>
      <xdr:rowOff>117709</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4592300" y="16722302"/>
          <a:ext cx="889000" cy="19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91652</xdr:rowOff>
    </xdr:from>
    <xdr:to>
      <xdr:col>76</xdr:col>
      <xdr:colOff>114300</xdr:colOff>
      <xdr:row>98</xdr:row>
      <xdr:rowOff>105589</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3703300" y="16722302"/>
          <a:ext cx="889000" cy="18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82775</xdr:rowOff>
    </xdr:from>
    <xdr:to>
      <xdr:col>71</xdr:col>
      <xdr:colOff>177800</xdr:colOff>
      <xdr:row>98</xdr:row>
      <xdr:rowOff>105589</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2814300" y="16884875"/>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37691</xdr:rowOff>
    </xdr:from>
    <xdr:to>
      <xdr:col>85</xdr:col>
      <xdr:colOff>177800</xdr:colOff>
      <xdr:row>98</xdr:row>
      <xdr:rowOff>139291</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8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139115</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7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66909</xdr:rowOff>
    </xdr:from>
    <xdr:to>
      <xdr:col>81</xdr:col>
      <xdr:colOff>101600</xdr:colOff>
      <xdr:row>98</xdr:row>
      <xdr:rowOff>168509</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8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159636</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96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40852</xdr:rowOff>
    </xdr:from>
    <xdr:to>
      <xdr:col>76</xdr:col>
      <xdr:colOff>165100</xdr:colOff>
      <xdr:row>97</xdr:row>
      <xdr:rowOff>142452</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6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158979</xdr:rowOff>
    </xdr:from>
    <xdr:ext cx="59901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292795" y="1644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54789</xdr:rowOff>
    </xdr:from>
    <xdr:to>
      <xdr:col>72</xdr:col>
      <xdr:colOff>38100</xdr:colOff>
      <xdr:row>98</xdr:row>
      <xdr:rowOff>156389</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8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147516</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31975</xdr:rowOff>
    </xdr:from>
    <xdr:to>
      <xdr:col>67</xdr:col>
      <xdr:colOff>101600</xdr:colOff>
      <xdr:row>98</xdr:row>
      <xdr:rowOff>133575</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124702</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9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26924</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1323300" y="6199124"/>
          <a:ext cx="838200" cy="53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26924</xdr:rowOff>
    </xdr:from>
    <xdr:to>
      <xdr:col>111</xdr:col>
      <xdr:colOff>177800</xdr:colOff>
      <xdr:row>37</xdr:row>
      <xdr:rowOff>149225</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flipV="1">
          <a:off x="20434300" y="6199124"/>
          <a:ext cx="889000" cy="29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63517</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4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89027</xdr:rowOff>
    </xdr:from>
    <xdr:to>
      <xdr:col>107</xdr:col>
      <xdr:colOff>50800</xdr:colOff>
      <xdr:row>37</xdr:row>
      <xdr:rowOff>149225</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9545300" y="6261227"/>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55707</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5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89027</xdr:rowOff>
    </xdr:from>
    <xdr:to>
      <xdr:col>102</xdr:col>
      <xdr:colOff>114300</xdr:colOff>
      <xdr:row>36</xdr:row>
      <xdr:rowOff>96457</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flipV="1">
          <a:off x="18656300" y="6261227"/>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10368</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6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62374</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7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147574</xdr:rowOff>
    </xdr:from>
    <xdr:to>
      <xdr:col>112</xdr:col>
      <xdr:colOff>38100</xdr:colOff>
      <xdr:row>36</xdr:row>
      <xdr:rowOff>77724</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12725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94251</xdr:rowOff>
    </xdr:from>
    <xdr:ext cx="469744"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088428" y="592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98425</xdr:rowOff>
    </xdr:from>
    <xdr:to>
      <xdr:col>107</xdr:col>
      <xdr:colOff>101600</xdr:colOff>
      <xdr:row>38</xdr:row>
      <xdr:rowOff>28575</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03835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45102</xdr:rowOff>
    </xdr:from>
    <xdr:ext cx="469744"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199428" y="621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38227</xdr:rowOff>
    </xdr:from>
    <xdr:to>
      <xdr:col>102</xdr:col>
      <xdr:colOff>165100</xdr:colOff>
      <xdr:row>36</xdr:row>
      <xdr:rowOff>139827</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9494500" y="62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156354</xdr:rowOff>
    </xdr:from>
    <xdr:ext cx="469744"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310428" y="598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45657</xdr:rowOff>
    </xdr:from>
    <xdr:to>
      <xdr:col>98</xdr:col>
      <xdr:colOff>38100</xdr:colOff>
      <xdr:row>36</xdr:row>
      <xdr:rowOff>147257</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8605500" y="62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163784</xdr:rowOff>
    </xdr:from>
    <xdr:ext cx="469744"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421428" y="599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xmlns=""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xmlns=""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xmlns=""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xmlns=""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xmlns=""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xmlns=""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xmlns=""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192,739</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106,476</a:t>
          </a:r>
          <a:r>
            <a:rPr kumimoji="1" lang="ja-JP" altLang="en-US" sz="1300">
              <a:latin typeface="ＭＳ Ｐゴシック" panose="020B0600070205080204" pitchFamily="50" charset="-128"/>
              <a:ea typeface="ＭＳ Ｐゴシック" panose="020B0600070205080204" pitchFamily="50" charset="-128"/>
            </a:rPr>
            <a:t>円増加し、類似団体内平均値との比較では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17,976</a:t>
          </a:r>
          <a:r>
            <a:rPr kumimoji="1" lang="ja-JP" altLang="en-US" sz="1300">
              <a:latin typeface="ＭＳ Ｐゴシック" panose="020B0600070205080204" pitchFamily="50" charset="-128"/>
              <a:ea typeface="ＭＳ Ｐゴシック" panose="020B0600070205080204" pitchFamily="50" charset="-128"/>
            </a:rPr>
            <a:t>円下回っている。前年度から増加した主な要因は、国の制度による特別定額給付金事業費（</a:t>
          </a:r>
          <a:r>
            <a:rPr kumimoji="1" lang="en-US" altLang="ja-JP" sz="1300">
              <a:latin typeface="ＭＳ Ｐゴシック" panose="020B0600070205080204" pitchFamily="50" charset="-128"/>
              <a:ea typeface="ＭＳ Ｐゴシック" panose="020B0600070205080204" pitchFamily="50" charset="-128"/>
            </a:rPr>
            <a:t>2,989</a:t>
          </a:r>
          <a:r>
            <a:rPr kumimoji="1" lang="ja-JP" altLang="en-US" sz="1300">
              <a:latin typeface="ＭＳ Ｐゴシック" panose="020B0600070205080204" pitchFamily="50" charset="-128"/>
              <a:ea typeface="ＭＳ Ｐゴシック" panose="020B0600070205080204" pitchFamily="50" charset="-128"/>
            </a:rPr>
            <a:t>百万円）の皆増である。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56,875</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8,732</a:t>
          </a:r>
          <a:r>
            <a:rPr kumimoji="1" lang="ja-JP" altLang="en-US" sz="1300">
              <a:latin typeface="ＭＳ Ｐゴシック" panose="020B0600070205080204" pitchFamily="50" charset="-128"/>
              <a:ea typeface="ＭＳ Ｐゴシック" panose="020B0600070205080204" pitchFamily="50" charset="-128"/>
            </a:rPr>
            <a:t>円増加し、類似団体内平均値との比較では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24,431</a:t>
          </a:r>
          <a:r>
            <a:rPr kumimoji="1" lang="ja-JP" altLang="en-US" sz="1300">
              <a:latin typeface="ＭＳ Ｐゴシック" panose="020B0600070205080204" pitchFamily="50" charset="-128"/>
              <a:ea typeface="ＭＳ Ｐゴシック" panose="020B0600070205080204" pitchFamily="50" charset="-128"/>
            </a:rPr>
            <a:t>円上回っている。前年度から増加した主な要因は、新型コロナウイルス感染症の影響を受けた中小企業者を支援（利子補給等）するため、新たに設けた「新型コロナウイルス感染症対策金融支援基金」積立金の皆増（</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百万円）である。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55,681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8,947</a:t>
          </a:r>
          <a:r>
            <a:rPr kumimoji="1" lang="ja-JP" altLang="en-US" sz="1300">
              <a:latin typeface="ＭＳ Ｐゴシック" panose="020B0600070205080204" pitchFamily="50" charset="-128"/>
              <a:ea typeface="ＭＳ Ｐゴシック" panose="020B0600070205080204" pitchFamily="50" charset="-128"/>
            </a:rPr>
            <a:t>円増加し、類似団体内平均値との比較では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14,837</a:t>
          </a:r>
          <a:r>
            <a:rPr kumimoji="1" lang="ja-JP" altLang="en-US" sz="1300">
              <a:latin typeface="ＭＳ Ｐゴシック" panose="020B0600070205080204" pitchFamily="50" charset="-128"/>
              <a:ea typeface="ＭＳ Ｐゴシック" panose="020B0600070205080204" pitchFamily="50" charset="-128"/>
            </a:rPr>
            <a:t>円下回っている。前年度から増加した主な要因は、繰上償還元金の増（対前年度＋</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百万円）である。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諸支出金は、普通財産（土地）取得費の皆減により、皆減となった。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年度は財政調整基金へ</a:t>
          </a:r>
          <a:r>
            <a:rPr kumimoji="1" lang="en-US" altLang="ja-JP" sz="1200">
              <a:latin typeface="ＭＳ ゴシック" pitchFamily="49" charset="-128"/>
              <a:ea typeface="ＭＳ ゴシック" pitchFamily="49" charset="-128"/>
            </a:rPr>
            <a:t>113</a:t>
          </a:r>
          <a:r>
            <a:rPr kumimoji="1" lang="ja-JP" altLang="en-US" sz="1200">
              <a:latin typeface="ＭＳ ゴシック" pitchFamily="49" charset="-128"/>
              <a:ea typeface="ＭＳ ゴシック" pitchFamily="49" charset="-128"/>
            </a:rPr>
            <a:t>百万円を積立てたことから、財政調整基金残高の標準財政規模比は、前年度から</a:t>
          </a:r>
          <a:r>
            <a:rPr kumimoji="1" lang="en-US" altLang="ja-JP" sz="1200">
              <a:latin typeface="ＭＳ ゴシック" pitchFamily="49" charset="-128"/>
              <a:ea typeface="ＭＳ ゴシック" pitchFamily="49" charset="-128"/>
            </a:rPr>
            <a:t>0.51</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18.93</a:t>
          </a:r>
          <a:r>
            <a:rPr kumimoji="1" lang="ja-JP" altLang="en-US" sz="1200">
              <a:latin typeface="ＭＳ ゴシック" pitchFamily="49" charset="-128"/>
              <a:ea typeface="ＭＳ ゴシック" pitchFamily="49" charset="-128"/>
            </a:rPr>
            <a:t>となった。また、実質収支の標準財政規模比は、前年度から</a:t>
          </a:r>
          <a:r>
            <a:rPr kumimoji="1" lang="en-US" altLang="ja-JP" sz="1200">
              <a:latin typeface="ＭＳ ゴシック" pitchFamily="49" charset="-128"/>
              <a:ea typeface="ＭＳ ゴシック" pitchFamily="49" charset="-128"/>
            </a:rPr>
            <a:t>2.61</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11.75</a:t>
          </a:r>
          <a:r>
            <a:rPr kumimoji="1" lang="ja-JP" altLang="en-US" sz="1200">
              <a:latin typeface="ＭＳ ゴシック" pitchFamily="49" charset="-128"/>
              <a:ea typeface="ＭＳ ゴシック" pitchFamily="49" charset="-128"/>
            </a:rPr>
            <a:t>となった。財政調整基金への積立や取崩し、地方債の繰上償還の影響を除いて求められる実質単年度収支の比率は、繰上償還元金の増（対前年度＋</a:t>
          </a:r>
          <a:r>
            <a:rPr kumimoji="1" lang="en-US" altLang="ja-JP" sz="1200">
              <a:latin typeface="ＭＳ ゴシック" pitchFamily="49" charset="-128"/>
              <a:ea typeface="ＭＳ ゴシック" pitchFamily="49" charset="-128"/>
            </a:rPr>
            <a:t>131</a:t>
          </a:r>
          <a:r>
            <a:rPr kumimoji="1" lang="ja-JP" altLang="en-US" sz="1200">
              <a:latin typeface="ＭＳ ゴシック" pitchFamily="49" charset="-128"/>
              <a:ea typeface="ＭＳ ゴシック" pitchFamily="49" charset="-128"/>
            </a:rPr>
            <a:t>百万円）などにより、前年度から</a:t>
          </a:r>
          <a:r>
            <a:rPr kumimoji="1" lang="en-US" altLang="ja-JP" sz="1200">
              <a:latin typeface="ＭＳ ゴシック" pitchFamily="49" charset="-128"/>
              <a:ea typeface="ＭＳ ゴシック" pitchFamily="49" charset="-128"/>
            </a:rPr>
            <a:t>1.68</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6.72</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年度は対象となる全会計の収支が黒字となったことから、連結実質赤字比率は発生しなかった。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各年度とも、黒字の大部分を一般会計、水道事業会計、介護保険特別会計、国民健康保険特別会計が占めており、令和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年度の標準財政規模に対する黒字の割合（</a:t>
          </a:r>
          <a:r>
            <a:rPr kumimoji="1" lang="en-US" altLang="ja-JP" sz="1400">
              <a:latin typeface="ＭＳ ゴシック" pitchFamily="49" charset="-128"/>
              <a:ea typeface="ＭＳ ゴシック" pitchFamily="49" charset="-128"/>
            </a:rPr>
            <a:t>22.87</a:t>
          </a:r>
          <a:r>
            <a:rPr kumimoji="1" lang="ja-JP" altLang="en-US" sz="1400">
              <a:latin typeface="ＭＳ ゴシック" pitchFamily="49" charset="-128"/>
              <a:ea typeface="ＭＳ ゴシック" pitchFamily="49" charset="-128"/>
            </a:rPr>
            <a:t>ポイント）の</a:t>
          </a:r>
          <a:r>
            <a:rPr kumimoji="1" lang="en-US" altLang="ja-JP" sz="1400">
              <a:latin typeface="ＭＳ ゴシック" pitchFamily="49" charset="-128"/>
              <a:ea typeface="ＭＳ ゴシック" pitchFamily="49" charset="-128"/>
            </a:rPr>
            <a:t>97.7</a:t>
          </a:r>
          <a:r>
            <a:rPr kumimoji="1" lang="ja-JP" altLang="en-US" sz="1400">
              <a:latin typeface="ＭＳ ゴシック" pitchFamily="49" charset="-128"/>
              <a:ea typeface="ＭＳ ゴシック" pitchFamily="49" charset="-128"/>
            </a:rPr>
            <a:t>％を前述の</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会計（合計</a:t>
          </a:r>
          <a:r>
            <a:rPr kumimoji="1" lang="en-US" altLang="ja-JP" sz="1400">
              <a:latin typeface="ＭＳ ゴシック" pitchFamily="49" charset="-128"/>
              <a:ea typeface="ＭＳ ゴシック" pitchFamily="49" charset="-128"/>
            </a:rPr>
            <a:t>22.35</a:t>
          </a:r>
          <a:r>
            <a:rPr kumimoji="1" lang="ja-JP" altLang="en-US" sz="1400">
              <a:latin typeface="ＭＳ ゴシック" pitchFamily="49" charset="-128"/>
              <a:ea typeface="ＭＳ ゴシック" pitchFamily="49" charset="-128"/>
            </a:rPr>
            <a:t>ポイント）が占めている。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19758931</v>
      </c>
      <c r="BO4" s="433"/>
      <c r="BP4" s="433"/>
      <c r="BQ4" s="433"/>
      <c r="BR4" s="433"/>
      <c r="BS4" s="433"/>
      <c r="BT4" s="433"/>
      <c r="BU4" s="434"/>
      <c r="BV4" s="432">
        <v>15482964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11.8</v>
      </c>
      <c r="CU4" s="439"/>
      <c r="CV4" s="439"/>
      <c r="CW4" s="439"/>
      <c r="CX4" s="439"/>
      <c r="CY4" s="439"/>
      <c r="CZ4" s="439"/>
      <c r="DA4" s="440"/>
      <c r="DB4" s="438">
        <v>9.1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18744745</v>
      </c>
      <c r="BO5" s="470"/>
      <c r="BP5" s="470"/>
      <c r="BQ5" s="470"/>
      <c r="BR5" s="470"/>
      <c r="BS5" s="470"/>
      <c r="BT5" s="470"/>
      <c r="BU5" s="471"/>
      <c r="BV5" s="469">
        <v>14736972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93.3</v>
      </c>
      <c r="CU5" s="467"/>
      <c r="CV5" s="467"/>
      <c r="CW5" s="467"/>
      <c r="CX5" s="467"/>
      <c r="CY5" s="467"/>
      <c r="CZ5" s="467"/>
      <c r="DA5" s="468"/>
      <c r="DB5" s="466">
        <v>95.1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1014186</v>
      </c>
      <c r="BO6" s="470"/>
      <c r="BP6" s="470"/>
      <c r="BQ6" s="470"/>
      <c r="BR6" s="470"/>
      <c r="BS6" s="470"/>
      <c r="BT6" s="470"/>
      <c r="BU6" s="471"/>
      <c r="BV6" s="469">
        <v>745992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97.2</v>
      </c>
      <c r="CU6" s="507"/>
      <c r="CV6" s="507"/>
      <c r="CW6" s="507"/>
      <c r="CX6" s="507"/>
      <c r="CY6" s="507"/>
      <c r="CZ6" s="507"/>
      <c r="DA6" s="508"/>
      <c r="DB6" s="506">
        <v>99.4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49073</v>
      </c>
      <c r="BO7" s="470"/>
      <c r="BP7" s="470"/>
      <c r="BQ7" s="470"/>
      <c r="BR7" s="470"/>
      <c r="BS7" s="470"/>
      <c r="BT7" s="470"/>
      <c r="BU7" s="471"/>
      <c r="BV7" s="469">
        <v>20875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8213493</v>
      </c>
      <c r="CU7" s="470"/>
      <c r="CV7" s="470"/>
      <c r="CW7" s="470"/>
      <c r="CX7" s="470"/>
      <c r="CY7" s="470"/>
      <c r="CZ7" s="470"/>
      <c r="DA7" s="471"/>
      <c r="DB7" s="469">
        <v>7934696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965113</v>
      </c>
      <c r="BO8" s="470"/>
      <c r="BP8" s="470"/>
      <c r="BQ8" s="470"/>
      <c r="BR8" s="470"/>
      <c r="BS8" s="470"/>
      <c r="BT8" s="470"/>
      <c r="BU8" s="471"/>
      <c r="BV8" s="469">
        <v>725117</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v>
      </c>
      <c r="CU8" s="510"/>
      <c r="CV8" s="510"/>
      <c r="CW8" s="510"/>
      <c r="CX8" s="510"/>
      <c r="CY8" s="510"/>
      <c r="CZ8" s="510"/>
      <c r="DA8" s="511"/>
      <c r="DB8" s="509">
        <v>0.5</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29110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239996</v>
      </c>
      <c r="BO9" s="470"/>
      <c r="BP9" s="470"/>
      <c r="BQ9" s="470"/>
      <c r="BR9" s="470"/>
      <c r="BS9" s="470"/>
      <c r="BT9" s="470"/>
      <c r="BU9" s="471"/>
      <c r="BV9" s="469">
        <v>-21726</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13.1</v>
      </c>
      <c r="CU9" s="467"/>
      <c r="CV9" s="467"/>
      <c r="CW9" s="467"/>
      <c r="CX9" s="467"/>
      <c r="CY9" s="467"/>
      <c r="CZ9" s="467"/>
      <c r="DA9" s="468"/>
      <c r="DB9" s="466">
        <v>12.5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31569</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109</v>
      </c>
      <c r="AV10" s="502"/>
      <c r="AW10" s="502"/>
      <c r="AX10" s="502"/>
      <c r="AY10" s="503" t="s">
        <v>121</v>
      </c>
      <c r="AZ10" s="504"/>
      <c r="BA10" s="504"/>
      <c r="BB10" s="504"/>
      <c r="BC10" s="504"/>
      <c r="BD10" s="504"/>
      <c r="BE10" s="504"/>
      <c r="BF10" s="504"/>
      <c r="BG10" s="504"/>
      <c r="BH10" s="504"/>
      <c r="BI10" s="504"/>
      <c r="BJ10" s="504"/>
      <c r="BK10" s="504"/>
      <c r="BL10" s="504"/>
      <c r="BM10" s="505"/>
      <c r="BN10" s="469">
        <v>58</v>
      </c>
      <c r="BO10" s="470"/>
      <c r="BP10" s="470"/>
      <c r="BQ10" s="470"/>
      <c r="BR10" s="470"/>
      <c r="BS10" s="470"/>
      <c r="BT10" s="470"/>
      <c r="BU10" s="471"/>
      <c r="BV10" s="469">
        <v>220227</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331920</v>
      </c>
      <c r="BO11" s="470"/>
      <c r="BP11" s="470"/>
      <c r="BQ11" s="470"/>
      <c r="BR11" s="470"/>
      <c r="BS11" s="470"/>
      <c r="BT11" s="470"/>
      <c r="BU11" s="471"/>
      <c r="BV11" s="469">
        <v>201400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29564</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20000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29386</v>
      </c>
      <c r="S13" s="554"/>
      <c r="T13" s="554"/>
      <c r="U13" s="554"/>
      <c r="V13" s="555"/>
      <c r="W13" s="485" t="s">
        <v>140</v>
      </c>
      <c r="X13" s="486"/>
      <c r="Y13" s="486"/>
      <c r="Z13" s="486"/>
      <c r="AA13" s="486"/>
      <c r="AB13" s="476"/>
      <c r="AC13" s="520">
        <v>1719</v>
      </c>
      <c r="AD13" s="521"/>
      <c r="AE13" s="521"/>
      <c r="AF13" s="521"/>
      <c r="AG13" s="563"/>
      <c r="AH13" s="520">
        <v>1941</v>
      </c>
      <c r="AI13" s="521"/>
      <c r="AJ13" s="521"/>
      <c r="AK13" s="521"/>
      <c r="AL13" s="522"/>
      <c r="AM13" s="498" t="s">
        <v>141</v>
      </c>
      <c r="AN13" s="499"/>
      <c r="AO13" s="499"/>
      <c r="AP13" s="499"/>
      <c r="AQ13" s="499"/>
      <c r="AR13" s="499"/>
      <c r="AS13" s="499"/>
      <c r="AT13" s="500"/>
      <c r="AU13" s="501" t="s">
        <v>136</v>
      </c>
      <c r="AV13" s="502"/>
      <c r="AW13" s="502"/>
      <c r="AX13" s="502"/>
      <c r="AY13" s="503" t="s">
        <v>142</v>
      </c>
      <c r="AZ13" s="504"/>
      <c r="BA13" s="504"/>
      <c r="BB13" s="504"/>
      <c r="BC13" s="504"/>
      <c r="BD13" s="504"/>
      <c r="BE13" s="504"/>
      <c r="BF13" s="504"/>
      <c r="BG13" s="504"/>
      <c r="BH13" s="504"/>
      <c r="BI13" s="504"/>
      <c r="BJ13" s="504"/>
      <c r="BK13" s="504"/>
      <c r="BL13" s="504"/>
      <c r="BM13" s="505"/>
      <c r="BN13" s="469">
        <v>551974</v>
      </c>
      <c r="BO13" s="470"/>
      <c r="BP13" s="470"/>
      <c r="BQ13" s="470"/>
      <c r="BR13" s="470"/>
      <c r="BS13" s="470"/>
      <c r="BT13" s="470"/>
      <c r="BU13" s="471"/>
      <c r="BV13" s="469">
        <v>399901</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6.8</v>
      </c>
      <c r="CU13" s="467"/>
      <c r="CV13" s="467"/>
      <c r="CW13" s="467"/>
      <c r="CX13" s="467"/>
      <c r="CY13" s="467"/>
      <c r="CZ13" s="467"/>
      <c r="DA13" s="468"/>
      <c r="DB13" s="466">
        <v>6.7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30015</v>
      </c>
      <c r="S14" s="554"/>
      <c r="T14" s="554"/>
      <c r="U14" s="554"/>
      <c r="V14" s="555"/>
      <c r="W14" s="459"/>
      <c r="X14" s="460"/>
      <c r="Y14" s="460"/>
      <c r="Z14" s="460"/>
      <c r="AA14" s="460"/>
      <c r="AB14" s="449"/>
      <c r="AC14" s="556">
        <v>10.9</v>
      </c>
      <c r="AD14" s="557"/>
      <c r="AE14" s="557"/>
      <c r="AF14" s="557"/>
      <c r="AG14" s="558"/>
      <c r="AH14" s="556">
        <v>11.9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66.8</v>
      </c>
      <c r="CU14" s="568"/>
      <c r="CV14" s="568"/>
      <c r="CW14" s="568"/>
      <c r="CX14" s="568"/>
      <c r="CY14" s="568"/>
      <c r="CZ14" s="568"/>
      <c r="DA14" s="569"/>
      <c r="DB14" s="567">
        <v>84.3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29832</v>
      </c>
      <c r="S15" s="554"/>
      <c r="T15" s="554"/>
      <c r="U15" s="554"/>
      <c r="V15" s="555"/>
      <c r="W15" s="485" t="s">
        <v>147</v>
      </c>
      <c r="X15" s="486"/>
      <c r="Y15" s="486"/>
      <c r="Z15" s="486"/>
      <c r="AA15" s="486"/>
      <c r="AB15" s="476"/>
      <c r="AC15" s="520">
        <v>3899</v>
      </c>
      <c r="AD15" s="521"/>
      <c r="AE15" s="521"/>
      <c r="AF15" s="521"/>
      <c r="AG15" s="563"/>
      <c r="AH15" s="520">
        <v>4187</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3417393</v>
      </c>
      <c r="BO15" s="433"/>
      <c r="BP15" s="433"/>
      <c r="BQ15" s="433"/>
      <c r="BR15" s="433"/>
      <c r="BS15" s="433"/>
      <c r="BT15" s="433"/>
      <c r="BU15" s="434"/>
      <c r="BV15" s="432">
        <v>3375464</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24.8</v>
      </c>
      <c r="AD16" s="557"/>
      <c r="AE16" s="557"/>
      <c r="AF16" s="557"/>
      <c r="AG16" s="558"/>
      <c r="AH16" s="556">
        <v>25.6</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6981687</v>
      </c>
      <c r="BO16" s="470"/>
      <c r="BP16" s="470"/>
      <c r="BQ16" s="470"/>
      <c r="BR16" s="470"/>
      <c r="BS16" s="470"/>
      <c r="BT16" s="470"/>
      <c r="BU16" s="471"/>
      <c r="BV16" s="469">
        <v>6690778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10084</v>
      </c>
      <c r="AD17" s="521"/>
      <c r="AE17" s="521"/>
      <c r="AF17" s="521"/>
      <c r="AG17" s="563"/>
      <c r="AH17" s="520">
        <v>10207</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4290316</v>
      </c>
      <c r="BO17" s="470"/>
      <c r="BP17" s="470"/>
      <c r="BQ17" s="470"/>
      <c r="BR17" s="470"/>
      <c r="BS17" s="470"/>
      <c r="BT17" s="470"/>
      <c r="BU17" s="471"/>
      <c r="BV17" s="469">
        <v>4276974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240.93</v>
      </c>
      <c r="M18" s="585"/>
      <c r="N18" s="585"/>
      <c r="O18" s="585"/>
      <c r="P18" s="585"/>
      <c r="Q18" s="585"/>
      <c r="R18" s="586"/>
      <c r="S18" s="586"/>
      <c r="T18" s="586"/>
      <c r="U18" s="586"/>
      <c r="V18" s="587"/>
      <c r="W18" s="487"/>
      <c r="X18" s="488"/>
      <c r="Y18" s="488"/>
      <c r="Z18" s="488"/>
      <c r="AA18" s="488"/>
      <c r="AB18" s="479"/>
      <c r="AC18" s="588">
        <v>64.2</v>
      </c>
      <c r="AD18" s="589"/>
      <c r="AE18" s="589"/>
      <c r="AF18" s="589"/>
      <c r="AG18" s="590"/>
      <c r="AH18" s="588">
        <v>62.5</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7731625</v>
      </c>
      <c r="BO18" s="470"/>
      <c r="BP18" s="470"/>
      <c r="BQ18" s="470"/>
      <c r="BR18" s="470"/>
      <c r="BS18" s="470"/>
      <c r="BT18" s="470"/>
      <c r="BU18" s="471"/>
      <c r="BV18" s="469">
        <v>7594230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121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12382351</v>
      </c>
      <c r="BO19" s="470"/>
      <c r="BP19" s="470"/>
      <c r="BQ19" s="470"/>
      <c r="BR19" s="470"/>
      <c r="BS19" s="470"/>
      <c r="BT19" s="470"/>
      <c r="BU19" s="471"/>
      <c r="BV19" s="469">
        <v>11077140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10537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16426166</v>
      </c>
      <c r="BO23" s="470"/>
      <c r="BP23" s="470"/>
      <c r="BQ23" s="470"/>
      <c r="BR23" s="470"/>
      <c r="BS23" s="470"/>
      <c r="BT23" s="470"/>
      <c r="BU23" s="471"/>
      <c r="BV23" s="469">
        <v>17217195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9200</v>
      </c>
      <c r="R24" s="521"/>
      <c r="S24" s="521"/>
      <c r="T24" s="521"/>
      <c r="U24" s="521"/>
      <c r="V24" s="563"/>
      <c r="W24" s="622"/>
      <c r="X24" s="610"/>
      <c r="Y24" s="611"/>
      <c r="Z24" s="519" t="s">
        <v>171</v>
      </c>
      <c r="AA24" s="499"/>
      <c r="AB24" s="499"/>
      <c r="AC24" s="499"/>
      <c r="AD24" s="499"/>
      <c r="AE24" s="499"/>
      <c r="AF24" s="499"/>
      <c r="AG24" s="500"/>
      <c r="AH24" s="520">
        <v>289</v>
      </c>
      <c r="AI24" s="521"/>
      <c r="AJ24" s="521"/>
      <c r="AK24" s="521"/>
      <c r="AL24" s="563"/>
      <c r="AM24" s="520">
        <v>874225</v>
      </c>
      <c r="AN24" s="521"/>
      <c r="AO24" s="521"/>
      <c r="AP24" s="521"/>
      <c r="AQ24" s="521"/>
      <c r="AR24" s="563"/>
      <c r="AS24" s="520">
        <v>3025</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5986147</v>
      </c>
      <c r="BO24" s="470"/>
      <c r="BP24" s="470"/>
      <c r="BQ24" s="470"/>
      <c r="BR24" s="470"/>
      <c r="BS24" s="470"/>
      <c r="BT24" s="470"/>
      <c r="BU24" s="471"/>
      <c r="BV24" s="469">
        <v>6209098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6950</v>
      </c>
      <c r="R25" s="521"/>
      <c r="S25" s="521"/>
      <c r="T25" s="521"/>
      <c r="U25" s="521"/>
      <c r="V25" s="563"/>
      <c r="W25" s="622"/>
      <c r="X25" s="610"/>
      <c r="Y25" s="611"/>
      <c r="Z25" s="519" t="s">
        <v>174</v>
      </c>
      <c r="AA25" s="499"/>
      <c r="AB25" s="499"/>
      <c r="AC25" s="499"/>
      <c r="AD25" s="499"/>
      <c r="AE25" s="499"/>
      <c r="AF25" s="499"/>
      <c r="AG25" s="500"/>
      <c r="AH25" s="520">
        <v>55</v>
      </c>
      <c r="AI25" s="521"/>
      <c r="AJ25" s="521"/>
      <c r="AK25" s="521"/>
      <c r="AL25" s="563"/>
      <c r="AM25" s="520">
        <v>144210</v>
      </c>
      <c r="AN25" s="521"/>
      <c r="AO25" s="521"/>
      <c r="AP25" s="521"/>
      <c r="AQ25" s="521"/>
      <c r="AR25" s="563"/>
      <c r="AS25" s="520">
        <v>2622</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1789865</v>
      </c>
      <c r="BO25" s="433"/>
      <c r="BP25" s="433"/>
      <c r="BQ25" s="433"/>
      <c r="BR25" s="433"/>
      <c r="BS25" s="433"/>
      <c r="BT25" s="433"/>
      <c r="BU25" s="434"/>
      <c r="BV25" s="432">
        <v>1059773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5600</v>
      </c>
      <c r="R26" s="521"/>
      <c r="S26" s="521"/>
      <c r="T26" s="521"/>
      <c r="U26" s="521"/>
      <c r="V26" s="563"/>
      <c r="W26" s="622"/>
      <c r="X26" s="610"/>
      <c r="Y26" s="611"/>
      <c r="Z26" s="519" t="s">
        <v>177</v>
      </c>
      <c r="AA26" s="632"/>
      <c r="AB26" s="632"/>
      <c r="AC26" s="632"/>
      <c r="AD26" s="632"/>
      <c r="AE26" s="632"/>
      <c r="AF26" s="632"/>
      <c r="AG26" s="633"/>
      <c r="AH26" s="520">
        <v>20</v>
      </c>
      <c r="AI26" s="521"/>
      <c r="AJ26" s="521"/>
      <c r="AK26" s="521"/>
      <c r="AL26" s="563"/>
      <c r="AM26" s="520">
        <v>71380</v>
      </c>
      <c r="AN26" s="521"/>
      <c r="AO26" s="521"/>
      <c r="AP26" s="521"/>
      <c r="AQ26" s="521"/>
      <c r="AR26" s="563"/>
      <c r="AS26" s="520">
        <v>3569</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179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4350</v>
      </c>
      <c r="R27" s="521"/>
      <c r="S27" s="521"/>
      <c r="T27" s="521"/>
      <c r="U27" s="521"/>
      <c r="V27" s="563"/>
      <c r="W27" s="622"/>
      <c r="X27" s="610"/>
      <c r="Y27" s="611"/>
      <c r="Z27" s="519" t="s">
        <v>181</v>
      </c>
      <c r="AA27" s="499"/>
      <c r="AB27" s="499"/>
      <c r="AC27" s="499"/>
      <c r="AD27" s="499"/>
      <c r="AE27" s="499"/>
      <c r="AF27" s="499"/>
      <c r="AG27" s="500"/>
      <c r="AH27" s="520">
        <v>4</v>
      </c>
      <c r="AI27" s="521"/>
      <c r="AJ27" s="521"/>
      <c r="AK27" s="521"/>
      <c r="AL27" s="563"/>
      <c r="AM27" s="520">
        <v>15692</v>
      </c>
      <c r="AN27" s="521"/>
      <c r="AO27" s="521"/>
      <c r="AP27" s="521"/>
      <c r="AQ27" s="521"/>
      <c r="AR27" s="563"/>
      <c r="AS27" s="520">
        <v>3923</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130</v>
      </c>
      <c r="BO27" s="646"/>
      <c r="BP27" s="646"/>
      <c r="BQ27" s="646"/>
      <c r="BR27" s="646"/>
      <c r="BS27" s="646"/>
      <c r="BT27" s="646"/>
      <c r="BU27" s="647"/>
      <c r="BV27" s="645" t="s">
        <v>130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3850</v>
      </c>
      <c r="R28" s="521"/>
      <c r="S28" s="521"/>
      <c r="T28" s="521"/>
      <c r="U28" s="521"/>
      <c r="V28" s="563"/>
      <c r="W28" s="622"/>
      <c r="X28" s="610"/>
      <c r="Y28" s="611"/>
      <c r="Z28" s="519" t="s">
        <v>184</v>
      </c>
      <c r="AA28" s="499"/>
      <c r="AB28" s="499"/>
      <c r="AC28" s="499"/>
      <c r="AD28" s="499"/>
      <c r="AE28" s="499"/>
      <c r="AF28" s="499"/>
      <c r="AG28" s="500"/>
      <c r="AH28" s="520" t="s">
        <v>185</v>
      </c>
      <c r="AI28" s="521"/>
      <c r="AJ28" s="521"/>
      <c r="AK28" s="521"/>
      <c r="AL28" s="563"/>
      <c r="AM28" s="520" t="s">
        <v>179</v>
      </c>
      <c r="AN28" s="521"/>
      <c r="AO28" s="521"/>
      <c r="AP28" s="521"/>
      <c r="AQ28" s="521"/>
      <c r="AR28" s="563"/>
      <c r="AS28" s="520" t="s">
        <v>130</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1554961</v>
      </c>
      <c r="BO28" s="433"/>
      <c r="BP28" s="433"/>
      <c r="BQ28" s="433"/>
      <c r="BR28" s="433"/>
      <c r="BS28" s="433"/>
      <c r="BT28" s="433"/>
      <c r="BU28" s="434"/>
      <c r="BV28" s="432">
        <v>1461903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13</v>
      </c>
      <c r="M29" s="521"/>
      <c r="N29" s="521"/>
      <c r="O29" s="521"/>
      <c r="P29" s="563"/>
      <c r="Q29" s="520">
        <v>3600</v>
      </c>
      <c r="R29" s="521"/>
      <c r="S29" s="521"/>
      <c r="T29" s="521"/>
      <c r="U29" s="521"/>
      <c r="V29" s="563"/>
      <c r="W29" s="623"/>
      <c r="X29" s="624"/>
      <c r="Y29" s="625"/>
      <c r="Z29" s="519" t="s">
        <v>188</v>
      </c>
      <c r="AA29" s="499"/>
      <c r="AB29" s="499"/>
      <c r="AC29" s="499"/>
      <c r="AD29" s="499"/>
      <c r="AE29" s="499"/>
      <c r="AF29" s="499"/>
      <c r="AG29" s="500"/>
      <c r="AH29" s="520">
        <v>293</v>
      </c>
      <c r="AI29" s="521"/>
      <c r="AJ29" s="521"/>
      <c r="AK29" s="521"/>
      <c r="AL29" s="563"/>
      <c r="AM29" s="520">
        <v>889917</v>
      </c>
      <c r="AN29" s="521"/>
      <c r="AO29" s="521"/>
      <c r="AP29" s="521"/>
      <c r="AQ29" s="521"/>
      <c r="AR29" s="563"/>
      <c r="AS29" s="520">
        <v>3037</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392167</v>
      </c>
      <c r="BO29" s="470"/>
      <c r="BP29" s="470"/>
      <c r="BQ29" s="470"/>
      <c r="BR29" s="470"/>
      <c r="BS29" s="470"/>
      <c r="BT29" s="470"/>
      <c r="BU29" s="471"/>
      <c r="BV29" s="469">
        <v>370133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97.8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1129398</v>
      </c>
      <c r="BO30" s="646"/>
      <c r="BP30" s="646"/>
      <c r="BQ30" s="646"/>
      <c r="BR30" s="646"/>
      <c r="BS30" s="646"/>
      <c r="BT30" s="646"/>
      <c r="BU30" s="647"/>
      <c r="BV30" s="645">
        <v>751430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199</v>
      </c>
      <c r="X33" s="458"/>
      <c r="Y33" s="458"/>
      <c r="Z33" s="458"/>
      <c r="AA33" s="458"/>
      <c r="AB33" s="458"/>
      <c r="AC33" s="458"/>
      <c r="AD33" s="458"/>
      <c r="AE33" s="458"/>
      <c r="AF33" s="458"/>
      <c r="AG33" s="458"/>
      <c r="AH33" s="458"/>
      <c r="AI33" s="458"/>
      <c r="AJ33" s="458"/>
      <c r="AK33" s="458"/>
      <c r="AL33" s="216"/>
      <c r="AM33" s="493" t="s">
        <v>200</v>
      </c>
      <c r="AN33" s="493"/>
      <c r="AO33" s="458" t="s">
        <v>198</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197</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山形県市町村職員退職手当組合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上山城郷土資料館</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浄化槽事業特別会計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山形県後期高齢者医療広域連合（普通会計分）</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ニュートラックかみのやま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9</v>
      </c>
      <c r="BF36" s="658"/>
      <c r="BG36" s="659" t="str">
        <f>IF('各会計、関係団体の財政状況及び健全化判断比率'!B35="","",'各会計、関係団体の財政状況及び健全化判断比率'!B35)</f>
        <v>産業団地整備事業特別会計</v>
      </c>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山形県後期高齢者医療広域連合（事業会計分）</v>
      </c>
      <c r="BZ36" s="659"/>
      <c r="CA36" s="659"/>
      <c r="CB36" s="659"/>
      <c r="CC36" s="659"/>
      <c r="CD36" s="659"/>
      <c r="CE36" s="659"/>
      <c r="CF36" s="659"/>
      <c r="CG36" s="659"/>
      <c r="CH36" s="659"/>
      <c r="CI36" s="659"/>
      <c r="CJ36" s="659"/>
      <c r="CK36" s="659"/>
      <c r="CL36" s="659"/>
      <c r="CM36" s="659"/>
      <c r="CN36" s="214"/>
      <c r="CO36" s="658">
        <f t="shared" si="3"/>
        <v>18</v>
      </c>
      <c r="CP36" s="658"/>
      <c r="CQ36" s="659" t="str">
        <f>IF('各会計、関係団体の財政状況及び健全化判断比率'!BS9="","",'各会計、関係団体の財政状況及び健全化判断比率'!BS9)</f>
        <v>上山市体育・文化振興公社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山形県消防補償等組合</v>
      </c>
      <c r="BZ37" s="659"/>
      <c r="CA37" s="659"/>
      <c r="CB37" s="659"/>
      <c r="CC37" s="659"/>
      <c r="CD37" s="659"/>
      <c r="CE37" s="659"/>
      <c r="CF37" s="659"/>
      <c r="CG37" s="659"/>
      <c r="CH37" s="659"/>
      <c r="CI37" s="659"/>
      <c r="CJ37" s="659"/>
      <c r="CK37" s="659"/>
      <c r="CL37" s="659"/>
      <c r="CM37" s="659"/>
      <c r="CN37" s="214"/>
      <c r="CO37" s="658">
        <f t="shared" si="3"/>
        <v>19</v>
      </c>
      <c r="CP37" s="658"/>
      <c r="CQ37" s="659" t="str">
        <f>IF('各会計、関係団体の財政状況及び健全化判断比率'!BS10="","",'各会計、関係団体の財政状況及び健全化判断比率'!BS10)</f>
        <v>上山二日町再開発</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山形県自治会館管理組合</v>
      </c>
      <c r="BZ38" s="659"/>
      <c r="CA38" s="659"/>
      <c r="CB38" s="659"/>
      <c r="CC38" s="659"/>
      <c r="CD38" s="659"/>
      <c r="CE38" s="659"/>
      <c r="CF38" s="659"/>
      <c r="CG38" s="659"/>
      <c r="CH38" s="659"/>
      <c r="CI38" s="659"/>
      <c r="CJ38" s="659"/>
      <c r="CK38" s="659"/>
      <c r="CL38" s="659"/>
      <c r="CM38" s="659"/>
      <c r="CN38" s="214"/>
      <c r="CO38" s="658">
        <f t="shared" si="3"/>
        <v>20</v>
      </c>
      <c r="CP38" s="658"/>
      <c r="CQ38" s="659" t="str">
        <f>IF('各会計、関係団体の財政状況及び健全化判断比率'!BS11="","",'各会計、関係団体の財政状況及び健全化判断比率'!BS11)</f>
        <v>上山市土地開発公社</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山形広域環境事務組合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w5E9lXhgiBNlPEQcb8JmpZStFEeO51qxNrpTGK+HP94DMa4nnN52EaNVTj5WWp/LZvsVYFZ+W0x8nukz9sOx+g==" saltValue="Mwoo3gl979fJNRLgfxZ3+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P1" sqref="P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566</v>
      </c>
      <c r="D34" s="1250"/>
      <c r="E34" s="1251"/>
      <c r="F34" s="32">
        <v>5.34</v>
      </c>
      <c r="G34" s="33">
        <v>7.63</v>
      </c>
      <c r="H34" s="33">
        <v>9.44</v>
      </c>
      <c r="I34" s="33">
        <v>9.1300000000000008</v>
      </c>
      <c r="J34" s="34">
        <v>11.75</v>
      </c>
      <c r="K34" s="22"/>
      <c r="L34" s="22"/>
      <c r="M34" s="22"/>
      <c r="N34" s="22"/>
      <c r="O34" s="22"/>
      <c r="P34" s="22"/>
    </row>
    <row r="35" spans="1:16" ht="39" customHeight="1" x14ac:dyDescent="0.15">
      <c r="A35" s="22"/>
      <c r="B35" s="35"/>
      <c r="C35" s="1244" t="s">
        <v>567</v>
      </c>
      <c r="D35" s="1245"/>
      <c r="E35" s="1246"/>
      <c r="F35" s="36">
        <v>5.23</v>
      </c>
      <c r="G35" s="37">
        <v>5.59</v>
      </c>
      <c r="H35" s="37">
        <v>6.48</v>
      </c>
      <c r="I35" s="37">
        <v>7.61</v>
      </c>
      <c r="J35" s="38">
        <v>7.7</v>
      </c>
      <c r="K35" s="22"/>
      <c r="L35" s="22"/>
      <c r="M35" s="22"/>
      <c r="N35" s="22"/>
      <c r="O35" s="22"/>
      <c r="P35" s="22"/>
    </row>
    <row r="36" spans="1:16" ht="39" customHeight="1" x14ac:dyDescent="0.15">
      <c r="A36" s="22"/>
      <c r="B36" s="35"/>
      <c r="C36" s="1244" t="s">
        <v>568</v>
      </c>
      <c r="D36" s="1245"/>
      <c r="E36" s="1246"/>
      <c r="F36" s="36">
        <v>1.64</v>
      </c>
      <c r="G36" s="37">
        <v>0.68</v>
      </c>
      <c r="H36" s="37">
        <v>1.49</v>
      </c>
      <c r="I36" s="37">
        <v>1.75</v>
      </c>
      <c r="J36" s="38">
        <v>1.58</v>
      </c>
      <c r="K36" s="22"/>
      <c r="L36" s="22"/>
      <c r="M36" s="22"/>
      <c r="N36" s="22"/>
      <c r="O36" s="22"/>
      <c r="P36" s="22"/>
    </row>
    <row r="37" spans="1:16" ht="39" customHeight="1" x14ac:dyDescent="0.15">
      <c r="A37" s="22"/>
      <c r="B37" s="35"/>
      <c r="C37" s="1244" t="s">
        <v>569</v>
      </c>
      <c r="D37" s="1245"/>
      <c r="E37" s="1246"/>
      <c r="F37" s="36">
        <v>3.98</v>
      </c>
      <c r="G37" s="37">
        <v>4.17</v>
      </c>
      <c r="H37" s="37">
        <v>1.55</v>
      </c>
      <c r="I37" s="37">
        <v>1.39</v>
      </c>
      <c r="J37" s="38">
        <v>1.32</v>
      </c>
      <c r="K37" s="22"/>
      <c r="L37" s="22"/>
      <c r="M37" s="22"/>
      <c r="N37" s="22"/>
      <c r="O37" s="22"/>
      <c r="P37" s="22"/>
    </row>
    <row r="38" spans="1:16" ht="39" customHeight="1" x14ac:dyDescent="0.15">
      <c r="A38" s="22"/>
      <c r="B38" s="35"/>
      <c r="C38" s="1244" t="s">
        <v>570</v>
      </c>
      <c r="D38" s="1245"/>
      <c r="E38" s="1246"/>
      <c r="F38" s="36" t="s">
        <v>518</v>
      </c>
      <c r="G38" s="37" t="s">
        <v>518</v>
      </c>
      <c r="H38" s="37" t="s">
        <v>518</v>
      </c>
      <c r="I38" s="37" t="s">
        <v>518</v>
      </c>
      <c r="J38" s="38">
        <v>0.46</v>
      </c>
      <c r="K38" s="22"/>
      <c r="L38" s="22"/>
      <c r="M38" s="22"/>
      <c r="N38" s="22"/>
      <c r="O38" s="22"/>
      <c r="P38" s="22"/>
    </row>
    <row r="39" spans="1:16" ht="39" customHeight="1" x14ac:dyDescent="0.15">
      <c r="A39" s="22"/>
      <c r="B39" s="35"/>
      <c r="C39" s="1244" t="s">
        <v>571</v>
      </c>
      <c r="D39" s="1245"/>
      <c r="E39" s="1246"/>
      <c r="F39" s="36">
        <v>0</v>
      </c>
      <c r="G39" s="37">
        <v>0.01</v>
      </c>
      <c r="H39" s="37">
        <v>0</v>
      </c>
      <c r="I39" s="37">
        <v>0.01</v>
      </c>
      <c r="J39" s="38">
        <v>0.04</v>
      </c>
      <c r="K39" s="22"/>
      <c r="L39" s="22"/>
      <c r="M39" s="22"/>
      <c r="N39" s="22"/>
      <c r="O39" s="22"/>
      <c r="P39" s="22"/>
    </row>
    <row r="40" spans="1:16" ht="39" customHeight="1" x14ac:dyDescent="0.15">
      <c r="A40" s="22"/>
      <c r="B40" s="35"/>
      <c r="C40" s="1244" t="s">
        <v>572</v>
      </c>
      <c r="D40" s="1245"/>
      <c r="E40" s="1246"/>
      <c r="F40" s="36">
        <v>0.01</v>
      </c>
      <c r="G40" s="37">
        <v>0.03</v>
      </c>
      <c r="H40" s="37">
        <v>0</v>
      </c>
      <c r="I40" s="37">
        <v>0.01</v>
      </c>
      <c r="J40" s="38">
        <v>0.01</v>
      </c>
      <c r="K40" s="22"/>
      <c r="L40" s="22"/>
      <c r="M40" s="22"/>
      <c r="N40" s="22"/>
      <c r="O40" s="22"/>
      <c r="P40" s="22"/>
    </row>
    <row r="41" spans="1:16" ht="39" customHeight="1" x14ac:dyDescent="0.15">
      <c r="A41" s="22"/>
      <c r="B41" s="35"/>
      <c r="C41" s="1244" t="s">
        <v>573</v>
      </c>
      <c r="D41" s="1245"/>
      <c r="E41" s="1246"/>
      <c r="F41" s="36">
        <v>0.02</v>
      </c>
      <c r="G41" s="37">
        <v>0.02</v>
      </c>
      <c r="H41" s="37">
        <v>0.02</v>
      </c>
      <c r="I41" s="37">
        <v>0</v>
      </c>
      <c r="J41" s="38">
        <v>0.01</v>
      </c>
      <c r="K41" s="22"/>
      <c r="L41" s="22"/>
      <c r="M41" s="22"/>
      <c r="N41" s="22"/>
      <c r="O41" s="22"/>
      <c r="P41" s="22"/>
    </row>
    <row r="42" spans="1:16" ht="39" customHeight="1" x14ac:dyDescent="0.15">
      <c r="A42" s="22"/>
      <c r="B42" s="39"/>
      <c r="C42" s="1244" t="s">
        <v>574</v>
      </c>
      <c r="D42" s="1245"/>
      <c r="E42" s="1246"/>
      <c r="F42" s="36" t="s">
        <v>518</v>
      </c>
      <c r="G42" s="37" t="s">
        <v>575</v>
      </c>
      <c r="H42" s="37" t="s">
        <v>518</v>
      </c>
      <c r="I42" s="37" t="s">
        <v>518</v>
      </c>
      <c r="J42" s="38" t="s">
        <v>518</v>
      </c>
      <c r="K42" s="22"/>
      <c r="L42" s="22"/>
      <c r="M42" s="22"/>
      <c r="N42" s="22"/>
      <c r="O42" s="22"/>
      <c r="P42" s="22"/>
    </row>
    <row r="43" spans="1:16" ht="39" customHeight="1" thickBot="1" x14ac:dyDescent="0.2">
      <c r="A43" s="22"/>
      <c r="B43" s="40"/>
      <c r="C43" s="1247" t="s">
        <v>576</v>
      </c>
      <c r="D43" s="1248"/>
      <c r="E43" s="1249"/>
      <c r="F43" s="41">
        <v>0.14000000000000001</v>
      </c>
      <c r="G43" s="42">
        <v>0.17</v>
      </c>
      <c r="H43" s="42">
        <v>0.09</v>
      </c>
      <c r="I43" s="42">
        <v>0.85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y9jIHboZQBQhFyyP96l558zZWdzLNlHZsnfp8MxSGn6dHh4b/d6HuRS6GyChlj2tA/Kdwu5CtAQVKbXVr/7ng==" saltValue="T8oBErAGiOFBI3kxgY7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1521</v>
      </c>
      <c r="L45" s="60">
        <v>1259</v>
      </c>
      <c r="M45" s="60">
        <v>1292</v>
      </c>
      <c r="N45" s="60">
        <v>1201</v>
      </c>
      <c r="O45" s="61">
        <v>1314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15">
      <c r="A48" s="48"/>
      <c r="B48" s="1254"/>
      <c r="C48" s="1255"/>
      <c r="D48" s="62"/>
      <c r="E48" s="1260" t="s">
        <v>15</v>
      </c>
      <c r="F48" s="1260"/>
      <c r="G48" s="1260"/>
      <c r="H48" s="1260"/>
      <c r="I48" s="1260"/>
      <c r="J48" s="1261"/>
      <c r="K48" s="63">
        <v>272</v>
      </c>
      <c r="L48" s="64">
        <v>261</v>
      </c>
      <c r="M48" s="64">
        <v>243</v>
      </c>
      <c r="N48" s="64">
        <v>298</v>
      </c>
      <c r="O48" s="65">
        <v>305</v>
      </c>
      <c r="P48" s="48"/>
      <c r="Q48" s="48"/>
      <c r="R48" s="48"/>
      <c r="S48" s="48"/>
      <c r="T48" s="48"/>
      <c r="U48" s="48"/>
    </row>
    <row r="49" spans="1:21" ht="30.75" customHeight="1" x14ac:dyDescent="0.15">
      <c r="A49" s="48"/>
      <c r="B49" s="1254"/>
      <c r="C49" s="1255"/>
      <c r="D49" s="62"/>
      <c r="E49" s="1260" t="s">
        <v>16</v>
      </c>
      <c r="F49" s="1260"/>
      <c r="G49" s="1260"/>
      <c r="H49" s="1260"/>
      <c r="I49" s="1260"/>
      <c r="J49" s="1261"/>
      <c r="K49" s="63">
        <v>1</v>
      </c>
      <c r="L49" s="64">
        <v>2</v>
      </c>
      <c r="M49" s="64">
        <v>4</v>
      </c>
      <c r="N49" s="64">
        <v>10</v>
      </c>
      <c r="O49" s="65">
        <v>46</v>
      </c>
      <c r="P49" s="48"/>
      <c r="Q49" s="48"/>
      <c r="R49" s="48"/>
      <c r="S49" s="48"/>
      <c r="T49" s="48"/>
      <c r="U49" s="48"/>
    </row>
    <row r="50" spans="1:21" ht="30.75" customHeight="1" x14ac:dyDescent="0.15">
      <c r="A50" s="48"/>
      <c r="B50" s="1254"/>
      <c r="C50" s="1255"/>
      <c r="D50" s="62"/>
      <c r="E50" s="1260" t="s">
        <v>17</v>
      </c>
      <c r="F50" s="1260"/>
      <c r="G50" s="1260"/>
      <c r="H50" s="1260"/>
      <c r="I50" s="1260"/>
      <c r="J50" s="1261"/>
      <c r="K50" s="63">
        <v>108</v>
      </c>
      <c r="L50" s="64">
        <v>101</v>
      </c>
      <c r="M50" s="64">
        <v>99</v>
      </c>
      <c r="N50" s="64">
        <v>99</v>
      </c>
      <c r="O50" s="65">
        <v>47</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1156</v>
      </c>
      <c r="L52" s="64">
        <v>1141</v>
      </c>
      <c r="M52" s="64">
        <v>1150</v>
      </c>
      <c r="N52" s="64">
        <v>1168</v>
      </c>
      <c r="O52" s="65">
        <v>1184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746</v>
      </c>
      <c r="L53" s="69">
        <v>482</v>
      </c>
      <c r="M53" s="69">
        <v>488</v>
      </c>
      <c r="N53" s="69">
        <v>440</v>
      </c>
      <c r="O53" s="70">
        <v>528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602</v>
      </c>
      <c r="L57" s="84" t="s">
        <v>602</v>
      </c>
      <c r="M57" s="84" t="s">
        <v>602</v>
      </c>
      <c r="N57" s="84" t="s">
        <v>602</v>
      </c>
      <c r="O57" s="85" t="s">
        <v>602</v>
      </c>
    </row>
    <row r="58" spans="1:21" ht="31.5" customHeight="1" thickBot="1" x14ac:dyDescent="0.2">
      <c r="B58" s="1270"/>
      <c r="C58" s="1271"/>
      <c r="D58" s="1275" t="s">
        <v>27</v>
      </c>
      <c r="E58" s="1276"/>
      <c r="F58" s="1276"/>
      <c r="G58" s="1276"/>
      <c r="H58" s="1276"/>
      <c r="I58" s="1276"/>
      <c r="J58" s="1277"/>
      <c r="K58" s="86" t="s">
        <v>602</v>
      </c>
      <c r="L58" s="87" t="s">
        <v>602</v>
      </c>
      <c r="M58" s="87" t="s">
        <v>602</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uis87AVk+rWUDLFLblUqSBa2Tna+ujPnoPzrnKGeW8f4i9UbFUoHvlK1+3ss2ePS4xbOLEkAVjLPGU+Y5BPWA==" saltValue="PFXX2Ii6X0EwggoEV3K+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85" zoomScaleNormal="85" zoomScaleSheetLayoutView="100" workbookViewId="0">
      <selection activeCell="A6" sqref="A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8" t="s">
        <v>30</v>
      </c>
      <c r="C41" s="1279"/>
      <c r="D41" s="102"/>
      <c r="E41" s="1284" t="s">
        <v>31</v>
      </c>
      <c r="F41" s="1284"/>
      <c r="G41" s="1284"/>
      <c r="H41" s="1285"/>
      <c r="I41" s="103">
        <v>17494</v>
      </c>
      <c r="J41" s="104">
        <v>18748</v>
      </c>
      <c r="K41" s="104">
        <v>17609</v>
      </c>
      <c r="L41" s="104">
        <v>17217</v>
      </c>
      <c r="M41" s="105">
        <v>16426</v>
      </c>
    </row>
    <row r="42" spans="2:13" ht="27.75" customHeight="1" x14ac:dyDescent="0.15">
      <c r="B42" s="1280"/>
      <c r="C42" s="1281"/>
      <c r="D42" s="106"/>
      <c r="E42" s="1286" t="s">
        <v>32</v>
      </c>
      <c r="F42" s="1286"/>
      <c r="G42" s="1286"/>
      <c r="H42" s="1287"/>
      <c r="I42" s="107">
        <v>936</v>
      </c>
      <c r="J42" s="108">
        <v>733</v>
      </c>
      <c r="K42" s="108">
        <v>568</v>
      </c>
      <c r="L42" s="108">
        <v>357</v>
      </c>
      <c r="M42" s="109">
        <v>281</v>
      </c>
    </row>
    <row r="43" spans="2:13" ht="27.75" customHeight="1" x14ac:dyDescent="0.15">
      <c r="B43" s="1280"/>
      <c r="C43" s="1281"/>
      <c r="D43" s="106"/>
      <c r="E43" s="1286" t="s">
        <v>33</v>
      </c>
      <c r="F43" s="1286"/>
      <c r="G43" s="1286"/>
      <c r="H43" s="1287"/>
      <c r="I43" s="107">
        <v>3761</v>
      </c>
      <c r="J43" s="108">
        <v>3767</v>
      </c>
      <c r="K43" s="108">
        <v>3719</v>
      </c>
      <c r="L43" s="108">
        <v>3751</v>
      </c>
      <c r="M43" s="109">
        <v>4000</v>
      </c>
    </row>
    <row r="44" spans="2:13" ht="27.75" customHeight="1" x14ac:dyDescent="0.15">
      <c r="B44" s="1280"/>
      <c r="C44" s="1281"/>
      <c r="D44" s="106"/>
      <c r="E44" s="1286" t="s">
        <v>34</v>
      </c>
      <c r="F44" s="1286"/>
      <c r="G44" s="1286"/>
      <c r="H44" s="1287"/>
      <c r="I44" s="107">
        <v>546</v>
      </c>
      <c r="J44" s="108">
        <v>1018</v>
      </c>
      <c r="K44" s="108">
        <v>1271</v>
      </c>
      <c r="L44" s="108">
        <v>1303</v>
      </c>
      <c r="M44" s="109">
        <v>1265</v>
      </c>
    </row>
    <row r="45" spans="2:13" ht="27.75" customHeight="1" x14ac:dyDescent="0.15">
      <c r="B45" s="1280"/>
      <c r="C45" s="1281"/>
      <c r="D45" s="106"/>
      <c r="E45" s="1286" t="s">
        <v>35</v>
      </c>
      <c r="F45" s="1286"/>
      <c r="G45" s="1286"/>
      <c r="H45" s="1287"/>
      <c r="I45" s="107">
        <v>2630</v>
      </c>
      <c r="J45" s="108">
        <v>2574</v>
      </c>
      <c r="K45" s="108">
        <v>2398</v>
      </c>
      <c r="L45" s="108">
        <v>2305</v>
      </c>
      <c r="M45" s="109">
        <v>2258</v>
      </c>
    </row>
    <row r="46" spans="2:13" ht="27.75" customHeight="1" x14ac:dyDescent="0.15">
      <c r="B46" s="1280"/>
      <c r="C46" s="1281"/>
      <c r="D46" s="110"/>
      <c r="E46" s="1286" t="s">
        <v>36</v>
      </c>
      <c r="F46" s="1286"/>
      <c r="G46" s="1286"/>
      <c r="H46" s="1287"/>
      <c r="I46" s="107" t="s">
        <v>518</v>
      </c>
      <c r="J46" s="108" t="s">
        <v>518</v>
      </c>
      <c r="K46" s="108" t="s">
        <v>518</v>
      </c>
      <c r="L46" s="108" t="s">
        <v>518</v>
      </c>
      <c r="M46" s="109" t="s">
        <v>518</v>
      </c>
    </row>
    <row r="47" spans="2:13" ht="27.75" customHeight="1" x14ac:dyDescent="0.15">
      <c r="B47" s="1280"/>
      <c r="C47" s="1281"/>
      <c r="D47" s="111"/>
      <c r="E47" s="1288" t="s">
        <v>37</v>
      </c>
      <c r="F47" s="1289"/>
      <c r="G47" s="1289"/>
      <c r="H47" s="1290"/>
      <c r="I47" s="107" t="s">
        <v>518</v>
      </c>
      <c r="J47" s="108" t="s">
        <v>518</v>
      </c>
      <c r="K47" s="108" t="s">
        <v>518</v>
      </c>
      <c r="L47" s="108" t="s">
        <v>518</v>
      </c>
      <c r="M47" s="109" t="s">
        <v>518</v>
      </c>
    </row>
    <row r="48" spans="2:13" ht="27.75" customHeight="1" x14ac:dyDescent="0.15">
      <c r="B48" s="1280"/>
      <c r="C48" s="1281"/>
      <c r="D48" s="106"/>
      <c r="E48" s="1286" t="s">
        <v>38</v>
      </c>
      <c r="F48" s="1286"/>
      <c r="G48" s="1286"/>
      <c r="H48" s="1287"/>
      <c r="I48" s="107" t="s">
        <v>518</v>
      </c>
      <c r="J48" s="108" t="s">
        <v>518</v>
      </c>
      <c r="K48" s="108" t="s">
        <v>518</v>
      </c>
      <c r="L48" s="108" t="s">
        <v>518</v>
      </c>
      <c r="M48" s="109" t="s">
        <v>518</v>
      </c>
    </row>
    <row r="49" spans="2:13" ht="27.75" customHeight="1" x14ac:dyDescent="0.15">
      <c r="B49" s="1282"/>
      <c r="C49" s="1283"/>
      <c r="D49" s="106"/>
      <c r="E49" s="1286" t="s">
        <v>39</v>
      </c>
      <c r="F49" s="1286"/>
      <c r="G49" s="1286"/>
      <c r="H49" s="1287"/>
      <c r="I49" s="107" t="s">
        <v>518</v>
      </c>
      <c r="J49" s="108" t="s">
        <v>518</v>
      </c>
      <c r="K49" s="108" t="s">
        <v>518</v>
      </c>
      <c r="L49" s="108" t="s">
        <v>518</v>
      </c>
      <c r="M49" s="109" t="s">
        <v>518</v>
      </c>
    </row>
    <row r="50" spans="2:13" ht="27.75" customHeight="1" x14ac:dyDescent="0.15">
      <c r="B50" s="1291" t="s">
        <v>40</v>
      </c>
      <c r="C50" s="1292"/>
      <c r="D50" s="112"/>
      <c r="E50" s="1286" t="s">
        <v>41</v>
      </c>
      <c r="F50" s="1286"/>
      <c r="G50" s="1286"/>
      <c r="H50" s="1287"/>
      <c r="I50" s="107">
        <v>3065</v>
      </c>
      <c r="J50" s="108">
        <v>2903</v>
      </c>
      <c r="K50" s="108">
        <v>3190</v>
      </c>
      <c r="L50" s="108">
        <v>4078</v>
      </c>
      <c r="M50" s="109">
        <v>4526</v>
      </c>
    </row>
    <row r="51" spans="2:13" ht="27.75" customHeight="1" x14ac:dyDescent="0.15">
      <c r="B51" s="1280"/>
      <c r="C51" s="1281"/>
      <c r="D51" s="106"/>
      <c r="E51" s="1286" t="s">
        <v>42</v>
      </c>
      <c r="F51" s="1286"/>
      <c r="G51" s="1286"/>
      <c r="H51" s="1287"/>
      <c r="I51" s="107">
        <v>2306</v>
      </c>
      <c r="J51" s="108">
        <v>2429</v>
      </c>
      <c r="K51" s="108">
        <v>3061</v>
      </c>
      <c r="L51" s="108">
        <v>2994</v>
      </c>
      <c r="M51" s="109">
        <v>2988</v>
      </c>
    </row>
    <row r="52" spans="2:13" ht="27.75" customHeight="1" x14ac:dyDescent="0.15">
      <c r="B52" s="1282"/>
      <c r="C52" s="1283"/>
      <c r="D52" s="106"/>
      <c r="E52" s="1286" t="s">
        <v>43</v>
      </c>
      <c r="F52" s="1286"/>
      <c r="G52" s="1286"/>
      <c r="H52" s="1287"/>
      <c r="I52" s="107">
        <v>12271</v>
      </c>
      <c r="J52" s="108">
        <v>12119</v>
      </c>
      <c r="K52" s="108">
        <v>12178</v>
      </c>
      <c r="L52" s="108">
        <v>11985</v>
      </c>
      <c r="M52" s="109">
        <v>11885</v>
      </c>
    </row>
    <row r="53" spans="2:13" ht="27.75" customHeight="1" thickBot="1" x14ac:dyDescent="0.2">
      <c r="B53" s="1293" t="s">
        <v>44</v>
      </c>
      <c r="C53" s="1294"/>
      <c r="D53" s="113"/>
      <c r="E53" s="1295" t="s">
        <v>45</v>
      </c>
      <c r="F53" s="1295"/>
      <c r="G53" s="1295"/>
      <c r="H53" s="1296"/>
      <c r="I53" s="114">
        <v>7726</v>
      </c>
      <c r="J53" s="115">
        <v>9389</v>
      </c>
      <c r="K53" s="115">
        <v>7135</v>
      </c>
      <c r="L53" s="115">
        <v>5876</v>
      </c>
      <c r="M53" s="116">
        <v>4832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x1BLyvytdS/jBPMTUmjaH9gnadMxXW+FFI9xUf7uX8mwXXysayAuAF9jOHFmVRASX+Sh+jEZKQEcUg7O2SmFA==" saltValue="vLL9YqcTo0RVIiRMOqY0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election activeCell="O10" sqref="O1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48</v>
      </c>
      <c r="D55" s="1305"/>
      <c r="E55" s="1306"/>
      <c r="F55" s="128">
        <v>1092</v>
      </c>
      <c r="G55" s="128">
        <v>1462</v>
      </c>
      <c r="H55" s="129">
        <v>1555</v>
      </c>
    </row>
    <row r="56" spans="2:8" ht="52.5" customHeight="1" x14ac:dyDescent="0.15">
      <c r="B56" s="130"/>
      <c r="C56" s="1307" t="s">
        <v>49</v>
      </c>
      <c r="D56" s="1307"/>
      <c r="E56" s="1308"/>
      <c r="F56" s="131">
        <v>126</v>
      </c>
      <c r="G56" s="131">
        <v>370</v>
      </c>
      <c r="H56" s="132">
        <v>392</v>
      </c>
    </row>
    <row r="57" spans="2:8" ht="53.25" customHeight="1" x14ac:dyDescent="0.15">
      <c r="B57" s="130"/>
      <c r="C57" s="1309" t="s">
        <v>50</v>
      </c>
      <c r="D57" s="1309"/>
      <c r="E57" s="1310"/>
      <c r="F57" s="133">
        <v>601</v>
      </c>
      <c r="G57" s="133">
        <v>751</v>
      </c>
      <c r="H57" s="134">
        <v>1129</v>
      </c>
    </row>
    <row r="58" spans="2:8" ht="45.75" customHeight="1" x14ac:dyDescent="0.15">
      <c r="B58" s="135"/>
      <c r="C58" s="1297" t="s">
        <v>583</v>
      </c>
      <c r="D58" s="1298"/>
      <c r="E58" s="1299"/>
      <c r="F58" s="136">
        <v>501</v>
      </c>
      <c r="G58" s="136">
        <v>601</v>
      </c>
      <c r="H58" s="137">
        <v>601</v>
      </c>
    </row>
    <row r="59" spans="2:8" ht="45.75" customHeight="1" x14ac:dyDescent="0.15">
      <c r="B59" s="135"/>
      <c r="C59" s="1297" t="s">
        <v>584</v>
      </c>
      <c r="D59" s="1298"/>
      <c r="E59" s="1299"/>
      <c r="F59" s="136">
        <v>0</v>
      </c>
      <c r="G59" s="136">
        <v>50</v>
      </c>
      <c r="H59" s="137">
        <v>300</v>
      </c>
    </row>
    <row r="60" spans="2:8" ht="45.75" customHeight="1" x14ac:dyDescent="0.15">
      <c r="B60" s="135"/>
      <c r="C60" s="1297" t="s">
        <v>585</v>
      </c>
      <c r="D60" s="1298"/>
      <c r="E60" s="1299"/>
      <c r="F60" s="136">
        <v>0</v>
      </c>
      <c r="G60" s="136">
        <v>0</v>
      </c>
      <c r="H60" s="137">
        <v>120</v>
      </c>
    </row>
    <row r="61" spans="2:8" ht="45.75" customHeight="1" x14ac:dyDescent="0.15">
      <c r="B61" s="135"/>
      <c r="C61" s="1297" t="s">
        <v>586</v>
      </c>
      <c r="D61" s="1298"/>
      <c r="E61" s="1299"/>
      <c r="F61" s="136">
        <v>96</v>
      </c>
      <c r="G61" s="136">
        <v>96</v>
      </c>
      <c r="H61" s="137">
        <v>96</v>
      </c>
    </row>
    <row r="62" spans="2:8" ht="45.75" customHeight="1" thickBot="1" x14ac:dyDescent="0.2">
      <c r="B62" s="138"/>
      <c r="C62" s="1300" t="s">
        <v>587</v>
      </c>
      <c r="D62" s="1301"/>
      <c r="E62" s="1302"/>
      <c r="F62" s="139">
        <v>0</v>
      </c>
      <c r="G62" s="139">
        <v>1</v>
      </c>
      <c r="H62" s="140">
        <v>9</v>
      </c>
    </row>
    <row r="63" spans="2:8" ht="52.5" customHeight="1" thickBot="1" x14ac:dyDescent="0.2">
      <c r="B63" s="141"/>
      <c r="C63" s="1303" t="s">
        <v>51</v>
      </c>
      <c r="D63" s="1303"/>
      <c r="E63" s="1304"/>
      <c r="F63" s="142">
        <v>1818</v>
      </c>
      <c r="G63" s="142">
        <v>2583</v>
      </c>
      <c r="H63" s="143">
        <v>3077</v>
      </c>
    </row>
    <row r="64" spans="2:8" ht="15" customHeight="1" x14ac:dyDescent="0.15"/>
  </sheetData>
  <sheetProtection algorithmName="SHA-512" hashValue="O84GY/WN7VJWGwvMTmuzk+TH+FOXiKpjZjO/hnzrmG+gebK8XLT5Fde0tHiRMy+hybkC/jU5pXpZP8Ikl1oArg==" saltValue="j2Z/obbiUL13HMiOzXJT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560</v>
      </c>
      <c r="BQ50" s="1317"/>
      <c r="BR50" s="1317"/>
      <c r="BS50" s="1317"/>
      <c r="BT50" s="1317"/>
      <c r="BU50" s="1317"/>
      <c r="BV50" s="1317"/>
      <c r="BW50" s="1317"/>
      <c r="BX50" s="1317" t="s">
        <v>561</v>
      </c>
      <c r="BY50" s="1317"/>
      <c r="BZ50" s="1317"/>
      <c r="CA50" s="1317"/>
      <c r="CB50" s="1317"/>
      <c r="CC50" s="1317"/>
      <c r="CD50" s="1317"/>
      <c r="CE50" s="1317"/>
      <c r="CF50" s="1317" t="s">
        <v>562</v>
      </c>
      <c r="CG50" s="1317"/>
      <c r="CH50" s="1317"/>
      <c r="CI50" s="1317"/>
      <c r="CJ50" s="1317"/>
      <c r="CK50" s="1317"/>
      <c r="CL50" s="1317"/>
      <c r="CM50" s="1317"/>
      <c r="CN50" s="1317" t="s">
        <v>563</v>
      </c>
      <c r="CO50" s="1317"/>
      <c r="CP50" s="1317"/>
      <c r="CQ50" s="1317"/>
      <c r="CR50" s="1317"/>
      <c r="CS50" s="1317"/>
      <c r="CT50" s="1317"/>
      <c r="CU50" s="1317"/>
      <c r="CV50" s="1317" t="s">
        <v>564</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608</v>
      </c>
      <c r="AO51" s="1316"/>
      <c r="AP51" s="1316"/>
      <c r="AQ51" s="1316"/>
      <c r="AR51" s="1316"/>
      <c r="AS51" s="1316"/>
      <c r="AT51" s="1316"/>
      <c r="AU51" s="1316"/>
      <c r="AV51" s="1316"/>
      <c r="AW51" s="1316"/>
      <c r="AX51" s="1316"/>
      <c r="AY51" s="1316"/>
      <c r="AZ51" s="1316"/>
      <c r="BA51" s="1316"/>
      <c r="BB51" s="1316" t="s">
        <v>609</v>
      </c>
      <c r="BC51" s="1316"/>
      <c r="BD51" s="1316"/>
      <c r="BE51" s="1316"/>
      <c r="BF51" s="1316"/>
      <c r="BG51" s="1316"/>
      <c r="BH51" s="1316"/>
      <c r="BI51" s="1316"/>
      <c r="BJ51" s="1316"/>
      <c r="BK51" s="1316"/>
      <c r="BL51" s="1316"/>
      <c r="BM51" s="1316"/>
      <c r="BN51" s="1316"/>
      <c r="BO51" s="1316"/>
      <c r="BP51" s="1313">
        <v>110.5</v>
      </c>
      <c r="BQ51" s="1313"/>
      <c r="BR51" s="1313"/>
      <c r="BS51" s="1313"/>
      <c r="BT51" s="1313"/>
      <c r="BU51" s="1313"/>
      <c r="BV51" s="1313"/>
      <c r="BW51" s="1313"/>
      <c r="BX51" s="1313">
        <v>135.30000000000001</v>
      </c>
      <c r="BY51" s="1313"/>
      <c r="BZ51" s="1313"/>
      <c r="CA51" s="1313"/>
      <c r="CB51" s="1313"/>
      <c r="CC51" s="1313"/>
      <c r="CD51" s="1313"/>
      <c r="CE51" s="1313"/>
      <c r="CF51" s="1313">
        <v>102.8</v>
      </c>
      <c r="CG51" s="1313"/>
      <c r="CH51" s="1313"/>
      <c r="CI51" s="1313"/>
      <c r="CJ51" s="1313"/>
      <c r="CK51" s="1313"/>
      <c r="CL51" s="1313"/>
      <c r="CM51" s="1313"/>
      <c r="CN51" s="1313">
        <v>84.3</v>
      </c>
      <c r="CO51" s="1313"/>
      <c r="CP51" s="1313"/>
      <c r="CQ51" s="1313"/>
      <c r="CR51" s="1313"/>
      <c r="CS51" s="1313"/>
      <c r="CT51" s="1313"/>
      <c r="CU51" s="1313"/>
      <c r="CV51" s="1313">
        <v>66.8</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610</v>
      </c>
      <c r="BC53" s="1316"/>
      <c r="BD53" s="1316"/>
      <c r="BE53" s="1316"/>
      <c r="BF53" s="1316"/>
      <c r="BG53" s="1316"/>
      <c r="BH53" s="1316"/>
      <c r="BI53" s="1316"/>
      <c r="BJ53" s="1316"/>
      <c r="BK53" s="1316"/>
      <c r="BL53" s="1316"/>
      <c r="BM53" s="1316"/>
      <c r="BN53" s="1316"/>
      <c r="BO53" s="1316"/>
      <c r="BP53" s="1313">
        <v>57.1</v>
      </c>
      <c r="BQ53" s="1313"/>
      <c r="BR53" s="1313"/>
      <c r="BS53" s="1313"/>
      <c r="BT53" s="1313"/>
      <c r="BU53" s="1313"/>
      <c r="BV53" s="1313"/>
      <c r="BW53" s="1313"/>
      <c r="BX53" s="1313">
        <v>56.5</v>
      </c>
      <c r="BY53" s="1313"/>
      <c r="BZ53" s="1313"/>
      <c r="CA53" s="1313"/>
      <c r="CB53" s="1313"/>
      <c r="CC53" s="1313"/>
      <c r="CD53" s="1313"/>
      <c r="CE53" s="1313"/>
      <c r="CF53" s="1313">
        <v>56.7</v>
      </c>
      <c r="CG53" s="1313"/>
      <c r="CH53" s="1313"/>
      <c r="CI53" s="1313"/>
      <c r="CJ53" s="1313"/>
      <c r="CK53" s="1313"/>
      <c r="CL53" s="1313"/>
      <c r="CM53" s="1313"/>
      <c r="CN53" s="1313">
        <v>58.1</v>
      </c>
      <c r="CO53" s="1313"/>
      <c r="CP53" s="1313"/>
      <c r="CQ53" s="1313"/>
      <c r="CR53" s="1313"/>
      <c r="CS53" s="1313"/>
      <c r="CT53" s="1313"/>
      <c r="CU53" s="1313"/>
      <c r="CV53" s="1313">
        <v>59.3</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611</v>
      </c>
      <c r="AO55" s="1317"/>
      <c r="AP55" s="1317"/>
      <c r="AQ55" s="1317"/>
      <c r="AR55" s="1317"/>
      <c r="AS55" s="1317"/>
      <c r="AT55" s="1317"/>
      <c r="AU55" s="1317"/>
      <c r="AV55" s="1317"/>
      <c r="AW55" s="1317"/>
      <c r="AX55" s="1317"/>
      <c r="AY55" s="1317"/>
      <c r="AZ55" s="1317"/>
      <c r="BA55" s="1317"/>
      <c r="BB55" s="1316" t="s">
        <v>609</v>
      </c>
      <c r="BC55" s="1316"/>
      <c r="BD55" s="1316"/>
      <c r="BE55" s="1316"/>
      <c r="BF55" s="1316"/>
      <c r="BG55" s="1316"/>
      <c r="BH55" s="1316"/>
      <c r="BI55" s="1316"/>
      <c r="BJ55" s="1316"/>
      <c r="BK55" s="1316"/>
      <c r="BL55" s="1316"/>
      <c r="BM55" s="1316"/>
      <c r="BN55" s="1316"/>
      <c r="BO55" s="1316"/>
      <c r="BP55" s="1313">
        <v>54.6</v>
      </c>
      <c r="BQ55" s="1313"/>
      <c r="BR55" s="1313"/>
      <c r="BS55" s="1313"/>
      <c r="BT55" s="1313"/>
      <c r="BU55" s="1313"/>
      <c r="BV55" s="1313"/>
      <c r="BW55" s="1313"/>
      <c r="BX55" s="1313">
        <v>53.2</v>
      </c>
      <c r="BY55" s="1313"/>
      <c r="BZ55" s="1313"/>
      <c r="CA55" s="1313"/>
      <c r="CB55" s="1313"/>
      <c r="CC55" s="1313"/>
      <c r="CD55" s="1313"/>
      <c r="CE55" s="1313"/>
      <c r="CF55" s="1313">
        <v>47.9</v>
      </c>
      <c r="CG55" s="1313"/>
      <c r="CH55" s="1313"/>
      <c r="CI55" s="1313"/>
      <c r="CJ55" s="1313"/>
      <c r="CK55" s="1313"/>
      <c r="CL55" s="1313"/>
      <c r="CM55" s="1313"/>
      <c r="CN55" s="1313">
        <v>49</v>
      </c>
      <c r="CO55" s="1313"/>
      <c r="CP55" s="1313"/>
      <c r="CQ55" s="1313"/>
      <c r="CR55" s="1313"/>
      <c r="CS55" s="1313"/>
      <c r="CT55" s="1313"/>
      <c r="CU55" s="1313"/>
      <c r="CV55" s="1313">
        <v>41.3</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610</v>
      </c>
      <c r="BC57" s="1316"/>
      <c r="BD57" s="1316"/>
      <c r="BE57" s="1316"/>
      <c r="BF57" s="1316"/>
      <c r="BG57" s="1316"/>
      <c r="BH57" s="1316"/>
      <c r="BI57" s="1316"/>
      <c r="BJ57" s="1316"/>
      <c r="BK57" s="1316"/>
      <c r="BL57" s="1316"/>
      <c r="BM57" s="1316"/>
      <c r="BN57" s="1316"/>
      <c r="BO57" s="1316"/>
      <c r="BP57" s="1313">
        <v>58.3</v>
      </c>
      <c r="BQ57" s="1313"/>
      <c r="BR57" s="1313"/>
      <c r="BS57" s="1313"/>
      <c r="BT57" s="1313"/>
      <c r="BU57" s="1313"/>
      <c r="BV57" s="1313"/>
      <c r="BW57" s="1313"/>
      <c r="BX57" s="1313">
        <v>59.6</v>
      </c>
      <c r="BY57" s="1313"/>
      <c r="BZ57" s="1313"/>
      <c r="CA57" s="1313"/>
      <c r="CB57" s="1313"/>
      <c r="CC57" s="1313"/>
      <c r="CD57" s="1313"/>
      <c r="CE57" s="1313"/>
      <c r="CF57" s="1313">
        <v>60.8</v>
      </c>
      <c r="CG57" s="1313"/>
      <c r="CH57" s="1313"/>
      <c r="CI57" s="1313"/>
      <c r="CJ57" s="1313"/>
      <c r="CK57" s="1313"/>
      <c r="CL57" s="1313"/>
      <c r="CM57" s="1313"/>
      <c r="CN57" s="1313">
        <v>61</v>
      </c>
      <c r="CO57" s="1313"/>
      <c r="CP57" s="1313"/>
      <c r="CQ57" s="1313"/>
      <c r="CR57" s="1313"/>
      <c r="CS57" s="1313"/>
      <c r="CT57" s="1313"/>
      <c r="CU57" s="1313"/>
      <c r="CV57" s="1313">
        <v>63</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612</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560</v>
      </c>
      <c r="BQ72" s="1317"/>
      <c r="BR72" s="1317"/>
      <c r="BS72" s="1317"/>
      <c r="BT72" s="1317"/>
      <c r="BU72" s="1317"/>
      <c r="BV72" s="1317"/>
      <c r="BW72" s="1317"/>
      <c r="BX72" s="1317" t="s">
        <v>561</v>
      </c>
      <c r="BY72" s="1317"/>
      <c r="BZ72" s="1317"/>
      <c r="CA72" s="1317"/>
      <c r="CB72" s="1317"/>
      <c r="CC72" s="1317"/>
      <c r="CD72" s="1317"/>
      <c r="CE72" s="1317"/>
      <c r="CF72" s="1317" t="s">
        <v>562</v>
      </c>
      <c r="CG72" s="1317"/>
      <c r="CH72" s="1317"/>
      <c r="CI72" s="1317"/>
      <c r="CJ72" s="1317"/>
      <c r="CK72" s="1317"/>
      <c r="CL72" s="1317"/>
      <c r="CM72" s="1317"/>
      <c r="CN72" s="1317" t="s">
        <v>563</v>
      </c>
      <c r="CO72" s="1317"/>
      <c r="CP72" s="1317"/>
      <c r="CQ72" s="1317"/>
      <c r="CR72" s="1317"/>
      <c r="CS72" s="1317"/>
      <c r="CT72" s="1317"/>
      <c r="CU72" s="1317"/>
      <c r="CV72" s="1317" t="s">
        <v>564</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608</v>
      </c>
      <c r="AO73" s="1316"/>
      <c r="AP73" s="1316"/>
      <c r="AQ73" s="1316"/>
      <c r="AR73" s="1316"/>
      <c r="AS73" s="1316"/>
      <c r="AT73" s="1316"/>
      <c r="AU73" s="1316"/>
      <c r="AV73" s="1316"/>
      <c r="AW73" s="1316"/>
      <c r="AX73" s="1316"/>
      <c r="AY73" s="1316"/>
      <c r="AZ73" s="1316"/>
      <c r="BA73" s="1316"/>
      <c r="BB73" s="1316" t="s">
        <v>609</v>
      </c>
      <c r="BC73" s="1316"/>
      <c r="BD73" s="1316"/>
      <c r="BE73" s="1316"/>
      <c r="BF73" s="1316"/>
      <c r="BG73" s="1316"/>
      <c r="BH73" s="1316"/>
      <c r="BI73" s="1316"/>
      <c r="BJ73" s="1316"/>
      <c r="BK73" s="1316"/>
      <c r="BL73" s="1316"/>
      <c r="BM73" s="1316"/>
      <c r="BN73" s="1316"/>
      <c r="BO73" s="1316"/>
      <c r="BP73" s="1313">
        <v>110.5</v>
      </c>
      <c r="BQ73" s="1313"/>
      <c r="BR73" s="1313"/>
      <c r="BS73" s="1313"/>
      <c r="BT73" s="1313"/>
      <c r="BU73" s="1313"/>
      <c r="BV73" s="1313"/>
      <c r="BW73" s="1313"/>
      <c r="BX73" s="1313">
        <v>135.30000000000001</v>
      </c>
      <c r="BY73" s="1313"/>
      <c r="BZ73" s="1313"/>
      <c r="CA73" s="1313"/>
      <c r="CB73" s="1313"/>
      <c r="CC73" s="1313"/>
      <c r="CD73" s="1313"/>
      <c r="CE73" s="1313"/>
      <c r="CF73" s="1313">
        <v>102.8</v>
      </c>
      <c r="CG73" s="1313"/>
      <c r="CH73" s="1313"/>
      <c r="CI73" s="1313"/>
      <c r="CJ73" s="1313"/>
      <c r="CK73" s="1313"/>
      <c r="CL73" s="1313"/>
      <c r="CM73" s="1313"/>
      <c r="CN73" s="1313">
        <v>84.3</v>
      </c>
      <c r="CO73" s="1313"/>
      <c r="CP73" s="1313"/>
      <c r="CQ73" s="1313"/>
      <c r="CR73" s="1313"/>
      <c r="CS73" s="1313"/>
      <c r="CT73" s="1313"/>
      <c r="CU73" s="1313"/>
      <c r="CV73" s="1313">
        <v>66.8</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613</v>
      </c>
      <c r="BC75" s="1316"/>
      <c r="BD75" s="1316"/>
      <c r="BE75" s="1316"/>
      <c r="BF75" s="1316"/>
      <c r="BG75" s="1316"/>
      <c r="BH75" s="1316"/>
      <c r="BI75" s="1316"/>
      <c r="BJ75" s="1316"/>
      <c r="BK75" s="1316"/>
      <c r="BL75" s="1316"/>
      <c r="BM75" s="1316"/>
      <c r="BN75" s="1316"/>
      <c r="BO75" s="1316"/>
      <c r="BP75" s="1313">
        <v>9.9</v>
      </c>
      <c r="BQ75" s="1313"/>
      <c r="BR75" s="1313"/>
      <c r="BS75" s="1313"/>
      <c r="BT75" s="1313"/>
      <c r="BU75" s="1313"/>
      <c r="BV75" s="1313"/>
      <c r="BW75" s="1313"/>
      <c r="BX75" s="1313">
        <v>9</v>
      </c>
      <c r="BY75" s="1313"/>
      <c r="BZ75" s="1313"/>
      <c r="CA75" s="1313"/>
      <c r="CB75" s="1313"/>
      <c r="CC75" s="1313"/>
      <c r="CD75" s="1313"/>
      <c r="CE75" s="1313"/>
      <c r="CF75" s="1313">
        <v>8.1999999999999993</v>
      </c>
      <c r="CG75" s="1313"/>
      <c r="CH75" s="1313"/>
      <c r="CI75" s="1313"/>
      <c r="CJ75" s="1313"/>
      <c r="CK75" s="1313"/>
      <c r="CL75" s="1313"/>
      <c r="CM75" s="1313"/>
      <c r="CN75" s="1313">
        <v>6.7</v>
      </c>
      <c r="CO75" s="1313"/>
      <c r="CP75" s="1313"/>
      <c r="CQ75" s="1313"/>
      <c r="CR75" s="1313"/>
      <c r="CS75" s="1313"/>
      <c r="CT75" s="1313"/>
      <c r="CU75" s="1313"/>
      <c r="CV75" s="1313">
        <v>6.8</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611</v>
      </c>
      <c r="AO77" s="1317"/>
      <c r="AP77" s="1317"/>
      <c r="AQ77" s="1317"/>
      <c r="AR77" s="1317"/>
      <c r="AS77" s="1317"/>
      <c r="AT77" s="1317"/>
      <c r="AU77" s="1317"/>
      <c r="AV77" s="1317"/>
      <c r="AW77" s="1317"/>
      <c r="AX77" s="1317"/>
      <c r="AY77" s="1317"/>
      <c r="AZ77" s="1317"/>
      <c r="BA77" s="1317"/>
      <c r="BB77" s="1316" t="s">
        <v>609</v>
      </c>
      <c r="BC77" s="1316"/>
      <c r="BD77" s="1316"/>
      <c r="BE77" s="1316"/>
      <c r="BF77" s="1316"/>
      <c r="BG77" s="1316"/>
      <c r="BH77" s="1316"/>
      <c r="BI77" s="1316"/>
      <c r="BJ77" s="1316"/>
      <c r="BK77" s="1316"/>
      <c r="BL77" s="1316"/>
      <c r="BM77" s="1316"/>
      <c r="BN77" s="1316"/>
      <c r="BO77" s="1316"/>
      <c r="BP77" s="1313">
        <v>54.6</v>
      </c>
      <c r="BQ77" s="1313"/>
      <c r="BR77" s="1313"/>
      <c r="BS77" s="1313"/>
      <c r="BT77" s="1313"/>
      <c r="BU77" s="1313"/>
      <c r="BV77" s="1313"/>
      <c r="BW77" s="1313"/>
      <c r="BX77" s="1313">
        <v>53.2</v>
      </c>
      <c r="BY77" s="1313"/>
      <c r="BZ77" s="1313"/>
      <c r="CA77" s="1313"/>
      <c r="CB77" s="1313"/>
      <c r="CC77" s="1313"/>
      <c r="CD77" s="1313"/>
      <c r="CE77" s="1313"/>
      <c r="CF77" s="1313">
        <v>47.9</v>
      </c>
      <c r="CG77" s="1313"/>
      <c r="CH77" s="1313"/>
      <c r="CI77" s="1313"/>
      <c r="CJ77" s="1313"/>
      <c r="CK77" s="1313"/>
      <c r="CL77" s="1313"/>
      <c r="CM77" s="1313"/>
      <c r="CN77" s="1313">
        <v>49</v>
      </c>
      <c r="CO77" s="1313"/>
      <c r="CP77" s="1313"/>
      <c r="CQ77" s="1313"/>
      <c r="CR77" s="1313"/>
      <c r="CS77" s="1313"/>
      <c r="CT77" s="1313"/>
      <c r="CU77" s="1313"/>
      <c r="CV77" s="1313">
        <v>41.3</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613</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9.8000000000000007</v>
      </c>
      <c r="BY79" s="1313"/>
      <c r="BZ79" s="1313"/>
      <c r="CA79" s="1313"/>
      <c r="CB79" s="1313"/>
      <c r="CC79" s="1313"/>
      <c r="CD79" s="1313"/>
      <c r="CE79" s="1313"/>
      <c r="CF79" s="1313">
        <v>9.6</v>
      </c>
      <c r="CG79" s="1313"/>
      <c r="CH79" s="1313"/>
      <c r="CI79" s="1313"/>
      <c r="CJ79" s="1313"/>
      <c r="CK79" s="1313"/>
      <c r="CL79" s="1313"/>
      <c r="CM79" s="1313"/>
      <c r="CN79" s="1313">
        <v>9.5</v>
      </c>
      <c r="CO79" s="1313"/>
      <c r="CP79" s="1313"/>
      <c r="CQ79" s="1313"/>
      <c r="CR79" s="1313"/>
      <c r="CS79" s="1313"/>
      <c r="CT79" s="1313"/>
      <c r="CU79" s="1313"/>
      <c r="CV79" s="1313">
        <v>9.1999999999999993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G8Nv/KY7VYl+jnsk7qrZs7qCYIv7AA/kXCysiq8faJPKdpNIbNPkKe9fkGQbYR44tSAugbqVsvPeFGcY+pvDkw==" saltValue="YYzds1dk3RV7vPCDrP6RO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N3kvJrwtzwaEyCp9Ok5heeu/lWCzWfCqUqHhcjFlP0Dabh1VmBOS9zRngANj0kFYJa/ZD7XlKxVnHHmlQy7fLw==" saltValue="mbG+5eNIag3QkoYs9FIA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XAM+X68KtZtg09JXDLwyAPmZWTY+hGROWRq8++EsopGkKk8tMZGozx0mJJxeY4spADO5YB3V54f5RRv4ba++HQ==" saltValue="nOwhIN/h97mXiINue0B2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82057</v>
      </c>
      <c r="E3" s="162"/>
      <c r="F3" s="163">
        <v>83280</v>
      </c>
      <c r="G3" s="164"/>
      <c r="H3" s="165"/>
    </row>
    <row r="4" spans="1:8" x14ac:dyDescent="0.15">
      <c r="A4" s="166"/>
      <c r="B4" s="167"/>
      <c r="C4" s="168"/>
      <c r="D4" s="169">
        <v>63976</v>
      </c>
      <c r="E4" s="170"/>
      <c r="F4" s="171">
        <v>43123</v>
      </c>
      <c r="G4" s="172"/>
      <c r="H4" s="173"/>
    </row>
    <row r="5" spans="1:8" x14ac:dyDescent="0.15">
      <c r="A5" s="154" t="s">
        <v>552</v>
      </c>
      <c r="B5" s="159"/>
      <c r="C5" s="160"/>
      <c r="D5" s="161">
        <v>104376</v>
      </c>
      <c r="E5" s="162"/>
      <c r="F5" s="163">
        <v>88968</v>
      </c>
      <c r="G5" s="164"/>
      <c r="H5" s="165"/>
    </row>
    <row r="6" spans="1:8" x14ac:dyDescent="0.15">
      <c r="A6" s="166"/>
      <c r="B6" s="167"/>
      <c r="C6" s="168"/>
      <c r="D6" s="169">
        <v>82984</v>
      </c>
      <c r="E6" s="170"/>
      <c r="F6" s="171">
        <v>45482</v>
      </c>
      <c r="G6" s="172"/>
      <c r="H6" s="173"/>
    </row>
    <row r="7" spans="1:8" x14ac:dyDescent="0.15">
      <c r="A7" s="154" t="s">
        <v>553</v>
      </c>
      <c r="B7" s="159"/>
      <c r="C7" s="160"/>
      <c r="D7" s="161">
        <v>55268</v>
      </c>
      <c r="E7" s="162"/>
      <c r="F7" s="163">
        <v>85173</v>
      </c>
      <c r="G7" s="164"/>
      <c r="H7" s="165"/>
    </row>
    <row r="8" spans="1:8" x14ac:dyDescent="0.15">
      <c r="A8" s="166"/>
      <c r="B8" s="167"/>
      <c r="C8" s="168"/>
      <c r="D8" s="169">
        <v>40670</v>
      </c>
      <c r="E8" s="170"/>
      <c r="F8" s="171">
        <v>43913</v>
      </c>
      <c r="G8" s="172"/>
      <c r="H8" s="173"/>
    </row>
    <row r="9" spans="1:8" x14ac:dyDescent="0.15">
      <c r="A9" s="154" t="s">
        <v>554</v>
      </c>
      <c r="B9" s="159"/>
      <c r="C9" s="160"/>
      <c r="D9" s="161">
        <v>50181</v>
      </c>
      <c r="E9" s="162"/>
      <c r="F9" s="163">
        <v>94081</v>
      </c>
      <c r="G9" s="164"/>
      <c r="H9" s="165"/>
    </row>
    <row r="10" spans="1:8" x14ac:dyDescent="0.15">
      <c r="A10" s="166"/>
      <c r="B10" s="167"/>
      <c r="C10" s="168"/>
      <c r="D10" s="169">
        <v>22168</v>
      </c>
      <c r="E10" s="170"/>
      <c r="F10" s="171">
        <v>48949</v>
      </c>
      <c r="G10" s="172"/>
      <c r="H10" s="173"/>
    </row>
    <row r="11" spans="1:8" x14ac:dyDescent="0.15">
      <c r="A11" s="154" t="s">
        <v>555</v>
      </c>
      <c r="B11" s="159"/>
      <c r="C11" s="160"/>
      <c r="D11" s="161">
        <v>38051</v>
      </c>
      <c r="E11" s="162"/>
      <c r="F11" s="163">
        <v>92632</v>
      </c>
      <c r="G11" s="164"/>
      <c r="H11" s="165"/>
    </row>
    <row r="12" spans="1:8" x14ac:dyDescent="0.15">
      <c r="A12" s="166"/>
      <c r="B12" s="167"/>
      <c r="C12" s="174"/>
      <c r="D12" s="169">
        <v>17721</v>
      </c>
      <c r="E12" s="170"/>
      <c r="F12" s="171">
        <v>47978</v>
      </c>
      <c r="G12" s="172"/>
      <c r="H12" s="173"/>
    </row>
    <row r="13" spans="1:8" x14ac:dyDescent="0.15">
      <c r="A13" s="154"/>
      <c r="B13" s="159"/>
      <c r="C13" s="175"/>
      <c r="D13" s="176">
        <v>65987</v>
      </c>
      <c r="E13" s="177"/>
      <c r="F13" s="178">
        <v>88827</v>
      </c>
      <c r="G13" s="179"/>
      <c r="H13" s="165"/>
    </row>
    <row r="14" spans="1:8" x14ac:dyDescent="0.15">
      <c r="A14" s="166"/>
      <c r="B14" s="167"/>
      <c r="C14" s="168"/>
      <c r="D14" s="169">
        <v>45504</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5.35</v>
      </c>
      <c r="C19" s="180">
        <f>ROUND(VALUE(SUBSTITUTE(実質収支比率等に係る経年分析!G$48,"▲","-")),2)</f>
        <v>7.65</v>
      </c>
      <c r="D19" s="180">
        <f>ROUND(VALUE(SUBSTITUTE(実質収支比率等に係る経年分析!H$48,"▲","-")),2)</f>
        <v>9.44</v>
      </c>
      <c r="E19" s="180">
        <f>ROUND(VALUE(SUBSTITUTE(実質収支比率等に係る経年分析!I$48,"▲","-")),2)</f>
        <v>9.14</v>
      </c>
      <c r="F19" s="180">
        <f>ROUND(VALUE(SUBSTITUTE(実質収支比率等に係る経年分析!J$48,"▲","-")),2)</f>
        <v>11.75</v>
      </c>
    </row>
    <row r="20" spans="1:11" x14ac:dyDescent="0.15">
      <c r="A20" s="180" t="s">
        <v>55</v>
      </c>
      <c r="B20" s="180">
        <f>ROUND(VALUE(SUBSTITUTE(実質収支比率等に係る経年分析!F$47,"▲","-")),2)</f>
        <v>15.55</v>
      </c>
      <c r="C20" s="180">
        <f>ROUND(VALUE(SUBSTITUTE(実質収支比率等に係る経年分析!G$47,"▲","-")),2)</f>
        <v>13.16</v>
      </c>
      <c r="D20" s="180">
        <f>ROUND(VALUE(SUBSTITUTE(実質収支比率等に係る経年分析!H$47,"▲","-")),2)</f>
        <v>13.8</v>
      </c>
      <c r="E20" s="180">
        <f>ROUND(VALUE(SUBSTITUTE(実質収支比率等に係る経年分析!I$47,"▲","-")),2)</f>
        <v>18.420000000000002</v>
      </c>
      <c r="F20" s="180">
        <f>ROUND(VALUE(SUBSTITUTE(実質収支比率等に係る経年分析!J$47,"▲","-")),2)</f>
        <v>18.93</v>
      </c>
    </row>
    <row r="21" spans="1:11" x14ac:dyDescent="0.15">
      <c r="A21" s="180" t="s">
        <v>56</v>
      </c>
      <c r="B21" s="180">
        <f>IF(ISNUMBER(VALUE(SUBSTITUTE(実質収支比率等に係る経年分析!F$49,"▲","-"))),ROUND(VALUE(SUBSTITUTE(実質収支比率等に係る経年分析!F$49,"▲","-")),2),NA())</f>
        <v>-0.8</v>
      </c>
      <c r="C21" s="180">
        <f>IF(ISNUMBER(VALUE(SUBSTITUTE(実質収支比率等に係る経年分析!G$49,"▲","-"))),ROUND(VALUE(SUBSTITUTE(実質収支比率等に係る経年分析!G$49,"▲","-")),2),NA())</f>
        <v>3.54</v>
      </c>
      <c r="D21" s="180">
        <f>IF(ISNUMBER(VALUE(SUBSTITUTE(実質収支比率等に係る経年分析!H$49,"▲","-"))),ROUND(VALUE(SUBSTITUTE(実質収支比率等に係る経年分析!H$49,"▲","-")),2),NA())</f>
        <v>26.71</v>
      </c>
      <c r="E21" s="180">
        <f>IF(ISNUMBER(VALUE(SUBSTITUTE(実質収支比率等に係る経年分析!I$49,"▲","-"))),ROUND(VALUE(SUBSTITUTE(実質収支比率等に係る経年分析!I$49,"▲","-")),2),NA())</f>
        <v>5.04</v>
      </c>
      <c r="F21" s="180">
        <f>IF(ISNUMBER(VALUE(SUBSTITUTE(実質収支比率等に係る経年分析!J$49,"▲","-"))),ROUND(VALUE(SUBSTITUTE(実質収支比率等に係る経年分析!J$49,"▲","-")),2),NA())</f>
        <v>6.72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0.14000000000000001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#N/A</v>
      </c>
      <c r="E28" s="181">
        <f>IF(ROUND(VALUE(SUBSTITUTE(連結実質赤字比率に係る赤字・黒字の構成分析!G$42,"▲", "-")), 2) &gt;= 0, ABS(ROUND(VALUE(SUBSTITUTE(連結実質赤字比率に係る赤字・黒字の構成分析!G$42,"▲", "-")), 2)), NA())</f>
        <v>0</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浄化槽事業特別会計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9.1300000000000008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1156</v>
      </c>
      <c r="E42" s="182"/>
      <c r="F42" s="182"/>
      <c r="G42" s="182">
        <f>'実質公債費比率（分子）の構造'!L$52</f>
        <v>1141</v>
      </c>
      <c r="H42" s="182"/>
      <c r="I42" s="182"/>
      <c r="J42" s="182">
        <f>'実質公債費比率（分子）の構造'!M$52</f>
        <v>1150</v>
      </c>
      <c r="K42" s="182"/>
      <c r="L42" s="182"/>
      <c r="M42" s="182">
        <f>'実質公債費比率（分子）の構造'!N$52</f>
        <v>1168</v>
      </c>
      <c r="N42" s="182"/>
      <c r="O42" s="182"/>
      <c r="P42" s="182">
        <f>'実質公債費比率（分子）の構造'!O$52</f>
        <v>1184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108</v>
      </c>
      <c r="C44" s="182"/>
      <c r="D44" s="182"/>
      <c r="E44" s="182">
        <f>'実質公債費比率（分子）の構造'!L$50</f>
        <v>101</v>
      </c>
      <c r="F44" s="182"/>
      <c r="G44" s="182"/>
      <c r="H44" s="182">
        <f>'実質公債費比率（分子）の構造'!M$50</f>
        <v>99</v>
      </c>
      <c r="I44" s="182"/>
      <c r="J44" s="182"/>
      <c r="K44" s="182">
        <f>'実質公債費比率（分子）の構造'!N$50</f>
        <v>99</v>
      </c>
      <c r="L44" s="182"/>
      <c r="M44" s="182"/>
      <c r="N44" s="182">
        <f>'実質公債費比率（分子）の構造'!O$50</f>
        <v>47</v>
      </c>
      <c r="O44" s="182"/>
      <c r="P44" s="182"/>
    </row>
    <row r="45" spans="1:16" x14ac:dyDescent="0.15">
      <c r="A45" s="182" t="s">
        <v>66</v>
      </c>
      <c r="B45" s="182">
        <f>'実質公債費比率（分子）の構造'!K$49</f>
        <v>1</v>
      </c>
      <c r="C45" s="182"/>
      <c r="D45" s="182"/>
      <c r="E45" s="182">
        <f>'実質公債費比率（分子）の構造'!L$49</f>
        <v>2</v>
      </c>
      <c r="F45" s="182"/>
      <c r="G45" s="182"/>
      <c r="H45" s="182">
        <f>'実質公債費比率（分子）の構造'!M$49</f>
        <v>4</v>
      </c>
      <c r="I45" s="182"/>
      <c r="J45" s="182"/>
      <c r="K45" s="182">
        <f>'実質公債費比率（分子）の構造'!N$49</f>
        <v>10</v>
      </c>
      <c r="L45" s="182"/>
      <c r="M45" s="182"/>
      <c r="N45" s="182">
        <f>'実質公債費比率（分子）の構造'!O$49</f>
        <v>46</v>
      </c>
      <c r="O45" s="182"/>
      <c r="P45" s="182"/>
    </row>
    <row r="46" spans="1:16" x14ac:dyDescent="0.15">
      <c r="A46" s="182" t="s">
        <v>67</v>
      </c>
      <c r="B46" s="182">
        <f>'実質公債費比率（分子）の構造'!K$48</f>
        <v>272</v>
      </c>
      <c r="C46" s="182"/>
      <c r="D46" s="182"/>
      <c r="E46" s="182">
        <f>'実質公債費比率（分子）の構造'!L$48</f>
        <v>261</v>
      </c>
      <c r="F46" s="182"/>
      <c r="G46" s="182"/>
      <c r="H46" s="182">
        <f>'実質公債費比率（分子）の構造'!M$48</f>
        <v>243</v>
      </c>
      <c r="I46" s="182"/>
      <c r="J46" s="182"/>
      <c r="K46" s="182">
        <f>'実質公債費比率（分子）の構造'!N$48</f>
        <v>298</v>
      </c>
      <c r="L46" s="182"/>
      <c r="M46" s="182"/>
      <c r="N46" s="182">
        <f>'実質公債費比率（分子）の構造'!O$48</f>
        <v>305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1521</v>
      </c>
      <c r="C49" s="182"/>
      <c r="D49" s="182"/>
      <c r="E49" s="182">
        <f>'実質公債費比率（分子）の構造'!L$45</f>
        <v>1259</v>
      </c>
      <c r="F49" s="182"/>
      <c r="G49" s="182"/>
      <c r="H49" s="182">
        <f>'実質公債費比率（分子）の構造'!M$45</f>
        <v>1292</v>
      </c>
      <c r="I49" s="182"/>
      <c r="J49" s="182"/>
      <c r="K49" s="182">
        <f>'実質公債費比率（分子）の構造'!N$45</f>
        <v>1201</v>
      </c>
      <c r="L49" s="182"/>
      <c r="M49" s="182"/>
      <c r="N49" s="182">
        <f>'実質公債費比率（分子）の構造'!O$45</f>
        <v>1314</v>
      </c>
      <c r="O49" s="182"/>
      <c r="P49" s="182"/>
    </row>
    <row r="50" spans="1:16" x14ac:dyDescent="0.15">
      <c r="A50" s="182" t="s">
        <v>71</v>
      </c>
      <c r="B50" s="182" t="e">
        <f>NA()</f>
        <v>#N/A</v>
      </c>
      <c r="C50" s="182">
        <f>IF(ISNUMBER('実質公債費比率（分子）の構造'!K$53),'実質公債費比率（分子）の構造'!K$53,NA())</f>
        <v>746</v>
      </c>
      <c r="D50" s="182" t="e">
        <f>NA()</f>
        <v>#N/A</v>
      </c>
      <c r="E50" s="182" t="e">
        <f>NA()</f>
        <v>#N/A</v>
      </c>
      <c r="F50" s="182">
        <f>IF(ISNUMBER('実質公債費比率（分子）の構造'!L$53),'実質公債費比率（分子）の構造'!L$53,NA())</f>
        <v>482</v>
      </c>
      <c r="G50" s="182" t="e">
        <f>NA()</f>
        <v>#N/A</v>
      </c>
      <c r="H50" s="182" t="e">
        <f>NA()</f>
        <v>#N/A</v>
      </c>
      <c r="I50" s="182">
        <f>IF(ISNUMBER('実質公債費比率（分子）の構造'!M$53),'実質公債費比率（分子）の構造'!M$53,NA())</f>
        <v>488</v>
      </c>
      <c r="J50" s="182" t="e">
        <f>NA()</f>
        <v>#N/A</v>
      </c>
      <c r="K50" s="182" t="e">
        <f>NA()</f>
        <v>#N/A</v>
      </c>
      <c r="L50" s="182">
        <f>IF(ISNUMBER('実質公債費比率（分子）の構造'!N$53),'実質公債費比率（分子）の構造'!N$53,NA())</f>
        <v>440</v>
      </c>
      <c r="M50" s="182" t="e">
        <f>NA()</f>
        <v>#N/A</v>
      </c>
      <c r="N50" s="182" t="e">
        <f>NA()</f>
        <v>#N/A</v>
      </c>
      <c r="O50" s="182">
        <f>IF(ISNUMBER('実質公債費比率（分子）の構造'!O$53),'実質公債費比率（分子）の構造'!O$53,NA())</f>
        <v>528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12271</v>
      </c>
      <c r="E56" s="181"/>
      <c r="F56" s="181"/>
      <c r="G56" s="181">
        <f>'将来負担比率（分子）の構造'!J$52</f>
        <v>12119</v>
      </c>
      <c r="H56" s="181"/>
      <c r="I56" s="181"/>
      <c r="J56" s="181">
        <f>'将来負担比率（分子）の構造'!K$52</f>
        <v>12178</v>
      </c>
      <c r="K56" s="181"/>
      <c r="L56" s="181"/>
      <c r="M56" s="181">
        <f>'将来負担比率（分子）の構造'!L$52</f>
        <v>11985</v>
      </c>
      <c r="N56" s="181"/>
      <c r="O56" s="181"/>
      <c r="P56" s="181">
        <f>'将来負担比率（分子）の構造'!M$52</f>
        <v>11885</v>
      </c>
    </row>
    <row r="57" spans="1:16" x14ac:dyDescent="0.15">
      <c r="A57" s="181" t="s">
        <v>42</v>
      </c>
      <c r="B57" s="181"/>
      <c r="C57" s="181"/>
      <c r="D57" s="181">
        <f>'将来負担比率（分子）の構造'!I$51</f>
        <v>2306</v>
      </c>
      <c r="E57" s="181"/>
      <c r="F57" s="181"/>
      <c r="G57" s="181">
        <f>'将来負担比率（分子）の構造'!J$51</f>
        <v>2429</v>
      </c>
      <c r="H57" s="181"/>
      <c r="I57" s="181"/>
      <c r="J57" s="181">
        <f>'将来負担比率（分子）の構造'!K$51</f>
        <v>3061</v>
      </c>
      <c r="K57" s="181"/>
      <c r="L57" s="181"/>
      <c r="M57" s="181">
        <f>'将来負担比率（分子）の構造'!L$51</f>
        <v>2994</v>
      </c>
      <c r="N57" s="181"/>
      <c r="O57" s="181"/>
      <c r="P57" s="181">
        <f>'将来負担比率（分子）の構造'!M$51</f>
        <v>2988</v>
      </c>
    </row>
    <row r="58" spans="1:16" x14ac:dyDescent="0.15">
      <c r="A58" s="181" t="s">
        <v>41</v>
      </c>
      <c r="B58" s="181"/>
      <c r="C58" s="181"/>
      <c r="D58" s="181">
        <f>'将来負担比率（分子）の構造'!I$50</f>
        <v>3065</v>
      </c>
      <c r="E58" s="181"/>
      <c r="F58" s="181"/>
      <c r="G58" s="181">
        <f>'将来負担比率（分子）の構造'!J$50</f>
        <v>2903</v>
      </c>
      <c r="H58" s="181"/>
      <c r="I58" s="181"/>
      <c r="J58" s="181">
        <f>'将来負担比率（分子）の構造'!K$50</f>
        <v>3190</v>
      </c>
      <c r="K58" s="181"/>
      <c r="L58" s="181"/>
      <c r="M58" s="181">
        <f>'将来負担比率（分子）の構造'!L$50</f>
        <v>4078</v>
      </c>
      <c r="N58" s="181"/>
      <c r="O58" s="181"/>
      <c r="P58" s="181">
        <f>'将来負担比率（分子）の構造'!M$50</f>
        <v>4526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2630</v>
      </c>
      <c r="C62" s="181"/>
      <c r="D62" s="181"/>
      <c r="E62" s="181">
        <f>'将来負担比率（分子）の構造'!J$45</f>
        <v>2574</v>
      </c>
      <c r="F62" s="181"/>
      <c r="G62" s="181"/>
      <c r="H62" s="181">
        <f>'将来負担比率（分子）の構造'!K$45</f>
        <v>2398</v>
      </c>
      <c r="I62" s="181"/>
      <c r="J62" s="181"/>
      <c r="K62" s="181">
        <f>'将来負担比率（分子）の構造'!L$45</f>
        <v>2305</v>
      </c>
      <c r="L62" s="181"/>
      <c r="M62" s="181"/>
      <c r="N62" s="181">
        <f>'将来負担比率（分子）の構造'!M$45</f>
        <v>2258</v>
      </c>
      <c r="O62" s="181"/>
      <c r="P62" s="181"/>
    </row>
    <row r="63" spans="1:16" x14ac:dyDescent="0.15">
      <c r="A63" s="181" t="s">
        <v>34</v>
      </c>
      <c r="B63" s="181">
        <f>'将来負担比率（分子）の構造'!I$44</f>
        <v>546</v>
      </c>
      <c r="C63" s="181"/>
      <c r="D63" s="181"/>
      <c r="E63" s="181">
        <f>'将来負担比率（分子）の構造'!J$44</f>
        <v>1018</v>
      </c>
      <c r="F63" s="181"/>
      <c r="G63" s="181"/>
      <c r="H63" s="181">
        <f>'将来負担比率（分子）の構造'!K$44</f>
        <v>1271</v>
      </c>
      <c r="I63" s="181"/>
      <c r="J63" s="181"/>
      <c r="K63" s="181">
        <f>'将来負担比率（分子）の構造'!L$44</f>
        <v>1303</v>
      </c>
      <c r="L63" s="181"/>
      <c r="M63" s="181"/>
      <c r="N63" s="181">
        <f>'将来負担比率（分子）の構造'!M$44</f>
        <v>1265</v>
      </c>
      <c r="O63" s="181"/>
      <c r="P63" s="181"/>
    </row>
    <row r="64" spans="1:16" x14ac:dyDescent="0.15">
      <c r="A64" s="181" t="s">
        <v>33</v>
      </c>
      <c r="B64" s="181">
        <f>'将来負担比率（分子）の構造'!I$43</f>
        <v>3761</v>
      </c>
      <c r="C64" s="181"/>
      <c r="D64" s="181"/>
      <c r="E64" s="181">
        <f>'将来負担比率（分子）の構造'!J$43</f>
        <v>3767</v>
      </c>
      <c r="F64" s="181"/>
      <c r="G64" s="181"/>
      <c r="H64" s="181">
        <f>'将来負担比率（分子）の構造'!K$43</f>
        <v>3719</v>
      </c>
      <c r="I64" s="181"/>
      <c r="J64" s="181"/>
      <c r="K64" s="181">
        <f>'将来負担比率（分子）の構造'!L$43</f>
        <v>3751</v>
      </c>
      <c r="L64" s="181"/>
      <c r="M64" s="181"/>
      <c r="N64" s="181">
        <f>'将来負担比率（分子）の構造'!M$43</f>
        <v>4000</v>
      </c>
      <c r="O64" s="181"/>
      <c r="P64" s="181"/>
    </row>
    <row r="65" spans="1:16" x14ac:dyDescent="0.15">
      <c r="A65" s="181" t="s">
        <v>32</v>
      </c>
      <c r="B65" s="181">
        <f>'将来負担比率（分子）の構造'!I$42</f>
        <v>936</v>
      </c>
      <c r="C65" s="181"/>
      <c r="D65" s="181"/>
      <c r="E65" s="181">
        <f>'将来負担比率（分子）の構造'!J$42</f>
        <v>733</v>
      </c>
      <c r="F65" s="181"/>
      <c r="G65" s="181"/>
      <c r="H65" s="181">
        <f>'将来負担比率（分子）の構造'!K$42</f>
        <v>568</v>
      </c>
      <c r="I65" s="181"/>
      <c r="J65" s="181"/>
      <c r="K65" s="181">
        <f>'将来負担比率（分子）の構造'!L$42</f>
        <v>357</v>
      </c>
      <c r="L65" s="181"/>
      <c r="M65" s="181"/>
      <c r="N65" s="181">
        <f>'将来負担比率（分子）の構造'!M$42</f>
        <v>281</v>
      </c>
      <c r="O65" s="181"/>
      <c r="P65" s="181"/>
    </row>
    <row r="66" spans="1:16" x14ac:dyDescent="0.15">
      <c r="A66" s="181" t="s">
        <v>31</v>
      </c>
      <c r="B66" s="181">
        <f>'将来負担比率（分子）の構造'!I$41</f>
        <v>17494</v>
      </c>
      <c r="C66" s="181"/>
      <c r="D66" s="181"/>
      <c r="E66" s="181">
        <f>'将来負担比率（分子）の構造'!J$41</f>
        <v>18748</v>
      </c>
      <c r="F66" s="181"/>
      <c r="G66" s="181"/>
      <c r="H66" s="181">
        <f>'将来負担比率（分子）の構造'!K$41</f>
        <v>17609</v>
      </c>
      <c r="I66" s="181"/>
      <c r="J66" s="181"/>
      <c r="K66" s="181">
        <f>'将来負担比率（分子）の構造'!L$41</f>
        <v>17217</v>
      </c>
      <c r="L66" s="181"/>
      <c r="M66" s="181"/>
      <c r="N66" s="181">
        <f>'将来負担比率（分子）の構造'!M$41</f>
        <v>16426</v>
      </c>
      <c r="O66" s="181"/>
      <c r="P66" s="181"/>
    </row>
    <row r="67" spans="1:16" x14ac:dyDescent="0.15">
      <c r="A67" s="181" t="s">
        <v>75</v>
      </c>
      <c r="B67" s="181" t="e">
        <f>NA()</f>
        <v>#N/A</v>
      </c>
      <c r="C67" s="181">
        <f>IF(ISNUMBER('将来負担比率（分子）の構造'!I$53), IF('将来負担比率（分子）の構造'!I$53 &lt; 0, 0, '将来負担比率（分子）の構造'!I$53), NA())</f>
        <v>7726</v>
      </c>
      <c r="D67" s="181" t="e">
        <f>NA()</f>
        <v>#N/A</v>
      </c>
      <c r="E67" s="181" t="e">
        <f>NA()</f>
        <v>#N/A</v>
      </c>
      <c r="F67" s="181">
        <f>IF(ISNUMBER('将来負担比率（分子）の構造'!J$53), IF('将来負担比率（分子）の構造'!J$53 &lt; 0, 0, '将来負担比率（分子）の構造'!J$53), NA())</f>
        <v>9389</v>
      </c>
      <c r="G67" s="181" t="e">
        <f>NA()</f>
        <v>#N/A</v>
      </c>
      <c r="H67" s="181" t="e">
        <f>NA()</f>
        <v>#N/A</v>
      </c>
      <c r="I67" s="181">
        <f>IF(ISNUMBER('将来負担比率（分子）の構造'!K$53), IF('将来負担比率（分子）の構造'!K$53 &lt; 0, 0, '将来負担比率（分子）の構造'!K$53), NA())</f>
        <v>7135</v>
      </c>
      <c r="J67" s="181" t="e">
        <f>NA()</f>
        <v>#N/A</v>
      </c>
      <c r="K67" s="181" t="e">
        <f>NA()</f>
        <v>#N/A</v>
      </c>
      <c r="L67" s="181">
        <f>IF(ISNUMBER('将来負担比率（分子）の構造'!L$53), IF('将来負担比率（分子）の構造'!L$53 &lt; 0, 0, '将来負担比率（分子）の構造'!L$53), NA())</f>
        <v>5876</v>
      </c>
      <c r="M67" s="181" t="e">
        <f>NA()</f>
        <v>#N/A</v>
      </c>
      <c r="N67" s="181" t="e">
        <f>NA()</f>
        <v>#N/A</v>
      </c>
      <c r="O67" s="181">
        <f>IF(ISNUMBER('将来負担比率（分子）の構造'!M$53), IF('将来負担比率（分子）の構造'!M$53 &lt; 0, 0, '将来負担比率（分子）の構造'!M$53), NA())</f>
        <v>4832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1092</v>
      </c>
      <c r="C72" s="185">
        <f>基金残高に係る経年分析!G55</f>
        <v>1462</v>
      </c>
      <c r="D72" s="185">
        <f>基金残高に係る経年分析!H55</f>
        <v>1555</v>
      </c>
    </row>
    <row r="73" spans="1:16" x14ac:dyDescent="0.15">
      <c r="A73" s="184" t="s">
        <v>78</v>
      </c>
      <c r="B73" s="185">
        <f>基金残高に係る経年分析!F56</f>
        <v>126</v>
      </c>
      <c r="C73" s="185">
        <f>基金残高に係る経年分析!G56</f>
        <v>370</v>
      </c>
      <c r="D73" s="185">
        <f>基金残高に係る経年分析!H56</f>
        <v>392</v>
      </c>
    </row>
    <row r="74" spans="1:16" x14ac:dyDescent="0.15">
      <c r="A74" s="184" t="s">
        <v>79</v>
      </c>
      <c r="B74" s="185">
        <f>基金残高に係る経年分析!F57</f>
        <v>601</v>
      </c>
      <c r="C74" s="185">
        <f>基金残高に係る経年分析!G57</f>
        <v>751</v>
      </c>
      <c r="D74" s="185">
        <f>基金残高に係る経年分析!H57</f>
        <v>1129</v>
      </c>
    </row>
  </sheetData>
  <sheetProtection algorithmName="SHA-512" hashValue="IzkKo2ELN3XKo7oeO8qs/epEoCuSuehCsIhenmSCCNwtzUKmqD+2KeIH+XCGwoxm+61crImBRtusBVcS8uk5hQ==" saltValue="XAv0LO2ozeZGyEOjz9Sm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3713397</v>
      </c>
      <c r="S5" s="675"/>
      <c r="T5" s="675"/>
      <c r="U5" s="675"/>
      <c r="V5" s="675"/>
      <c r="W5" s="675"/>
      <c r="X5" s="675"/>
      <c r="Y5" s="676"/>
      <c r="Z5" s="677">
        <v>18.8</v>
      </c>
      <c r="AA5" s="677"/>
      <c r="AB5" s="677"/>
      <c r="AC5" s="677"/>
      <c r="AD5" s="678">
        <v>3483969</v>
      </c>
      <c r="AE5" s="678"/>
      <c r="AF5" s="678"/>
      <c r="AG5" s="678"/>
      <c r="AH5" s="678"/>
      <c r="AI5" s="678"/>
      <c r="AJ5" s="678"/>
      <c r="AK5" s="678"/>
      <c r="AL5" s="679">
        <v>43.8</v>
      </c>
      <c r="AM5" s="680"/>
      <c r="AN5" s="680"/>
      <c r="AO5" s="681"/>
      <c r="AP5" s="671" t="s">
        <v>228</v>
      </c>
      <c r="AQ5" s="672"/>
      <c r="AR5" s="672"/>
      <c r="AS5" s="672"/>
      <c r="AT5" s="672"/>
      <c r="AU5" s="672"/>
      <c r="AV5" s="672"/>
      <c r="AW5" s="672"/>
      <c r="AX5" s="672"/>
      <c r="AY5" s="672"/>
      <c r="AZ5" s="672"/>
      <c r="BA5" s="672"/>
      <c r="BB5" s="672"/>
      <c r="BC5" s="672"/>
      <c r="BD5" s="672"/>
      <c r="BE5" s="672"/>
      <c r="BF5" s="673"/>
      <c r="BG5" s="685">
        <v>3463062</v>
      </c>
      <c r="BH5" s="686"/>
      <c r="BI5" s="686"/>
      <c r="BJ5" s="686"/>
      <c r="BK5" s="686"/>
      <c r="BL5" s="686"/>
      <c r="BM5" s="686"/>
      <c r="BN5" s="687"/>
      <c r="BO5" s="688">
        <v>93.3</v>
      </c>
      <c r="BP5" s="688"/>
      <c r="BQ5" s="688"/>
      <c r="BR5" s="688"/>
      <c r="BS5" s="689">
        <v>39443</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128531</v>
      </c>
      <c r="S6" s="686"/>
      <c r="T6" s="686"/>
      <c r="U6" s="686"/>
      <c r="V6" s="686"/>
      <c r="W6" s="686"/>
      <c r="X6" s="686"/>
      <c r="Y6" s="687"/>
      <c r="Z6" s="688">
        <v>0.7</v>
      </c>
      <c r="AA6" s="688"/>
      <c r="AB6" s="688"/>
      <c r="AC6" s="688"/>
      <c r="AD6" s="689">
        <v>128531</v>
      </c>
      <c r="AE6" s="689"/>
      <c r="AF6" s="689"/>
      <c r="AG6" s="689"/>
      <c r="AH6" s="689"/>
      <c r="AI6" s="689"/>
      <c r="AJ6" s="689"/>
      <c r="AK6" s="689"/>
      <c r="AL6" s="690">
        <v>1.6</v>
      </c>
      <c r="AM6" s="691"/>
      <c r="AN6" s="691"/>
      <c r="AO6" s="692"/>
      <c r="AP6" s="682" t="s">
        <v>233</v>
      </c>
      <c r="AQ6" s="683"/>
      <c r="AR6" s="683"/>
      <c r="AS6" s="683"/>
      <c r="AT6" s="683"/>
      <c r="AU6" s="683"/>
      <c r="AV6" s="683"/>
      <c r="AW6" s="683"/>
      <c r="AX6" s="683"/>
      <c r="AY6" s="683"/>
      <c r="AZ6" s="683"/>
      <c r="BA6" s="683"/>
      <c r="BB6" s="683"/>
      <c r="BC6" s="683"/>
      <c r="BD6" s="683"/>
      <c r="BE6" s="683"/>
      <c r="BF6" s="684"/>
      <c r="BG6" s="685">
        <v>3463062</v>
      </c>
      <c r="BH6" s="686"/>
      <c r="BI6" s="686"/>
      <c r="BJ6" s="686"/>
      <c r="BK6" s="686"/>
      <c r="BL6" s="686"/>
      <c r="BM6" s="686"/>
      <c r="BN6" s="687"/>
      <c r="BO6" s="688">
        <v>93.3</v>
      </c>
      <c r="BP6" s="688"/>
      <c r="BQ6" s="688"/>
      <c r="BR6" s="688"/>
      <c r="BS6" s="689">
        <v>39443</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149221</v>
      </c>
      <c r="CS6" s="686"/>
      <c r="CT6" s="686"/>
      <c r="CU6" s="686"/>
      <c r="CV6" s="686"/>
      <c r="CW6" s="686"/>
      <c r="CX6" s="686"/>
      <c r="CY6" s="687"/>
      <c r="CZ6" s="679">
        <v>0.8</v>
      </c>
      <c r="DA6" s="680"/>
      <c r="DB6" s="680"/>
      <c r="DC6" s="699"/>
      <c r="DD6" s="694" t="s">
        <v>235</v>
      </c>
      <c r="DE6" s="686"/>
      <c r="DF6" s="686"/>
      <c r="DG6" s="686"/>
      <c r="DH6" s="686"/>
      <c r="DI6" s="686"/>
      <c r="DJ6" s="686"/>
      <c r="DK6" s="686"/>
      <c r="DL6" s="686"/>
      <c r="DM6" s="686"/>
      <c r="DN6" s="686"/>
      <c r="DO6" s="686"/>
      <c r="DP6" s="687"/>
      <c r="DQ6" s="694">
        <v>149221</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2739</v>
      </c>
      <c r="S7" s="686"/>
      <c r="T7" s="686"/>
      <c r="U7" s="686"/>
      <c r="V7" s="686"/>
      <c r="W7" s="686"/>
      <c r="X7" s="686"/>
      <c r="Y7" s="687"/>
      <c r="Z7" s="688">
        <v>0</v>
      </c>
      <c r="AA7" s="688"/>
      <c r="AB7" s="688"/>
      <c r="AC7" s="688"/>
      <c r="AD7" s="689">
        <v>2739</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1370135</v>
      </c>
      <c r="BH7" s="686"/>
      <c r="BI7" s="686"/>
      <c r="BJ7" s="686"/>
      <c r="BK7" s="686"/>
      <c r="BL7" s="686"/>
      <c r="BM7" s="686"/>
      <c r="BN7" s="687"/>
      <c r="BO7" s="688">
        <v>36.9</v>
      </c>
      <c r="BP7" s="688"/>
      <c r="BQ7" s="688"/>
      <c r="BR7" s="688"/>
      <c r="BS7" s="689">
        <v>39443</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5698149</v>
      </c>
      <c r="CS7" s="686"/>
      <c r="CT7" s="686"/>
      <c r="CU7" s="686"/>
      <c r="CV7" s="686"/>
      <c r="CW7" s="686"/>
      <c r="CX7" s="686"/>
      <c r="CY7" s="687"/>
      <c r="CZ7" s="688">
        <v>30.4</v>
      </c>
      <c r="DA7" s="688"/>
      <c r="DB7" s="688"/>
      <c r="DC7" s="688"/>
      <c r="DD7" s="694">
        <v>10313</v>
      </c>
      <c r="DE7" s="686"/>
      <c r="DF7" s="686"/>
      <c r="DG7" s="686"/>
      <c r="DH7" s="686"/>
      <c r="DI7" s="686"/>
      <c r="DJ7" s="686"/>
      <c r="DK7" s="686"/>
      <c r="DL7" s="686"/>
      <c r="DM7" s="686"/>
      <c r="DN7" s="686"/>
      <c r="DO7" s="686"/>
      <c r="DP7" s="687"/>
      <c r="DQ7" s="694">
        <v>2547047</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6351</v>
      </c>
      <c r="S8" s="686"/>
      <c r="T8" s="686"/>
      <c r="U8" s="686"/>
      <c r="V8" s="686"/>
      <c r="W8" s="686"/>
      <c r="X8" s="686"/>
      <c r="Y8" s="687"/>
      <c r="Z8" s="688">
        <v>0</v>
      </c>
      <c r="AA8" s="688"/>
      <c r="AB8" s="688"/>
      <c r="AC8" s="688"/>
      <c r="AD8" s="689">
        <v>6351</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53031</v>
      </c>
      <c r="BH8" s="686"/>
      <c r="BI8" s="686"/>
      <c r="BJ8" s="686"/>
      <c r="BK8" s="686"/>
      <c r="BL8" s="686"/>
      <c r="BM8" s="686"/>
      <c r="BN8" s="687"/>
      <c r="BO8" s="688">
        <v>1.4</v>
      </c>
      <c r="BP8" s="688"/>
      <c r="BQ8" s="688"/>
      <c r="BR8" s="688"/>
      <c r="BS8" s="694" t="s">
        <v>241</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4549918</v>
      </c>
      <c r="CS8" s="686"/>
      <c r="CT8" s="686"/>
      <c r="CU8" s="686"/>
      <c r="CV8" s="686"/>
      <c r="CW8" s="686"/>
      <c r="CX8" s="686"/>
      <c r="CY8" s="687"/>
      <c r="CZ8" s="688">
        <v>24.3</v>
      </c>
      <c r="DA8" s="688"/>
      <c r="DB8" s="688"/>
      <c r="DC8" s="688"/>
      <c r="DD8" s="694">
        <v>77197</v>
      </c>
      <c r="DE8" s="686"/>
      <c r="DF8" s="686"/>
      <c r="DG8" s="686"/>
      <c r="DH8" s="686"/>
      <c r="DI8" s="686"/>
      <c r="DJ8" s="686"/>
      <c r="DK8" s="686"/>
      <c r="DL8" s="686"/>
      <c r="DM8" s="686"/>
      <c r="DN8" s="686"/>
      <c r="DO8" s="686"/>
      <c r="DP8" s="687"/>
      <c r="DQ8" s="694">
        <v>2537743</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9383</v>
      </c>
      <c r="S9" s="686"/>
      <c r="T9" s="686"/>
      <c r="U9" s="686"/>
      <c r="V9" s="686"/>
      <c r="W9" s="686"/>
      <c r="X9" s="686"/>
      <c r="Y9" s="687"/>
      <c r="Z9" s="688">
        <v>0</v>
      </c>
      <c r="AA9" s="688"/>
      <c r="AB9" s="688"/>
      <c r="AC9" s="688"/>
      <c r="AD9" s="689">
        <v>9383</v>
      </c>
      <c r="AE9" s="689"/>
      <c r="AF9" s="689"/>
      <c r="AG9" s="689"/>
      <c r="AH9" s="689"/>
      <c r="AI9" s="689"/>
      <c r="AJ9" s="689"/>
      <c r="AK9" s="689"/>
      <c r="AL9" s="690">
        <v>0.1</v>
      </c>
      <c r="AM9" s="691"/>
      <c r="AN9" s="691"/>
      <c r="AO9" s="692"/>
      <c r="AP9" s="682" t="s">
        <v>244</v>
      </c>
      <c r="AQ9" s="683"/>
      <c r="AR9" s="683"/>
      <c r="AS9" s="683"/>
      <c r="AT9" s="683"/>
      <c r="AU9" s="683"/>
      <c r="AV9" s="683"/>
      <c r="AW9" s="683"/>
      <c r="AX9" s="683"/>
      <c r="AY9" s="683"/>
      <c r="AZ9" s="683"/>
      <c r="BA9" s="683"/>
      <c r="BB9" s="683"/>
      <c r="BC9" s="683"/>
      <c r="BD9" s="683"/>
      <c r="BE9" s="683"/>
      <c r="BF9" s="684"/>
      <c r="BG9" s="685">
        <v>1065788</v>
      </c>
      <c r="BH9" s="686"/>
      <c r="BI9" s="686"/>
      <c r="BJ9" s="686"/>
      <c r="BK9" s="686"/>
      <c r="BL9" s="686"/>
      <c r="BM9" s="686"/>
      <c r="BN9" s="687"/>
      <c r="BO9" s="688">
        <v>28.7</v>
      </c>
      <c r="BP9" s="688"/>
      <c r="BQ9" s="688"/>
      <c r="BR9" s="688"/>
      <c r="BS9" s="694" t="s">
        <v>235</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745043</v>
      </c>
      <c r="CS9" s="686"/>
      <c r="CT9" s="686"/>
      <c r="CU9" s="686"/>
      <c r="CV9" s="686"/>
      <c r="CW9" s="686"/>
      <c r="CX9" s="686"/>
      <c r="CY9" s="687"/>
      <c r="CZ9" s="688">
        <v>4</v>
      </c>
      <c r="DA9" s="688"/>
      <c r="DB9" s="688"/>
      <c r="DC9" s="688"/>
      <c r="DD9" s="694">
        <v>9374</v>
      </c>
      <c r="DE9" s="686"/>
      <c r="DF9" s="686"/>
      <c r="DG9" s="686"/>
      <c r="DH9" s="686"/>
      <c r="DI9" s="686"/>
      <c r="DJ9" s="686"/>
      <c r="DK9" s="686"/>
      <c r="DL9" s="686"/>
      <c r="DM9" s="686"/>
      <c r="DN9" s="686"/>
      <c r="DO9" s="686"/>
      <c r="DP9" s="687"/>
      <c r="DQ9" s="694">
        <v>663837</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235</v>
      </c>
      <c r="S10" s="686"/>
      <c r="T10" s="686"/>
      <c r="U10" s="686"/>
      <c r="V10" s="686"/>
      <c r="W10" s="686"/>
      <c r="X10" s="686"/>
      <c r="Y10" s="687"/>
      <c r="Z10" s="688" t="s">
        <v>235</v>
      </c>
      <c r="AA10" s="688"/>
      <c r="AB10" s="688"/>
      <c r="AC10" s="688"/>
      <c r="AD10" s="689" t="s">
        <v>235</v>
      </c>
      <c r="AE10" s="689"/>
      <c r="AF10" s="689"/>
      <c r="AG10" s="689"/>
      <c r="AH10" s="689"/>
      <c r="AI10" s="689"/>
      <c r="AJ10" s="689"/>
      <c r="AK10" s="689"/>
      <c r="AL10" s="690" t="s">
        <v>235</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83100</v>
      </c>
      <c r="BH10" s="686"/>
      <c r="BI10" s="686"/>
      <c r="BJ10" s="686"/>
      <c r="BK10" s="686"/>
      <c r="BL10" s="686"/>
      <c r="BM10" s="686"/>
      <c r="BN10" s="687"/>
      <c r="BO10" s="688">
        <v>2.2000000000000002</v>
      </c>
      <c r="BP10" s="688"/>
      <c r="BQ10" s="688"/>
      <c r="BR10" s="688"/>
      <c r="BS10" s="694" t="s">
        <v>241</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50707</v>
      </c>
      <c r="CS10" s="686"/>
      <c r="CT10" s="686"/>
      <c r="CU10" s="686"/>
      <c r="CV10" s="686"/>
      <c r="CW10" s="686"/>
      <c r="CX10" s="686"/>
      <c r="CY10" s="687"/>
      <c r="CZ10" s="688">
        <v>0.3</v>
      </c>
      <c r="DA10" s="688"/>
      <c r="DB10" s="688"/>
      <c r="DC10" s="688"/>
      <c r="DD10" s="694" t="s">
        <v>235</v>
      </c>
      <c r="DE10" s="686"/>
      <c r="DF10" s="686"/>
      <c r="DG10" s="686"/>
      <c r="DH10" s="686"/>
      <c r="DI10" s="686"/>
      <c r="DJ10" s="686"/>
      <c r="DK10" s="686"/>
      <c r="DL10" s="686"/>
      <c r="DM10" s="686"/>
      <c r="DN10" s="686"/>
      <c r="DO10" s="686"/>
      <c r="DP10" s="687"/>
      <c r="DQ10" s="694">
        <v>25344</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672720</v>
      </c>
      <c r="S11" s="686"/>
      <c r="T11" s="686"/>
      <c r="U11" s="686"/>
      <c r="V11" s="686"/>
      <c r="W11" s="686"/>
      <c r="X11" s="686"/>
      <c r="Y11" s="687"/>
      <c r="Z11" s="690">
        <v>3.4</v>
      </c>
      <c r="AA11" s="691"/>
      <c r="AB11" s="691"/>
      <c r="AC11" s="703"/>
      <c r="AD11" s="694">
        <v>672720</v>
      </c>
      <c r="AE11" s="686"/>
      <c r="AF11" s="686"/>
      <c r="AG11" s="686"/>
      <c r="AH11" s="686"/>
      <c r="AI11" s="686"/>
      <c r="AJ11" s="686"/>
      <c r="AK11" s="687"/>
      <c r="AL11" s="690">
        <v>8.5</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168216</v>
      </c>
      <c r="BH11" s="686"/>
      <c r="BI11" s="686"/>
      <c r="BJ11" s="686"/>
      <c r="BK11" s="686"/>
      <c r="BL11" s="686"/>
      <c r="BM11" s="686"/>
      <c r="BN11" s="687"/>
      <c r="BO11" s="688">
        <v>4.5</v>
      </c>
      <c r="BP11" s="688"/>
      <c r="BQ11" s="688"/>
      <c r="BR11" s="688"/>
      <c r="BS11" s="694">
        <v>39443</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512018</v>
      </c>
      <c r="CS11" s="686"/>
      <c r="CT11" s="686"/>
      <c r="CU11" s="686"/>
      <c r="CV11" s="686"/>
      <c r="CW11" s="686"/>
      <c r="CX11" s="686"/>
      <c r="CY11" s="687"/>
      <c r="CZ11" s="688">
        <v>2.7</v>
      </c>
      <c r="DA11" s="688"/>
      <c r="DB11" s="688"/>
      <c r="DC11" s="688"/>
      <c r="DD11" s="694">
        <v>77869</v>
      </c>
      <c r="DE11" s="686"/>
      <c r="DF11" s="686"/>
      <c r="DG11" s="686"/>
      <c r="DH11" s="686"/>
      <c r="DI11" s="686"/>
      <c r="DJ11" s="686"/>
      <c r="DK11" s="686"/>
      <c r="DL11" s="686"/>
      <c r="DM11" s="686"/>
      <c r="DN11" s="686"/>
      <c r="DO11" s="686"/>
      <c r="DP11" s="687"/>
      <c r="DQ11" s="694">
        <v>298954</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v>4745</v>
      </c>
      <c r="S12" s="686"/>
      <c r="T12" s="686"/>
      <c r="U12" s="686"/>
      <c r="V12" s="686"/>
      <c r="W12" s="686"/>
      <c r="X12" s="686"/>
      <c r="Y12" s="687"/>
      <c r="Z12" s="688">
        <v>0</v>
      </c>
      <c r="AA12" s="688"/>
      <c r="AB12" s="688"/>
      <c r="AC12" s="688"/>
      <c r="AD12" s="689">
        <v>4745</v>
      </c>
      <c r="AE12" s="689"/>
      <c r="AF12" s="689"/>
      <c r="AG12" s="689"/>
      <c r="AH12" s="689"/>
      <c r="AI12" s="689"/>
      <c r="AJ12" s="689"/>
      <c r="AK12" s="689"/>
      <c r="AL12" s="690">
        <v>0.1</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1827565</v>
      </c>
      <c r="BH12" s="686"/>
      <c r="BI12" s="686"/>
      <c r="BJ12" s="686"/>
      <c r="BK12" s="686"/>
      <c r="BL12" s="686"/>
      <c r="BM12" s="686"/>
      <c r="BN12" s="687"/>
      <c r="BO12" s="688">
        <v>49.2</v>
      </c>
      <c r="BP12" s="688"/>
      <c r="BQ12" s="688"/>
      <c r="BR12" s="688"/>
      <c r="BS12" s="694" t="s">
        <v>241</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1681455</v>
      </c>
      <c r="CS12" s="686"/>
      <c r="CT12" s="686"/>
      <c r="CU12" s="686"/>
      <c r="CV12" s="686"/>
      <c r="CW12" s="686"/>
      <c r="CX12" s="686"/>
      <c r="CY12" s="687"/>
      <c r="CZ12" s="688">
        <v>9</v>
      </c>
      <c r="DA12" s="688"/>
      <c r="DB12" s="688"/>
      <c r="DC12" s="688"/>
      <c r="DD12" s="694">
        <v>10738</v>
      </c>
      <c r="DE12" s="686"/>
      <c r="DF12" s="686"/>
      <c r="DG12" s="686"/>
      <c r="DH12" s="686"/>
      <c r="DI12" s="686"/>
      <c r="DJ12" s="686"/>
      <c r="DK12" s="686"/>
      <c r="DL12" s="686"/>
      <c r="DM12" s="686"/>
      <c r="DN12" s="686"/>
      <c r="DO12" s="686"/>
      <c r="DP12" s="687"/>
      <c r="DQ12" s="694">
        <v>875288</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241</v>
      </c>
      <c r="S13" s="686"/>
      <c r="T13" s="686"/>
      <c r="U13" s="686"/>
      <c r="V13" s="686"/>
      <c r="W13" s="686"/>
      <c r="X13" s="686"/>
      <c r="Y13" s="687"/>
      <c r="Z13" s="688" t="s">
        <v>235</v>
      </c>
      <c r="AA13" s="688"/>
      <c r="AB13" s="688"/>
      <c r="AC13" s="688"/>
      <c r="AD13" s="689" t="s">
        <v>241</v>
      </c>
      <c r="AE13" s="689"/>
      <c r="AF13" s="689"/>
      <c r="AG13" s="689"/>
      <c r="AH13" s="689"/>
      <c r="AI13" s="689"/>
      <c r="AJ13" s="689"/>
      <c r="AK13" s="689"/>
      <c r="AL13" s="690" t="s">
        <v>241</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1817784</v>
      </c>
      <c r="BH13" s="686"/>
      <c r="BI13" s="686"/>
      <c r="BJ13" s="686"/>
      <c r="BK13" s="686"/>
      <c r="BL13" s="686"/>
      <c r="BM13" s="686"/>
      <c r="BN13" s="687"/>
      <c r="BO13" s="688">
        <v>49</v>
      </c>
      <c r="BP13" s="688"/>
      <c r="BQ13" s="688"/>
      <c r="BR13" s="688"/>
      <c r="BS13" s="694" t="s">
        <v>235</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1259716</v>
      </c>
      <c r="CS13" s="686"/>
      <c r="CT13" s="686"/>
      <c r="CU13" s="686"/>
      <c r="CV13" s="686"/>
      <c r="CW13" s="686"/>
      <c r="CX13" s="686"/>
      <c r="CY13" s="687"/>
      <c r="CZ13" s="688">
        <v>6.7</v>
      </c>
      <c r="DA13" s="688"/>
      <c r="DB13" s="688"/>
      <c r="DC13" s="688"/>
      <c r="DD13" s="694">
        <v>475778</v>
      </c>
      <c r="DE13" s="686"/>
      <c r="DF13" s="686"/>
      <c r="DG13" s="686"/>
      <c r="DH13" s="686"/>
      <c r="DI13" s="686"/>
      <c r="DJ13" s="686"/>
      <c r="DK13" s="686"/>
      <c r="DL13" s="686"/>
      <c r="DM13" s="686"/>
      <c r="DN13" s="686"/>
      <c r="DO13" s="686"/>
      <c r="DP13" s="687"/>
      <c r="DQ13" s="694">
        <v>809582</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241</v>
      </c>
      <c r="S14" s="686"/>
      <c r="T14" s="686"/>
      <c r="U14" s="686"/>
      <c r="V14" s="686"/>
      <c r="W14" s="686"/>
      <c r="X14" s="686"/>
      <c r="Y14" s="687"/>
      <c r="Z14" s="688" t="s">
        <v>241</v>
      </c>
      <c r="AA14" s="688"/>
      <c r="AB14" s="688"/>
      <c r="AC14" s="688"/>
      <c r="AD14" s="689" t="s">
        <v>235</v>
      </c>
      <c r="AE14" s="689"/>
      <c r="AF14" s="689"/>
      <c r="AG14" s="689"/>
      <c r="AH14" s="689"/>
      <c r="AI14" s="689"/>
      <c r="AJ14" s="689"/>
      <c r="AK14" s="689"/>
      <c r="AL14" s="690" t="s">
        <v>241</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104394</v>
      </c>
      <c r="BH14" s="686"/>
      <c r="BI14" s="686"/>
      <c r="BJ14" s="686"/>
      <c r="BK14" s="686"/>
      <c r="BL14" s="686"/>
      <c r="BM14" s="686"/>
      <c r="BN14" s="687"/>
      <c r="BO14" s="688">
        <v>2.8</v>
      </c>
      <c r="BP14" s="688"/>
      <c r="BQ14" s="688"/>
      <c r="BR14" s="688"/>
      <c r="BS14" s="694" t="s">
        <v>235</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572654</v>
      </c>
      <c r="CS14" s="686"/>
      <c r="CT14" s="686"/>
      <c r="CU14" s="686"/>
      <c r="CV14" s="686"/>
      <c r="CW14" s="686"/>
      <c r="CX14" s="686"/>
      <c r="CY14" s="687"/>
      <c r="CZ14" s="688">
        <v>3.1</v>
      </c>
      <c r="DA14" s="688"/>
      <c r="DB14" s="688"/>
      <c r="DC14" s="688"/>
      <c r="DD14" s="694">
        <v>119310</v>
      </c>
      <c r="DE14" s="686"/>
      <c r="DF14" s="686"/>
      <c r="DG14" s="686"/>
      <c r="DH14" s="686"/>
      <c r="DI14" s="686"/>
      <c r="DJ14" s="686"/>
      <c r="DK14" s="686"/>
      <c r="DL14" s="686"/>
      <c r="DM14" s="686"/>
      <c r="DN14" s="686"/>
      <c r="DO14" s="686"/>
      <c r="DP14" s="687"/>
      <c r="DQ14" s="694">
        <v>479588</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241</v>
      </c>
      <c r="S15" s="686"/>
      <c r="T15" s="686"/>
      <c r="U15" s="686"/>
      <c r="V15" s="686"/>
      <c r="W15" s="686"/>
      <c r="X15" s="686"/>
      <c r="Y15" s="687"/>
      <c r="Z15" s="688" t="s">
        <v>241</v>
      </c>
      <c r="AA15" s="688"/>
      <c r="AB15" s="688"/>
      <c r="AC15" s="688"/>
      <c r="AD15" s="689" t="s">
        <v>235</v>
      </c>
      <c r="AE15" s="689"/>
      <c r="AF15" s="689"/>
      <c r="AG15" s="689"/>
      <c r="AH15" s="689"/>
      <c r="AI15" s="689"/>
      <c r="AJ15" s="689"/>
      <c r="AK15" s="689"/>
      <c r="AL15" s="690" t="s">
        <v>241</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160968</v>
      </c>
      <c r="BH15" s="686"/>
      <c r="BI15" s="686"/>
      <c r="BJ15" s="686"/>
      <c r="BK15" s="686"/>
      <c r="BL15" s="686"/>
      <c r="BM15" s="686"/>
      <c r="BN15" s="687"/>
      <c r="BO15" s="688">
        <v>4.3</v>
      </c>
      <c r="BP15" s="688"/>
      <c r="BQ15" s="688"/>
      <c r="BR15" s="688"/>
      <c r="BS15" s="694" t="s">
        <v>241</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1734805</v>
      </c>
      <c r="CS15" s="686"/>
      <c r="CT15" s="686"/>
      <c r="CU15" s="686"/>
      <c r="CV15" s="686"/>
      <c r="CW15" s="686"/>
      <c r="CX15" s="686"/>
      <c r="CY15" s="687"/>
      <c r="CZ15" s="688">
        <v>9.3000000000000007</v>
      </c>
      <c r="DA15" s="688"/>
      <c r="DB15" s="688"/>
      <c r="DC15" s="688"/>
      <c r="DD15" s="694">
        <v>344368</v>
      </c>
      <c r="DE15" s="686"/>
      <c r="DF15" s="686"/>
      <c r="DG15" s="686"/>
      <c r="DH15" s="686"/>
      <c r="DI15" s="686"/>
      <c r="DJ15" s="686"/>
      <c r="DK15" s="686"/>
      <c r="DL15" s="686"/>
      <c r="DM15" s="686"/>
      <c r="DN15" s="686"/>
      <c r="DO15" s="686"/>
      <c r="DP15" s="687"/>
      <c r="DQ15" s="694">
        <v>1255055</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8755</v>
      </c>
      <c r="S16" s="686"/>
      <c r="T16" s="686"/>
      <c r="U16" s="686"/>
      <c r="V16" s="686"/>
      <c r="W16" s="686"/>
      <c r="X16" s="686"/>
      <c r="Y16" s="687"/>
      <c r="Z16" s="688">
        <v>0</v>
      </c>
      <c r="AA16" s="688"/>
      <c r="AB16" s="688"/>
      <c r="AC16" s="688"/>
      <c r="AD16" s="689">
        <v>8755</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235</v>
      </c>
      <c r="BH16" s="686"/>
      <c r="BI16" s="686"/>
      <c r="BJ16" s="686"/>
      <c r="BK16" s="686"/>
      <c r="BL16" s="686"/>
      <c r="BM16" s="686"/>
      <c r="BN16" s="687"/>
      <c r="BO16" s="688" t="s">
        <v>241</v>
      </c>
      <c r="BP16" s="688"/>
      <c r="BQ16" s="688"/>
      <c r="BR16" s="688"/>
      <c r="BS16" s="694" t="s">
        <v>266</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144909</v>
      </c>
      <c r="CS16" s="686"/>
      <c r="CT16" s="686"/>
      <c r="CU16" s="686"/>
      <c r="CV16" s="686"/>
      <c r="CW16" s="686"/>
      <c r="CX16" s="686"/>
      <c r="CY16" s="687"/>
      <c r="CZ16" s="688">
        <v>0.8</v>
      </c>
      <c r="DA16" s="688"/>
      <c r="DB16" s="688"/>
      <c r="DC16" s="688"/>
      <c r="DD16" s="694" t="s">
        <v>241</v>
      </c>
      <c r="DE16" s="686"/>
      <c r="DF16" s="686"/>
      <c r="DG16" s="686"/>
      <c r="DH16" s="686"/>
      <c r="DI16" s="686"/>
      <c r="DJ16" s="686"/>
      <c r="DK16" s="686"/>
      <c r="DL16" s="686"/>
      <c r="DM16" s="686"/>
      <c r="DN16" s="686"/>
      <c r="DO16" s="686"/>
      <c r="DP16" s="687"/>
      <c r="DQ16" s="694">
        <v>109834</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19283</v>
      </c>
      <c r="S17" s="686"/>
      <c r="T17" s="686"/>
      <c r="U17" s="686"/>
      <c r="V17" s="686"/>
      <c r="W17" s="686"/>
      <c r="X17" s="686"/>
      <c r="Y17" s="687"/>
      <c r="Z17" s="688">
        <v>0.1</v>
      </c>
      <c r="AA17" s="688"/>
      <c r="AB17" s="688"/>
      <c r="AC17" s="688"/>
      <c r="AD17" s="689">
        <v>19283</v>
      </c>
      <c r="AE17" s="689"/>
      <c r="AF17" s="689"/>
      <c r="AG17" s="689"/>
      <c r="AH17" s="689"/>
      <c r="AI17" s="689"/>
      <c r="AJ17" s="689"/>
      <c r="AK17" s="689"/>
      <c r="AL17" s="690">
        <v>0.2</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241</v>
      </c>
      <c r="BH17" s="686"/>
      <c r="BI17" s="686"/>
      <c r="BJ17" s="686"/>
      <c r="BK17" s="686"/>
      <c r="BL17" s="686"/>
      <c r="BM17" s="686"/>
      <c r="BN17" s="687"/>
      <c r="BO17" s="688" t="s">
        <v>235</v>
      </c>
      <c r="BP17" s="688"/>
      <c r="BQ17" s="688"/>
      <c r="BR17" s="688"/>
      <c r="BS17" s="694" t="s">
        <v>241</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1646150</v>
      </c>
      <c r="CS17" s="686"/>
      <c r="CT17" s="686"/>
      <c r="CU17" s="686"/>
      <c r="CV17" s="686"/>
      <c r="CW17" s="686"/>
      <c r="CX17" s="686"/>
      <c r="CY17" s="687"/>
      <c r="CZ17" s="688">
        <v>8.8000000000000007</v>
      </c>
      <c r="DA17" s="688"/>
      <c r="DB17" s="688"/>
      <c r="DC17" s="688"/>
      <c r="DD17" s="694" t="s">
        <v>241</v>
      </c>
      <c r="DE17" s="686"/>
      <c r="DF17" s="686"/>
      <c r="DG17" s="686"/>
      <c r="DH17" s="686"/>
      <c r="DI17" s="686"/>
      <c r="DJ17" s="686"/>
      <c r="DK17" s="686"/>
      <c r="DL17" s="686"/>
      <c r="DM17" s="686"/>
      <c r="DN17" s="686"/>
      <c r="DO17" s="686"/>
      <c r="DP17" s="687"/>
      <c r="DQ17" s="694">
        <v>1616672</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25970</v>
      </c>
      <c r="S18" s="686"/>
      <c r="T18" s="686"/>
      <c r="U18" s="686"/>
      <c r="V18" s="686"/>
      <c r="W18" s="686"/>
      <c r="X18" s="686"/>
      <c r="Y18" s="687"/>
      <c r="Z18" s="688">
        <v>0.1</v>
      </c>
      <c r="AA18" s="688"/>
      <c r="AB18" s="688"/>
      <c r="AC18" s="688"/>
      <c r="AD18" s="689">
        <v>25970</v>
      </c>
      <c r="AE18" s="689"/>
      <c r="AF18" s="689"/>
      <c r="AG18" s="689"/>
      <c r="AH18" s="689"/>
      <c r="AI18" s="689"/>
      <c r="AJ18" s="689"/>
      <c r="AK18" s="689"/>
      <c r="AL18" s="690">
        <v>0.3</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235</v>
      </c>
      <c r="BH18" s="686"/>
      <c r="BI18" s="686"/>
      <c r="BJ18" s="686"/>
      <c r="BK18" s="686"/>
      <c r="BL18" s="686"/>
      <c r="BM18" s="686"/>
      <c r="BN18" s="687"/>
      <c r="BO18" s="688" t="s">
        <v>273</v>
      </c>
      <c r="BP18" s="688"/>
      <c r="BQ18" s="688"/>
      <c r="BR18" s="688"/>
      <c r="BS18" s="694" t="s">
        <v>241</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t="s">
        <v>235</v>
      </c>
      <c r="CS18" s="686"/>
      <c r="CT18" s="686"/>
      <c r="CU18" s="686"/>
      <c r="CV18" s="686"/>
      <c r="CW18" s="686"/>
      <c r="CX18" s="686"/>
      <c r="CY18" s="687"/>
      <c r="CZ18" s="688" t="s">
        <v>241</v>
      </c>
      <c r="DA18" s="688"/>
      <c r="DB18" s="688"/>
      <c r="DC18" s="688"/>
      <c r="DD18" s="694" t="s">
        <v>241</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x14ac:dyDescent="0.15">
      <c r="B19" s="682" t="s">
        <v>275</v>
      </c>
      <c r="C19" s="683"/>
      <c r="D19" s="683"/>
      <c r="E19" s="683"/>
      <c r="F19" s="683"/>
      <c r="G19" s="683"/>
      <c r="H19" s="683"/>
      <c r="I19" s="683"/>
      <c r="J19" s="683"/>
      <c r="K19" s="683"/>
      <c r="L19" s="683"/>
      <c r="M19" s="683"/>
      <c r="N19" s="683"/>
      <c r="O19" s="683"/>
      <c r="P19" s="683"/>
      <c r="Q19" s="684"/>
      <c r="R19" s="685">
        <v>19616</v>
      </c>
      <c r="S19" s="686"/>
      <c r="T19" s="686"/>
      <c r="U19" s="686"/>
      <c r="V19" s="686"/>
      <c r="W19" s="686"/>
      <c r="X19" s="686"/>
      <c r="Y19" s="687"/>
      <c r="Z19" s="688">
        <v>0.1</v>
      </c>
      <c r="AA19" s="688"/>
      <c r="AB19" s="688"/>
      <c r="AC19" s="688"/>
      <c r="AD19" s="689">
        <v>19616</v>
      </c>
      <c r="AE19" s="689"/>
      <c r="AF19" s="689"/>
      <c r="AG19" s="689"/>
      <c r="AH19" s="689"/>
      <c r="AI19" s="689"/>
      <c r="AJ19" s="689"/>
      <c r="AK19" s="689"/>
      <c r="AL19" s="690">
        <v>0.2</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v>250335</v>
      </c>
      <c r="BH19" s="686"/>
      <c r="BI19" s="686"/>
      <c r="BJ19" s="686"/>
      <c r="BK19" s="686"/>
      <c r="BL19" s="686"/>
      <c r="BM19" s="686"/>
      <c r="BN19" s="687"/>
      <c r="BO19" s="688">
        <v>6.7</v>
      </c>
      <c r="BP19" s="688"/>
      <c r="BQ19" s="688"/>
      <c r="BR19" s="688"/>
      <c r="BS19" s="694" t="s">
        <v>241</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273</v>
      </c>
      <c r="CS19" s="686"/>
      <c r="CT19" s="686"/>
      <c r="CU19" s="686"/>
      <c r="CV19" s="686"/>
      <c r="CW19" s="686"/>
      <c r="CX19" s="686"/>
      <c r="CY19" s="687"/>
      <c r="CZ19" s="688" t="s">
        <v>241</v>
      </c>
      <c r="DA19" s="688"/>
      <c r="DB19" s="688"/>
      <c r="DC19" s="688"/>
      <c r="DD19" s="694" t="s">
        <v>235</v>
      </c>
      <c r="DE19" s="686"/>
      <c r="DF19" s="686"/>
      <c r="DG19" s="686"/>
      <c r="DH19" s="686"/>
      <c r="DI19" s="686"/>
      <c r="DJ19" s="686"/>
      <c r="DK19" s="686"/>
      <c r="DL19" s="686"/>
      <c r="DM19" s="686"/>
      <c r="DN19" s="686"/>
      <c r="DO19" s="686"/>
      <c r="DP19" s="687"/>
      <c r="DQ19" s="694" t="s">
        <v>235</v>
      </c>
      <c r="DR19" s="686"/>
      <c r="DS19" s="686"/>
      <c r="DT19" s="686"/>
      <c r="DU19" s="686"/>
      <c r="DV19" s="686"/>
      <c r="DW19" s="686"/>
      <c r="DX19" s="686"/>
      <c r="DY19" s="686"/>
      <c r="DZ19" s="686"/>
      <c r="EA19" s="686"/>
      <c r="EB19" s="686"/>
      <c r="EC19" s="695"/>
    </row>
    <row r="20" spans="2:133" ht="11.25" customHeight="1" x14ac:dyDescent="0.15">
      <c r="B20" s="682" t="s">
        <v>278</v>
      </c>
      <c r="C20" s="683"/>
      <c r="D20" s="683"/>
      <c r="E20" s="683"/>
      <c r="F20" s="683"/>
      <c r="G20" s="683"/>
      <c r="H20" s="683"/>
      <c r="I20" s="683"/>
      <c r="J20" s="683"/>
      <c r="K20" s="683"/>
      <c r="L20" s="683"/>
      <c r="M20" s="683"/>
      <c r="N20" s="683"/>
      <c r="O20" s="683"/>
      <c r="P20" s="683"/>
      <c r="Q20" s="684"/>
      <c r="R20" s="685">
        <v>4066</v>
      </c>
      <c r="S20" s="686"/>
      <c r="T20" s="686"/>
      <c r="U20" s="686"/>
      <c r="V20" s="686"/>
      <c r="W20" s="686"/>
      <c r="X20" s="686"/>
      <c r="Y20" s="687"/>
      <c r="Z20" s="688">
        <v>0</v>
      </c>
      <c r="AA20" s="688"/>
      <c r="AB20" s="688"/>
      <c r="AC20" s="688"/>
      <c r="AD20" s="689">
        <v>4066</v>
      </c>
      <c r="AE20" s="689"/>
      <c r="AF20" s="689"/>
      <c r="AG20" s="689"/>
      <c r="AH20" s="689"/>
      <c r="AI20" s="689"/>
      <c r="AJ20" s="689"/>
      <c r="AK20" s="689"/>
      <c r="AL20" s="690">
        <v>0.1</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v>250335</v>
      </c>
      <c r="BH20" s="686"/>
      <c r="BI20" s="686"/>
      <c r="BJ20" s="686"/>
      <c r="BK20" s="686"/>
      <c r="BL20" s="686"/>
      <c r="BM20" s="686"/>
      <c r="BN20" s="687"/>
      <c r="BO20" s="688">
        <v>6.7</v>
      </c>
      <c r="BP20" s="688"/>
      <c r="BQ20" s="688"/>
      <c r="BR20" s="688"/>
      <c r="BS20" s="694" t="s">
        <v>235</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18744745</v>
      </c>
      <c r="CS20" s="686"/>
      <c r="CT20" s="686"/>
      <c r="CU20" s="686"/>
      <c r="CV20" s="686"/>
      <c r="CW20" s="686"/>
      <c r="CX20" s="686"/>
      <c r="CY20" s="687"/>
      <c r="CZ20" s="688">
        <v>100</v>
      </c>
      <c r="DA20" s="688"/>
      <c r="DB20" s="688"/>
      <c r="DC20" s="688"/>
      <c r="DD20" s="694">
        <v>1124947</v>
      </c>
      <c r="DE20" s="686"/>
      <c r="DF20" s="686"/>
      <c r="DG20" s="686"/>
      <c r="DH20" s="686"/>
      <c r="DI20" s="686"/>
      <c r="DJ20" s="686"/>
      <c r="DK20" s="686"/>
      <c r="DL20" s="686"/>
      <c r="DM20" s="686"/>
      <c r="DN20" s="686"/>
      <c r="DO20" s="686"/>
      <c r="DP20" s="687"/>
      <c r="DQ20" s="694">
        <v>11368165</v>
      </c>
      <c r="DR20" s="686"/>
      <c r="DS20" s="686"/>
      <c r="DT20" s="686"/>
      <c r="DU20" s="686"/>
      <c r="DV20" s="686"/>
      <c r="DW20" s="686"/>
      <c r="DX20" s="686"/>
      <c r="DY20" s="686"/>
      <c r="DZ20" s="686"/>
      <c r="EA20" s="686"/>
      <c r="EB20" s="686"/>
      <c r="EC20" s="695"/>
    </row>
    <row r="21" spans="2:133" ht="11.25" customHeight="1" x14ac:dyDescent="0.15">
      <c r="B21" s="682" t="s">
        <v>281</v>
      </c>
      <c r="C21" s="683"/>
      <c r="D21" s="683"/>
      <c r="E21" s="683"/>
      <c r="F21" s="683"/>
      <c r="G21" s="683"/>
      <c r="H21" s="683"/>
      <c r="I21" s="683"/>
      <c r="J21" s="683"/>
      <c r="K21" s="683"/>
      <c r="L21" s="683"/>
      <c r="M21" s="683"/>
      <c r="N21" s="683"/>
      <c r="O21" s="683"/>
      <c r="P21" s="683"/>
      <c r="Q21" s="684"/>
      <c r="R21" s="685">
        <v>2288</v>
      </c>
      <c r="S21" s="686"/>
      <c r="T21" s="686"/>
      <c r="U21" s="686"/>
      <c r="V21" s="686"/>
      <c r="W21" s="686"/>
      <c r="X21" s="686"/>
      <c r="Y21" s="687"/>
      <c r="Z21" s="688">
        <v>0</v>
      </c>
      <c r="AA21" s="688"/>
      <c r="AB21" s="688"/>
      <c r="AC21" s="688"/>
      <c r="AD21" s="689">
        <v>2288</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v>20907</v>
      </c>
      <c r="BH21" s="686"/>
      <c r="BI21" s="686"/>
      <c r="BJ21" s="686"/>
      <c r="BK21" s="686"/>
      <c r="BL21" s="686"/>
      <c r="BM21" s="686"/>
      <c r="BN21" s="687"/>
      <c r="BO21" s="688">
        <v>0.6</v>
      </c>
      <c r="BP21" s="688"/>
      <c r="BQ21" s="688"/>
      <c r="BR21" s="688"/>
      <c r="BS21" s="694" t="s">
        <v>241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283</v>
      </c>
      <c r="C22" s="683"/>
      <c r="D22" s="683"/>
      <c r="E22" s="683"/>
      <c r="F22" s="683"/>
      <c r="G22" s="683"/>
      <c r="H22" s="683"/>
      <c r="I22" s="683"/>
      <c r="J22" s="683"/>
      <c r="K22" s="683"/>
      <c r="L22" s="683"/>
      <c r="M22" s="683"/>
      <c r="N22" s="683"/>
      <c r="O22" s="683"/>
      <c r="P22" s="683"/>
      <c r="Q22" s="684"/>
      <c r="R22" s="685">
        <v>4115656</v>
      </c>
      <c r="S22" s="686"/>
      <c r="T22" s="686"/>
      <c r="U22" s="686"/>
      <c r="V22" s="686"/>
      <c r="W22" s="686"/>
      <c r="X22" s="686"/>
      <c r="Y22" s="687"/>
      <c r="Z22" s="688">
        <v>20.8</v>
      </c>
      <c r="AA22" s="688"/>
      <c r="AB22" s="688"/>
      <c r="AC22" s="688"/>
      <c r="AD22" s="689">
        <v>3560727</v>
      </c>
      <c r="AE22" s="689"/>
      <c r="AF22" s="689"/>
      <c r="AG22" s="689"/>
      <c r="AH22" s="689"/>
      <c r="AI22" s="689"/>
      <c r="AJ22" s="689"/>
      <c r="AK22" s="689"/>
      <c r="AL22" s="690">
        <v>44.7</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241</v>
      </c>
      <c r="BH22" s="686"/>
      <c r="BI22" s="686"/>
      <c r="BJ22" s="686"/>
      <c r="BK22" s="686"/>
      <c r="BL22" s="686"/>
      <c r="BM22" s="686"/>
      <c r="BN22" s="687"/>
      <c r="BO22" s="688" t="s">
        <v>241</v>
      </c>
      <c r="BP22" s="688"/>
      <c r="BQ22" s="688"/>
      <c r="BR22" s="688"/>
      <c r="BS22" s="694" t="s">
        <v>241</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286</v>
      </c>
      <c r="C23" s="683"/>
      <c r="D23" s="683"/>
      <c r="E23" s="683"/>
      <c r="F23" s="683"/>
      <c r="G23" s="683"/>
      <c r="H23" s="683"/>
      <c r="I23" s="683"/>
      <c r="J23" s="683"/>
      <c r="K23" s="683"/>
      <c r="L23" s="683"/>
      <c r="M23" s="683"/>
      <c r="N23" s="683"/>
      <c r="O23" s="683"/>
      <c r="P23" s="683"/>
      <c r="Q23" s="684"/>
      <c r="R23" s="685">
        <v>3560727</v>
      </c>
      <c r="S23" s="686"/>
      <c r="T23" s="686"/>
      <c r="U23" s="686"/>
      <c r="V23" s="686"/>
      <c r="W23" s="686"/>
      <c r="X23" s="686"/>
      <c r="Y23" s="687"/>
      <c r="Z23" s="688">
        <v>18</v>
      </c>
      <c r="AA23" s="688"/>
      <c r="AB23" s="688"/>
      <c r="AC23" s="688"/>
      <c r="AD23" s="689">
        <v>3560727</v>
      </c>
      <c r="AE23" s="689"/>
      <c r="AF23" s="689"/>
      <c r="AG23" s="689"/>
      <c r="AH23" s="689"/>
      <c r="AI23" s="689"/>
      <c r="AJ23" s="689"/>
      <c r="AK23" s="689"/>
      <c r="AL23" s="690">
        <v>44.7</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v>229428</v>
      </c>
      <c r="BH23" s="686"/>
      <c r="BI23" s="686"/>
      <c r="BJ23" s="686"/>
      <c r="BK23" s="686"/>
      <c r="BL23" s="686"/>
      <c r="BM23" s="686"/>
      <c r="BN23" s="687"/>
      <c r="BO23" s="688">
        <v>6.2</v>
      </c>
      <c r="BP23" s="688"/>
      <c r="BQ23" s="688"/>
      <c r="BR23" s="688"/>
      <c r="BS23" s="694" t="s">
        <v>241</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x14ac:dyDescent="0.15">
      <c r="B24" s="682" t="s">
        <v>293</v>
      </c>
      <c r="C24" s="683"/>
      <c r="D24" s="683"/>
      <c r="E24" s="683"/>
      <c r="F24" s="683"/>
      <c r="G24" s="683"/>
      <c r="H24" s="683"/>
      <c r="I24" s="683"/>
      <c r="J24" s="683"/>
      <c r="K24" s="683"/>
      <c r="L24" s="683"/>
      <c r="M24" s="683"/>
      <c r="N24" s="683"/>
      <c r="O24" s="683"/>
      <c r="P24" s="683"/>
      <c r="Q24" s="684"/>
      <c r="R24" s="685">
        <v>554929</v>
      </c>
      <c r="S24" s="686"/>
      <c r="T24" s="686"/>
      <c r="U24" s="686"/>
      <c r="V24" s="686"/>
      <c r="W24" s="686"/>
      <c r="X24" s="686"/>
      <c r="Y24" s="687"/>
      <c r="Z24" s="688">
        <v>2.8</v>
      </c>
      <c r="AA24" s="688"/>
      <c r="AB24" s="688"/>
      <c r="AC24" s="688"/>
      <c r="AD24" s="689" t="s">
        <v>241</v>
      </c>
      <c r="AE24" s="689"/>
      <c r="AF24" s="689"/>
      <c r="AG24" s="689"/>
      <c r="AH24" s="689"/>
      <c r="AI24" s="689"/>
      <c r="AJ24" s="689"/>
      <c r="AK24" s="689"/>
      <c r="AL24" s="690" t="s">
        <v>235</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241</v>
      </c>
      <c r="BH24" s="686"/>
      <c r="BI24" s="686"/>
      <c r="BJ24" s="686"/>
      <c r="BK24" s="686"/>
      <c r="BL24" s="686"/>
      <c r="BM24" s="686"/>
      <c r="BN24" s="687"/>
      <c r="BO24" s="688" t="s">
        <v>241</v>
      </c>
      <c r="BP24" s="688"/>
      <c r="BQ24" s="688"/>
      <c r="BR24" s="688"/>
      <c r="BS24" s="694" t="s">
        <v>241</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6668874</v>
      </c>
      <c r="CS24" s="675"/>
      <c r="CT24" s="675"/>
      <c r="CU24" s="675"/>
      <c r="CV24" s="675"/>
      <c r="CW24" s="675"/>
      <c r="CX24" s="675"/>
      <c r="CY24" s="676"/>
      <c r="CZ24" s="679">
        <v>35.6</v>
      </c>
      <c r="DA24" s="680"/>
      <c r="DB24" s="680"/>
      <c r="DC24" s="699"/>
      <c r="DD24" s="724">
        <v>4891712</v>
      </c>
      <c r="DE24" s="675"/>
      <c r="DF24" s="675"/>
      <c r="DG24" s="675"/>
      <c r="DH24" s="675"/>
      <c r="DI24" s="675"/>
      <c r="DJ24" s="675"/>
      <c r="DK24" s="676"/>
      <c r="DL24" s="724">
        <v>4413949</v>
      </c>
      <c r="DM24" s="675"/>
      <c r="DN24" s="675"/>
      <c r="DO24" s="675"/>
      <c r="DP24" s="675"/>
      <c r="DQ24" s="675"/>
      <c r="DR24" s="675"/>
      <c r="DS24" s="675"/>
      <c r="DT24" s="675"/>
      <c r="DU24" s="675"/>
      <c r="DV24" s="676"/>
      <c r="DW24" s="679">
        <v>53.2</v>
      </c>
      <c r="DX24" s="680"/>
      <c r="DY24" s="680"/>
      <c r="DZ24" s="680"/>
      <c r="EA24" s="680"/>
      <c r="EB24" s="680"/>
      <c r="EC24" s="681"/>
    </row>
    <row r="25" spans="2:133" ht="11.25" customHeight="1" x14ac:dyDescent="0.15">
      <c r="B25" s="682" t="s">
        <v>296</v>
      </c>
      <c r="C25" s="683"/>
      <c r="D25" s="683"/>
      <c r="E25" s="683"/>
      <c r="F25" s="683"/>
      <c r="G25" s="683"/>
      <c r="H25" s="683"/>
      <c r="I25" s="683"/>
      <c r="J25" s="683"/>
      <c r="K25" s="683"/>
      <c r="L25" s="683"/>
      <c r="M25" s="683"/>
      <c r="N25" s="683"/>
      <c r="O25" s="683"/>
      <c r="P25" s="683"/>
      <c r="Q25" s="684"/>
      <c r="R25" s="685" t="s">
        <v>235</v>
      </c>
      <c r="S25" s="686"/>
      <c r="T25" s="686"/>
      <c r="U25" s="686"/>
      <c r="V25" s="686"/>
      <c r="W25" s="686"/>
      <c r="X25" s="686"/>
      <c r="Y25" s="687"/>
      <c r="Z25" s="688" t="s">
        <v>235</v>
      </c>
      <c r="AA25" s="688"/>
      <c r="AB25" s="688"/>
      <c r="AC25" s="688"/>
      <c r="AD25" s="689" t="s">
        <v>241</v>
      </c>
      <c r="AE25" s="689"/>
      <c r="AF25" s="689"/>
      <c r="AG25" s="689"/>
      <c r="AH25" s="689"/>
      <c r="AI25" s="689"/>
      <c r="AJ25" s="689"/>
      <c r="AK25" s="689"/>
      <c r="AL25" s="690" t="s">
        <v>235</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241</v>
      </c>
      <c r="BH25" s="686"/>
      <c r="BI25" s="686"/>
      <c r="BJ25" s="686"/>
      <c r="BK25" s="686"/>
      <c r="BL25" s="686"/>
      <c r="BM25" s="686"/>
      <c r="BN25" s="687"/>
      <c r="BO25" s="688" t="s">
        <v>266</v>
      </c>
      <c r="BP25" s="688"/>
      <c r="BQ25" s="688"/>
      <c r="BR25" s="688"/>
      <c r="BS25" s="694" t="s">
        <v>273</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2795790</v>
      </c>
      <c r="CS25" s="721"/>
      <c r="CT25" s="721"/>
      <c r="CU25" s="721"/>
      <c r="CV25" s="721"/>
      <c r="CW25" s="721"/>
      <c r="CX25" s="721"/>
      <c r="CY25" s="722"/>
      <c r="CZ25" s="690">
        <v>14.9</v>
      </c>
      <c r="DA25" s="719"/>
      <c r="DB25" s="719"/>
      <c r="DC25" s="723"/>
      <c r="DD25" s="694">
        <v>2625388</v>
      </c>
      <c r="DE25" s="721"/>
      <c r="DF25" s="721"/>
      <c r="DG25" s="721"/>
      <c r="DH25" s="721"/>
      <c r="DI25" s="721"/>
      <c r="DJ25" s="721"/>
      <c r="DK25" s="722"/>
      <c r="DL25" s="694">
        <v>2484636</v>
      </c>
      <c r="DM25" s="721"/>
      <c r="DN25" s="721"/>
      <c r="DO25" s="721"/>
      <c r="DP25" s="721"/>
      <c r="DQ25" s="721"/>
      <c r="DR25" s="721"/>
      <c r="DS25" s="721"/>
      <c r="DT25" s="721"/>
      <c r="DU25" s="721"/>
      <c r="DV25" s="722"/>
      <c r="DW25" s="690">
        <v>30</v>
      </c>
      <c r="DX25" s="719"/>
      <c r="DY25" s="719"/>
      <c r="DZ25" s="719"/>
      <c r="EA25" s="719"/>
      <c r="EB25" s="719"/>
      <c r="EC25" s="720"/>
    </row>
    <row r="26" spans="2:133" ht="11.25" customHeight="1" x14ac:dyDescent="0.15">
      <c r="B26" s="682" t="s">
        <v>299</v>
      </c>
      <c r="C26" s="683"/>
      <c r="D26" s="683"/>
      <c r="E26" s="683"/>
      <c r="F26" s="683"/>
      <c r="G26" s="683"/>
      <c r="H26" s="683"/>
      <c r="I26" s="683"/>
      <c r="J26" s="683"/>
      <c r="K26" s="683"/>
      <c r="L26" s="683"/>
      <c r="M26" s="683"/>
      <c r="N26" s="683"/>
      <c r="O26" s="683"/>
      <c r="P26" s="683"/>
      <c r="Q26" s="684"/>
      <c r="R26" s="685">
        <v>8707530</v>
      </c>
      <c r="S26" s="686"/>
      <c r="T26" s="686"/>
      <c r="U26" s="686"/>
      <c r="V26" s="686"/>
      <c r="W26" s="686"/>
      <c r="X26" s="686"/>
      <c r="Y26" s="687"/>
      <c r="Z26" s="688">
        <v>44.1</v>
      </c>
      <c r="AA26" s="688"/>
      <c r="AB26" s="688"/>
      <c r="AC26" s="688"/>
      <c r="AD26" s="689">
        <v>7923173</v>
      </c>
      <c r="AE26" s="689"/>
      <c r="AF26" s="689"/>
      <c r="AG26" s="689"/>
      <c r="AH26" s="689"/>
      <c r="AI26" s="689"/>
      <c r="AJ26" s="689"/>
      <c r="AK26" s="689"/>
      <c r="AL26" s="690">
        <v>99.6</v>
      </c>
      <c r="AM26" s="691"/>
      <c r="AN26" s="691"/>
      <c r="AO26" s="692"/>
      <c r="AP26" s="704" t="s">
        <v>300</v>
      </c>
      <c r="AQ26" s="734"/>
      <c r="AR26" s="734"/>
      <c r="AS26" s="734"/>
      <c r="AT26" s="734"/>
      <c r="AU26" s="734"/>
      <c r="AV26" s="734"/>
      <c r="AW26" s="734"/>
      <c r="AX26" s="734"/>
      <c r="AY26" s="734"/>
      <c r="AZ26" s="734"/>
      <c r="BA26" s="734"/>
      <c r="BB26" s="734"/>
      <c r="BC26" s="734"/>
      <c r="BD26" s="734"/>
      <c r="BE26" s="734"/>
      <c r="BF26" s="706"/>
      <c r="BG26" s="685" t="s">
        <v>241</v>
      </c>
      <c r="BH26" s="686"/>
      <c r="BI26" s="686"/>
      <c r="BJ26" s="686"/>
      <c r="BK26" s="686"/>
      <c r="BL26" s="686"/>
      <c r="BM26" s="686"/>
      <c r="BN26" s="687"/>
      <c r="BO26" s="688" t="s">
        <v>241</v>
      </c>
      <c r="BP26" s="688"/>
      <c r="BQ26" s="688"/>
      <c r="BR26" s="688"/>
      <c r="BS26" s="694" t="s">
        <v>235</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1681450</v>
      </c>
      <c r="CS26" s="686"/>
      <c r="CT26" s="686"/>
      <c r="CU26" s="686"/>
      <c r="CV26" s="686"/>
      <c r="CW26" s="686"/>
      <c r="CX26" s="686"/>
      <c r="CY26" s="687"/>
      <c r="CZ26" s="690">
        <v>9</v>
      </c>
      <c r="DA26" s="719"/>
      <c r="DB26" s="719"/>
      <c r="DC26" s="723"/>
      <c r="DD26" s="694">
        <v>1560477</v>
      </c>
      <c r="DE26" s="686"/>
      <c r="DF26" s="686"/>
      <c r="DG26" s="686"/>
      <c r="DH26" s="686"/>
      <c r="DI26" s="686"/>
      <c r="DJ26" s="686"/>
      <c r="DK26" s="687"/>
      <c r="DL26" s="694" t="s">
        <v>235</v>
      </c>
      <c r="DM26" s="686"/>
      <c r="DN26" s="686"/>
      <c r="DO26" s="686"/>
      <c r="DP26" s="686"/>
      <c r="DQ26" s="686"/>
      <c r="DR26" s="686"/>
      <c r="DS26" s="686"/>
      <c r="DT26" s="686"/>
      <c r="DU26" s="686"/>
      <c r="DV26" s="687"/>
      <c r="DW26" s="690" t="s">
        <v>241</v>
      </c>
      <c r="DX26" s="719"/>
      <c r="DY26" s="719"/>
      <c r="DZ26" s="719"/>
      <c r="EA26" s="719"/>
      <c r="EB26" s="719"/>
      <c r="EC26" s="720"/>
    </row>
    <row r="27" spans="2:133" ht="11.25" customHeight="1" x14ac:dyDescent="0.15">
      <c r="B27" s="682" t="s">
        <v>302</v>
      </c>
      <c r="C27" s="683"/>
      <c r="D27" s="683"/>
      <c r="E27" s="683"/>
      <c r="F27" s="683"/>
      <c r="G27" s="683"/>
      <c r="H27" s="683"/>
      <c r="I27" s="683"/>
      <c r="J27" s="683"/>
      <c r="K27" s="683"/>
      <c r="L27" s="683"/>
      <c r="M27" s="683"/>
      <c r="N27" s="683"/>
      <c r="O27" s="683"/>
      <c r="P27" s="683"/>
      <c r="Q27" s="684"/>
      <c r="R27" s="685">
        <v>5677</v>
      </c>
      <c r="S27" s="686"/>
      <c r="T27" s="686"/>
      <c r="U27" s="686"/>
      <c r="V27" s="686"/>
      <c r="W27" s="686"/>
      <c r="X27" s="686"/>
      <c r="Y27" s="687"/>
      <c r="Z27" s="688">
        <v>0</v>
      </c>
      <c r="AA27" s="688"/>
      <c r="AB27" s="688"/>
      <c r="AC27" s="688"/>
      <c r="AD27" s="689">
        <v>5677</v>
      </c>
      <c r="AE27" s="689"/>
      <c r="AF27" s="689"/>
      <c r="AG27" s="689"/>
      <c r="AH27" s="689"/>
      <c r="AI27" s="689"/>
      <c r="AJ27" s="689"/>
      <c r="AK27" s="689"/>
      <c r="AL27" s="690">
        <v>0.1</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3713397</v>
      </c>
      <c r="BH27" s="686"/>
      <c r="BI27" s="686"/>
      <c r="BJ27" s="686"/>
      <c r="BK27" s="686"/>
      <c r="BL27" s="686"/>
      <c r="BM27" s="686"/>
      <c r="BN27" s="687"/>
      <c r="BO27" s="688">
        <v>100</v>
      </c>
      <c r="BP27" s="688"/>
      <c r="BQ27" s="688"/>
      <c r="BR27" s="688"/>
      <c r="BS27" s="694">
        <v>39443</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2226934</v>
      </c>
      <c r="CS27" s="721"/>
      <c r="CT27" s="721"/>
      <c r="CU27" s="721"/>
      <c r="CV27" s="721"/>
      <c r="CW27" s="721"/>
      <c r="CX27" s="721"/>
      <c r="CY27" s="722"/>
      <c r="CZ27" s="690">
        <v>11.9</v>
      </c>
      <c r="DA27" s="719"/>
      <c r="DB27" s="719"/>
      <c r="DC27" s="723"/>
      <c r="DD27" s="694">
        <v>649652</v>
      </c>
      <c r="DE27" s="721"/>
      <c r="DF27" s="721"/>
      <c r="DG27" s="721"/>
      <c r="DH27" s="721"/>
      <c r="DI27" s="721"/>
      <c r="DJ27" s="721"/>
      <c r="DK27" s="722"/>
      <c r="DL27" s="694">
        <v>644561</v>
      </c>
      <c r="DM27" s="721"/>
      <c r="DN27" s="721"/>
      <c r="DO27" s="721"/>
      <c r="DP27" s="721"/>
      <c r="DQ27" s="721"/>
      <c r="DR27" s="721"/>
      <c r="DS27" s="721"/>
      <c r="DT27" s="721"/>
      <c r="DU27" s="721"/>
      <c r="DV27" s="722"/>
      <c r="DW27" s="690">
        <v>7.8</v>
      </c>
      <c r="DX27" s="719"/>
      <c r="DY27" s="719"/>
      <c r="DZ27" s="719"/>
      <c r="EA27" s="719"/>
      <c r="EB27" s="719"/>
      <c r="EC27" s="720"/>
    </row>
    <row r="28" spans="2:133" ht="11.25" customHeight="1" x14ac:dyDescent="0.15">
      <c r="B28" s="682" t="s">
        <v>305</v>
      </c>
      <c r="C28" s="683"/>
      <c r="D28" s="683"/>
      <c r="E28" s="683"/>
      <c r="F28" s="683"/>
      <c r="G28" s="683"/>
      <c r="H28" s="683"/>
      <c r="I28" s="683"/>
      <c r="J28" s="683"/>
      <c r="K28" s="683"/>
      <c r="L28" s="683"/>
      <c r="M28" s="683"/>
      <c r="N28" s="683"/>
      <c r="O28" s="683"/>
      <c r="P28" s="683"/>
      <c r="Q28" s="684"/>
      <c r="R28" s="685">
        <v>24764</v>
      </c>
      <c r="S28" s="686"/>
      <c r="T28" s="686"/>
      <c r="U28" s="686"/>
      <c r="V28" s="686"/>
      <c r="W28" s="686"/>
      <c r="X28" s="686"/>
      <c r="Y28" s="687"/>
      <c r="Z28" s="688">
        <v>0.1</v>
      </c>
      <c r="AA28" s="688"/>
      <c r="AB28" s="688"/>
      <c r="AC28" s="688"/>
      <c r="AD28" s="689" t="s">
        <v>241</v>
      </c>
      <c r="AE28" s="689"/>
      <c r="AF28" s="689"/>
      <c r="AG28" s="689"/>
      <c r="AH28" s="689"/>
      <c r="AI28" s="689"/>
      <c r="AJ28" s="689"/>
      <c r="AK28" s="689"/>
      <c r="AL28" s="690" t="s">
        <v>235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1646150</v>
      </c>
      <c r="CS28" s="686"/>
      <c r="CT28" s="686"/>
      <c r="CU28" s="686"/>
      <c r="CV28" s="686"/>
      <c r="CW28" s="686"/>
      <c r="CX28" s="686"/>
      <c r="CY28" s="687"/>
      <c r="CZ28" s="690">
        <v>8.8000000000000007</v>
      </c>
      <c r="DA28" s="719"/>
      <c r="DB28" s="719"/>
      <c r="DC28" s="723"/>
      <c r="DD28" s="694">
        <v>1616672</v>
      </c>
      <c r="DE28" s="686"/>
      <c r="DF28" s="686"/>
      <c r="DG28" s="686"/>
      <c r="DH28" s="686"/>
      <c r="DI28" s="686"/>
      <c r="DJ28" s="686"/>
      <c r="DK28" s="687"/>
      <c r="DL28" s="694">
        <v>1284752</v>
      </c>
      <c r="DM28" s="686"/>
      <c r="DN28" s="686"/>
      <c r="DO28" s="686"/>
      <c r="DP28" s="686"/>
      <c r="DQ28" s="686"/>
      <c r="DR28" s="686"/>
      <c r="DS28" s="686"/>
      <c r="DT28" s="686"/>
      <c r="DU28" s="686"/>
      <c r="DV28" s="687"/>
      <c r="DW28" s="690">
        <v>15.5</v>
      </c>
      <c r="DX28" s="719"/>
      <c r="DY28" s="719"/>
      <c r="DZ28" s="719"/>
      <c r="EA28" s="719"/>
      <c r="EB28" s="719"/>
      <c r="EC28" s="720"/>
    </row>
    <row r="29" spans="2:133" ht="11.25" customHeight="1" x14ac:dyDescent="0.15">
      <c r="B29" s="682" t="s">
        <v>307</v>
      </c>
      <c r="C29" s="683"/>
      <c r="D29" s="683"/>
      <c r="E29" s="683"/>
      <c r="F29" s="683"/>
      <c r="G29" s="683"/>
      <c r="H29" s="683"/>
      <c r="I29" s="683"/>
      <c r="J29" s="683"/>
      <c r="K29" s="683"/>
      <c r="L29" s="683"/>
      <c r="M29" s="683"/>
      <c r="N29" s="683"/>
      <c r="O29" s="683"/>
      <c r="P29" s="683"/>
      <c r="Q29" s="684"/>
      <c r="R29" s="685">
        <v>95521</v>
      </c>
      <c r="S29" s="686"/>
      <c r="T29" s="686"/>
      <c r="U29" s="686"/>
      <c r="V29" s="686"/>
      <c r="W29" s="686"/>
      <c r="X29" s="686"/>
      <c r="Y29" s="687"/>
      <c r="Z29" s="688">
        <v>0.5</v>
      </c>
      <c r="AA29" s="688"/>
      <c r="AB29" s="688"/>
      <c r="AC29" s="688"/>
      <c r="AD29" s="689">
        <v>10958</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308</v>
      </c>
      <c r="CE29" s="726"/>
      <c r="CF29" s="700" t="s">
        <v>309</v>
      </c>
      <c r="CG29" s="701"/>
      <c r="CH29" s="701"/>
      <c r="CI29" s="701"/>
      <c r="CJ29" s="701"/>
      <c r="CK29" s="701"/>
      <c r="CL29" s="701"/>
      <c r="CM29" s="701"/>
      <c r="CN29" s="701"/>
      <c r="CO29" s="701"/>
      <c r="CP29" s="701"/>
      <c r="CQ29" s="702"/>
      <c r="CR29" s="685">
        <v>1645791</v>
      </c>
      <c r="CS29" s="721"/>
      <c r="CT29" s="721"/>
      <c r="CU29" s="721"/>
      <c r="CV29" s="721"/>
      <c r="CW29" s="721"/>
      <c r="CX29" s="721"/>
      <c r="CY29" s="722"/>
      <c r="CZ29" s="690">
        <v>8.8000000000000007</v>
      </c>
      <c r="DA29" s="719"/>
      <c r="DB29" s="719"/>
      <c r="DC29" s="723"/>
      <c r="DD29" s="694">
        <v>1616313</v>
      </c>
      <c r="DE29" s="721"/>
      <c r="DF29" s="721"/>
      <c r="DG29" s="721"/>
      <c r="DH29" s="721"/>
      <c r="DI29" s="721"/>
      <c r="DJ29" s="721"/>
      <c r="DK29" s="722"/>
      <c r="DL29" s="694">
        <v>1284393</v>
      </c>
      <c r="DM29" s="721"/>
      <c r="DN29" s="721"/>
      <c r="DO29" s="721"/>
      <c r="DP29" s="721"/>
      <c r="DQ29" s="721"/>
      <c r="DR29" s="721"/>
      <c r="DS29" s="721"/>
      <c r="DT29" s="721"/>
      <c r="DU29" s="721"/>
      <c r="DV29" s="722"/>
      <c r="DW29" s="690">
        <v>15.5</v>
      </c>
      <c r="DX29" s="719"/>
      <c r="DY29" s="719"/>
      <c r="DZ29" s="719"/>
      <c r="EA29" s="719"/>
      <c r="EB29" s="719"/>
      <c r="EC29" s="720"/>
    </row>
    <row r="30" spans="2:133" ht="11.25" customHeight="1" x14ac:dyDescent="0.15">
      <c r="B30" s="682" t="s">
        <v>310</v>
      </c>
      <c r="C30" s="683"/>
      <c r="D30" s="683"/>
      <c r="E30" s="683"/>
      <c r="F30" s="683"/>
      <c r="G30" s="683"/>
      <c r="H30" s="683"/>
      <c r="I30" s="683"/>
      <c r="J30" s="683"/>
      <c r="K30" s="683"/>
      <c r="L30" s="683"/>
      <c r="M30" s="683"/>
      <c r="N30" s="683"/>
      <c r="O30" s="683"/>
      <c r="P30" s="683"/>
      <c r="Q30" s="684"/>
      <c r="R30" s="685">
        <v>64428</v>
      </c>
      <c r="S30" s="686"/>
      <c r="T30" s="686"/>
      <c r="U30" s="686"/>
      <c r="V30" s="686"/>
      <c r="W30" s="686"/>
      <c r="X30" s="686"/>
      <c r="Y30" s="687"/>
      <c r="Z30" s="688">
        <v>0.3</v>
      </c>
      <c r="AA30" s="688"/>
      <c r="AB30" s="688"/>
      <c r="AC30" s="688"/>
      <c r="AD30" s="689" t="s">
        <v>273</v>
      </c>
      <c r="AE30" s="689"/>
      <c r="AF30" s="689"/>
      <c r="AG30" s="689"/>
      <c r="AH30" s="689"/>
      <c r="AI30" s="689"/>
      <c r="AJ30" s="689"/>
      <c r="AK30" s="689"/>
      <c r="AL30" s="690" t="s">
        <v>241</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311</v>
      </c>
      <c r="BH30" s="738"/>
      <c r="BI30" s="738"/>
      <c r="BJ30" s="738"/>
      <c r="BK30" s="738"/>
      <c r="BL30" s="738"/>
      <c r="BM30" s="738"/>
      <c r="BN30" s="738"/>
      <c r="BO30" s="738"/>
      <c r="BP30" s="738"/>
      <c r="BQ30" s="739"/>
      <c r="BR30" s="664" t="s">
        <v>312</v>
      </c>
      <c r="BS30" s="738"/>
      <c r="BT30" s="738"/>
      <c r="BU30" s="738"/>
      <c r="BV30" s="738"/>
      <c r="BW30" s="738"/>
      <c r="BX30" s="738"/>
      <c r="BY30" s="738"/>
      <c r="BZ30" s="738"/>
      <c r="CA30" s="738"/>
      <c r="CB30" s="739"/>
      <c r="CD30" s="727"/>
      <c r="CE30" s="728"/>
      <c r="CF30" s="700" t="s">
        <v>313</v>
      </c>
      <c r="CG30" s="701"/>
      <c r="CH30" s="701"/>
      <c r="CI30" s="701"/>
      <c r="CJ30" s="701"/>
      <c r="CK30" s="701"/>
      <c r="CL30" s="701"/>
      <c r="CM30" s="701"/>
      <c r="CN30" s="701"/>
      <c r="CO30" s="701"/>
      <c r="CP30" s="701"/>
      <c r="CQ30" s="702"/>
      <c r="CR30" s="685">
        <v>1566029</v>
      </c>
      <c r="CS30" s="686"/>
      <c r="CT30" s="686"/>
      <c r="CU30" s="686"/>
      <c r="CV30" s="686"/>
      <c r="CW30" s="686"/>
      <c r="CX30" s="686"/>
      <c r="CY30" s="687"/>
      <c r="CZ30" s="690">
        <v>8.4</v>
      </c>
      <c r="DA30" s="719"/>
      <c r="DB30" s="719"/>
      <c r="DC30" s="723"/>
      <c r="DD30" s="694">
        <v>1537339</v>
      </c>
      <c r="DE30" s="686"/>
      <c r="DF30" s="686"/>
      <c r="DG30" s="686"/>
      <c r="DH30" s="686"/>
      <c r="DI30" s="686"/>
      <c r="DJ30" s="686"/>
      <c r="DK30" s="687"/>
      <c r="DL30" s="694">
        <v>1205419</v>
      </c>
      <c r="DM30" s="686"/>
      <c r="DN30" s="686"/>
      <c r="DO30" s="686"/>
      <c r="DP30" s="686"/>
      <c r="DQ30" s="686"/>
      <c r="DR30" s="686"/>
      <c r="DS30" s="686"/>
      <c r="DT30" s="686"/>
      <c r="DU30" s="686"/>
      <c r="DV30" s="687"/>
      <c r="DW30" s="690">
        <v>14.5</v>
      </c>
      <c r="DX30" s="719"/>
      <c r="DY30" s="719"/>
      <c r="DZ30" s="719"/>
      <c r="EA30" s="719"/>
      <c r="EB30" s="719"/>
      <c r="EC30" s="720"/>
    </row>
    <row r="31" spans="2:133" ht="11.25" customHeight="1" x14ac:dyDescent="0.15">
      <c r="B31" s="682" t="s">
        <v>314</v>
      </c>
      <c r="C31" s="683"/>
      <c r="D31" s="683"/>
      <c r="E31" s="683"/>
      <c r="F31" s="683"/>
      <c r="G31" s="683"/>
      <c r="H31" s="683"/>
      <c r="I31" s="683"/>
      <c r="J31" s="683"/>
      <c r="K31" s="683"/>
      <c r="L31" s="683"/>
      <c r="M31" s="683"/>
      <c r="N31" s="683"/>
      <c r="O31" s="683"/>
      <c r="P31" s="683"/>
      <c r="Q31" s="684"/>
      <c r="R31" s="685">
        <v>5170464</v>
      </c>
      <c r="S31" s="686"/>
      <c r="T31" s="686"/>
      <c r="U31" s="686"/>
      <c r="V31" s="686"/>
      <c r="W31" s="686"/>
      <c r="X31" s="686"/>
      <c r="Y31" s="687"/>
      <c r="Z31" s="688">
        <v>26.2</v>
      </c>
      <c r="AA31" s="688"/>
      <c r="AB31" s="688"/>
      <c r="AC31" s="688"/>
      <c r="AD31" s="689" t="s">
        <v>241</v>
      </c>
      <c r="AE31" s="689"/>
      <c r="AF31" s="689"/>
      <c r="AG31" s="689"/>
      <c r="AH31" s="689"/>
      <c r="AI31" s="689"/>
      <c r="AJ31" s="689"/>
      <c r="AK31" s="689"/>
      <c r="AL31" s="690" t="s">
        <v>241</v>
      </c>
      <c r="AM31" s="691"/>
      <c r="AN31" s="691"/>
      <c r="AO31" s="692"/>
      <c r="AP31" s="742" t="s">
        <v>315</v>
      </c>
      <c r="AQ31" s="743"/>
      <c r="AR31" s="743"/>
      <c r="AS31" s="743"/>
      <c r="AT31" s="748" t="s">
        <v>316</v>
      </c>
      <c r="AU31" s="231"/>
      <c r="AV31" s="231"/>
      <c r="AW31" s="231"/>
      <c r="AX31" s="671" t="s">
        <v>188</v>
      </c>
      <c r="AY31" s="672"/>
      <c r="AZ31" s="672"/>
      <c r="BA31" s="672"/>
      <c r="BB31" s="672"/>
      <c r="BC31" s="672"/>
      <c r="BD31" s="672"/>
      <c r="BE31" s="672"/>
      <c r="BF31" s="673"/>
      <c r="BG31" s="753">
        <v>98.1</v>
      </c>
      <c r="BH31" s="740"/>
      <c r="BI31" s="740"/>
      <c r="BJ31" s="740"/>
      <c r="BK31" s="740"/>
      <c r="BL31" s="740"/>
      <c r="BM31" s="680">
        <v>91.3</v>
      </c>
      <c r="BN31" s="740"/>
      <c r="BO31" s="740"/>
      <c r="BP31" s="740"/>
      <c r="BQ31" s="741"/>
      <c r="BR31" s="753">
        <v>98.3</v>
      </c>
      <c r="BS31" s="740"/>
      <c r="BT31" s="740"/>
      <c r="BU31" s="740"/>
      <c r="BV31" s="740"/>
      <c r="BW31" s="740"/>
      <c r="BX31" s="680">
        <v>91.7</v>
      </c>
      <c r="BY31" s="740"/>
      <c r="BZ31" s="740"/>
      <c r="CA31" s="740"/>
      <c r="CB31" s="741"/>
      <c r="CD31" s="727"/>
      <c r="CE31" s="728"/>
      <c r="CF31" s="700" t="s">
        <v>317</v>
      </c>
      <c r="CG31" s="701"/>
      <c r="CH31" s="701"/>
      <c r="CI31" s="701"/>
      <c r="CJ31" s="701"/>
      <c r="CK31" s="701"/>
      <c r="CL31" s="701"/>
      <c r="CM31" s="701"/>
      <c r="CN31" s="701"/>
      <c r="CO31" s="701"/>
      <c r="CP31" s="701"/>
      <c r="CQ31" s="702"/>
      <c r="CR31" s="685">
        <v>79762</v>
      </c>
      <c r="CS31" s="721"/>
      <c r="CT31" s="721"/>
      <c r="CU31" s="721"/>
      <c r="CV31" s="721"/>
      <c r="CW31" s="721"/>
      <c r="CX31" s="721"/>
      <c r="CY31" s="722"/>
      <c r="CZ31" s="690">
        <v>0.4</v>
      </c>
      <c r="DA31" s="719"/>
      <c r="DB31" s="719"/>
      <c r="DC31" s="723"/>
      <c r="DD31" s="694">
        <v>78974</v>
      </c>
      <c r="DE31" s="721"/>
      <c r="DF31" s="721"/>
      <c r="DG31" s="721"/>
      <c r="DH31" s="721"/>
      <c r="DI31" s="721"/>
      <c r="DJ31" s="721"/>
      <c r="DK31" s="722"/>
      <c r="DL31" s="694">
        <v>78974</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15">
      <c r="B32" s="731" t="s">
        <v>318</v>
      </c>
      <c r="C32" s="732"/>
      <c r="D32" s="732"/>
      <c r="E32" s="732"/>
      <c r="F32" s="732"/>
      <c r="G32" s="732"/>
      <c r="H32" s="732"/>
      <c r="I32" s="732"/>
      <c r="J32" s="732"/>
      <c r="K32" s="732"/>
      <c r="L32" s="732"/>
      <c r="M32" s="732"/>
      <c r="N32" s="732"/>
      <c r="O32" s="732"/>
      <c r="P32" s="732"/>
      <c r="Q32" s="733"/>
      <c r="R32" s="685" t="s">
        <v>241</v>
      </c>
      <c r="S32" s="686"/>
      <c r="T32" s="686"/>
      <c r="U32" s="686"/>
      <c r="V32" s="686"/>
      <c r="W32" s="686"/>
      <c r="X32" s="686"/>
      <c r="Y32" s="687"/>
      <c r="Z32" s="688" t="s">
        <v>235</v>
      </c>
      <c r="AA32" s="688"/>
      <c r="AB32" s="688"/>
      <c r="AC32" s="688"/>
      <c r="AD32" s="689" t="s">
        <v>241</v>
      </c>
      <c r="AE32" s="689"/>
      <c r="AF32" s="689"/>
      <c r="AG32" s="689"/>
      <c r="AH32" s="689"/>
      <c r="AI32" s="689"/>
      <c r="AJ32" s="689"/>
      <c r="AK32" s="689"/>
      <c r="AL32" s="690" t="s">
        <v>235</v>
      </c>
      <c r="AM32" s="691"/>
      <c r="AN32" s="691"/>
      <c r="AO32" s="692"/>
      <c r="AP32" s="744"/>
      <c r="AQ32" s="745"/>
      <c r="AR32" s="745"/>
      <c r="AS32" s="745"/>
      <c r="AT32" s="749"/>
      <c r="AU32" s="230" t="s">
        <v>319</v>
      </c>
      <c r="AV32" s="230"/>
      <c r="AW32" s="230"/>
      <c r="AX32" s="682" t="s">
        <v>320</v>
      </c>
      <c r="AY32" s="683"/>
      <c r="AZ32" s="683"/>
      <c r="BA32" s="683"/>
      <c r="BB32" s="683"/>
      <c r="BC32" s="683"/>
      <c r="BD32" s="683"/>
      <c r="BE32" s="683"/>
      <c r="BF32" s="684"/>
      <c r="BG32" s="754">
        <v>99.6</v>
      </c>
      <c r="BH32" s="721"/>
      <c r="BI32" s="721"/>
      <c r="BJ32" s="721"/>
      <c r="BK32" s="721"/>
      <c r="BL32" s="721"/>
      <c r="BM32" s="691">
        <v>98</v>
      </c>
      <c r="BN32" s="751"/>
      <c r="BO32" s="751"/>
      <c r="BP32" s="751"/>
      <c r="BQ32" s="752"/>
      <c r="BR32" s="754">
        <v>99.2</v>
      </c>
      <c r="BS32" s="721"/>
      <c r="BT32" s="721"/>
      <c r="BU32" s="721"/>
      <c r="BV32" s="721"/>
      <c r="BW32" s="721"/>
      <c r="BX32" s="691">
        <v>97.4</v>
      </c>
      <c r="BY32" s="751"/>
      <c r="BZ32" s="751"/>
      <c r="CA32" s="751"/>
      <c r="CB32" s="752"/>
      <c r="CD32" s="729"/>
      <c r="CE32" s="730"/>
      <c r="CF32" s="700" t="s">
        <v>321</v>
      </c>
      <c r="CG32" s="701"/>
      <c r="CH32" s="701"/>
      <c r="CI32" s="701"/>
      <c r="CJ32" s="701"/>
      <c r="CK32" s="701"/>
      <c r="CL32" s="701"/>
      <c r="CM32" s="701"/>
      <c r="CN32" s="701"/>
      <c r="CO32" s="701"/>
      <c r="CP32" s="701"/>
      <c r="CQ32" s="702"/>
      <c r="CR32" s="685">
        <v>359</v>
      </c>
      <c r="CS32" s="686"/>
      <c r="CT32" s="686"/>
      <c r="CU32" s="686"/>
      <c r="CV32" s="686"/>
      <c r="CW32" s="686"/>
      <c r="CX32" s="686"/>
      <c r="CY32" s="687"/>
      <c r="CZ32" s="690">
        <v>0</v>
      </c>
      <c r="DA32" s="719"/>
      <c r="DB32" s="719"/>
      <c r="DC32" s="723"/>
      <c r="DD32" s="694">
        <v>359</v>
      </c>
      <c r="DE32" s="686"/>
      <c r="DF32" s="686"/>
      <c r="DG32" s="686"/>
      <c r="DH32" s="686"/>
      <c r="DI32" s="686"/>
      <c r="DJ32" s="686"/>
      <c r="DK32" s="687"/>
      <c r="DL32" s="694">
        <v>359</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322</v>
      </c>
      <c r="C33" s="683"/>
      <c r="D33" s="683"/>
      <c r="E33" s="683"/>
      <c r="F33" s="683"/>
      <c r="G33" s="683"/>
      <c r="H33" s="683"/>
      <c r="I33" s="683"/>
      <c r="J33" s="683"/>
      <c r="K33" s="683"/>
      <c r="L33" s="683"/>
      <c r="M33" s="683"/>
      <c r="N33" s="683"/>
      <c r="O33" s="683"/>
      <c r="P33" s="683"/>
      <c r="Q33" s="684"/>
      <c r="R33" s="685">
        <v>1001371</v>
      </c>
      <c r="S33" s="686"/>
      <c r="T33" s="686"/>
      <c r="U33" s="686"/>
      <c r="V33" s="686"/>
      <c r="W33" s="686"/>
      <c r="X33" s="686"/>
      <c r="Y33" s="687"/>
      <c r="Z33" s="688">
        <v>5.0999999999999996</v>
      </c>
      <c r="AA33" s="688"/>
      <c r="AB33" s="688"/>
      <c r="AC33" s="688"/>
      <c r="AD33" s="689" t="s">
        <v>241</v>
      </c>
      <c r="AE33" s="689"/>
      <c r="AF33" s="689"/>
      <c r="AG33" s="689"/>
      <c r="AH33" s="689"/>
      <c r="AI33" s="689"/>
      <c r="AJ33" s="689"/>
      <c r="AK33" s="689"/>
      <c r="AL33" s="690" t="s">
        <v>241</v>
      </c>
      <c r="AM33" s="691"/>
      <c r="AN33" s="691"/>
      <c r="AO33" s="692"/>
      <c r="AP33" s="746"/>
      <c r="AQ33" s="747"/>
      <c r="AR33" s="747"/>
      <c r="AS33" s="747"/>
      <c r="AT33" s="750"/>
      <c r="AU33" s="232"/>
      <c r="AV33" s="232"/>
      <c r="AW33" s="232"/>
      <c r="AX33" s="735" t="s">
        <v>323</v>
      </c>
      <c r="AY33" s="736"/>
      <c r="AZ33" s="736"/>
      <c r="BA33" s="736"/>
      <c r="BB33" s="736"/>
      <c r="BC33" s="736"/>
      <c r="BD33" s="736"/>
      <c r="BE33" s="736"/>
      <c r="BF33" s="737"/>
      <c r="BG33" s="755">
        <v>97.1</v>
      </c>
      <c r="BH33" s="756"/>
      <c r="BI33" s="756"/>
      <c r="BJ33" s="756"/>
      <c r="BK33" s="756"/>
      <c r="BL33" s="756"/>
      <c r="BM33" s="757">
        <v>86.7</v>
      </c>
      <c r="BN33" s="756"/>
      <c r="BO33" s="756"/>
      <c r="BP33" s="756"/>
      <c r="BQ33" s="758"/>
      <c r="BR33" s="755">
        <v>97.6</v>
      </c>
      <c r="BS33" s="756"/>
      <c r="BT33" s="756"/>
      <c r="BU33" s="756"/>
      <c r="BV33" s="756"/>
      <c r="BW33" s="756"/>
      <c r="BX33" s="757">
        <v>87.5</v>
      </c>
      <c r="BY33" s="756"/>
      <c r="BZ33" s="756"/>
      <c r="CA33" s="756"/>
      <c r="CB33" s="758"/>
      <c r="CD33" s="700" t="s">
        <v>324</v>
      </c>
      <c r="CE33" s="701"/>
      <c r="CF33" s="701"/>
      <c r="CG33" s="701"/>
      <c r="CH33" s="701"/>
      <c r="CI33" s="701"/>
      <c r="CJ33" s="701"/>
      <c r="CK33" s="701"/>
      <c r="CL33" s="701"/>
      <c r="CM33" s="701"/>
      <c r="CN33" s="701"/>
      <c r="CO33" s="701"/>
      <c r="CP33" s="701"/>
      <c r="CQ33" s="702"/>
      <c r="CR33" s="685">
        <v>10806015</v>
      </c>
      <c r="CS33" s="721"/>
      <c r="CT33" s="721"/>
      <c r="CU33" s="721"/>
      <c r="CV33" s="721"/>
      <c r="CW33" s="721"/>
      <c r="CX33" s="721"/>
      <c r="CY33" s="722"/>
      <c r="CZ33" s="690">
        <v>57.6</v>
      </c>
      <c r="DA33" s="719"/>
      <c r="DB33" s="719"/>
      <c r="DC33" s="723"/>
      <c r="DD33" s="694">
        <v>6005974</v>
      </c>
      <c r="DE33" s="721"/>
      <c r="DF33" s="721"/>
      <c r="DG33" s="721"/>
      <c r="DH33" s="721"/>
      <c r="DI33" s="721"/>
      <c r="DJ33" s="721"/>
      <c r="DK33" s="722"/>
      <c r="DL33" s="694">
        <v>3317676</v>
      </c>
      <c r="DM33" s="721"/>
      <c r="DN33" s="721"/>
      <c r="DO33" s="721"/>
      <c r="DP33" s="721"/>
      <c r="DQ33" s="721"/>
      <c r="DR33" s="721"/>
      <c r="DS33" s="721"/>
      <c r="DT33" s="721"/>
      <c r="DU33" s="721"/>
      <c r="DV33" s="722"/>
      <c r="DW33" s="690">
        <v>40</v>
      </c>
      <c r="DX33" s="719"/>
      <c r="DY33" s="719"/>
      <c r="DZ33" s="719"/>
      <c r="EA33" s="719"/>
      <c r="EB33" s="719"/>
      <c r="EC33" s="720"/>
    </row>
    <row r="34" spans="2:133" ht="11.25" customHeight="1" x14ac:dyDescent="0.15">
      <c r="B34" s="682" t="s">
        <v>325</v>
      </c>
      <c r="C34" s="683"/>
      <c r="D34" s="683"/>
      <c r="E34" s="683"/>
      <c r="F34" s="683"/>
      <c r="G34" s="683"/>
      <c r="H34" s="683"/>
      <c r="I34" s="683"/>
      <c r="J34" s="683"/>
      <c r="K34" s="683"/>
      <c r="L34" s="683"/>
      <c r="M34" s="683"/>
      <c r="N34" s="683"/>
      <c r="O34" s="683"/>
      <c r="P34" s="683"/>
      <c r="Q34" s="684"/>
      <c r="R34" s="685">
        <v>28005</v>
      </c>
      <c r="S34" s="686"/>
      <c r="T34" s="686"/>
      <c r="U34" s="686"/>
      <c r="V34" s="686"/>
      <c r="W34" s="686"/>
      <c r="X34" s="686"/>
      <c r="Y34" s="687"/>
      <c r="Z34" s="688">
        <v>0.1</v>
      </c>
      <c r="AA34" s="688"/>
      <c r="AB34" s="688"/>
      <c r="AC34" s="688"/>
      <c r="AD34" s="689">
        <v>17628</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326</v>
      </c>
      <c r="CE34" s="701"/>
      <c r="CF34" s="701"/>
      <c r="CG34" s="701"/>
      <c r="CH34" s="701"/>
      <c r="CI34" s="701"/>
      <c r="CJ34" s="701"/>
      <c r="CK34" s="701"/>
      <c r="CL34" s="701"/>
      <c r="CM34" s="701"/>
      <c r="CN34" s="701"/>
      <c r="CO34" s="701"/>
      <c r="CP34" s="701"/>
      <c r="CQ34" s="702"/>
      <c r="CR34" s="685">
        <v>3090873</v>
      </c>
      <c r="CS34" s="686"/>
      <c r="CT34" s="686"/>
      <c r="CU34" s="686"/>
      <c r="CV34" s="686"/>
      <c r="CW34" s="686"/>
      <c r="CX34" s="686"/>
      <c r="CY34" s="687"/>
      <c r="CZ34" s="690">
        <v>16.5</v>
      </c>
      <c r="DA34" s="719"/>
      <c r="DB34" s="719"/>
      <c r="DC34" s="723"/>
      <c r="DD34" s="694">
        <v>2604682</v>
      </c>
      <c r="DE34" s="686"/>
      <c r="DF34" s="686"/>
      <c r="DG34" s="686"/>
      <c r="DH34" s="686"/>
      <c r="DI34" s="686"/>
      <c r="DJ34" s="686"/>
      <c r="DK34" s="687"/>
      <c r="DL34" s="694">
        <v>1191022</v>
      </c>
      <c r="DM34" s="686"/>
      <c r="DN34" s="686"/>
      <c r="DO34" s="686"/>
      <c r="DP34" s="686"/>
      <c r="DQ34" s="686"/>
      <c r="DR34" s="686"/>
      <c r="DS34" s="686"/>
      <c r="DT34" s="686"/>
      <c r="DU34" s="686"/>
      <c r="DV34" s="687"/>
      <c r="DW34" s="690">
        <v>14.4</v>
      </c>
      <c r="DX34" s="719"/>
      <c r="DY34" s="719"/>
      <c r="DZ34" s="719"/>
      <c r="EA34" s="719"/>
      <c r="EB34" s="719"/>
      <c r="EC34" s="720"/>
    </row>
    <row r="35" spans="2:133" ht="11.25" customHeight="1" x14ac:dyDescent="0.15">
      <c r="B35" s="682" t="s">
        <v>327</v>
      </c>
      <c r="C35" s="683"/>
      <c r="D35" s="683"/>
      <c r="E35" s="683"/>
      <c r="F35" s="683"/>
      <c r="G35" s="683"/>
      <c r="H35" s="683"/>
      <c r="I35" s="683"/>
      <c r="J35" s="683"/>
      <c r="K35" s="683"/>
      <c r="L35" s="683"/>
      <c r="M35" s="683"/>
      <c r="N35" s="683"/>
      <c r="O35" s="683"/>
      <c r="P35" s="683"/>
      <c r="Q35" s="684"/>
      <c r="R35" s="685">
        <v>2082753</v>
      </c>
      <c r="S35" s="686"/>
      <c r="T35" s="686"/>
      <c r="U35" s="686"/>
      <c r="V35" s="686"/>
      <c r="W35" s="686"/>
      <c r="X35" s="686"/>
      <c r="Y35" s="687"/>
      <c r="Z35" s="688">
        <v>10.5</v>
      </c>
      <c r="AA35" s="688"/>
      <c r="AB35" s="688"/>
      <c r="AC35" s="688"/>
      <c r="AD35" s="689" t="s">
        <v>241</v>
      </c>
      <c r="AE35" s="689"/>
      <c r="AF35" s="689"/>
      <c r="AG35" s="689"/>
      <c r="AH35" s="689"/>
      <c r="AI35" s="689"/>
      <c r="AJ35" s="689"/>
      <c r="AK35" s="689"/>
      <c r="AL35" s="690" t="s">
        <v>273</v>
      </c>
      <c r="AM35" s="691"/>
      <c r="AN35" s="691"/>
      <c r="AO35" s="692"/>
      <c r="AP35" s="235"/>
      <c r="AQ35" s="664" t="s">
        <v>328</v>
      </c>
      <c r="AR35" s="665"/>
      <c r="AS35" s="665"/>
      <c r="AT35" s="665"/>
      <c r="AU35" s="665"/>
      <c r="AV35" s="665"/>
      <c r="AW35" s="665"/>
      <c r="AX35" s="665"/>
      <c r="AY35" s="665"/>
      <c r="AZ35" s="665"/>
      <c r="BA35" s="665"/>
      <c r="BB35" s="665"/>
      <c r="BC35" s="665"/>
      <c r="BD35" s="665"/>
      <c r="BE35" s="665"/>
      <c r="BF35" s="666"/>
      <c r="BG35" s="664" t="s">
        <v>329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330</v>
      </c>
      <c r="CE35" s="701"/>
      <c r="CF35" s="701"/>
      <c r="CG35" s="701"/>
      <c r="CH35" s="701"/>
      <c r="CI35" s="701"/>
      <c r="CJ35" s="701"/>
      <c r="CK35" s="701"/>
      <c r="CL35" s="701"/>
      <c r="CM35" s="701"/>
      <c r="CN35" s="701"/>
      <c r="CO35" s="701"/>
      <c r="CP35" s="701"/>
      <c r="CQ35" s="702"/>
      <c r="CR35" s="685">
        <v>274113</v>
      </c>
      <c r="CS35" s="721"/>
      <c r="CT35" s="721"/>
      <c r="CU35" s="721"/>
      <c r="CV35" s="721"/>
      <c r="CW35" s="721"/>
      <c r="CX35" s="721"/>
      <c r="CY35" s="722"/>
      <c r="CZ35" s="690">
        <v>1.5</v>
      </c>
      <c r="DA35" s="719"/>
      <c r="DB35" s="719"/>
      <c r="DC35" s="723"/>
      <c r="DD35" s="694">
        <v>234268</v>
      </c>
      <c r="DE35" s="721"/>
      <c r="DF35" s="721"/>
      <c r="DG35" s="721"/>
      <c r="DH35" s="721"/>
      <c r="DI35" s="721"/>
      <c r="DJ35" s="721"/>
      <c r="DK35" s="722"/>
      <c r="DL35" s="694">
        <v>153076</v>
      </c>
      <c r="DM35" s="721"/>
      <c r="DN35" s="721"/>
      <c r="DO35" s="721"/>
      <c r="DP35" s="721"/>
      <c r="DQ35" s="721"/>
      <c r="DR35" s="721"/>
      <c r="DS35" s="721"/>
      <c r="DT35" s="721"/>
      <c r="DU35" s="721"/>
      <c r="DV35" s="722"/>
      <c r="DW35" s="690">
        <v>1.8</v>
      </c>
      <c r="DX35" s="719"/>
      <c r="DY35" s="719"/>
      <c r="DZ35" s="719"/>
      <c r="EA35" s="719"/>
      <c r="EB35" s="719"/>
      <c r="EC35" s="720"/>
    </row>
    <row r="36" spans="2:133" ht="11.25" customHeight="1" x14ac:dyDescent="0.15">
      <c r="B36" s="682" t="s">
        <v>331</v>
      </c>
      <c r="C36" s="683"/>
      <c r="D36" s="683"/>
      <c r="E36" s="683"/>
      <c r="F36" s="683"/>
      <c r="G36" s="683"/>
      <c r="H36" s="683"/>
      <c r="I36" s="683"/>
      <c r="J36" s="683"/>
      <c r="K36" s="683"/>
      <c r="L36" s="683"/>
      <c r="M36" s="683"/>
      <c r="N36" s="683"/>
      <c r="O36" s="683"/>
      <c r="P36" s="683"/>
      <c r="Q36" s="684"/>
      <c r="R36" s="685">
        <v>321879</v>
      </c>
      <c r="S36" s="686"/>
      <c r="T36" s="686"/>
      <c r="U36" s="686"/>
      <c r="V36" s="686"/>
      <c r="W36" s="686"/>
      <c r="X36" s="686"/>
      <c r="Y36" s="687"/>
      <c r="Z36" s="688">
        <v>1.6</v>
      </c>
      <c r="AA36" s="688"/>
      <c r="AB36" s="688"/>
      <c r="AC36" s="688"/>
      <c r="AD36" s="689" t="s">
        <v>241</v>
      </c>
      <c r="AE36" s="689"/>
      <c r="AF36" s="689"/>
      <c r="AG36" s="689"/>
      <c r="AH36" s="689"/>
      <c r="AI36" s="689"/>
      <c r="AJ36" s="689"/>
      <c r="AK36" s="689"/>
      <c r="AL36" s="690" t="s">
        <v>241</v>
      </c>
      <c r="AM36" s="691"/>
      <c r="AN36" s="691"/>
      <c r="AO36" s="692"/>
      <c r="AP36" s="235"/>
      <c r="AQ36" s="759" t="s">
        <v>332</v>
      </c>
      <c r="AR36" s="760"/>
      <c r="AS36" s="760"/>
      <c r="AT36" s="760"/>
      <c r="AU36" s="760"/>
      <c r="AV36" s="760"/>
      <c r="AW36" s="760"/>
      <c r="AX36" s="760"/>
      <c r="AY36" s="761"/>
      <c r="AZ36" s="674">
        <v>1807602</v>
      </c>
      <c r="BA36" s="675"/>
      <c r="BB36" s="675"/>
      <c r="BC36" s="675"/>
      <c r="BD36" s="675"/>
      <c r="BE36" s="675"/>
      <c r="BF36" s="762"/>
      <c r="BG36" s="696" t="s">
        <v>333</v>
      </c>
      <c r="BH36" s="697"/>
      <c r="BI36" s="697"/>
      <c r="BJ36" s="697"/>
      <c r="BK36" s="697"/>
      <c r="BL36" s="697"/>
      <c r="BM36" s="697"/>
      <c r="BN36" s="697"/>
      <c r="BO36" s="697"/>
      <c r="BP36" s="697"/>
      <c r="BQ36" s="697"/>
      <c r="BR36" s="697"/>
      <c r="BS36" s="697"/>
      <c r="BT36" s="697"/>
      <c r="BU36" s="698"/>
      <c r="BV36" s="674">
        <v>109239</v>
      </c>
      <c r="BW36" s="675"/>
      <c r="BX36" s="675"/>
      <c r="BY36" s="675"/>
      <c r="BZ36" s="675"/>
      <c r="CA36" s="675"/>
      <c r="CB36" s="762"/>
      <c r="CD36" s="700" t="s">
        <v>334</v>
      </c>
      <c r="CE36" s="701"/>
      <c r="CF36" s="701"/>
      <c r="CG36" s="701"/>
      <c r="CH36" s="701"/>
      <c r="CI36" s="701"/>
      <c r="CJ36" s="701"/>
      <c r="CK36" s="701"/>
      <c r="CL36" s="701"/>
      <c r="CM36" s="701"/>
      <c r="CN36" s="701"/>
      <c r="CO36" s="701"/>
      <c r="CP36" s="701"/>
      <c r="CQ36" s="702"/>
      <c r="CR36" s="685">
        <v>4648676</v>
      </c>
      <c r="CS36" s="686"/>
      <c r="CT36" s="686"/>
      <c r="CU36" s="686"/>
      <c r="CV36" s="686"/>
      <c r="CW36" s="686"/>
      <c r="CX36" s="686"/>
      <c r="CY36" s="687"/>
      <c r="CZ36" s="690">
        <v>24.8</v>
      </c>
      <c r="DA36" s="719"/>
      <c r="DB36" s="719"/>
      <c r="DC36" s="723"/>
      <c r="DD36" s="694">
        <v>1454547</v>
      </c>
      <c r="DE36" s="686"/>
      <c r="DF36" s="686"/>
      <c r="DG36" s="686"/>
      <c r="DH36" s="686"/>
      <c r="DI36" s="686"/>
      <c r="DJ36" s="686"/>
      <c r="DK36" s="687"/>
      <c r="DL36" s="694">
        <v>766904</v>
      </c>
      <c r="DM36" s="686"/>
      <c r="DN36" s="686"/>
      <c r="DO36" s="686"/>
      <c r="DP36" s="686"/>
      <c r="DQ36" s="686"/>
      <c r="DR36" s="686"/>
      <c r="DS36" s="686"/>
      <c r="DT36" s="686"/>
      <c r="DU36" s="686"/>
      <c r="DV36" s="687"/>
      <c r="DW36" s="690">
        <v>9.3000000000000007</v>
      </c>
      <c r="DX36" s="719"/>
      <c r="DY36" s="719"/>
      <c r="DZ36" s="719"/>
      <c r="EA36" s="719"/>
      <c r="EB36" s="719"/>
      <c r="EC36" s="720"/>
    </row>
    <row r="37" spans="2:133" ht="11.25" customHeight="1" x14ac:dyDescent="0.15">
      <c r="B37" s="682" t="s">
        <v>335</v>
      </c>
      <c r="C37" s="683"/>
      <c r="D37" s="683"/>
      <c r="E37" s="683"/>
      <c r="F37" s="683"/>
      <c r="G37" s="683"/>
      <c r="H37" s="683"/>
      <c r="I37" s="683"/>
      <c r="J37" s="683"/>
      <c r="K37" s="683"/>
      <c r="L37" s="683"/>
      <c r="M37" s="683"/>
      <c r="N37" s="683"/>
      <c r="O37" s="683"/>
      <c r="P37" s="683"/>
      <c r="Q37" s="684"/>
      <c r="R37" s="685">
        <v>382992</v>
      </c>
      <c r="S37" s="686"/>
      <c r="T37" s="686"/>
      <c r="U37" s="686"/>
      <c r="V37" s="686"/>
      <c r="W37" s="686"/>
      <c r="X37" s="686"/>
      <c r="Y37" s="687"/>
      <c r="Z37" s="688">
        <v>1.9</v>
      </c>
      <c r="AA37" s="688"/>
      <c r="AB37" s="688"/>
      <c r="AC37" s="688"/>
      <c r="AD37" s="689" t="s">
        <v>235</v>
      </c>
      <c r="AE37" s="689"/>
      <c r="AF37" s="689"/>
      <c r="AG37" s="689"/>
      <c r="AH37" s="689"/>
      <c r="AI37" s="689"/>
      <c r="AJ37" s="689"/>
      <c r="AK37" s="689"/>
      <c r="AL37" s="690" t="s">
        <v>235</v>
      </c>
      <c r="AM37" s="691"/>
      <c r="AN37" s="691"/>
      <c r="AO37" s="692"/>
      <c r="AQ37" s="763" t="s">
        <v>336</v>
      </c>
      <c r="AR37" s="764"/>
      <c r="AS37" s="764"/>
      <c r="AT37" s="764"/>
      <c r="AU37" s="764"/>
      <c r="AV37" s="764"/>
      <c r="AW37" s="764"/>
      <c r="AX37" s="764"/>
      <c r="AY37" s="765"/>
      <c r="AZ37" s="685">
        <v>360154</v>
      </c>
      <c r="BA37" s="686"/>
      <c r="BB37" s="686"/>
      <c r="BC37" s="686"/>
      <c r="BD37" s="721"/>
      <c r="BE37" s="721"/>
      <c r="BF37" s="752"/>
      <c r="BG37" s="700" t="s">
        <v>337</v>
      </c>
      <c r="BH37" s="701"/>
      <c r="BI37" s="701"/>
      <c r="BJ37" s="701"/>
      <c r="BK37" s="701"/>
      <c r="BL37" s="701"/>
      <c r="BM37" s="701"/>
      <c r="BN37" s="701"/>
      <c r="BO37" s="701"/>
      <c r="BP37" s="701"/>
      <c r="BQ37" s="701"/>
      <c r="BR37" s="701"/>
      <c r="BS37" s="701"/>
      <c r="BT37" s="701"/>
      <c r="BU37" s="702"/>
      <c r="BV37" s="685">
        <v>83707</v>
      </c>
      <c r="BW37" s="686"/>
      <c r="BX37" s="686"/>
      <c r="BY37" s="686"/>
      <c r="BZ37" s="686"/>
      <c r="CA37" s="686"/>
      <c r="CB37" s="695"/>
      <c r="CD37" s="700" t="s">
        <v>338</v>
      </c>
      <c r="CE37" s="701"/>
      <c r="CF37" s="701"/>
      <c r="CG37" s="701"/>
      <c r="CH37" s="701"/>
      <c r="CI37" s="701"/>
      <c r="CJ37" s="701"/>
      <c r="CK37" s="701"/>
      <c r="CL37" s="701"/>
      <c r="CM37" s="701"/>
      <c r="CN37" s="701"/>
      <c r="CO37" s="701"/>
      <c r="CP37" s="701"/>
      <c r="CQ37" s="702"/>
      <c r="CR37" s="685">
        <v>192952</v>
      </c>
      <c r="CS37" s="721"/>
      <c r="CT37" s="721"/>
      <c r="CU37" s="721"/>
      <c r="CV37" s="721"/>
      <c r="CW37" s="721"/>
      <c r="CX37" s="721"/>
      <c r="CY37" s="722"/>
      <c r="CZ37" s="690">
        <v>1</v>
      </c>
      <c r="DA37" s="719"/>
      <c r="DB37" s="719"/>
      <c r="DC37" s="723"/>
      <c r="DD37" s="694">
        <v>192952</v>
      </c>
      <c r="DE37" s="721"/>
      <c r="DF37" s="721"/>
      <c r="DG37" s="721"/>
      <c r="DH37" s="721"/>
      <c r="DI37" s="721"/>
      <c r="DJ37" s="721"/>
      <c r="DK37" s="722"/>
      <c r="DL37" s="694">
        <v>192952</v>
      </c>
      <c r="DM37" s="721"/>
      <c r="DN37" s="721"/>
      <c r="DO37" s="721"/>
      <c r="DP37" s="721"/>
      <c r="DQ37" s="721"/>
      <c r="DR37" s="721"/>
      <c r="DS37" s="721"/>
      <c r="DT37" s="721"/>
      <c r="DU37" s="721"/>
      <c r="DV37" s="722"/>
      <c r="DW37" s="690">
        <v>2.2999999999999998</v>
      </c>
      <c r="DX37" s="719"/>
      <c r="DY37" s="719"/>
      <c r="DZ37" s="719"/>
      <c r="EA37" s="719"/>
      <c r="EB37" s="719"/>
      <c r="EC37" s="720"/>
    </row>
    <row r="38" spans="2:133" ht="11.25" customHeight="1" x14ac:dyDescent="0.15">
      <c r="B38" s="682" t="s">
        <v>339</v>
      </c>
      <c r="C38" s="683"/>
      <c r="D38" s="683"/>
      <c r="E38" s="683"/>
      <c r="F38" s="683"/>
      <c r="G38" s="683"/>
      <c r="H38" s="683"/>
      <c r="I38" s="683"/>
      <c r="J38" s="683"/>
      <c r="K38" s="683"/>
      <c r="L38" s="683"/>
      <c r="M38" s="683"/>
      <c r="N38" s="683"/>
      <c r="O38" s="683"/>
      <c r="P38" s="683"/>
      <c r="Q38" s="684"/>
      <c r="R38" s="685">
        <v>1098547</v>
      </c>
      <c r="S38" s="686"/>
      <c r="T38" s="686"/>
      <c r="U38" s="686"/>
      <c r="V38" s="686"/>
      <c r="W38" s="686"/>
      <c r="X38" s="686"/>
      <c r="Y38" s="687"/>
      <c r="Z38" s="688">
        <v>5.6</v>
      </c>
      <c r="AA38" s="688"/>
      <c r="AB38" s="688"/>
      <c r="AC38" s="688"/>
      <c r="AD38" s="689">
        <v>122</v>
      </c>
      <c r="AE38" s="689"/>
      <c r="AF38" s="689"/>
      <c r="AG38" s="689"/>
      <c r="AH38" s="689"/>
      <c r="AI38" s="689"/>
      <c r="AJ38" s="689"/>
      <c r="AK38" s="689"/>
      <c r="AL38" s="690">
        <v>0</v>
      </c>
      <c r="AM38" s="691"/>
      <c r="AN38" s="691"/>
      <c r="AO38" s="692"/>
      <c r="AQ38" s="763" t="s">
        <v>340</v>
      </c>
      <c r="AR38" s="764"/>
      <c r="AS38" s="764"/>
      <c r="AT38" s="764"/>
      <c r="AU38" s="764"/>
      <c r="AV38" s="764"/>
      <c r="AW38" s="764"/>
      <c r="AX38" s="764"/>
      <c r="AY38" s="765"/>
      <c r="AZ38" s="685">
        <v>30108</v>
      </c>
      <c r="BA38" s="686"/>
      <c r="BB38" s="686"/>
      <c r="BC38" s="686"/>
      <c r="BD38" s="721"/>
      <c r="BE38" s="721"/>
      <c r="BF38" s="752"/>
      <c r="BG38" s="700" t="s">
        <v>341</v>
      </c>
      <c r="BH38" s="701"/>
      <c r="BI38" s="701"/>
      <c r="BJ38" s="701"/>
      <c r="BK38" s="701"/>
      <c r="BL38" s="701"/>
      <c r="BM38" s="701"/>
      <c r="BN38" s="701"/>
      <c r="BO38" s="701"/>
      <c r="BP38" s="701"/>
      <c r="BQ38" s="701"/>
      <c r="BR38" s="701"/>
      <c r="BS38" s="701"/>
      <c r="BT38" s="701"/>
      <c r="BU38" s="702"/>
      <c r="BV38" s="685">
        <v>4224</v>
      </c>
      <c r="BW38" s="686"/>
      <c r="BX38" s="686"/>
      <c r="BY38" s="686"/>
      <c r="BZ38" s="686"/>
      <c r="CA38" s="686"/>
      <c r="CB38" s="695"/>
      <c r="CD38" s="700" t="s">
        <v>342</v>
      </c>
      <c r="CE38" s="701"/>
      <c r="CF38" s="701"/>
      <c r="CG38" s="701"/>
      <c r="CH38" s="701"/>
      <c r="CI38" s="701"/>
      <c r="CJ38" s="701"/>
      <c r="CK38" s="701"/>
      <c r="CL38" s="701"/>
      <c r="CM38" s="701"/>
      <c r="CN38" s="701"/>
      <c r="CO38" s="701"/>
      <c r="CP38" s="701"/>
      <c r="CQ38" s="702"/>
      <c r="CR38" s="685">
        <v>1506140</v>
      </c>
      <c r="CS38" s="686"/>
      <c r="CT38" s="686"/>
      <c r="CU38" s="686"/>
      <c r="CV38" s="686"/>
      <c r="CW38" s="686"/>
      <c r="CX38" s="686"/>
      <c r="CY38" s="687"/>
      <c r="CZ38" s="690">
        <v>8</v>
      </c>
      <c r="DA38" s="719"/>
      <c r="DB38" s="719"/>
      <c r="DC38" s="723"/>
      <c r="DD38" s="694">
        <v>1262658</v>
      </c>
      <c r="DE38" s="686"/>
      <c r="DF38" s="686"/>
      <c r="DG38" s="686"/>
      <c r="DH38" s="686"/>
      <c r="DI38" s="686"/>
      <c r="DJ38" s="686"/>
      <c r="DK38" s="687"/>
      <c r="DL38" s="694">
        <v>1206674</v>
      </c>
      <c r="DM38" s="686"/>
      <c r="DN38" s="686"/>
      <c r="DO38" s="686"/>
      <c r="DP38" s="686"/>
      <c r="DQ38" s="686"/>
      <c r="DR38" s="686"/>
      <c r="DS38" s="686"/>
      <c r="DT38" s="686"/>
      <c r="DU38" s="686"/>
      <c r="DV38" s="687"/>
      <c r="DW38" s="690">
        <v>14.6</v>
      </c>
      <c r="DX38" s="719"/>
      <c r="DY38" s="719"/>
      <c r="DZ38" s="719"/>
      <c r="EA38" s="719"/>
      <c r="EB38" s="719"/>
      <c r="EC38" s="720"/>
    </row>
    <row r="39" spans="2:133" ht="11.25" customHeight="1" x14ac:dyDescent="0.15">
      <c r="B39" s="682" t="s">
        <v>343</v>
      </c>
      <c r="C39" s="683"/>
      <c r="D39" s="683"/>
      <c r="E39" s="683"/>
      <c r="F39" s="683"/>
      <c r="G39" s="683"/>
      <c r="H39" s="683"/>
      <c r="I39" s="683"/>
      <c r="J39" s="683"/>
      <c r="K39" s="683"/>
      <c r="L39" s="683"/>
      <c r="M39" s="683"/>
      <c r="N39" s="683"/>
      <c r="O39" s="683"/>
      <c r="P39" s="683"/>
      <c r="Q39" s="684"/>
      <c r="R39" s="685">
        <v>775000</v>
      </c>
      <c r="S39" s="686"/>
      <c r="T39" s="686"/>
      <c r="U39" s="686"/>
      <c r="V39" s="686"/>
      <c r="W39" s="686"/>
      <c r="X39" s="686"/>
      <c r="Y39" s="687"/>
      <c r="Z39" s="688">
        <v>3.9</v>
      </c>
      <c r="AA39" s="688"/>
      <c r="AB39" s="688"/>
      <c r="AC39" s="688"/>
      <c r="AD39" s="689" t="s">
        <v>235</v>
      </c>
      <c r="AE39" s="689"/>
      <c r="AF39" s="689"/>
      <c r="AG39" s="689"/>
      <c r="AH39" s="689"/>
      <c r="AI39" s="689"/>
      <c r="AJ39" s="689"/>
      <c r="AK39" s="689"/>
      <c r="AL39" s="690" t="s">
        <v>235</v>
      </c>
      <c r="AM39" s="691"/>
      <c r="AN39" s="691"/>
      <c r="AO39" s="692"/>
      <c r="AQ39" s="763" t="s">
        <v>344</v>
      </c>
      <c r="AR39" s="764"/>
      <c r="AS39" s="764"/>
      <c r="AT39" s="764"/>
      <c r="AU39" s="764"/>
      <c r="AV39" s="764"/>
      <c r="AW39" s="764"/>
      <c r="AX39" s="764"/>
      <c r="AY39" s="765"/>
      <c r="AZ39" s="685">
        <v>3172</v>
      </c>
      <c r="BA39" s="686"/>
      <c r="BB39" s="686"/>
      <c r="BC39" s="686"/>
      <c r="BD39" s="721"/>
      <c r="BE39" s="721"/>
      <c r="BF39" s="752"/>
      <c r="BG39" s="700" t="s">
        <v>345</v>
      </c>
      <c r="BH39" s="701"/>
      <c r="BI39" s="701"/>
      <c r="BJ39" s="701"/>
      <c r="BK39" s="701"/>
      <c r="BL39" s="701"/>
      <c r="BM39" s="701"/>
      <c r="BN39" s="701"/>
      <c r="BO39" s="701"/>
      <c r="BP39" s="701"/>
      <c r="BQ39" s="701"/>
      <c r="BR39" s="701"/>
      <c r="BS39" s="701"/>
      <c r="BT39" s="701"/>
      <c r="BU39" s="702"/>
      <c r="BV39" s="685">
        <v>6756</v>
      </c>
      <c r="BW39" s="686"/>
      <c r="BX39" s="686"/>
      <c r="BY39" s="686"/>
      <c r="BZ39" s="686"/>
      <c r="CA39" s="686"/>
      <c r="CB39" s="695"/>
      <c r="CD39" s="700" t="s">
        <v>346</v>
      </c>
      <c r="CE39" s="701"/>
      <c r="CF39" s="701"/>
      <c r="CG39" s="701"/>
      <c r="CH39" s="701"/>
      <c r="CI39" s="701"/>
      <c r="CJ39" s="701"/>
      <c r="CK39" s="701"/>
      <c r="CL39" s="701"/>
      <c r="CM39" s="701"/>
      <c r="CN39" s="701"/>
      <c r="CO39" s="701"/>
      <c r="CP39" s="701"/>
      <c r="CQ39" s="702"/>
      <c r="CR39" s="685">
        <v>450060</v>
      </c>
      <c r="CS39" s="721"/>
      <c r="CT39" s="721"/>
      <c r="CU39" s="721"/>
      <c r="CV39" s="721"/>
      <c r="CW39" s="721"/>
      <c r="CX39" s="721"/>
      <c r="CY39" s="722"/>
      <c r="CZ39" s="690">
        <v>2.4</v>
      </c>
      <c r="DA39" s="719"/>
      <c r="DB39" s="719"/>
      <c r="DC39" s="723"/>
      <c r="DD39" s="694">
        <v>449819</v>
      </c>
      <c r="DE39" s="721"/>
      <c r="DF39" s="721"/>
      <c r="DG39" s="721"/>
      <c r="DH39" s="721"/>
      <c r="DI39" s="721"/>
      <c r="DJ39" s="721"/>
      <c r="DK39" s="722"/>
      <c r="DL39" s="694" t="s">
        <v>241</v>
      </c>
      <c r="DM39" s="721"/>
      <c r="DN39" s="721"/>
      <c r="DO39" s="721"/>
      <c r="DP39" s="721"/>
      <c r="DQ39" s="721"/>
      <c r="DR39" s="721"/>
      <c r="DS39" s="721"/>
      <c r="DT39" s="721"/>
      <c r="DU39" s="721"/>
      <c r="DV39" s="722"/>
      <c r="DW39" s="690" t="s">
        <v>241</v>
      </c>
      <c r="DX39" s="719"/>
      <c r="DY39" s="719"/>
      <c r="DZ39" s="719"/>
      <c r="EA39" s="719"/>
      <c r="EB39" s="719"/>
      <c r="EC39" s="720"/>
    </row>
    <row r="40" spans="2:133" ht="11.25" customHeight="1" x14ac:dyDescent="0.15">
      <c r="B40" s="682" t="s">
        <v>347</v>
      </c>
      <c r="C40" s="683"/>
      <c r="D40" s="683"/>
      <c r="E40" s="683"/>
      <c r="F40" s="683"/>
      <c r="G40" s="683"/>
      <c r="H40" s="683"/>
      <c r="I40" s="683"/>
      <c r="J40" s="683"/>
      <c r="K40" s="683"/>
      <c r="L40" s="683"/>
      <c r="M40" s="683"/>
      <c r="N40" s="683"/>
      <c r="O40" s="683"/>
      <c r="P40" s="683"/>
      <c r="Q40" s="684"/>
      <c r="R40" s="685" t="s">
        <v>235</v>
      </c>
      <c r="S40" s="686"/>
      <c r="T40" s="686"/>
      <c r="U40" s="686"/>
      <c r="V40" s="686"/>
      <c r="W40" s="686"/>
      <c r="X40" s="686"/>
      <c r="Y40" s="687"/>
      <c r="Z40" s="688" t="s">
        <v>273</v>
      </c>
      <c r="AA40" s="688"/>
      <c r="AB40" s="688"/>
      <c r="AC40" s="688"/>
      <c r="AD40" s="689" t="s">
        <v>241</v>
      </c>
      <c r="AE40" s="689"/>
      <c r="AF40" s="689"/>
      <c r="AG40" s="689"/>
      <c r="AH40" s="689"/>
      <c r="AI40" s="689"/>
      <c r="AJ40" s="689"/>
      <c r="AK40" s="689"/>
      <c r="AL40" s="690" t="s">
        <v>235</v>
      </c>
      <c r="AM40" s="691"/>
      <c r="AN40" s="691"/>
      <c r="AO40" s="692"/>
      <c r="AQ40" s="763" t="s">
        <v>348</v>
      </c>
      <c r="AR40" s="764"/>
      <c r="AS40" s="764"/>
      <c r="AT40" s="764"/>
      <c r="AU40" s="764"/>
      <c r="AV40" s="764"/>
      <c r="AW40" s="764"/>
      <c r="AX40" s="764"/>
      <c r="AY40" s="765"/>
      <c r="AZ40" s="685" t="s">
        <v>241</v>
      </c>
      <c r="BA40" s="686"/>
      <c r="BB40" s="686"/>
      <c r="BC40" s="686"/>
      <c r="BD40" s="721"/>
      <c r="BE40" s="721"/>
      <c r="BF40" s="752"/>
      <c r="BG40" s="772" t="s">
        <v>349</v>
      </c>
      <c r="BH40" s="773"/>
      <c r="BI40" s="773"/>
      <c r="BJ40" s="773"/>
      <c r="BK40" s="773"/>
      <c r="BL40" s="236"/>
      <c r="BM40" s="701" t="s">
        <v>350</v>
      </c>
      <c r="BN40" s="701"/>
      <c r="BO40" s="701"/>
      <c r="BP40" s="701"/>
      <c r="BQ40" s="701"/>
      <c r="BR40" s="701"/>
      <c r="BS40" s="701"/>
      <c r="BT40" s="701"/>
      <c r="BU40" s="702"/>
      <c r="BV40" s="685">
        <v>97</v>
      </c>
      <c r="BW40" s="686"/>
      <c r="BX40" s="686"/>
      <c r="BY40" s="686"/>
      <c r="BZ40" s="686"/>
      <c r="CA40" s="686"/>
      <c r="CB40" s="695"/>
      <c r="CD40" s="700" t="s">
        <v>351</v>
      </c>
      <c r="CE40" s="701"/>
      <c r="CF40" s="701"/>
      <c r="CG40" s="701"/>
      <c r="CH40" s="701"/>
      <c r="CI40" s="701"/>
      <c r="CJ40" s="701"/>
      <c r="CK40" s="701"/>
      <c r="CL40" s="701"/>
      <c r="CM40" s="701"/>
      <c r="CN40" s="701"/>
      <c r="CO40" s="701"/>
      <c r="CP40" s="701"/>
      <c r="CQ40" s="702"/>
      <c r="CR40" s="685">
        <v>836153</v>
      </c>
      <c r="CS40" s="686"/>
      <c r="CT40" s="686"/>
      <c r="CU40" s="686"/>
      <c r="CV40" s="686"/>
      <c r="CW40" s="686"/>
      <c r="CX40" s="686"/>
      <c r="CY40" s="687"/>
      <c r="CZ40" s="690">
        <v>4.5</v>
      </c>
      <c r="DA40" s="719"/>
      <c r="DB40" s="719"/>
      <c r="DC40" s="723"/>
      <c r="DD40" s="694" t="s">
        <v>241</v>
      </c>
      <c r="DE40" s="686"/>
      <c r="DF40" s="686"/>
      <c r="DG40" s="686"/>
      <c r="DH40" s="686"/>
      <c r="DI40" s="686"/>
      <c r="DJ40" s="686"/>
      <c r="DK40" s="687"/>
      <c r="DL40" s="694" t="s">
        <v>235</v>
      </c>
      <c r="DM40" s="686"/>
      <c r="DN40" s="686"/>
      <c r="DO40" s="686"/>
      <c r="DP40" s="686"/>
      <c r="DQ40" s="686"/>
      <c r="DR40" s="686"/>
      <c r="DS40" s="686"/>
      <c r="DT40" s="686"/>
      <c r="DU40" s="686"/>
      <c r="DV40" s="687"/>
      <c r="DW40" s="690" t="s">
        <v>235</v>
      </c>
      <c r="DX40" s="719"/>
      <c r="DY40" s="719"/>
      <c r="DZ40" s="719"/>
      <c r="EA40" s="719"/>
      <c r="EB40" s="719"/>
      <c r="EC40" s="720"/>
    </row>
    <row r="41" spans="2:133" ht="11.25" customHeight="1" x14ac:dyDescent="0.15">
      <c r="B41" s="682" t="s">
        <v>352</v>
      </c>
      <c r="C41" s="683"/>
      <c r="D41" s="683"/>
      <c r="E41" s="683"/>
      <c r="F41" s="683"/>
      <c r="G41" s="683"/>
      <c r="H41" s="683"/>
      <c r="I41" s="683"/>
      <c r="J41" s="683"/>
      <c r="K41" s="683"/>
      <c r="L41" s="683"/>
      <c r="M41" s="683"/>
      <c r="N41" s="683"/>
      <c r="O41" s="683"/>
      <c r="P41" s="683"/>
      <c r="Q41" s="684"/>
      <c r="R41" s="685" t="s">
        <v>241</v>
      </c>
      <c r="S41" s="686"/>
      <c r="T41" s="686"/>
      <c r="U41" s="686"/>
      <c r="V41" s="686"/>
      <c r="W41" s="686"/>
      <c r="X41" s="686"/>
      <c r="Y41" s="687"/>
      <c r="Z41" s="688" t="s">
        <v>235</v>
      </c>
      <c r="AA41" s="688"/>
      <c r="AB41" s="688"/>
      <c r="AC41" s="688"/>
      <c r="AD41" s="689" t="s">
        <v>266</v>
      </c>
      <c r="AE41" s="689"/>
      <c r="AF41" s="689"/>
      <c r="AG41" s="689"/>
      <c r="AH41" s="689"/>
      <c r="AI41" s="689"/>
      <c r="AJ41" s="689"/>
      <c r="AK41" s="689"/>
      <c r="AL41" s="690" t="s">
        <v>241</v>
      </c>
      <c r="AM41" s="691"/>
      <c r="AN41" s="691"/>
      <c r="AO41" s="692"/>
      <c r="AQ41" s="763" t="s">
        <v>353</v>
      </c>
      <c r="AR41" s="764"/>
      <c r="AS41" s="764"/>
      <c r="AT41" s="764"/>
      <c r="AU41" s="764"/>
      <c r="AV41" s="764"/>
      <c r="AW41" s="764"/>
      <c r="AX41" s="764"/>
      <c r="AY41" s="765"/>
      <c r="AZ41" s="685">
        <v>271611</v>
      </c>
      <c r="BA41" s="686"/>
      <c r="BB41" s="686"/>
      <c r="BC41" s="686"/>
      <c r="BD41" s="721"/>
      <c r="BE41" s="721"/>
      <c r="BF41" s="752"/>
      <c r="BG41" s="772"/>
      <c r="BH41" s="773"/>
      <c r="BI41" s="773"/>
      <c r="BJ41" s="773"/>
      <c r="BK41" s="773"/>
      <c r="BL41" s="236"/>
      <c r="BM41" s="701" t="s">
        <v>354</v>
      </c>
      <c r="BN41" s="701"/>
      <c r="BO41" s="701"/>
      <c r="BP41" s="701"/>
      <c r="BQ41" s="701"/>
      <c r="BR41" s="701"/>
      <c r="BS41" s="701"/>
      <c r="BT41" s="701"/>
      <c r="BU41" s="702"/>
      <c r="BV41" s="685">
        <v>1</v>
      </c>
      <c r="BW41" s="686"/>
      <c r="BX41" s="686"/>
      <c r="BY41" s="686"/>
      <c r="BZ41" s="686"/>
      <c r="CA41" s="686"/>
      <c r="CB41" s="695"/>
      <c r="CD41" s="700" t="s">
        <v>355</v>
      </c>
      <c r="CE41" s="701"/>
      <c r="CF41" s="701"/>
      <c r="CG41" s="701"/>
      <c r="CH41" s="701"/>
      <c r="CI41" s="701"/>
      <c r="CJ41" s="701"/>
      <c r="CK41" s="701"/>
      <c r="CL41" s="701"/>
      <c r="CM41" s="701"/>
      <c r="CN41" s="701"/>
      <c r="CO41" s="701"/>
      <c r="CP41" s="701"/>
      <c r="CQ41" s="702"/>
      <c r="CR41" s="685" t="s">
        <v>235</v>
      </c>
      <c r="CS41" s="721"/>
      <c r="CT41" s="721"/>
      <c r="CU41" s="721"/>
      <c r="CV41" s="721"/>
      <c r="CW41" s="721"/>
      <c r="CX41" s="721"/>
      <c r="CY41" s="722"/>
      <c r="CZ41" s="690" t="s">
        <v>241</v>
      </c>
      <c r="DA41" s="719"/>
      <c r="DB41" s="719"/>
      <c r="DC41" s="723"/>
      <c r="DD41" s="694" t="s">
        <v>235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356</v>
      </c>
      <c r="C42" s="683"/>
      <c r="D42" s="683"/>
      <c r="E42" s="683"/>
      <c r="F42" s="683"/>
      <c r="G42" s="683"/>
      <c r="H42" s="683"/>
      <c r="I42" s="683"/>
      <c r="J42" s="683"/>
      <c r="K42" s="683"/>
      <c r="L42" s="683"/>
      <c r="M42" s="683"/>
      <c r="N42" s="683"/>
      <c r="O42" s="683"/>
      <c r="P42" s="683"/>
      <c r="Q42" s="684"/>
      <c r="R42" s="685">
        <v>332000</v>
      </c>
      <c r="S42" s="686"/>
      <c r="T42" s="686"/>
      <c r="U42" s="686"/>
      <c r="V42" s="686"/>
      <c r="W42" s="686"/>
      <c r="X42" s="686"/>
      <c r="Y42" s="687"/>
      <c r="Z42" s="688">
        <v>1.7</v>
      </c>
      <c r="AA42" s="688"/>
      <c r="AB42" s="688"/>
      <c r="AC42" s="688"/>
      <c r="AD42" s="689" t="s">
        <v>241</v>
      </c>
      <c r="AE42" s="689"/>
      <c r="AF42" s="689"/>
      <c r="AG42" s="689"/>
      <c r="AH42" s="689"/>
      <c r="AI42" s="689"/>
      <c r="AJ42" s="689"/>
      <c r="AK42" s="689"/>
      <c r="AL42" s="690" t="s">
        <v>235</v>
      </c>
      <c r="AM42" s="691"/>
      <c r="AN42" s="691"/>
      <c r="AO42" s="692"/>
      <c r="AQ42" s="784" t="s">
        <v>357</v>
      </c>
      <c r="AR42" s="785"/>
      <c r="AS42" s="785"/>
      <c r="AT42" s="785"/>
      <c r="AU42" s="785"/>
      <c r="AV42" s="785"/>
      <c r="AW42" s="785"/>
      <c r="AX42" s="785"/>
      <c r="AY42" s="786"/>
      <c r="AZ42" s="776">
        <v>1142557</v>
      </c>
      <c r="BA42" s="777"/>
      <c r="BB42" s="777"/>
      <c r="BC42" s="777"/>
      <c r="BD42" s="756"/>
      <c r="BE42" s="756"/>
      <c r="BF42" s="758"/>
      <c r="BG42" s="774"/>
      <c r="BH42" s="775"/>
      <c r="BI42" s="775"/>
      <c r="BJ42" s="775"/>
      <c r="BK42" s="775"/>
      <c r="BL42" s="237"/>
      <c r="BM42" s="711" t="s">
        <v>358</v>
      </c>
      <c r="BN42" s="711"/>
      <c r="BO42" s="711"/>
      <c r="BP42" s="711"/>
      <c r="BQ42" s="711"/>
      <c r="BR42" s="711"/>
      <c r="BS42" s="711"/>
      <c r="BT42" s="711"/>
      <c r="BU42" s="712"/>
      <c r="BV42" s="776">
        <v>355</v>
      </c>
      <c r="BW42" s="777"/>
      <c r="BX42" s="777"/>
      <c r="BY42" s="777"/>
      <c r="BZ42" s="777"/>
      <c r="CA42" s="777"/>
      <c r="CB42" s="783"/>
      <c r="CD42" s="682" t="s">
        <v>359</v>
      </c>
      <c r="CE42" s="683"/>
      <c r="CF42" s="683"/>
      <c r="CG42" s="683"/>
      <c r="CH42" s="683"/>
      <c r="CI42" s="683"/>
      <c r="CJ42" s="683"/>
      <c r="CK42" s="683"/>
      <c r="CL42" s="683"/>
      <c r="CM42" s="683"/>
      <c r="CN42" s="683"/>
      <c r="CO42" s="683"/>
      <c r="CP42" s="683"/>
      <c r="CQ42" s="684"/>
      <c r="CR42" s="685">
        <v>1269856</v>
      </c>
      <c r="CS42" s="686"/>
      <c r="CT42" s="686"/>
      <c r="CU42" s="686"/>
      <c r="CV42" s="686"/>
      <c r="CW42" s="686"/>
      <c r="CX42" s="686"/>
      <c r="CY42" s="687"/>
      <c r="CZ42" s="690">
        <v>6.8</v>
      </c>
      <c r="DA42" s="691"/>
      <c r="DB42" s="691"/>
      <c r="DC42" s="703"/>
      <c r="DD42" s="694">
        <v>470479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360</v>
      </c>
      <c r="C43" s="736"/>
      <c r="D43" s="736"/>
      <c r="E43" s="736"/>
      <c r="F43" s="736"/>
      <c r="G43" s="736"/>
      <c r="H43" s="736"/>
      <c r="I43" s="736"/>
      <c r="J43" s="736"/>
      <c r="K43" s="736"/>
      <c r="L43" s="736"/>
      <c r="M43" s="736"/>
      <c r="N43" s="736"/>
      <c r="O43" s="736"/>
      <c r="P43" s="736"/>
      <c r="Q43" s="737"/>
      <c r="R43" s="776">
        <v>19758931</v>
      </c>
      <c r="S43" s="777"/>
      <c r="T43" s="777"/>
      <c r="U43" s="777"/>
      <c r="V43" s="777"/>
      <c r="W43" s="777"/>
      <c r="X43" s="777"/>
      <c r="Y43" s="778"/>
      <c r="Z43" s="779">
        <v>100</v>
      </c>
      <c r="AA43" s="779"/>
      <c r="AB43" s="779"/>
      <c r="AC43" s="779"/>
      <c r="AD43" s="780">
        <v>7957558</v>
      </c>
      <c r="AE43" s="780"/>
      <c r="AF43" s="780"/>
      <c r="AG43" s="780"/>
      <c r="AH43" s="780"/>
      <c r="AI43" s="780"/>
      <c r="AJ43" s="780"/>
      <c r="AK43" s="780"/>
      <c r="AL43" s="781">
        <v>100</v>
      </c>
      <c r="AM43" s="757"/>
      <c r="AN43" s="757"/>
      <c r="AO43" s="782"/>
      <c r="BV43" s="238"/>
      <c r="BW43" s="238"/>
      <c r="BX43" s="238"/>
      <c r="BY43" s="238"/>
      <c r="BZ43" s="238"/>
      <c r="CA43" s="238"/>
      <c r="CB43" s="238"/>
      <c r="CD43" s="682" t="s">
        <v>361</v>
      </c>
      <c r="CE43" s="683"/>
      <c r="CF43" s="683"/>
      <c r="CG43" s="683"/>
      <c r="CH43" s="683"/>
      <c r="CI43" s="683"/>
      <c r="CJ43" s="683"/>
      <c r="CK43" s="683"/>
      <c r="CL43" s="683"/>
      <c r="CM43" s="683"/>
      <c r="CN43" s="683"/>
      <c r="CO43" s="683"/>
      <c r="CP43" s="683"/>
      <c r="CQ43" s="684"/>
      <c r="CR43" s="685">
        <v>12620</v>
      </c>
      <c r="CS43" s="721"/>
      <c r="CT43" s="721"/>
      <c r="CU43" s="721"/>
      <c r="CV43" s="721"/>
      <c r="CW43" s="721"/>
      <c r="CX43" s="721"/>
      <c r="CY43" s="722"/>
      <c r="CZ43" s="690">
        <v>0.1</v>
      </c>
      <c r="DA43" s="719"/>
      <c r="DB43" s="719"/>
      <c r="DC43" s="723"/>
      <c r="DD43" s="694">
        <v>12620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362</v>
      </c>
      <c r="CG44" s="683"/>
      <c r="CH44" s="683"/>
      <c r="CI44" s="683"/>
      <c r="CJ44" s="683"/>
      <c r="CK44" s="683"/>
      <c r="CL44" s="683"/>
      <c r="CM44" s="683"/>
      <c r="CN44" s="683"/>
      <c r="CO44" s="683"/>
      <c r="CP44" s="683"/>
      <c r="CQ44" s="684"/>
      <c r="CR44" s="685">
        <v>1124947</v>
      </c>
      <c r="CS44" s="686"/>
      <c r="CT44" s="686"/>
      <c r="CU44" s="686"/>
      <c r="CV44" s="686"/>
      <c r="CW44" s="686"/>
      <c r="CX44" s="686"/>
      <c r="CY44" s="687"/>
      <c r="CZ44" s="690">
        <v>6</v>
      </c>
      <c r="DA44" s="691"/>
      <c r="DB44" s="691"/>
      <c r="DC44" s="703"/>
      <c r="DD44" s="694">
        <v>360645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364</v>
      </c>
      <c r="CG45" s="683"/>
      <c r="CH45" s="683"/>
      <c r="CI45" s="683"/>
      <c r="CJ45" s="683"/>
      <c r="CK45" s="683"/>
      <c r="CL45" s="683"/>
      <c r="CM45" s="683"/>
      <c r="CN45" s="683"/>
      <c r="CO45" s="683"/>
      <c r="CP45" s="683"/>
      <c r="CQ45" s="684"/>
      <c r="CR45" s="685">
        <v>561368</v>
      </c>
      <c r="CS45" s="721"/>
      <c r="CT45" s="721"/>
      <c r="CU45" s="721"/>
      <c r="CV45" s="721"/>
      <c r="CW45" s="721"/>
      <c r="CX45" s="721"/>
      <c r="CY45" s="722"/>
      <c r="CZ45" s="690">
        <v>3</v>
      </c>
      <c r="DA45" s="719"/>
      <c r="DB45" s="719"/>
      <c r="DC45" s="723"/>
      <c r="DD45" s="694">
        <v>90452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366</v>
      </c>
      <c r="CG46" s="683"/>
      <c r="CH46" s="683"/>
      <c r="CI46" s="683"/>
      <c r="CJ46" s="683"/>
      <c r="CK46" s="683"/>
      <c r="CL46" s="683"/>
      <c r="CM46" s="683"/>
      <c r="CN46" s="683"/>
      <c r="CO46" s="683"/>
      <c r="CP46" s="683"/>
      <c r="CQ46" s="684"/>
      <c r="CR46" s="685">
        <v>523909</v>
      </c>
      <c r="CS46" s="686"/>
      <c r="CT46" s="686"/>
      <c r="CU46" s="686"/>
      <c r="CV46" s="686"/>
      <c r="CW46" s="686"/>
      <c r="CX46" s="686"/>
      <c r="CY46" s="687"/>
      <c r="CZ46" s="690">
        <v>2.8</v>
      </c>
      <c r="DA46" s="691"/>
      <c r="DB46" s="691"/>
      <c r="DC46" s="703"/>
      <c r="DD46" s="694">
        <v>268023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368</v>
      </c>
      <c r="CG47" s="683"/>
      <c r="CH47" s="683"/>
      <c r="CI47" s="683"/>
      <c r="CJ47" s="683"/>
      <c r="CK47" s="683"/>
      <c r="CL47" s="683"/>
      <c r="CM47" s="683"/>
      <c r="CN47" s="683"/>
      <c r="CO47" s="683"/>
      <c r="CP47" s="683"/>
      <c r="CQ47" s="684"/>
      <c r="CR47" s="685">
        <v>144909</v>
      </c>
      <c r="CS47" s="721"/>
      <c r="CT47" s="721"/>
      <c r="CU47" s="721"/>
      <c r="CV47" s="721"/>
      <c r="CW47" s="721"/>
      <c r="CX47" s="721"/>
      <c r="CY47" s="722"/>
      <c r="CZ47" s="690">
        <v>0.8</v>
      </c>
      <c r="DA47" s="719"/>
      <c r="DB47" s="719"/>
      <c r="DC47" s="723"/>
      <c r="DD47" s="694">
        <v>109834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369</v>
      </c>
      <c r="CG48" s="683"/>
      <c r="CH48" s="683"/>
      <c r="CI48" s="683"/>
      <c r="CJ48" s="683"/>
      <c r="CK48" s="683"/>
      <c r="CL48" s="683"/>
      <c r="CM48" s="683"/>
      <c r="CN48" s="683"/>
      <c r="CO48" s="683"/>
      <c r="CP48" s="683"/>
      <c r="CQ48" s="684"/>
      <c r="CR48" s="685" t="s">
        <v>235</v>
      </c>
      <c r="CS48" s="686"/>
      <c r="CT48" s="686"/>
      <c r="CU48" s="686"/>
      <c r="CV48" s="686"/>
      <c r="CW48" s="686"/>
      <c r="CX48" s="686"/>
      <c r="CY48" s="687"/>
      <c r="CZ48" s="690" t="s">
        <v>235</v>
      </c>
      <c r="DA48" s="691"/>
      <c r="DB48" s="691"/>
      <c r="DC48" s="703"/>
      <c r="DD48" s="694" t="s">
        <v>235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370</v>
      </c>
      <c r="CE49" s="736"/>
      <c r="CF49" s="736"/>
      <c r="CG49" s="736"/>
      <c r="CH49" s="736"/>
      <c r="CI49" s="736"/>
      <c r="CJ49" s="736"/>
      <c r="CK49" s="736"/>
      <c r="CL49" s="736"/>
      <c r="CM49" s="736"/>
      <c r="CN49" s="736"/>
      <c r="CO49" s="736"/>
      <c r="CP49" s="736"/>
      <c r="CQ49" s="737"/>
      <c r="CR49" s="776">
        <v>18744745</v>
      </c>
      <c r="CS49" s="756"/>
      <c r="CT49" s="756"/>
      <c r="CU49" s="756"/>
      <c r="CV49" s="756"/>
      <c r="CW49" s="756"/>
      <c r="CX49" s="756"/>
      <c r="CY49" s="787"/>
      <c r="CZ49" s="781">
        <v>100</v>
      </c>
      <c r="DA49" s="788"/>
      <c r="DB49" s="788"/>
      <c r="DC49" s="789"/>
      <c r="DD49" s="790">
        <v>11368165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Ht3SQs9akPXSE+BQ7tZicDLpVeCIJlWhaKsNrClH/5NE5I5+0+jacwSBAPLaLOZox4fIl40N7ycMptNRCGz5g==" saltValue="2zzLvmNDdEdxH3IVZP6nz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372</v>
      </c>
      <c r="DK2" s="833"/>
      <c r="DL2" s="833"/>
      <c r="DM2" s="833"/>
      <c r="DN2" s="833"/>
      <c r="DO2" s="834"/>
      <c r="DP2" s="251"/>
      <c r="DQ2" s="832" t="s">
        <v>373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376</v>
      </c>
      <c r="B5" s="827"/>
      <c r="C5" s="827"/>
      <c r="D5" s="827"/>
      <c r="E5" s="827"/>
      <c r="F5" s="827"/>
      <c r="G5" s="827"/>
      <c r="H5" s="827"/>
      <c r="I5" s="827"/>
      <c r="J5" s="827"/>
      <c r="K5" s="827"/>
      <c r="L5" s="827"/>
      <c r="M5" s="827"/>
      <c r="N5" s="827"/>
      <c r="O5" s="827"/>
      <c r="P5" s="828"/>
      <c r="Q5" s="803" t="s">
        <v>377</v>
      </c>
      <c r="R5" s="804"/>
      <c r="S5" s="804"/>
      <c r="T5" s="804"/>
      <c r="U5" s="805"/>
      <c r="V5" s="803" t="s">
        <v>378</v>
      </c>
      <c r="W5" s="804"/>
      <c r="X5" s="804"/>
      <c r="Y5" s="804"/>
      <c r="Z5" s="805"/>
      <c r="AA5" s="803" t="s">
        <v>379</v>
      </c>
      <c r="AB5" s="804"/>
      <c r="AC5" s="804"/>
      <c r="AD5" s="804"/>
      <c r="AE5" s="804"/>
      <c r="AF5" s="836" t="s">
        <v>380</v>
      </c>
      <c r="AG5" s="804"/>
      <c r="AH5" s="804"/>
      <c r="AI5" s="804"/>
      <c r="AJ5" s="815"/>
      <c r="AK5" s="804" t="s">
        <v>381</v>
      </c>
      <c r="AL5" s="804"/>
      <c r="AM5" s="804"/>
      <c r="AN5" s="804"/>
      <c r="AO5" s="805"/>
      <c r="AP5" s="803" t="s">
        <v>382</v>
      </c>
      <c r="AQ5" s="804"/>
      <c r="AR5" s="804"/>
      <c r="AS5" s="804"/>
      <c r="AT5" s="805"/>
      <c r="AU5" s="803" t="s">
        <v>383</v>
      </c>
      <c r="AV5" s="804"/>
      <c r="AW5" s="804"/>
      <c r="AX5" s="804"/>
      <c r="AY5" s="815"/>
      <c r="AZ5" s="258"/>
      <c r="BA5" s="258"/>
      <c r="BB5" s="258"/>
      <c r="BC5" s="258"/>
      <c r="BD5" s="258"/>
      <c r="BE5" s="259"/>
      <c r="BF5" s="259"/>
      <c r="BG5" s="259"/>
      <c r="BH5" s="259"/>
      <c r="BI5" s="259"/>
      <c r="BJ5" s="259"/>
      <c r="BK5" s="259"/>
      <c r="BL5" s="259"/>
      <c r="BM5" s="259"/>
      <c r="BN5" s="259"/>
      <c r="BO5" s="259"/>
      <c r="BP5" s="259"/>
      <c r="BQ5" s="826" t="s">
        <v>384</v>
      </c>
      <c r="BR5" s="827"/>
      <c r="BS5" s="827"/>
      <c r="BT5" s="827"/>
      <c r="BU5" s="827"/>
      <c r="BV5" s="827"/>
      <c r="BW5" s="827"/>
      <c r="BX5" s="827"/>
      <c r="BY5" s="827"/>
      <c r="BZ5" s="827"/>
      <c r="CA5" s="827"/>
      <c r="CB5" s="827"/>
      <c r="CC5" s="827"/>
      <c r="CD5" s="827"/>
      <c r="CE5" s="827"/>
      <c r="CF5" s="827"/>
      <c r="CG5" s="828"/>
      <c r="CH5" s="803" t="s">
        <v>385</v>
      </c>
      <c r="CI5" s="804"/>
      <c r="CJ5" s="804"/>
      <c r="CK5" s="804"/>
      <c r="CL5" s="805"/>
      <c r="CM5" s="803" t="s">
        <v>386</v>
      </c>
      <c r="CN5" s="804"/>
      <c r="CO5" s="804"/>
      <c r="CP5" s="804"/>
      <c r="CQ5" s="805"/>
      <c r="CR5" s="803" t="s">
        <v>387</v>
      </c>
      <c r="CS5" s="804"/>
      <c r="CT5" s="804"/>
      <c r="CU5" s="804"/>
      <c r="CV5" s="805"/>
      <c r="CW5" s="803" t="s">
        <v>388</v>
      </c>
      <c r="CX5" s="804"/>
      <c r="CY5" s="804"/>
      <c r="CZ5" s="804"/>
      <c r="DA5" s="805"/>
      <c r="DB5" s="803" t="s">
        <v>389</v>
      </c>
      <c r="DC5" s="804"/>
      <c r="DD5" s="804"/>
      <c r="DE5" s="804"/>
      <c r="DF5" s="805"/>
      <c r="DG5" s="809" t="s">
        <v>390</v>
      </c>
      <c r="DH5" s="810"/>
      <c r="DI5" s="810"/>
      <c r="DJ5" s="810"/>
      <c r="DK5" s="811"/>
      <c r="DL5" s="809" t="s">
        <v>391</v>
      </c>
      <c r="DM5" s="810"/>
      <c r="DN5" s="810"/>
      <c r="DO5" s="810"/>
      <c r="DP5" s="811"/>
      <c r="DQ5" s="803" t="s">
        <v>392</v>
      </c>
      <c r="DR5" s="804"/>
      <c r="DS5" s="804"/>
      <c r="DT5" s="804"/>
      <c r="DU5" s="805"/>
      <c r="DV5" s="803" t="s">
        <v>383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393</v>
      </c>
      <c r="C7" s="818"/>
      <c r="D7" s="818"/>
      <c r="E7" s="818"/>
      <c r="F7" s="818"/>
      <c r="G7" s="818"/>
      <c r="H7" s="818"/>
      <c r="I7" s="818"/>
      <c r="J7" s="818"/>
      <c r="K7" s="818"/>
      <c r="L7" s="818"/>
      <c r="M7" s="818"/>
      <c r="N7" s="818"/>
      <c r="O7" s="818"/>
      <c r="P7" s="819"/>
      <c r="Q7" s="820">
        <v>19774</v>
      </c>
      <c r="R7" s="821"/>
      <c r="S7" s="821"/>
      <c r="T7" s="821"/>
      <c r="U7" s="821"/>
      <c r="V7" s="821">
        <v>18760</v>
      </c>
      <c r="W7" s="821"/>
      <c r="X7" s="821"/>
      <c r="Y7" s="821"/>
      <c r="Z7" s="821"/>
      <c r="AA7" s="821">
        <v>1014</v>
      </c>
      <c r="AB7" s="821"/>
      <c r="AC7" s="821"/>
      <c r="AD7" s="821"/>
      <c r="AE7" s="822"/>
      <c r="AF7" s="823">
        <v>965</v>
      </c>
      <c r="AG7" s="824"/>
      <c r="AH7" s="824"/>
      <c r="AI7" s="824"/>
      <c r="AJ7" s="825"/>
      <c r="AK7" s="860">
        <v>320</v>
      </c>
      <c r="AL7" s="861"/>
      <c r="AM7" s="861"/>
      <c r="AN7" s="861"/>
      <c r="AO7" s="861"/>
      <c r="AP7" s="861">
        <v>16426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3</v>
      </c>
      <c r="CI7" s="858"/>
      <c r="CJ7" s="858"/>
      <c r="CK7" s="858"/>
      <c r="CL7" s="859"/>
      <c r="CM7" s="857">
        <v>29</v>
      </c>
      <c r="CN7" s="858"/>
      <c r="CO7" s="858"/>
      <c r="CP7" s="858"/>
      <c r="CQ7" s="859"/>
      <c r="CR7" s="857">
        <v>10</v>
      </c>
      <c r="CS7" s="858"/>
      <c r="CT7" s="858"/>
      <c r="CU7" s="858"/>
      <c r="CV7" s="859"/>
      <c r="CW7" s="857" t="s">
        <v>601</v>
      </c>
      <c r="CX7" s="858"/>
      <c r="CY7" s="858"/>
      <c r="CZ7" s="858"/>
      <c r="DA7" s="859"/>
      <c r="DB7" s="857" t="s">
        <v>588</v>
      </c>
      <c r="DC7" s="858"/>
      <c r="DD7" s="858"/>
      <c r="DE7" s="858"/>
      <c r="DF7" s="859"/>
      <c r="DG7" s="857" t="s">
        <v>588</v>
      </c>
      <c r="DH7" s="858"/>
      <c r="DI7" s="858"/>
      <c r="DJ7" s="858"/>
      <c r="DK7" s="859"/>
      <c r="DL7" s="857" t="s">
        <v>588</v>
      </c>
      <c r="DM7" s="858"/>
      <c r="DN7" s="858"/>
      <c r="DO7" s="858"/>
      <c r="DP7" s="859"/>
      <c r="DQ7" s="857" t="s">
        <v>588</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596</v>
      </c>
      <c r="BT8" s="855"/>
      <c r="BU8" s="855"/>
      <c r="BV8" s="855"/>
      <c r="BW8" s="855"/>
      <c r="BX8" s="855"/>
      <c r="BY8" s="855"/>
      <c r="BZ8" s="855"/>
      <c r="CA8" s="855"/>
      <c r="CB8" s="855"/>
      <c r="CC8" s="855"/>
      <c r="CD8" s="855"/>
      <c r="CE8" s="855"/>
      <c r="CF8" s="855"/>
      <c r="CG8" s="856"/>
      <c r="CH8" s="867">
        <v>67</v>
      </c>
      <c r="CI8" s="868"/>
      <c r="CJ8" s="868"/>
      <c r="CK8" s="868"/>
      <c r="CL8" s="869"/>
      <c r="CM8" s="867">
        <v>456</v>
      </c>
      <c r="CN8" s="868"/>
      <c r="CO8" s="868"/>
      <c r="CP8" s="868"/>
      <c r="CQ8" s="869"/>
      <c r="CR8" s="867">
        <v>10</v>
      </c>
      <c r="CS8" s="868"/>
      <c r="CT8" s="868"/>
      <c r="CU8" s="868"/>
      <c r="CV8" s="869"/>
      <c r="CW8" s="867" t="s">
        <v>588</v>
      </c>
      <c r="CX8" s="868"/>
      <c r="CY8" s="868"/>
      <c r="CZ8" s="868"/>
      <c r="DA8" s="869"/>
      <c r="DB8" s="867" t="s">
        <v>588</v>
      </c>
      <c r="DC8" s="868"/>
      <c r="DD8" s="868"/>
      <c r="DE8" s="868"/>
      <c r="DF8" s="869"/>
      <c r="DG8" s="867" t="s">
        <v>588</v>
      </c>
      <c r="DH8" s="868"/>
      <c r="DI8" s="868"/>
      <c r="DJ8" s="868"/>
      <c r="DK8" s="869"/>
      <c r="DL8" s="867" t="s">
        <v>588</v>
      </c>
      <c r="DM8" s="868"/>
      <c r="DN8" s="868"/>
      <c r="DO8" s="868"/>
      <c r="DP8" s="869"/>
      <c r="DQ8" s="867" t="s">
        <v>588</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597</v>
      </c>
      <c r="BT9" s="855"/>
      <c r="BU9" s="855"/>
      <c r="BV9" s="855"/>
      <c r="BW9" s="855"/>
      <c r="BX9" s="855"/>
      <c r="BY9" s="855"/>
      <c r="BZ9" s="855"/>
      <c r="CA9" s="855"/>
      <c r="CB9" s="855"/>
      <c r="CC9" s="855"/>
      <c r="CD9" s="855"/>
      <c r="CE9" s="855"/>
      <c r="CF9" s="855"/>
      <c r="CG9" s="856"/>
      <c r="CH9" s="867">
        <v>1</v>
      </c>
      <c r="CI9" s="868"/>
      <c r="CJ9" s="868"/>
      <c r="CK9" s="868"/>
      <c r="CL9" s="869"/>
      <c r="CM9" s="867">
        <v>38</v>
      </c>
      <c r="CN9" s="868"/>
      <c r="CO9" s="868"/>
      <c r="CP9" s="868"/>
      <c r="CQ9" s="869"/>
      <c r="CR9" s="867">
        <v>10</v>
      </c>
      <c r="CS9" s="868"/>
      <c r="CT9" s="868"/>
      <c r="CU9" s="868"/>
      <c r="CV9" s="869"/>
      <c r="CW9" s="867" t="s">
        <v>588</v>
      </c>
      <c r="CX9" s="868"/>
      <c r="CY9" s="868"/>
      <c r="CZ9" s="868"/>
      <c r="DA9" s="869"/>
      <c r="DB9" s="867" t="s">
        <v>588</v>
      </c>
      <c r="DC9" s="868"/>
      <c r="DD9" s="868"/>
      <c r="DE9" s="868"/>
      <c r="DF9" s="869"/>
      <c r="DG9" s="867" t="s">
        <v>588</v>
      </c>
      <c r="DH9" s="868"/>
      <c r="DI9" s="868"/>
      <c r="DJ9" s="868"/>
      <c r="DK9" s="869"/>
      <c r="DL9" s="867" t="s">
        <v>588</v>
      </c>
      <c r="DM9" s="868"/>
      <c r="DN9" s="868"/>
      <c r="DO9" s="868"/>
      <c r="DP9" s="869"/>
      <c r="DQ9" s="867" t="s">
        <v>588</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598</v>
      </c>
      <c r="BT10" s="855"/>
      <c r="BU10" s="855"/>
      <c r="BV10" s="855"/>
      <c r="BW10" s="855"/>
      <c r="BX10" s="855"/>
      <c r="BY10" s="855"/>
      <c r="BZ10" s="855"/>
      <c r="CA10" s="855"/>
      <c r="CB10" s="855"/>
      <c r="CC10" s="855"/>
      <c r="CD10" s="855"/>
      <c r="CE10" s="855"/>
      <c r="CF10" s="855"/>
      <c r="CG10" s="856"/>
      <c r="CH10" s="867">
        <v>-18</v>
      </c>
      <c r="CI10" s="868"/>
      <c r="CJ10" s="868"/>
      <c r="CK10" s="868"/>
      <c r="CL10" s="869"/>
      <c r="CM10" s="867">
        <v>481</v>
      </c>
      <c r="CN10" s="868"/>
      <c r="CO10" s="868"/>
      <c r="CP10" s="868"/>
      <c r="CQ10" s="869"/>
      <c r="CR10" s="867">
        <v>510</v>
      </c>
      <c r="CS10" s="868"/>
      <c r="CT10" s="868"/>
      <c r="CU10" s="868"/>
      <c r="CV10" s="869"/>
      <c r="CW10" s="867">
        <v>9</v>
      </c>
      <c r="CX10" s="868"/>
      <c r="CY10" s="868"/>
      <c r="CZ10" s="868"/>
      <c r="DA10" s="869"/>
      <c r="DB10" s="867" t="s">
        <v>588</v>
      </c>
      <c r="DC10" s="868"/>
      <c r="DD10" s="868"/>
      <c r="DE10" s="868"/>
      <c r="DF10" s="869"/>
      <c r="DG10" s="867" t="s">
        <v>588</v>
      </c>
      <c r="DH10" s="868"/>
      <c r="DI10" s="868"/>
      <c r="DJ10" s="868"/>
      <c r="DK10" s="869"/>
      <c r="DL10" s="867" t="s">
        <v>588</v>
      </c>
      <c r="DM10" s="868"/>
      <c r="DN10" s="868"/>
      <c r="DO10" s="868"/>
      <c r="DP10" s="869"/>
      <c r="DQ10" s="867" t="s">
        <v>588</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599</v>
      </c>
      <c r="BT11" s="855"/>
      <c r="BU11" s="855"/>
      <c r="BV11" s="855"/>
      <c r="BW11" s="855"/>
      <c r="BX11" s="855"/>
      <c r="BY11" s="855"/>
      <c r="BZ11" s="855"/>
      <c r="CA11" s="855"/>
      <c r="CB11" s="855"/>
      <c r="CC11" s="855"/>
      <c r="CD11" s="855"/>
      <c r="CE11" s="855"/>
      <c r="CF11" s="855"/>
      <c r="CG11" s="856"/>
      <c r="CH11" s="867">
        <v>-10</v>
      </c>
      <c r="CI11" s="868"/>
      <c r="CJ11" s="868"/>
      <c r="CK11" s="868"/>
      <c r="CL11" s="869"/>
      <c r="CM11" s="867">
        <v>7</v>
      </c>
      <c r="CN11" s="868"/>
      <c r="CO11" s="868"/>
      <c r="CP11" s="868"/>
      <c r="CQ11" s="869"/>
      <c r="CR11" s="867">
        <v>5</v>
      </c>
      <c r="CS11" s="868"/>
      <c r="CT11" s="868"/>
      <c r="CU11" s="868"/>
      <c r="CV11" s="869"/>
      <c r="CW11" s="867" t="s">
        <v>588</v>
      </c>
      <c r="CX11" s="868"/>
      <c r="CY11" s="868"/>
      <c r="CZ11" s="868"/>
      <c r="DA11" s="869"/>
      <c r="DB11" s="867" t="s">
        <v>588</v>
      </c>
      <c r="DC11" s="868"/>
      <c r="DD11" s="868"/>
      <c r="DE11" s="868"/>
      <c r="DF11" s="869"/>
      <c r="DG11" s="867" t="s">
        <v>588</v>
      </c>
      <c r="DH11" s="868"/>
      <c r="DI11" s="868"/>
      <c r="DJ11" s="868"/>
      <c r="DK11" s="869"/>
      <c r="DL11" s="867" t="s">
        <v>588</v>
      </c>
      <c r="DM11" s="868"/>
      <c r="DN11" s="868"/>
      <c r="DO11" s="868"/>
      <c r="DP11" s="869"/>
      <c r="DQ11" s="867" t="s">
        <v>588</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19759</v>
      </c>
      <c r="R23" s="880"/>
      <c r="S23" s="880"/>
      <c r="T23" s="880"/>
      <c r="U23" s="880"/>
      <c r="V23" s="880">
        <v>18745</v>
      </c>
      <c r="W23" s="880"/>
      <c r="X23" s="880"/>
      <c r="Y23" s="880"/>
      <c r="Z23" s="880"/>
      <c r="AA23" s="880">
        <v>1014</v>
      </c>
      <c r="AB23" s="880"/>
      <c r="AC23" s="880"/>
      <c r="AD23" s="880"/>
      <c r="AE23" s="881"/>
      <c r="AF23" s="882">
        <v>965</v>
      </c>
      <c r="AG23" s="880"/>
      <c r="AH23" s="880"/>
      <c r="AI23" s="880"/>
      <c r="AJ23" s="883"/>
      <c r="AK23" s="884"/>
      <c r="AL23" s="885"/>
      <c r="AM23" s="885"/>
      <c r="AN23" s="885"/>
      <c r="AO23" s="885"/>
      <c r="AP23" s="880">
        <v>16426</v>
      </c>
      <c r="AQ23" s="880"/>
      <c r="AR23" s="880"/>
      <c r="AS23" s="880"/>
      <c r="AT23" s="880"/>
      <c r="AU23" s="886"/>
      <c r="AV23" s="886"/>
      <c r="AW23" s="886"/>
      <c r="AX23" s="886"/>
      <c r="AY23" s="887"/>
      <c r="AZ23" s="895" t="s">
        <v>241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376</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3538</v>
      </c>
      <c r="R28" s="909"/>
      <c r="S28" s="909"/>
      <c r="T28" s="909"/>
      <c r="U28" s="909"/>
      <c r="V28" s="909">
        <v>3429</v>
      </c>
      <c r="W28" s="909"/>
      <c r="X28" s="909"/>
      <c r="Y28" s="909"/>
      <c r="Z28" s="909"/>
      <c r="AA28" s="909">
        <v>109</v>
      </c>
      <c r="AB28" s="909"/>
      <c r="AC28" s="909"/>
      <c r="AD28" s="909"/>
      <c r="AE28" s="910"/>
      <c r="AF28" s="911">
        <v>109</v>
      </c>
      <c r="AG28" s="909"/>
      <c r="AH28" s="909"/>
      <c r="AI28" s="909"/>
      <c r="AJ28" s="912"/>
      <c r="AK28" s="913">
        <v>272</v>
      </c>
      <c r="AL28" s="904"/>
      <c r="AM28" s="904"/>
      <c r="AN28" s="904"/>
      <c r="AO28" s="904"/>
      <c r="AP28" s="904" t="s">
        <v>588</v>
      </c>
      <c r="AQ28" s="904"/>
      <c r="AR28" s="904"/>
      <c r="AS28" s="904"/>
      <c r="AT28" s="904"/>
      <c r="AU28" s="904" t="s">
        <v>588</v>
      </c>
      <c r="AV28" s="904"/>
      <c r="AW28" s="904"/>
      <c r="AX28" s="904"/>
      <c r="AY28" s="904"/>
      <c r="AZ28" s="905" t="s">
        <v>588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4022</v>
      </c>
      <c r="R29" s="845"/>
      <c r="S29" s="845"/>
      <c r="T29" s="845"/>
      <c r="U29" s="845"/>
      <c r="V29" s="845">
        <v>3892</v>
      </c>
      <c r="W29" s="845"/>
      <c r="X29" s="845"/>
      <c r="Y29" s="845"/>
      <c r="Z29" s="845"/>
      <c r="AA29" s="845">
        <v>130</v>
      </c>
      <c r="AB29" s="845"/>
      <c r="AC29" s="845"/>
      <c r="AD29" s="845"/>
      <c r="AE29" s="846"/>
      <c r="AF29" s="847">
        <v>130</v>
      </c>
      <c r="AG29" s="848"/>
      <c r="AH29" s="848"/>
      <c r="AI29" s="848"/>
      <c r="AJ29" s="849"/>
      <c r="AK29" s="916">
        <v>576</v>
      </c>
      <c r="AL29" s="917"/>
      <c r="AM29" s="917"/>
      <c r="AN29" s="917"/>
      <c r="AO29" s="917"/>
      <c r="AP29" s="917" t="s">
        <v>588</v>
      </c>
      <c r="AQ29" s="917"/>
      <c r="AR29" s="917"/>
      <c r="AS29" s="917"/>
      <c r="AT29" s="917"/>
      <c r="AU29" s="917" t="s">
        <v>588</v>
      </c>
      <c r="AV29" s="917"/>
      <c r="AW29" s="917"/>
      <c r="AX29" s="917"/>
      <c r="AY29" s="917"/>
      <c r="AZ29" s="918" t="s">
        <v>588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434</v>
      </c>
      <c r="R30" s="845"/>
      <c r="S30" s="845"/>
      <c r="T30" s="845"/>
      <c r="U30" s="845"/>
      <c r="V30" s="845">
        <v>433</v>
      </c>
      <c r="W30" s="845"/>
      <c r="X30" s="845"/>
      <c r="Y30" s="845"/>
      <c r="Z30" s="845"/>
      <c r="AA30" s="845">
        <v>1</v>
      </c>
      <c r="AB30" s="845"/>
      <c r="AC30" s="845"/>
      <c r="AD30" s="845"/>
      <c r="AE30" s="846"/>
      <c r="AF30" s="847">
        <v>1</v>
      </c>
      <c r="AG30" s="848"/>
      <c r="AH30" s="848"/>
      <c r="AI30" s="848"/>
      <c r="AJ30" s="849"/>
      <c r="AK30" s="916">
        <v>119</v>
      </c>
      <c r="AL30" s="917"/>
      <c r="AM30" s="917"/>
      <c r="AN30" s="917"/>
      <c r="AO30" s="917"/>
      <c r="AP30" s="917" t="s">
        <v>588</v>
      </c>
      <c r="AQ30" s="917"/>
      <c r="AR30" s="917"/>
      <c r="AS30" s="917"/>
      <c r="AT30" s="917"/>
      <c r="AU30" s="917" t="s">
        <v>588</v>
      </c>
      <c r="AV30" s="917"/>
      <c r="AW30" s="917"/>
      <c r="AX30" s="917"/>
      <c r="AY30" s="917"/>
      <c r="AZ30" s="918" t="s">
        <v>588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742</v>
      </c>
      <c r="R31" s="845"/>
      <c r="S31" s="845"/>
      <c r="T31" s="845"/>
      <c r="U31" s="845"/>
      <c r="V31" s="845">
        <v>714</v>
      </c>
      <c r="W31" s="845"/>
      <c r="X31" s="845"/>
      <c r="Y31" s="845"/>
      <c r="Z31" s="845"/>
      <c r="AA31" s="845">
        <v>28</v>
      </c>
      <c r="AB31" s="845"/>
      <c r="AC31" s="845"/>
      <c r="AD31" s="845"/>
      <c r="AE31" s="846"/>
      <c r="AF31" s="847">
        <v>633</v>
      </c>
      <c r="AG31" s="848"/>
      <c r="AH31" s="848"/>
      <c r="AI31" s="848"/>
      <c r="AJ31" s="849"/>
      <c r="AK31" s="916">
        <v>30</v>
      </c>
      <c r="AL31" s="917"/>
      <c r="AM31" s="917"/>
      <c r="AN31" s="917"/>
      <c r="AO31" s="917"/>
      <c r="AP31" s="917">
        <v>1665</v>
      </c>
      <c r="AQ31" s="917"/>
      <c r="AR31" s="917"/>
      <c r="AS31" s="917"/>
      <c r="AT31" s="917"/>
      <c r="AU31" s="917">
        <v>160</v>
      </c>
      <c r="AV31" s="917"/>
      <c r="AW31" s="917"/>
      <c r="AX31" s="917"/>
      <c r="AY31" s="917"/>
      <c r="AZ31" s="918" t="s">
        <v>588</v>
      </c>
      <c r="BA31" s="918"/>
      <c r="BB31" s="918"/>
      <c r="BC31" s="918"/>
      <c r="BD31" s="918"/>
      <c r="BE31" s="914" t="s">
        <v>411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982</v>
      </c>
      <c r="R32" s="845"/>
      <c r="S32" s="845"/>
      <c r="T32" s="845"/>
      <c r="U32" s="845"/>
      <c r="V32" s="845">
        <v>943</v>
      </c>
      <c r="W32" s="845"/>
      <c r="X32" s="845"/>
      <c r="Y32" s="845"/>
      <c r="Z32" s="845"/>
      <c r="AA32" s="845">
        <v>38</v>
      </c>
      <c r="AB32" s="845"/>
      <c r="AC32" s="845"/>
      <c r="AD32" s="845"/>
      <c r="AE32" s="846"/>
      <c r="AF32" s="847">
        <v>38</v>
      </c>
      <c r="AG32" s="848"/>
      <c r="AH32" s="848"/>
      <c r="AI32" s="848"/>
      <c r="AJ32" s="849"/>
      <c r="AK32" s="916">
        <v>271</v>
      </c>
      <c r="AL32" s="917"/>
      <c r="AM32" s="917"/>
      <c r="AN32" s="917"/>
      <c r="AO32" s="917"/>
      <c r="AP32" s="917">
        <v>6246</v>
      </c>
      <c r="AQ32" s="917"/>
      <c r="AR32" s="917"/>
      <c r="AS32" s="917"/>
      <c r="AT32" s="917"/>
      <c r="AU32" s="917">
        <v>2923</v>
      </c>
      <c r="AV32" s="917"/>
      <c r="AW32" s="917"/>
      <c r="AX32" s="917"/>
      <c r="AY32" s="917"/>
      <c r="AZ32" s="918" t="s">
        <v>588</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173</v>
      </c>
      <c r="R33" s="845"/>
      <c r="S33" s="845"/>
      <c r="T33" s="845"/>
      <c r="U33" s="845"/>
      <c r="V33" s="845">
        <v>170</v>
      </c>
      <c r="W33" s="845"/>
      <c r="X33" s="845"/>
      <c r="Y33" s="845"/>
      <c r="Z33" s="845"/>
      <c r="AA33" s="845">
        <v>3</v>
      </c>
      <c r="AB33" s="845"/>
      <c r="AC33" s="845"/>
      <c r="AD33" s="845"/>
      <c r="AE33" s="846"/>
      <c r="AF33" s="847">
        <v>3</v>
      </c>
      <c r="AG33" s="848"/>
      <c r="AH33" s="848"/>
      <c r="AI33" s="848"/>
      <c r="AJ33" s="849"/>
      <c r="AK33" s="916">
        <v>81</v>
      </c>
      <c r="AL33" s="917"/>
      <c r="AM33" s="917"/>
      <c r="AN33" s="917"/>
      <c r="AO33" s="917"/>
      <c r="AP33" s="917">
        <v>930</v>
      </c>
      <c r="AQ33" s="917"/>
      <c r="AR33" s="917"/>
      <c r="AS33" s="917"/>
      <c r="AT33" s="917"/>
      <c r="AU33" s="917">
        <v>846</v>
      </c>
      <c r="AV33" s="917"/>
      <c r="AW33" s="917"/>
      <c r="AX33" s="917"/>
      <c r="AY33" s="917"/>
      <c r="AZ33" s="918" t="s">
        <v>588</v>
      </c>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415</v>
      </c>
      <c r="C34" s="842"/>
      <c r="D34" s="842"/>
      <c r="E34" s="842"/>
      <c r="F34" s="842"/>
      <c r="G34" s="842"/>
      <c r="H34" s="842"/>
      <c r="I34" s="842"/>
      <c r="J34" s="842"/>
      <c r="K34" s="842"/>
      <c r="L34" s="842"/>
      <c r="M34" s="842"/>
      <c r="N34" s="842"/>
      <c r="O34" s="842"/>
      <c r="P34" s="843"/>
      <c r="Q34" s="844">
        <v>18</v>
      </c>
      <c r="R34" s="845"/>
      <c r="S34" s="845"/>
      <c r="T34" s="845"/>
      <c r="U34" s="845"/>
      <c r="V34" s="845">
        <v>17</v>
      </c>
      <c r="W34" s="845"/>
      <c r="X34" s="845"/>
      <c r="Y34" s="845"/>
      <c r="Z34" s="845"/>
      <c r="AA34" s="845">
        <v>1</v>
      </c>
      <c r="AB34" s="845"/>
      <c r="AC34" s="845"/>
      <c r="AD34" s="845"/>
      <c r="AE34" s="846"/>
      <c r="AF34" s="847">
        <v>1</v>
      </c>
      <c r="AG34" s="848"/>
      <c r="AH34" s="848"/>
      <c r="AI34" s="848"/>
      <c r="AJ34" s="849"/>
      <c r="AK34" s="916">
        <v>8</v>
      </c>
      <c r="AL34" s="917"/>
      <c r="AM34" s="917"/>
      <c r="AN34" s="917"/>
      <c r="AO34" s="917"/>
      <c r="AP34" s="917">
        <v>71</v>
      </c>
      <c r="AQ34" s="917"/>
      <c r="AR34" s="917"/>
      <c r="AS34" s="917"/>
      <c r="AT34" s="917"/>
      <c r="AU34" s="917">
        <v>71</v>
      </c>
      <c r="AV34" s="917"/>
      <c r="AW34" s="917"/>
      <c r="AX34" s="917"/>
      <c r="AY34" s="917"/>
      <c r="AZ34" s="918" t="s">
        <v>588</v>
      </c>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416</v>
      </c>
      <c r="C35" s="842"/>
      <c r="D35" s="842"/>
      <c r="E35" s="842"/>
      <c r="F35" s="842"/>
      <c r="G35" s="842"/>
      <c r="H35" s="842"/>
      <c r="I35" s="842"/>
      <c r="J35" s="842"/>
      <c r="K35" s="842"/>
      <c r="L35" s="842"/>
      <c r="M35" s="842"/>
      <c r="N35" s="842"/>
      <c r="O35" s="842"/>
      <c r="P35" s="843"/>
      <c r="Q35" s="844">
        <v>173</v>
      </c>
      <c r="R35" s="845"/>
      <c r="S35" s="845"/>
      <c r="T35" s="845"/>
      <c r="U35" s="845"/>
      <c r="V35" s="845">
        <v>173</v>
      </c>
      <c r="W35" s="845"/>
      <c r="X35" s="845"/>
      <c r="Y35" s="845"/>
      <c r="Z35" s="845"/>
      <c r="AA35" s="845">
        <v>0</v>
      </c>
      <c r="AB35" s="845"/>
      <c r="AC35" s="845"/>
      <c r="AD35" s="845"/>
      <c r="AE35" s="846"/>
      <c r="AF35" s="847" t="s">
        <v>417</v>
      </c>
      <c r="AG35" s="848"/>
      <c r="AH35" s="848"/>
      <c r="AI35" s="848"/>
      <c r="AJ35" s="849"/>
      <c r="AK35" s="916">
        <v>22</v>
      </c>
      <c r="AL35" s="917"/>
      <c r="AM35" s="917"/>
      <c r="AN35" s="917"/>
      <c r="AO35" s="917"/>
      <c r="AP35" s="917">
        <v>820</v>
      </c>
      <c r="AQ35" s="917"/>
      <c r="AR35" s="917"/>
      <c r="AS35" s="917"/>
      <c r="AT35" s="917"/>
      <c r="AU35" s="917" t="s">
        <v>588</v>
      </c>
      <c r="AV35" s="917"/>
      <c r="AW35" s="917"/>
      <c r="AX35" s="917"/>
      <c r="AY35" s="917"/>
      <c r="AZ35" s="918" t="s">
        <v>588</v>
      </c>
      <c r="BA35" s="918"/>
      <c r="BB35" s="918"/>
      <c r="BC35" s="918"/>
      <c r="BD35" s="918"/>
      <c r="BE35" s="914" t="s">
        <v>414</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915</v>
      </c>
      <c r="AG63" s="928"/>
      <c r="AH63" s="928"/>
      <c r="AI63" s="928"/>
      <c r="AJ63" s="929"/>
      <c r="AK63" s="930"/>
      <c r="AL63" s="925"/>
      <c r="AM63" s="925"/>
      <c r="AN63" s="925"/>
      <c r="AO63" s="925"/>
      <c r="AP63" s="928">
        <v>9732</v>
      </c>
      <c r="AQ63" s="928"/>
      <c r="AR63" s="928"/>
      <c r="AS63" s="928"/>
      <c r="AT63" s="928"/>
      <c r="AU63" s="928">
        <v>4000</v>
      </c>
      <c r="AV63" s="928"/>
      <c r="AW63" s="928"/>
      <c r="AX63" s="928"/>
      <c r="AY63" s="928"/>
      <c r="AZ63" s="932"/>
      <c r="BA63" s="932"/>
      <c r="BB63" s="932"/>
      <c r="BC63" s="932"/>
      <c r="BD63" s="932"/>
      <c r="BE63" s="933"/>
      <c r="BF63" s="933"/>
      <c r="BG63" s="933"/>
      <c r="BH63" s="933"/>
      <c r="BI63" s="934"/>
      <c r="BJ63" s="935" t="s">
        <v>241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400</v>
      </c>
      <c r="W66" s="804"/>
      <c r="X66" s="804"/>
      <c r="Y66" s="804"/>
      <c r="Z66" s="805"/>
      <c r="AA66" s="803" t="s">
        <v>401</v>
      </c>
      <c r="AB66" s="804"/>
      <c r="AC66" s="804"/>
      <c r="AD66" s="804"/>
      <c r="AE66" s="805"/>
      <c r="AF66" s="938" t="s">
        <v>423</v>
      </c>
      <c r="AG66" s="899"/>
      <c r="AH66" s="899"/>
      <c r="AI66" s="899"/>
      <c r="AJ66" s="939"/>
      <c r="AK66" s="803" t="s">
        <v>403</v>
      </c>
      <c r="AL66" s="827"/>
      <c r="AM66" s="827"/>
      <c r="AN66" s="827"/>
      <c r="AO66" s="828"/>
      <c r="AP66" s="803" t="s">
        <v>424</v>
      </c>
      <c r="AQ66" s="804"/>
      <c r="AR66" s="804"/>
      <c r="AS66" s="804"/>
      <c r="AT66" s="805"/>
      <c r="AU66" s="803" t="s">
        <v>425</v>
      </c>
      <c r="AV66" s="804"/>
      <c r="AW66" s="804"/>
      <c r="AX66" s="804"/>
      <c r="AY66" s="805"/>
      <c r="AZ66" s="803" t="s">
        <v>383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589</v>
      </c>
      <c r="C68" s="956"/>
      <c r="D68" s="956"/>
      <c r="E68" s="956"/>
      <c r="F68" s="956"/>
      <c r="G68" s="956"/>
      <c r="H68" s="956"/>
      <c r="I68" s="956"/>
      <c r="J68" s="956"/>
      <c r="K68" s="956"/>
      <c r="L68" s="956"/>
      <c r="M68" s="956"/>
      <c r="N68" s="956"/>
      <c r="O68" s="956"/>
      <c r="P68" s="957"/>
      <c r="Q68" s="958">
        <v>7102</v>
      </c>
      <c r="R68" s="952"/>
      <c r="S68" s="952"/>
      <c r="T68" s="952"/>
      <c r="U68" s="952"/>
      <c r="V68" s="952">
        <v>6921</v>
      </c>
      <c r="W68" s="952"/>
      <c r="X68" s="952"/>
      <c r="Y68" s="952"/>
      <c r="Z68" s="952"/>
      <c r="AA68" s="952">
        <v>181</v>
      </c>
      <c r="AB68" s="952"/>
      <c r="AC68" s="952"/>
      <c r="AD68" s="952"/>
      <c r="AE68" s="952"/>
      <c r="AF68" s="952">
        <v>181</v>
      </c>
      <c r="AG68" s="952"/>
      <c r="AH68" s="952"/>
      <c r="AI68" s="952"/>
      <c r="AJ68" s="952"/>
      <c r="AK68" s="952" t="s">
        <v>600</v>
      </c>
      <c r="AL68" s="952"/>
      <c r="AM68" s="952"/>
      <c r="AN68" s="952"/>
      <c r="AO68" s="952"/>
      <c r="AP68" s="952" t="s">
        <v>588</v>
      </c>
      <c r="AQ68" s="952"/>
      <c r="AR68" s="952"/>
      <c r="AS68" s="952"/>
      <c r="AT68" s="952"/>
      <c r="AU68" s="952" t="s">
        <v>588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590</v>
      </c>
      <c r="C69" s="960"/>
      <c r="D69" s="960"/>
      <c r="E69" s="960"/>
      <c r="F69" s="960"/>
      <c r="G69" s="960"/>
      <c r="H69" s="960"/>
      <c r="I69" s="960"/>
      <c r="J69" s="960"/>
      <c r="K69" s="960"/>
      <c r="L69" s="960"/>
      <c r="M69" s="960"/>
      <c r="N69" s="960"/>
      <c r="O69" s="960"/>
      <c r="P69" s="961"/>
      <c r="Q69" s="962">
        <v>342</v>
      </c>
      <c r="R69" s="917"/>
      <c r="S69" s="917"/>
      <c r="T69" s="917"/>
      <c r="U69" s="917"/>
      <c r="V69" s="917">
        <v>286</v>
      </c>
      <c r="W69" s="917"/>
      <c r="X69" s="917"/>
      <c r="Y69" s="917"/>
      <c r="Z69" s="917"/>
      <c r="AA69" s="917">
        <v>56</v>
      </c>
      <c r="AB69" s="917"/>
      <c r="AC69" s="917"/>
      <c r="AD69" s="917"/>
      <c r="AE69" s="917"/>
      <c r="AF69" s="917">
        <v>56</v>
      </c>
      <c r="AG69" s="917"/>
      <c r="AH69" s="917"/>
      <c r="AI69" s="917"/>
      <c r="AJ69" s="917"/>
      <c r="AK69" s="917" t="s">
        <v>600</v>
      </c>
      <c r="AL69" s="917"/>
      <c r="AM69" s="917"/>
      <c r="AN69" s="917"/>
      <c r="AO69" s="917"/>
      <c r="AP69" s="917" t="s">
        <v>588</v>
      </c>
      <c r="AQ69" s="917"/>
      <c r="AR69" s="917"/>
      <c r="AS69" s="917"/>
      <c r="AT69" s="917"/>
      <c r="AU69" s="917" t="s">
        <v>588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591</v>
      </c>
      <c r="C70" s="960"/>
      <c r="D70" s="960"/>
      <c r="E70" s="960"/>
      <c r="F70" s="960"/>
      <c r="G70" s="960"/>
      <c r="H70" s="960"/>
      <c r="I70" s="960"/>
      <c r="J70" s="960"/>
      <c r="K70" s="960"/>
      <c r="L70" s="960"/>
      <c r="M70" s="960"/>
      <c r="N70" s="960"/>
      <c r="O70" s="960"/>
      <c r="P70" s="961"/>
      <c r="Q70" s="962">
        <v>157056</v>
      </c>
      <c r="R70" s="917"/>
      <c r="S70" s="917"/>
      <c r="T70" s="917"/>
      <c r="U70" s="917"/>
      <c r="V70" s="917">
        <v>149362</v>
      </c>
      <c r="W70" s="917"/>
      <c r="X70" s="917"/>
      <c r="Y70" s="917"/>
      <c r="Z70" s="917"/>
      <c r="AA70" s="917">
        <v>7694</v>
      </c>
      <c r="AB70" s="917"/>
      <c r="AC70" s="917"/>
      <c r="AD70" s="917"/>
      <c r="AE70" s="917"/>
      <c r="AF70" s="917">
        <v>7694</v>
      </c>
      <c r="AG70" s="917"/>
      <c r="AH70" s="917"/>
      <c r="AI70" s="917"/>
      <c r="AJ70" s="917"/>
      <c r="AK70" s="917">
        <v>1365</v>
      </c>
      <c r="AL70" s="917"/>
      <c r="AM70" s="917"/>
      <c r="AN70" s="917"/>
      <c r="AO70" s="917"/>
      <c r="AP70" s="917" t="s">
        <v>588</v>
      </c>
      <c r="AQ70" s="917"/>
      <c r="AR70" s="917"/>
      <c r="AS70" s="917"/>
      <c r="AT70" s="917"/>
      <c r="AU70" s="917" t="s">
        <v>588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592</v>
      </c>
      <c r="C71" s="960"/>
      <c r="D71" s="960"/>
      <c r="E71" s="960"/>
      <c r="F71" s="960"/>
      <c r="G71" s="960"/>
      <c r="H71" s="960"/>
      <c r="I71" s="960"/>
      <c r="J71" s="960"/>
      <c r="K71" s="960"/>
      <c r="L71" s="960"/>
      <c r="M71" s="960"/>
      <c r="N71" s="960"/>
      <c r="O71" s="960"/>
      <c r="P71" s="961"/>
      <c r="Q71" s="962">
        <v>1109</v>
      </c>
      <c r="R71" s="917"/>
      <c r="S71" s="917"/>
      <c r="T71" s="917"/>
      <c r="U71" s="917"/>
      <c r="V71" s="917">
        <v>1105</v>
      </c>
      <c r="W71" s="917"/>
      <c r="X71" s="917"/>
      <c r="Y71" s="917"/>
      <c r="Z71" s="917"/>
      <c r="AA71" s="917">
        <v>4</v>
      </c>
      <c r="AB71" s="917"/>
      <c r="AC71" s="917"/>
      <c r="AD71" s="917"/>
      <c r="AE71" s="917"/>
      <c r="AF71" s="917">
        <v>4</v>
      </c>
      <c r="AG71" s="917"/>
      <c r="AH71" s="917"/>
      <c r="AI71" s="917"/>
      <c r="AJ71" s="917"/>
      <c r="AK71" s="917" t="s">
        <v>600</v>
      </c>
      <c r="AL71" s="917"/>
      <c r="AM71" s="917"/>
      <c r="AN71" s="917"/>
      <c r="AO71" s="917"/>
      <c r="AP71" s="917">
        <v>13751</v>
      </c>
      <c r="AQ71" s="917"/>
      <c r="AR71" s="917"/>
      <c r="AS71" s="917"/>
      <c r="AT71" s="917"/>
      <c r="AU71" s="917">
        <v>1265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593</v>
      </c>
      <c r="C72" s="960"/>
      <c r="D72" s="960"/>
      <c r="E72" s="960"/>
      <c r="F72" s="960"/>
      <c r="G72" s="960"/>
      <c r="H72" s="960"/>
      <c r="I72" s="960"/>
      <c r="J72" s="960"/>
      <c r="K72" s="960"/>
      <c r="L72" s="960"/>
      <c r="M72" s="960"/>
      <c r="N72" s="960"/>
      <c r="O72" s="960"/>
      <c r="P72" s="961"/>
      <c r="Q72" s="962">
        <v>86</v>
      </c>
      <c r="R72" s="917"/>
      <c r="S72" s="917"/>
      <c r="T72" s="917"/>
      <c r="U72" s="917"/>
      <c r="V72" s="917">
        <v>70</v>
      </c>
      <c r="W72" s="917"/>
      <c r="X72" s="917"/>
      <c r="Y72" s="917"/>
      <c r="Z72" s="917"/>
      <c r="AA72" s="917">
        <v>17</v>
      </c>
      <c r="AB72" s="917"/>
      <c r="AC72" s="917"/>
      <c r="AD72" s="917"/>
      <c r="AE72" s="917"/>
      <c r="AF72" s="917">
        <v>17</v>
      </c>
      <c r="AG72" s="917"/>
      <c r="AH72" s="917"/>
      <c r="AI72" s="917"/>
      <c r="AJ72" s="917"/>
      <c r="AK72" s="917" t="s">
        <v>600</v>
      </c>
      <c r="AL72" s="917"/>
      <c r="AM72" s="917"/>
      <c r="AN72" s="917"/>
      <c r="AO72" s="917"/>
      <c r="AP72" s="917" t="s">
        <v>588</v>
      </c>
      <c r="AQ72" s="917"/>
      <c r="AR72" s="917"/>
      <c r="AS72" s="917"/>
      <c r="AT72" s="917"/>
      <c r="AU72" s="917" t="s">
        <v>588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594</v>
      </c>
      <c r="C73" s="960"/>
      <c r="D73" s="960"/>
      <c r="E73" s="960"/>
      <c r="F73" s="960"/>
      <c r="G73" s="960"/>
      <c r="H73" s="960"/>
      <c r="I73" s="960"/>
      <c r="J73" s="960"/>
      <c r="K73" s="960"/>
      <c r="L73" s="960"/>
      <c r="M73" s="960"/>
      <c r="N73" s="960"/>
      <c r="O73" s="960"/>
      <c r="P73" s="961"/>
      <c r="Q73" s="962">
        <v>3493</v>
      </c>
      <c r="R73" s="917"/>
      <c r="S73" s="917"/>
      <c r="T73" s="917"/>
      <c r="U73" s="917"/>
      <c r="V73" s="917">
        <v>3393</v>
      </c>
      <c r="W73" s="917"/>
      <c r="X73" s="917"/>
      <c r="Y73" s="917"/>
      <c r="Z73" s="917"/>
      <c r="AA73" s="917">
        <v>99</v>
      </c>
      <c r="AB73" s="917"/>
      <c r="AC73" s="917"/>
      <c r="AD73" s="917"/>
      <c r="AE73" s="917"/>
      <c r="AF73" s="917">
        <v>99</v>
      </c>
      <c r="AG73" s="917"/>
      <c r="AH73" s="917"/>
      <c r="AI73" s="917"/>
      <c r="AJ73" s="917"/>
      <c r="AK73" s="917" t="s">
        <v>600</v>
      </c>
      <c r="AL73" s="917"/>
      <c r="AM73" s="917"/>
      <c r="AN73" s="917"/>
      <c r="AO73" s="917"/>
      <c r="AP73" s="917" t="s">
        <v>588</v>
      </c>
      <c r="AQ73" s="917"/>
      <c r="AR73" s="917"/>
      <c r="AS73" s="917"/>
      <c r="AT73" s="917"/>
      <c r="AU73" s="917" t="s">
        <v>588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8051</v>
      </c>
      <c r="AG88" s="928"/>
      <c r="AH88" s="928"/>
      <c r="AI88" s="928"/>
      <c r="AJ88" s="928"/>
      <c r="AK88" s="925"/>
      <c r="AL88" s="925"/>
      <c r="AM88" s="925"/>
      <c r="AN88" s="925"/>
      <c r="AO88" s="925"/>
      <c r="AP88" s="928">
        <v>13751</v>
      </c>
      <c r="AQ88" s="928"/>
      <c r="AR88" s="928"/>
      <c r="AS88" s="928"/>
      <c r="AT88" s="928"/>
      <c r="AU88" s="928">
        <v>1265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545</v>
      </c>
      <c r="CS102" s="936"/>
      <c r="CT102" s="936"/>
      <c r="CU102" s="936"/>
      <c r="CV102" s="979"/>
      <c r="CW102" s="978">
        <v>9</v>
      </c>
      <c r="CX102" s="936"/>
      <c r="CY102" s="936"/>
      <c r="CZ102" s="936"/>
      <c r="DA102" s="979"/>
      <c r="DB102" s="978" t="s">
        <v>588</v>
      </c>
      <c r="DC102" s="936"/>
      <c r="DD102" s="936"/>
      <c r="DE102" s="936"/>
      <c r="DF102" s="979"/>
      <c r="DG102" s="978" t="s">
        <v>588</v>
      </c>
      <c r="DH102" s="936"/>
      <c r="DI102" s="936"/>
      <c r="DJ102" s="936"/>
      <c r="DK102" s="979"/>
      <c r="DL102" s="978" t="s">
        <v>588</v>
      </c>
      <c r="DM102" s="936"/>
      <c r="DN102" s="936"/>
      <c r="DO102" s="936"/>
      <c r="DP102" s="979"/>
      <c r="DQ102" s="978" t="s">
        <v>588</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311</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311</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311</v>
      </c>
      <c r="DR109" s="981"/>
      <c r="DS109" s="981"/>
      <c r="DT109" s="981"/>
      <c r="DU109" s="982"/>
      <c r="DV109" s="980" t="s">
        <v>437</v>
      </c>
      <c r="DW109" s="981"/>
      <c r="DX109" s="981"/>
      <c r="DY109" s="981"/>
      <c r="DZ109" s="983"/>
    </row>
    <row r="110" spans="1:131" s="248" customFormat="1" ht="26.25" customHeight="1" x14ac:dyDescent="0.15">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1292470</v>
      </c>
      <c r="AB110" s="988"/>
      <c r="AC110" s="988"/>
      <c r="AD110" s="988"/>
      <c r="AE110" s="989"/>
      <c r="AF110" s="990">
        <v>1200921</v>
      </c>
      <c r="AG110" s="988"/>
      <c r="AH110" s="988"/>
      <c r="AI110" s="988"/>
      <c r="AJ110" s="989"/>
      <c r="AK110" s="990">
        <v>1313871</v>
      </c>
      <c r="AL110" s="988"/>
      <c r="AM110" s="988"/>
      <c r="AN110" s="988"/>
      <c r="AO110" s="989"/>
      <c r="AP110" s="991">
        <v>18.2</v>
      </c>
      <c r="AQ110" s="992"/>
      <c r="AR110" s="992"/>
      <c r="AS110" s="992"/>
      <c r="AT110" s="993"/>
      <c r="AU110" s="994" t="s">
        <v>73</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17608668</v>
      </c>
      <c r="BR110" s="1023"/>
      <c r="BS110" s="1023"/>
      <c r="BT110" s="1023"/>
      <c r="BU110" s="1023"/>
      <c r="BV110" s="1023">
        <v>17217195</v>
      </c>
      <c r="BW110" s="1023"/>
      <c r="BX110" s="1023"/>
      <c r="BY110" s="1023"/>
      <c r="BZ110" s="1023"/>
      <c r="CA110" s="1023">
        <v>16426166</v>
      </c>
      <c r="CB110" s="1023"/>
      <c r="CC110" s="1023"/>
      <c r="CD110" s="1023"/>
      <c r="CE110" s="1023"/>
      <c r="CF110" s="1037">
        <v>227.3</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204011</v>
      </c>
      <c r="DH110" s="1023"/>
      <c r="DI110" s="1023"/>
      <c r="DJ110" s="1023"/>
      <c r="DK110" s="1023"/>
      <c r="DL110" s="1023">
        <v>171195</v>
      </c>
      <c r="DM110" s="1023"/>
      <c r="DN110" s="1023"/>
      <c r="DO110" s="1023"/>
      <c r="DP110" s="1023"/>
      <c r="DQ110" s="1023">
        <v>137912</v>
      </c>
      <c r="DR110" s="1023"/>
      <c r="DS110" s="1023"/>
      <c r="DT110" s="1023"/>
      <c r="DU110" s="1023"/>
      <c r="DV110" s="1024">
        <v>1.9</v>
      </c>
      <c r="DW110" s="1024"/>
      <c r="DX110" s="1024"/>
      <c r="DY110" s="1024"/>
      <c r="DZ110" s="1025"/>
    </row>
    <row r="111" spans="1:131" s="248" customFormat="1" ht="26.25" customHeight="1" x14ac:dyDescent="0.15">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241</v>
      </c>
      <c r="AB111" s="1030"/>
      <c r="AC111" s="1030"/>
      <c r="AD111" s="1030"/>
      <c r="AE111" s="1031"/>
      <c r="AF111" s="1032" t="s">
        <v>444</v>
      </c>
      <c r="AG111" s="1030"/>
      <c r="AH111" s="1030"/>
      <c r="AI111" s="1030"/>
      <c r="AJ111" s="1031"/>
      <c r="AK111" s="1032" t="s">
        <v>444</v>
      </c>
      <c r="AL111" s="1030"/>
      <c r="AM111" s="1030"/>
      <c r="AN111" s="1030"/>
      <c r="AO111" s="1031"/>
      <c r="AP111" s="1033" t="s">
        <v>241</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v>568459</v>
      </c>
      <c r="BR111" s="1016"/>
      <c r="BS111" s="1016"/>
      <c r="BT111" s="1016"/>
      <c r="BU111" s="1016"/>
      <c r="BV111" s="1016">
        <v>357337</v>
      </c>
      <c r="BW111" s="1016"/>
      <c r="BX111" s="1016"/>
      <c r="BY111" s="1016"/>
      <c r="BZ111" s="1016"/>
      <c r="CA111" s="1016">
        <v>281024</v>
      </c>
      <c r="CB111" s="1016"/>
      <c r="CC111" s="1016"/>
      <c r="CD111" s="1016"/>
      <c r="CE111" s="1016"/>
      <c r="CF111" s="1010">
        <v>3.9</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444</v>
      </c>
      <c r="DH111" s="1016"/>
      <c r="DI111" s="1016"/>
      <c r="DJ111" s="1016"/>
      <c r="DK111" s="1016"/>
      <c r="DL111" s="1016" t="s">
        <v>241</v>
      </c>
      <c r="DM111" s="1016"/>
      <c r="DN111" s="1016"/>
      <c r="DO111" s="1016"/>
      <c r="DP111" s="1016"/>
      <c r="DQ111" s="1016" t="s">
        <v>241</v>
      </c>
      <c r="DR111" s="1016"/>
      <c r="DS111" s="1016"/>
      <c r="DT111" s="1016"/>
      <c r="DU111" s="1016"/>
      <c r="DV111" s="1017" t="s">
        <v>241</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241</v>
      </c>
      <c r="AB112" s="1055"/>
      <c r="AC112" s="1055"/>
      <c r="AD112" s="1055"/>
      <c r="AE112" s="1056"/>
      <c r="AF112" s="1057" t="s">
        <v>241</v>
      </c>
      <c r="AG112" s="1055"/>
      <c r="AH112" s="1055"/>
      <c r="AI112" s="1055"/>
      <c r="AJ112" s="1056"/>
      <c r="AK112" s="1057" t="s">
        <v>241</v>
      </c>
      <c r="AL112" s="1055"/>
      <c r="AM112" s="1055"/>
      <c r="AN112" s="1055"/>
      <c r="AO112" s="1056"/>
      <c r="AP112" s="1058" t="s">
        <v>417</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3718775</v>
      </c>
      <c r="BR112" s="1016"/>
      <c r="BS112" s="1016"/>
      <c r="BT112" s="1016"/>
      <c r="BU112" s="1016"/>
      <c r="BV112" s="1016">
        <v>3750601</v>
      </c>
      <c r="BW112" s="1016"/>
      <c r="BX112" s="1016"/>
      <c r="BY112" s="1016"/>
      <c r="BZ112" s="1016"/>
      <c r="CA112" s="1016">
        <v>4000321</v>
      </c>
      <c r="CB112" s="1016"/>
      <c r="CC112" s="1016"/>
      <c r="CD112" s="1016"/>
      <c r="CE112" s="1016"/>
      <c r="CF112" s="1010">
        <v>55.4</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241</v>
      </c>
      <c r="DH112" s="1016"/>
      <c r="DI112" s="1016"/>
      <c r="DJ112" s="1016"/>
      <c r="DK112" s="1016"/>
      <c r="DL112" s="1016" t="s">
        <v>241</v>
      </c>
      <c r="DM112" s="1016"/>
      <c r="DN112" s="1016"/>
      <c r="DO112" s="1016"/>
      <c r="DP112" s="1016"/>
      <c r="DQ112" s="1016" t="s">
        <v>241</v>
      </c>
      <c r="DR112" s="1016"/>
      <c r="DS112" s="1016"/>
      <c r="DT112" s="1016"/>
      <c r="DU112" s="1016"/>
      <c r="DV112" s="1017" t="s">
        <v>417</v>
      </c>
      <c r="DW112" s="1017"/>
      <c r="DX112" s="1017"/>
      <c r="DY112" s="1017"/>
      <c r="DZ112" s="1018"/>
    </row>
    <row r="113" spans="1:130" s="248" customFormat="1" ht="26.25" customHeight="1" x14ac:dyDescent="0.15">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242614</v>
      </c>
      <c r="AB113" s="1030"/>
      <c r="AC113" s="1030"/>
      <c r="AD113" s="1030"/>
      <c r="AE113" s="1031"/>
      <c r="AF113" s="1032">
        <v>298077</v>
      </c>
      <c r="AG113" s="1030"/>
      <c r="AH113" s="1030"/>
      <c r="AI113" s="1030"/>
      <c r="AJ113" s="1031"/>
      <c r="AK113" s="1032">
        <v>305457</v>
      </c>
      <c r="AL113" s="1030"/>
      <c r="AM113" s="1030"/>
      <c r="AN113" s="1030"/>
      <c r="AO113" s="1031"/>
      <c r="AP113" s="1033">
        <v>4.2</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v>1270612</v>
      </c>
      <c r="BR113" s="1016"/>
      <c r="BS113" s="1016"/>
      <c r="BT113" s="1016"/>
      <c r="BU113" s="1016"/>
      <c r="BV113" s="1016">
        <v>1302511</v>
      </c>
      <c r="BW113" s="1016"/>
      <c r="BX113" s="1016"/>
      <c r="BY113" s="1016"/>
      <c r="BZ113" s="1016"/>
      <c r="CA113" s="1016">
        <v>1265067</v>
      </c>
      <c r="CB113" s="1016"/>
      <c r="CC113" s="1016"/>
      <c r="CD113" s="1016"/>
      <c r="CE113" s="1016"/>
      <c r="CF113" s="1010">
        <v>17.5</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241</v>
      </c>
      <c r="DH113" s="1055"/>
      <c r="DI113" s="1055"/>
      <c r="DJ113" s="1055"/>
      <c r="DK113" s="1056"/>
      <c r="DL113" s="1057" t="s">
        <v>444</v>
      </c>
      <c r="DM113" s="1055"/>
      <c r="DN113" s="1055"/>
      <c r="DO113" s="1055"/>
      <c r="DP113" s="1056"/>
      <c r="DQ113" s="1057" t="s">
        <v>241</v>
      </c>
      <c r="DR113" s="1055"/>
      <c r="DS113" s="1055"/>
      <c r="DT113" s="1055"/>
      <c r="DU113" s="1056"/>
      <c r="DV113" s="1058" t="s">
        <v>241</v>
      </c>
      <c r="DW113" s="1059"/>
      <c r="DX113" s="1059"/>
      <c r="DY113" s="1059"/>
      <c r="DZ113" s="1060"/>
    </row>
    <row r="114" spans="1:130" s="248" customFormat="1" ht="26.25" customHeight="1" x14ac:dyDescent="0.15">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4265</v>
      </c>
      <c r="AB114" s="1055"/>
      <c r="AC114" s="1055"/>
      <c r="AD114" s="1055"/>
      <c r="AE114" s="1056"/>
      <c r="AF114" s="1057">
        <v>10053</v>
      </c>
      <c r="AG114" s="1055"/>
      <c r="AH114" s="1055"/>
      <c r="AI114" s="1055"/>
      <c r="AJ114" s="1056"/>
      <c r="AK114" s="1057">
        <v>46439</v>
      </c>
      <c r="AL114" s="1055"/>
      <c r="AM114" s="1055"/>
      <c r="AN114" s="1055"/>
      <c r="AO114" s="1056"/>
      <c r="AP114" s="1058">
        <v>0.6</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2397677</v>
      </c>
      <c r="BR114" s="1016"/>
      <c r="BS114" s="1016"/>
      <c r="BT114" s="1016"/>
      <c r="BU114" s="1016"/>
      <c r="BV114" s="1016">
        <v>2305091</v>
      </c>
      <c r="BW114" s="1016"/>
      <c r="BX114" s="1016"/>
      <c r="BY114" s="1016"/>
      <c r="BZ114" s="1016"/>
      <c r="CA114" s="1016">
        <v>2258016</v>
      </c>
      <c r="CB114" s="1016"/>
      <c r="CC114" s="1016"/>
      <c r="CD114" s="1016"/>
      <c r="CE114" s="1016"/>
      <c r="CF114" s="1010">
        <v>31.2</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417</v>
      </c>
      <c r="DH114" s="1055"/>
      <c r="DI114" s="1055"/>
      <c r="DJ114" s="1055"/>
      <c r="DK114" s="1056"/>
      <c r="DL114" s="1057" t="s">
        <v>417</v>
      </c>
      <c r="DM114" s="1055"/>
      <c r="DN114" s="1055"/>
      <c r="DO114" s="1055"/>
      <c r="DP114" s="1056"/>
      <c r="DQ114" s="1057" t="s">
        <v>417</v>
      </c>
      <c r="DR114" s="1055"/>
      <c r="DS114" s="1055"/>
      <c r="DT114" s="1055"/>
      <c r="DU114" s="1056"/>
      <c r="DV114" s="1058" t="s">
        <v>417</v>
      </c>
      <c r="DW114" s="1059"/>
      <c r="DX114" s="1059"/>
      <c r="DY114" s="1059"/>
      <c r="DZ114" s="1060"/>
    </row>
    <row r="115" spans="1:130" s="248" customFormat="1" ht="26.25" customHeight="1" x14ac:dyDescent="0.15">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99452</v>
      </c>
      <c r="AB115" s="1030"/>
      <c r="AC115" s="1030"/>
      <c r="AD115" s="1030"/>
      <c r="AE115" s="1031"/>
      <c r="AF115" s="1032">
        <v>99126</v>
      </c>
      <c r="AG115" s="1030"/>
      <c r="AH115" s="1030"/>
      <c r="AI115" s="1030"/>
      <c r="AJ115" s="1031"/>
      <c r="AK115" s="1032">
        <v>46720</v>
      </c>
      <c r="AL115" s="1030"/>
      <c r="AM115" s="1030"/>
      <c r="AN115" s="1030"/>
      <c r="AO115" s="1031"/>
      <c r="AP115" s="1033">
        <v>0.6</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t="s">
        <v>417</v>
      </c>
      <c r="BR115" s="1016"/>
      <c r="BS115" s="1016"/>
      <c r="BT115" s="1016"/>
      <c r="BU115" s="1016"/>
      <c r="BV115" s="1016" t="s">
        <v>241</v>
      </c>
      <c r="BW115" s="1016"/>
      <c r="BX115" s="1016"/>
      <c r="BY115" s="1016"/>
      <c r="BZ115" s="1016"/>
      <c r="CA115" s="1016" t="s">
        <v>417</v>
      </c>
      <c r="CB115" s="1016"/>
      <c r="CC115" s="1016"/>
      <c r="CD115" s="1016"/>
      <c r="CE115" s="1016"/>
      <c r="CF115" s="1010" t="s">
        <v>241</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83477</v>
      </c>
      <c r="DH115" s="1055"/>
      <c r="DI115" s="1055"/>
      <c r="DJ115" s="1055"/>
      <c r="DK115" s="1056"/>
      <c r="DL115" s="1057" t="s">
        <v>417</v>
      </c>
      <c r="DM115" s="1055"/>
      <c r="DN115" s="1055"/>
      <c r="DO115" s="1055"/>
      <c r="DP115" s="1056"/>
      <c r="DQ115" s="1057" t="s">
        <v>417</v>
      </c>
      <c r="DR115" s="1055"/>
      <c r="DS115" s="1055"/>
      <c r="DT115" s="1055"/>
      <c r="DU115" s="1056"/>
      <c r="DV115" s="1058" t="s">
        <v>241</v>
      </c>
      <c r="DW115" s="1059"/>
      <c r="DX115" s="1059"/>
      <c r="DY115" s="1059"/>
      <c r="DZ115" s="1060"/>
    </row>
    <row r="116" spans="1:130" s="248" customFormat="1" ht="26.25" customHeight="1" x14ac:dyDescent="0.15">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399</v>
      </c>
      <c r="AB116" s="1055"/>
      <c r="AC116" s="1055"/>
      <c r="AD116" s="1055"/>
      <c r="AE116" s="1056"/>
      <c r="AF116" s="1057">
        <v>372</v>
      </c>
      <c r="AG116" s="1055"/>
      <c r="AH116" s="1055"/>
      <c r="AI116" s="1055"/>
      <c r="AJ116" s="1056"/>
      <c r="AK116" s="1057">
        <v>353</v>
      </c>
      <c r="AL116" s="1055"/>
      <c r="AM116" s="1055"/>
      <c r="AN116" s="1055"/>
      <c r="AO116" s="1056"/>
      <c r="AP116" s="1058">
        <v>0</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444</v>
      </c>
      <c r="BR116" s="1016"/>
      <c r="BS116" s="1016"/>
      <c r="BT116" s="1016"/>
      <c r="BU116" s="1016"/>
      <c r="BV116" s="1016" t="s">
        <v>444</v>
      </c>
      <c r="BW116" s="1016"/>
      <c r="BX116" s="1016"/>
      <c r="BY116" s="1016"/>
      <c r="BZ116" s="1016"/>
      <c r="CA116" s="1016" t="s">
        <v>241</v>
      </c>
      <c r="CB116" s="1016"/>
      <c r="CC116" s="1016"/>
      <c r="CD116" s="1016"/>
      <c r="CE116" s="1016"/>
      <c r="CF116" s="1010" t="s">
        <v>241</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51800</v>
      </c>
      <c r="DH116" s="1055"/>
      <c r="DI116" s="1055"/>
      <c r="DJ116" s="1055"/>
      <c r="DK116" s="1056"/>
      <c r="DL116" s="1057" t="s">
        <v>417</v>
      </c>
      <c r="DM116" s="1055"/>
      <c r="DN116" s="1055"/>
      <c r="DO116" s="1055"/>
      <c r="DP116" s="1056"/>
      <c r="DQ116" s="1057" t="s">
        <v>241</v>
      </c>
      <c r="DR116" s="1055"/>
      <c r="DS116" s="1055"/>
      <c r="DT116" s="1055"/>
      <c r="DU116" s="1056"/>
      <c r="DV116" s="1058" t="s">
        <v>241</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1639200</v>
      </c>
      <c r="AB117" s="1073"/>
      <c r="AC117" s="1073"/>
      <c r="AD117" s="1073"/>
      <c r="AE117" s="1074"/>
      <c r="AF117" s="1075">
        <v>1608549</v>
      </c>
      <c r="AG117" s="1073"/>
      <c r="AH117" s="1073"/>
      <c r="AI117" s="1073"/>
      <c r="AJ117" s="1074"/>
      <c r="AK117" s="1075">
        <v>1712840</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444</v>
      </c>
      <c r="BR117" s="1016"/>
      <c r="BS117" s="1016"/>
      <c r="BT117" s="1016"/>
      <c r="BU117" s="1016"/>
      <c r="BV117" s="1016" t="s">
        <v>444</v>
      </c>
      <c r="BW117" s="1016"/>
      <c r="BX117" s="1016"/>
      <c r="BY117" s="1016"/>
      <c r="BZ117" s="1016"/>
      <c r="CA117" s="1016" t="s">
        <v>417</v>
      </c>
      <c r="CB117" s="1016"/>
      <c r="CC117" s="1016"/>
      <c r="CD117" s="1016"/>
      <c r="CE117" s="1016"/>
      <c r="CF117" s="1010" t="s">
        <v>241</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444</v>
      </c>
      <c r="DH117" s="1055"/>
      <c r="DI117" s="1055"/>
      <c r="DJ117" s="1055"/>
      <c r="DK117" s="1056"/>
      <c r="DL117" s="1057" t="s">
        <v>444</v>
      </c>
      <c r="DM117" s="1055"/>
      <c r="DN117" s="1055"/>
      <c r="DO117" s="1055"/>
      <c r="DP117" s="1056"/>
      <c r="DQ117" s="1057" t="s">
        <v>241</v>
      </c>
      <c r="DR117" s="1055"/>
      <c r="DS117" s="1055"/>
      <c r="DT117" s="1055"/>
      <c r="DU117" s="1056"/>
      <c r="DV117" s="1058" t="s">
        <v>417</v>
      </c>
      <c r="DW117" s="1059"/>
      <c r="DX117" s="1059"/>
      <c r="DY117" s="1059"/>
      <c r="DZ117" s="1060"/>
    </row>
    <row r="118" spans="1:130" s="248" customFormat="1" ht="26.25" customHeight="1" x14ac:dyDescent="0.15">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311</v>
      </c>
      <c r="AL118" s="981"/>
      <c r="AM118" s="981"/>
      <c r="AN118" s="981"/>
      <c r="AO118" s="982"/>
      <c r="AP118" s="1067" t="s">
        <v>437</v>
      </c>
      <c r="AQ118" s="1068"/>
      <c r="AR118" s="1068"/>
      <c r="AS118" s="1068"/>
      <c r="AT118" s="1069"/>
      <c r="AU118" s="996"/>
      <c r="AV118" s="997"/>
      <c r="AW118" s="997"/>
      <c r="AX118" s="997"/>
      <c r="AY118" s="997"/>
      <c r="AZ118" s="1070" t="s">
        <v>466</v>
      </c>
      <c r="BA118" s="1061"/>
      <c r="BB118" s="1061"/>
      <c r="BC118" s="1061"/>
      <c r="BD118" s="1061"/>
      <c r="BE118" s="1061"/>
      <c r="BF118" s="1061"/>
      <c r="BG118" s="1061"/>
      <c r="BH118" s="1061"/>
      <c r="BI118" s="1061"/>
      <c r="BJ118" s="1061"/>
      <c r="BK118" s="1061"/>
      <c r="BL118" s="1061"/>
      <c r="BM118" s="1061"/>
      <c r="BN118" s="1061"/>
      <c r="BO118" s="1061"/>
      <c r="BP118" s="1062"/>
      <c r="BQ118" s="1093" t="s">
        <v>241</v>
      </c>
      <c r="BR118" s="1094"/>
      <c r="BS118" s="1094"/>
      <c r="BT118" s="1094"/>
      <c r="BU118" s="1094"/>
      <c r="BV118" s="1094" t="s">
        <v>444</v>
      </c>
      <c r="BW118" s="1094"/>
      <c r="BX118" s="1094"/>
      <c r="BY118" s="1094"/>
      <c r="BZ118" s="1094"/>
      <c r="CA118" s="1094" t="s">
        <v>444</v>
      </c>
      <c r="CB118" s="1094"/>
      <c r="CC118" s="1094"/>
      <c r="CD118" s="1094"/>
      <c r="CE118" s="1094"/>
      <c r="CF118" s="1010" t="s">
        <v>241</v>
      </c>
      <c r="CG118" s="1011"/>
      <c r="CH118" s="1011"/>
      <c r="CI118" s="1011"/>
      <c r="CJ118" s="1011"/>
      <c r="CK118" s="1041"/>
      <c r="CL118" s="1042"/>
      <c r="CM118" s="1012" t="s">
        <v>467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444</v>
      </c>
      <c r="DH118" s="1055"/>
      <c r="DI118" s="1055"/>
      <c r="DJ118" s="1055"/>
      <c r="DK118" s="1056"/>
      <c r="DL118" s="1057" t="s">
        <v>417</v>
      </c>
      <c r="DM118" s="1055"/>
      <c r="DN118" s="1055"/>
      <c r="DO118" s="1055"/>
      <c r="DP118" s="1056"/>
      <c r="DQ118" s="1057" t="s">
        <v>241</v>
      </c>
      <c r="DR118" s="1055"/>
      <c r="DS118" s="1055"/>
      <c r="DT118" s="1055"/>
      <c r="DU118" s="1056"/>
      <c r="DV118" s="1058" t="s">
        <v>241</v>
      </c>
      <c r="DW118" s="1059"/>
      <c r="DX118" s="1059"/>
      <c r="DY118" s="1059"/>
      <c r="DZ118" s="1060"/>
    </row>
    <row r="119" spans="1:130" s="248" customFormat="1" ht="26.25" customHeight="1" x14ac:dyDescent="0.15">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35440</v>
      </c>
      <c r="AB119" s="988"/>
      <c r="AC119" s="988"/>
      <c r="AD119" s="988"/>
      <c r="AE119" s="989"/>
      <c r="AF119" s="990">
        <v>35460</v>
      </c>
      <c r="AG119" s="988"/>
      <c r="AH119" s="988"/>
      <c r="AI119" s="988"/>
      <c r="AJ119" s="989"/>
      <c r="AK119" s="990">
        <v>35480</v>
      </c>
      <c r="AL119" s="988"/>
      <c r="AM119" s="988"/>
      <c r="AN119" s="988"/>
      <c r="AO119" s="989"/>
      <c r="AP119" s="991">
        <v>0.5</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468</v>
      </c>
      <c r="BP119" s="1102"/>
      <c r="BQ119" s="1093">
        <v>25564191</v>
      </c>
      <c r="BR119" s="1094"/>
      <c r="BS119" s="1094"/>
      <c r="BT119" s="1094"/>
      <c r="BU119" s="1094"/>
      <c r="BV119" s="1094">
        <v>24932735</v>
      </c>
      <c r="BW119" s="1094"/>
      <c r="BX119" s="1094"/>
      <c r="BY119" s="1094"/>
      <c r="BZ119" s="1094"/>
      <c r="CA119" s="1094">
        <v>24230594</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229171</v>
      </c>
      <c r="DH119" s="1080"/>
      <c r="DI119" s="1080"/>
      <c r="DJ119" s="1080"/>
      <c r="DK119" s="1081"/>
      <c r="DL119" s="1079">
        <v>186142</v>
      </c>
      <c r="DM119" s="1080"/>
      <c r="DN119" s="1080"/>
      <c r="DO119" s="1080"/>
      <c r="DP119" s="1081"/>
      <c r="DQ119" s="1079">
        <v>143112</v>
      </c>
      <c r="DR119" s="1080"/>
      <c r="DS119" s="1080"/>
      <c r="DT119" s="1080"/>
      <c r="DU119" s="1081"/>
      <c r="DV119" s="1082">
        <v>2</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241</v>
      </c>
      <c r="AB120" s="1055"/>
      <c r="AC120" s="1055"/>
      <c r="AD120" s="1055"/>
      <c r="AE120" s="1056"/>
      <c r="AF120" s="1057" t="s">
        <v>241</v>
      </c>
      <c r="AG120" s="1055"/>
      <c r="AH120" s="1055"/>
      <c r="AI120" s="1055"/>
      <c r="AJ120" s="1056"/>
      <c r="AK120" s="1057" t="s">
        <v>417</v>
      </c>
      <c r="AL120" s="1055"/>
      <c r="AM120" s="1055"/>
      <c r="AN120" s="1055"/>
      <c r="AO120" s="1056"/>
      <c r="AP120" s="1058" t="s">
        <v>417</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3189721</v>
      </c>
      <c r="BR120" s="1023"/>
      <c r="BS120" s="1023"/>
      <c r="BT120" s="1023"/>
      <c r="BU120" s="1023"/>
      <c r="BV120" s="1023">
        <v>4078271</v>
      </c>
      <c r="BW120" s="1023"/>
      <c r="BX120" s="1023"/>
      <c r="BY120" s="1023"/>
      <c r="BZ120" s="1023"/>
      <c r="CA120" s="1023">
        <v>4525744</v>
      </c>
      <c r="CB120" s="1023"/>
      <c r="CC120" s="1023"/>
      <c r="CD120" s="1023"/>
      <c r="CE120" s="1023"/>
      <c r="CF120" s="1037">
        <v>62.6</v>
      </c>
      <c r="CG120" s="1038"/>
      <c r="CH120" s="1038"/>
      <c r="CI120" s="1038"/>
      <c r="CJ120" s="1038"/>
      <c r="CK120" s="1103" t="s">
        <v>472</v>
      </c>
      <c r="CL120" s="1104"/>
      <c r="CM120" s="1104"/>
      <c r="CN120" s="1104"/>
      <c r="CO120" s="1105"/>
      <c r="CP120" s="1111" t="s">
        <v>473</v>
      </c>
      <c r="CQ120" s="1112"/>
      <c r="CR120" s="1112"/>
      <c r="CS120" s="1112"/>
      <c r="CT120" s="1112"/>
      <c r="CU120" s="1112"/>
      <c r="CV120" s="1112"/>
      <c r="CW120" s="1112"/>
      <c r="CX120" s="1112"/>
      <c r="CY120" s="1112"/>
      <c r="CZ120" s="1112"/>
      <c r="DA120" s="1112"/>
      <c r="DB120" s="1112"/>
      <c r="DC120" s="1112"/>
      <c r="DD120" s="1112"/>
      <c r="DE120" s="1112"/>
      <c r="DF120" s="1113"/>
      <c r="DG120" s="1022" t="s">
        <v>241</v>
      </c>
      <c r="DH120" s="1023"/>
      <c r="DI120" s="1023"/>
      <c r="DJ120" s="1023"/>
      <c r="DK120" s="1023"/>
      <c r="DL120" s="1023" t="s">
        <v>417</v>
      </c>
      <c r="DM120" s="1023"/>
      <c r="DN120" s="1023"/>
      <c r="DO120" s="1023"/>
      <c r="DP120" s="1023"/>
      <c r="DQ120" s="1023">
        <v>2923352</v>
      </c>
      <c r="DR120" s="1023"/>
      <c r="DS120" s="1023"/>
      <c r="DT120" s="1023"/>
      <c r="DU120" s="1023"/>
      <c r="DV120" s="1024">
        <v>40.5</v>
      </c>
      <c r="DW120" s="1024"/>
      <c r="DX120" s="1024"/>
      <c r="DY120" s="1024"/>
      <c r="DZ120" s="1025"/>
    </row>
    <row r="121" spans="1:130" s="248" customFormat="1" ht="26.25" customHeight="1" x14ac:dyDescent="0.15">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444</v>
      </c>
      <c r="AB121" s="1055"/>
      <c r="AC121" s="1055"/>
      <c r="AD121" s="1055"/>
      <c r="AE121" s="1056"/>
      <c r="AF121" s="1057" t="s">
        <v>417</v>
      </c>
      <c r="AG121" s="1055"/>
      <c r="AH121" s="1055"/>
      <c r="AI121" s="1055"/>
      <c r="AJ121" s="1056"/>
      <c r="AK121" s="1057" t="s">
        <v>241</v>
      </c>
      <c r="AL121" s="1055"/>
      <c r="AM121" s="1055"/>
      <c r="AN121" s="1055"/>
      <c r="AO121" s="1056"/>
      <c r="AP121" s="1058" t="s">
        <v>444</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v>3060760</v>
      </c>
      <c r="BR121" s="1016"/>
      <c r="BS121" s="1016"/>
      <c r="BT121" s="1016"/>
      <c r="BU121" s="1016"/>
      <c r="BV121" s="1016">
        <v>2993976</v>
      </c>
      <c r="BW121" s="1016"/>
      <c r="BX121" s="1016"/>
      <c r="BY121" s="1016"/>
      <c r="BZ121" s="1016"/>
      <c r="CA121" s="1016">
        <v>2988298</v>
      </c>
      <c r="CB121" s="1016"/>
      <c r="CC121" s="1016"/>
      <c r="CD121" s="1016"/>
      <c r="CE121" s="1016"/>
      <c r="CF121" s="1010">
        <v>41.4</v>
      </c>
      <c r="CG121" s="1011"/>
      <c r="CH121" s="1011"/>
      <c r="CI121" s="1011"/>
      <c r="CJ121" s="1011"/>
      <c r="CK121" s="1106"/>
      <c r="CL121" s="1107"/>
      <c r="CM121" s="1107"/>
      <c r="CN121" s="1107"/>
      <c r="CO121" s="1108"/>
      <c r="CP121" s="1116" t="s">
        <v>476</v>
      </c>
      <c r="CQ121" s="1117"/>
      <c r="CR121" s="1117"/>
      <c r="CS121" s="1117"/>
      <c r="CT121" s="1117"/>
      <c r="CU121" s="1117"/>
      <c r="CV121" s="1117"/>
      <c r="CW121" s="1117"/>
      <c r="CX121" s="1117"/>
      <c r="CY121" s="1117"/>
      <c r="CZ121" s="1117"/>
      <c r="DA121" s="1117"/>
      <c r="DB121" s="1117"/>
      <c r="DC121" s="1117"/>
      <c r="DD121" s="1117"/>
      <c r="DE121" s="1117"/>
      <c r="DF121" s="1118"/>
      <c r="DG121" s="1015">
        <v>865000</v>
      </c>
      <c r="DH121" s="1016"/>
      <c r="DI121" s="1016"/>
      <c r="DJ121" s="1016"/>
      <c r="DK121" s="1016"/>
      <c r="DL121" s="1016">
        <v>858375</v>
      </c>
      <c r="DM121" s="1016"/>
      <c r="DN121" s="1016"/>
      <c r="DO121" s="1016"/>
      <c r="DP121" s="1016"/>
      <c r="DQ121" s="1016">
        <v>846437</v>
      </c>
      <c r="DR121" s="1016"/>
      <c r="DS121" s="1016"/>
      <c r="DT121" s="1016"/>
      <c r="DU121" s="1016"/>
      <c r="DV121" s="1017">
        <v>11.7</v>
      </c>
      <c r="DW121" s="1017"/>
      <c r="DX121" s="1017"/>
      <c r="DY121" s="1017"/>
      <c r="DZ121" s="1018"/>
    </row>
    <row r="122" spans="1:130" s="248" customFormat="1" ht="26.25" customHeight="1" x14ac:dyDescent="0.15">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444</v>
      </c>
      <c r="AB122" s="1055"/>
      <c r="AC122" s="1055"/>
      <c r="AD122" s="1055"/>
      <c r="AE122" s="1056"/>
      <c r="AF122" s="1057" t="s">
        <v>444</v>
      </c>
      <c r="AG122" s="1055"/>
      <c r="AH122" s="1055"/>
      <c r="AI122" s="1055"/>
      <c r="AJ122" s="1056"/>
      <c r="AK122" s="1057" t="s">
        <v>444</v>
      </c>
      <c r="AL122" s="1055"/>
      <c r="AM122" s="1055"/>
      <c r="AN122" s="1055"/>
      <c r="AO122" s="1056"/>
      <c r="AP122" s="1058" t="s">
        <v>444</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12178247</v>
      </c>
      <c r="BR122" s="1094"/>
      <c r="BS122" s="1094"/>
      <c r="BT122" s="1094"/>
      <c r="BU122" s="1094"/>
      <c r="BV122" s="1094">
        <v>11984519</v>
      </c>
      <c r="BW122" s="1094"/>
      <c r="BX122" s="1094"/>
      <c r="BY122" s="1094"/>
      <c r="BZ122" s="1094"/>
      <c r="CA122" s="1094">
        <v>11884978</v>
      </c>
      <c r="CB122" s="1094"/>
      <c r="CC122" s="1094"/>
      <c r="CD122" s="1094"/>
      <c r="CE122" s="1094"/>
      <c r="CF122" s="1114">
        <v>164.5</v>
      </c>
      <c r="CG122" s="1115"/>
      <c r="CH122" s="1115"/>
      <c r="CI122" s="1115"/>
      <c r="CJ122" s="1115"/>
      <c r="CK122" s="1106"/>
      <c r="CL122" s="1107"/>
      <c r="CM122" s="1107"/>
      <c r="CN122" s="1107"/>
      <c r="CO122" s="1108"/>
      <c r="CP122" s="1116" t="s">
        <v>478</v>
      </c>
      <c r="CQ122" s="1117"/>
      <c r="CR122" s="1117"/>
      <c r="CS122" s="1117"/>
      <c r="CT122" s="1117"/>
      <c r="CU122" s="1117"/>
      <c r="CV122" s="1117"/>
      <c r="CW122" s="1117"/>
      <c r="CX122" s="1117"/>
      <c r="CY122" s="1117"/>
      <c r="CZ122" s="1117"/>
      <c r="DA122" s="1117"/>
      <c r="DB122" s="1117"/>
      <c r="DC122" s="1117"/>
      <c r="DD122" s="1117"/>
      <c r="DE122" s="1117"/>
      <c r="DF122" s="1118"/>
      <c r="DG122" s="1015">
        <v>77681</v>
      </c>
      <c r="DH122" s="1016"/>
      <c r="DI122" s="1016"/>
      <c r="DJ122" s="1016"/>
      <c r="DK122" s="1016"/>
      <c r="DL122" s="1016">
        <v>119566</v>
      </c>
      <c r="DM122" s="1016"/>
      <c r="DN122" s="1016"/>
      <c r="DO122" s="1016"/>
      <c r="DP122" s="1016"/>
      <c r="DQ122" s="1016">
        <v>159824</v>
      </c>
      <c r="DR122" s="1016"/>
      <c r="DS122" s="1016"/>
      <c r="DT122" s="1016"/>
      <c r="DU122" s="1016"/>
      <c r="DV122" s="1017">
        <v>2.2000000000000002</v>
      </c>
      <c r="DW122" s="1017"/>
      <c r="DX122" s="1017"/>
      <c r="DY122" s="1017"/>
      <c r="DZ122" s="1018"/>
    </row>
    <row r="123" spans="1:130" s="248" customFormat="1" ht="26.25" customHeight="1" x14ac:dyDescent="0.15">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51300</v>
      </c>
      <c r="AB123" s="1055"/>
      <c r="AC123" s="1055"/>
      <c r="AD123" s="1055"/>
      <c r="AE123" s="1056"/>
      <c r="AF123" s="1057">
        <v>51800</v>
      </c>
      <c r="AG123" s="1055"/>
      <c r="AH123" s="1055"/>
      <c r="AI123" s="1055"/>
      <c r="AJ123" s="1056"/>
      <c r="AK123" s="1057" t="s">
        <v>241</v>
      </c>
      <c r="AL123" s="1055"/>
      <c r="AM123" s="1055"/>
      <c r="AN123" s="1055"/>
      <c r="AO123" s="1056"/>
      <c r="AP123" s="1058" t="s">
        <v>417</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479</v>
      </c>
      <c r="BP123" s="1102"/>
      <c r="BQ123" s="1161">
        <v>18428728</v>
      </c>
      <c r="BR123" s="1162"/>
      <c r="BS123" s="1162"/>
      <c r="BT123" s="1162"/>
      <c r="BU123" s="1162"/>
      <c r="BV123" s="1162">
        <v>19056766</v>
      </c>
      <c r="BW123" s="1162"/>
      <c r="BX123" s="1162"/>
      <c r="BY123" s="1162"/>
      <c r="BZ123" s="1162"/>
      <c r="CA123" s="1162">
        <v>19399020</v>
      </c>
      <c r="CB123" s="1162"/>
      <c r="CC123" s="1162"/>
      <c r="CD123" s="1162"/>
      <c r="CE123" s="1162"/>
      <c r="CF123" s="1095"/>
      <c r="CG123" s="1096"/>
      <c r="CH123" s="1096"/>
      <c r="CI123" s="1096"/>
      <c r="CJ123" s="1097"/>
      <c r="CK123" s="1106"/>
      <c r="CL123" s="1107"/>
      <c r="CM123" s="1107"/>
      <c r="CN123" s="1107"/>
      <c r="CO123" s="1108"/>
      <c r="CP123" s="1116" t="s">
        <v>480</v>
      </c>
      <c r="CQ123" s="1117"/>
      <c r="CR123" s="1117"/>
      <c r="CS123" s="1117"/>
      <c r="CT123" s="1117"/>
      <c r="CU123" s="1117"/>
      <c r="CV123" s="1117"/>
      <c r="CW123" s="1117"/>
      <c r="CX123" s="1117"/>
      <c r="CY123" s="1117"/>
      <c r="CZ123" s="1117"/>
      <c r="DA123" s="1117"/>
      <c r="DB123" s="1117"/>
      <c r="DC123" s="1117"/>
      <c r="DD123" s="1117"/>
      <c r="DE123" s="1117"/>
      <c r="DF123" s="1118"/>
      <c r="DG123" s="1054">
        <v>69278</v>
      </c>
      <c r="DH123" s="1055"/>
      <c r="DI123" s="1055"/>
      <c r="DJ123" s="1055"/>
      <c r="DK123" s="1056"/>
      <c r="DL123" s="1057">
        <v>71446</v>
      </c>
      <c r="DM123" s="1055"/>
      <c r="DN123" s="1055"/>
      <c r="DO123" s="1055"/>
      <c r="DP123" s="1056"/>
      <c r="DQ123" s="1057">
        <v>70708</v>
      </c>
      <c r="DR123" s="1055"/>
      <c r="DS123" s="1055"/>
      <c r="DT123" s="1055"/>
      <c r="DU123" s="1056"/>
      <c r="DV123" s="1058">
        <v>1</v>
      </c>
      <c r="DW123" s="1059"/>
      <c r="DX123" s="1059"/>
      <c r="DY123" s="1059"/>
      <c r="DZ123" s="1060"/>
    </row>
    <row r="124" spans="1:130" s="248" customFormat="1" ht="26.25" customHeight="1" thickBot="1" x14ac:dyDescent="0.2">
      <c r="A124" s="1155"/>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241</v>
      </c>
      <c r="AB124" s="1055"/>
      <c r="AC124" s="1055"/>
      <c r="AD124" s="1055"/>
      <c r="AE124" s="1056"/>
      <c r="AF124" s="1057" t="s">
        <v>417</v>
      </c>
      <c r="AG124" s="1055"/>
      <c r="AH124" s="1055"/>
      <c r="AI124" s="1055"/>
      <c r="AJ124" s="1056"/>
      <c r="AK124" s="1057" t="s">
        <v>241</v>
      </c>
      <c r="AL124" s="1055"/>
      <c r="AM124" s="1055"/>
      <c r="AN124" s="1055"/>
      <c r="AO124" s="1056"/>
      <c r="AP124" s="1058" t="s">
        <v>444</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102.8</v>
      </c>
      <c r="BR124" s="1124"/>
      <c r="BS124" s="1124"/>
      <c r="BT124" s="1124"/>
      <c r="BU124" s="1124"/>
      <c r="BV124" s="1124">
        <v>84.3</v>
      </c>
      <c r="BW124" s="1124"/>
      <c r="BX124" s="1124"/>
      <c r="BY124" s="1124"/>
      <c r="BZ124" s="1124"/>
      <c r="CA124" s="1124">
        <v>66.8</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v>2706816</v>
      </c>
      <c r="DH124" s="1080"/>
      <c r="DI124" s="1080"/>
      <c r="DJ124" s="1080"/>
      <c r="DK124" s="1081"/>
      <c r="DL124" s="1079">
        <v>2701214</v>
      </c>
      <c r="DM124" s="1080"/>
      <c r="DN124" s="1080"/>
      <c r="DO124" s="1080"/>
      <c r="DP124" s="1081"/>
      <c r="DQ124" s="1079" t="s">
        <v>417</v>
      </c>
      <c r="DR124" s="1080"/>
      <c r="DS124" s="1080"/>
      <c r="DT124" s="1080"/>
      <c r="DU124" s="1081"/>
      <c r="DV124" s="1082" t="s">
        <v>241</v>
      </c>
      <c r="DW124" s="1083"/>
      <c r="DX124" s="1083"/>
      <c r="DY124" s="1083"/>
      <c r="DZ124" s="1084"/>
    </row>
    <row r="125" spans="1:130" s="248" customFormat="1" ht="26.25" customHeight="1" x14ac:dyDescent="0.15">
      <c r="A125" s="1155"/>
      <c r="B125" s="1042"/>
      <c r="C125" s="1012" t="s">
        <v>467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241</v>
      </c>
      <c r="AB125" s="1055"/>
      <c r="AC125" s="1055"/>
      <c r="AD125" s="1055"/>
      <c r="AE125" s="1056"/>
      <c r="AF125" s="1057" t="s">
        <v>241</v>
      </c>
      <c r="AG125" s="1055"/>
      <c r="AH125" s="1055"/>
      <c r="AI125" s="1055"/>
      <c r="AJ125" s="1056"/>
      <c r="AK125" s="1057" t="s">
        <v>417</v>
      </c>
      <c r="AL125" s="1055"/>
      <c r="AM125" s="1055"/>
      <c r="AN125" s="1055"/>
      <c r="AO125" s="1056"/>
      <c r="AP125" s="1058" t="s">
        <v>241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241</v>
      </c>
      <c r="DH125" s="1023"/>
      <c r="DI125" s="1023"/>
      <c r="DJ125" s="1023"/>
      <c r="DK125" s="1023"/>
      <c r="DL125" s="1023" t="s">
        <v>241</v>
      </c>
      <c r="DM125" s="1023"/>
      <c r="DN125" s="1023"/>
      <c r="DO125" s="1023"/>
      <c r="DP125" s="1023"/>
      <c r="DQ125" s="1023" t="s">
        <v>241</v>
      </c>
      <c r="DR125" s="1023"/>
      <c r="DS125" s="1023"/>
      <c r="DT125" s="1023"/>
      <c r="DU125" s="1023"/>
      <c r="DV125" s="1024" t="s">
        <v>241</v>
      </c>
      <c r="DW125" s="1024"/>
      <c r="DX125" s="1024"/>
      <c r="DY125" s="1024"/>
      <c r="DZ125" s="1025"/>
    </row>
    <row r="126" spans="1:130" s="248" customFormat="1" ht="26.25" customHeight="1" thickBot="1" x14ac:dyDescent="0.2">
      <c r="A126" s="1155"/>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10407</v>
      </c>
      <c r="AB126" s="1055"/>
      <c r="AC126" s="1055"/>
      <c r="AD126" s="1055"/>
      <c r="AE126" s="1056"/>
      <c r="AF126" s="1057">
        <v>10407</v>
      </c>
      <c r="AG126" s="1055"/>
      <c r="AH126" s="1055"/>
      <c r="AI126" s="1055"/>
      <c r="AJ126" s="1056"/>
      <c r="AK126" s="1057">
        <v>10407</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241</v>
      </c>
      <c r="DH126" s="1016"/>
      <c r="DI126" s="1016"/>
      <c r="DJ126" s="1016"/>
      <c r="DK126" s="1016"/>
      <c r="DL126" s="1016" t="s">
        <v>241</v>
      </c>
      <c r="DM126" s="1016"/>
      <c r="DN126" s="1016"/>
      <c r="DO126" s="1016"/>
      <c r="DP126" s="1016"/>
      <c r="DQ126" s="1016" t="s">
        <v>241</v>
      </c>
      <c r="DR126" s="1016"/>
      <c r="DS126" s="1016"/>
      <c r="DT126" s="1016"/>
      <c r="DU126" s="1016"/>
      <c r="DV126" s="1017" t="s">
        <v>417</v>
      </c>
      <c r="DW126" s="1017"/>
      <c r="DX126" s="1017"/>
      <c r="DY126" s="1017"/>
      <c r="DZ126" s="1018"/>
    </row>
    <row r="127" spans="1:130" s="248" customFormat="1" ht="26.25" customHeight="1" x14ac:dyDescent="0.15">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2305</v>
      </c>
      <c r="AB127" s="1055"/>
      <c r="AC127" s="1055"/>
      <c r="AD127" s="1055"/>
      <c r="AE127" s="1056"/>
      <c r="AF127" s="1057">
        <v>1459</v>
      </c>
      <c r="AG127" s="1055"/>
      <c r="AH127" s="1055"/>
      <c r="AI127" s="1055"/>
      <c r="AJ127" s="1056"/>
      <c r="AK127" s="1057">
        <v>833</v>
      </c>
      <c r="AL127" s="1055"/>
      <c r="AM127" s="1055"/>
      <c r="AN127" s="1055"/>
      <c r="AO127" s="1056"/>
      <c r="AP127" s="1058">
        <v>0</v>
      </c>
      <c r="AQ127" s="1059"/>
      <c r="AR127" s="1059"/>
      <c r="AS127" s="1059"/>
      <c r="AT127" s="1060"/>
      <c r="AU127" s="284"/>
      <c r="AV127" s="284"/>
      <c r="AW127" s="284"/>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241</v>
      </c>
      <c r="DH127" s="1016"/>
      <c r="DI127" s="1016"/>
      <c r="DJ127" s="1016"/>
      <c r="DK127" s="1016"/>
      <c r="DL127" s="1016" t="s">
        <v>241</v>
      </c>
      <c r="DM127" s="1016"/>
      <c r="DN127" s="1016"/>
      <c r="DO127" s="1016"/>
      <c r="DP127" s="1016"/>
      <c r="DQ127" s="1016" t="s">
        <v>417</v>
      </c>
      <c r="DR127" s="1016"/>
      <c r="DS127" s="1016"/>
      <c r="DT127" s="1016"/>
      <c r="DU127" s="1016"/>
      <c r="DV127" s="1017" t="s">
        <v>241</v>
      </c>
      <c r="DW127" s="1017"/>
      <c r="DX127" s="1017"/>
      <c r="DY127" s="1017"/>
      <c r="DZ127" s="1018"/>
    </row>
    <row r="128" spans="1:130" s="248" customFormat="1" ht="26.25" customHeight="1" thickBot="1" x14ac:dyDescent="0.2">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176151</v>
      </c>
      <c r="AB128" s="1144"/>
      <c r="AC128" s="1144"/>
      <c r="AD128" s="1144"/>
      <c r="AE128" s="1145"/>
      <c r="AF128" s="1146">
        <v>197770</v>
      </c>
      <c r="AG128" s="1144"/>
      <c r="AH128" s="1144"/>
      <c r="AI128" s="1144"/>
      <c r="AJ128" s="1145"/>
      <c r="AK128" s="1146">
        <v>197148</v>
      </c>
      <c r="AL128" s="1144"/>
      <c r="AM128" s="1144"/>
      <c r="AN128" s="1144"/>
      <c r="AO128" s="1145"/>
      <c r="AP128" s="1147"/>
      <c r="AQ128" s="1148"/>
      <c r="AR128" s="1148"/>
      <c r="AS128" s="1148"/>
      <c r="AT128" s="1149"/>
      <c r="AU128" s="284"/>
      <c r="AV128" s="284"/>
      <c r="AW128" s="284"/>
      <c r="AX128" s="984" t="s">
        <v>494</v>
      </c>
      <c r="AY128" s="985"/>
      <c r="AZ128" s="985"/>
      <c r="BA128" s="985"/>
      <c r="BB128" s="985"/>
      <c r="BC128" s="985"/>
      <c r="BD128" s="985"/>
      <c r="BE128" s="986"/>
      <c r="BF128" s="1150" t="s">
        <v>241</v>
      </c>
      <c r="BG128" s="1151"/>
      <c r="BH128" s="1151"/>
      <c r="BI128" s="1151"/>
      <c r="BJ128" s="1151"/>
      <c r="BK128" s="1151"/>
      <c r="BL128" s="1152"/>
      <c r="BM128" s="1150">
        <v>13.7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t="s">
        <v>241</v>
      </c>
      <c r="DH128" s="1136"/>
      <c r="DI128" s="1136"/>
      <c r="DJ128" s="1136"/>
      <c r="DK128" s="1136"/>
      <c r="DL128" s="1136" t="s">
        <v>496</v>
      </c>
      <c r="DM128" s="1136"/>
      <c r="DN128" s="1136"/>
      <c r="DO128" s="1136"/>
      <c r="DP128" s="1136"/>
      <c r="DQ128" s="1136" t="s">
        <v>417</v>
      </c>
      <c r="DR128" s="1136"/>
      <c r="DS128" s="1136"/>
      <c r="DT128" s="1136"/>
      <c r="DU128" s="1136"/>
      <c r="DV128" s="1137" t="s">
        <v>417</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497</v>
      </c>
      <c r="X129" s="1170"/>
      <c r="Y129" s="1170"/>
      <c r="Z129" s="1171"/>
      <c r="AA129" s="1054">
        <v>7911046</v>
      </c>
      <c r="AB129" s="1055"/>
      <c r="AC129" s="1055"/>
      <c r="AD129" s="1055"/>
      <c r="AE129" s="1056"/>
      <c r="AF129" s="1057">
        <v>7934696</v>
      </c>
      <c r="AG129" s="1055"/>
      <c r="AH129" s="1055"/>
      <c r="AI129" s="1055"/>
      <c r="AJ129" s="1056"/>
      <c r="AK129" s="1057">
        <v>8213493</v>
      </c>
      <c r="AL129" s="1055"/>
      <c r="AM129" s="1055"/>
      <c r="AN129" s="1055"/>
      <c r="AO129" s="1056"/>
      <c r="AP129" s="1172"/>
      <c r="AQ129" s="1173"/>
      <c r="AR129" s="1173"/>
      <c r="AS129" s="1173"/>
      <c r="AT129" s="1174"/>
      <c r="AU129" s="286"/>
      <c r="AV129" s="286"/>
      <c r="AW129" s="286"/>
      <c r="AX129" s="1163" t="s">
        <v>498</v>
      </c>
      <c r="AY129" s="1046"/>
      <c r="AZ129" s="1046"/>
      <c r="BA129" s="1046"/>
      <c r="BB129" s="1046"/>
      <c r="BC129" s="1046"/>
      <c r="BD129" s="1046"/>
      <c r="BE129" s="1047"/>
      <c r="BF129" s="1164" t="s">
        <v>241</v>
      </c>
      <c r="BG129" s="1165"/>
      <c r="BH129" s="1165"/>
      <c r="BI129" s="1165"/>
      <c r="BJ129" s="1165"/>
      <c r="BK129" s="1165"/>
      <c r="BL129" s="1166"/>
      <c r="BM129" s="1164">
        <v>18.7</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500</v>
      </c>
      <c r="X130" s="1170"/>
      <c r="Y130" s="1170"/>
      <c r="Z130" s="1171"/>
      <c r="AA130" s="1054">
        <v>973893</v>
      </c>
      <c r="AB130" s="1055"/>
      <c r="AC130" s="1055"/>
      <c r="AD130" s="1055"/>
      <c r="AE130" s="1056"/>
      <c r="AF130" s="1057">
        <v>970030</v>
      </c>
      <c r="AG130" s="1055"/>
      <c r="AH130" s="1055"/>
      <c r="AI130" s="1055"/>
      <c r="AJ130" s="1056"/>
      <c r="AK130" s="1057">
        <v>986722</v>
      </c>
      <c r="AL130" s="1055"/>
      <c r="AM130" s="1055"/>
      <c r="AN130" s="1055"/>
      <c r="AO130" s="1056"/>
      <c r="AP130" s="1172"/>
      <c r="AQ130" s="1173"/>
      <c r="AR130" s="1173"/>
      <c r="AS130" s="1173"/>
      <c r="AT130" s="1174"/>
      <c r="AU130" s="286"/>
      <c r="AV130" s="286"/>
      <c r="AW130" s="286"/>
      <c r="AX130" s="1163" t="s">
        <v>501</v>
      </c>
      <c r="AY130" s="1046"/>
      <c r="AZ130" s="1046"/>
      <c r="BA130" s="1046"/>
      <c r="BB130" s="1046"/>
      <c r="BC130" s="1046"/>
      <c r="BD130" s="1046"/>
      <c r="BE130" s="1047"/>
      <c r="BF130" s="1200">
        <v>6.8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502</v>
      </c>
      <c r="X131" s="1208"/>
      <c r="Y131" s="1208"/>
      <c r="Z131" s="1209"/>
      <c r="AA131" s="1101">
        <v>6937153</v>
      </c>
      <c r="AB131" s="1080"/>
      <c r="AC131" s="1080"/>
      <c r="AD131" s="1080"/>
      <c r="AE131" s="1081"/>
      <c r="AF131" s="1079">
        <v>6964666</v>
      </c>
      <c r="AG131" s="1080"/>
      <c r="AH131" s="1080"/>
      <c r="AI131" s="1080"/>
      <c r="AJ131" s="1081"/>
      <c r="AK131" s="1079">
        <v>7226771</v>
      </c>
      <c r="AL131" s="1080"/>
      <c r="AM131" s="1080"/>
      <c r="AN131" s="1080"/>
      <c r="AO131" s="1081"/>
      <c r="AP131" s="1210"/>
      <c r="AQ131" s="1211"/>
      <c r="AR131" s="1211"/>
      <c r="AS131" s="1211"/>
      <c r="AT131" s="1212"/>
      <c r="AU131" s="286"/>
      <c r="AV131" s="286"/>
      <c r="AW131" s="286"/>
      <c r="AX131" s="1182" t="s">
        <v>503</v>
      </c>
      <c r="AY131" s="1133"/>
      <c r="AZ131" s="1133"/>
      <c r="BA131" s="1133"/>
      <c r="BB131" s="1133"/>
      <c r="BC131" s="1133"/>
      <c r="BD131" s="1133"/>
      <c r="BE131" s="1134"/>
      <c r="BF131" s="1183">
        <v>66.8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505</v>
      </c>
      <c r="W132" s="1193"/>
      <c r="X132" s="1193"/>
      <c r="Y132" s="1193"/>
      <c r="Z132" s="1194"/>
      <c r="AA132" s="1195">
        <v>7.0512499870000003</v>
      </c>
      <c r="AB132" s="1196"/>
      <c r="AC132" s="1196"/>
      <c r="AD132" s="1196"/>
      <c r="AE132" s="1197"/>
      <c r="AF132" s="1198">
        <v>6.3283580290000003</v>
      </c>
      <c r="AG132" s="1196"/>
      <c r="AH132" s="1196"/>
      <c r="AI132" s="1196"/>
      <c r="AJ132" s="1197"/>
      <c r="AK132" s="1198">
        <v>7.3195898970000002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506</v>
      </c>
      <c r="W133" s="1176"/>
      <c r="X133" s="1176"/>
      <c r="Y133" s="1176"/>
      <c r="Z133" s="1177"/>
      <c r="AA133" s="1178">
        <v>8.1999999999999993</v>
      </c>
      <c r="AB133" s="1179"/>
      <c r="AC133" s="1179"/>
      <c r="AD133" s="1179"/>
      <c r="AE133" s="1180"/>
      <c r="AF133" s="1178">
        <v>6.7</v>
      </c>
      <c r="AG133" s="1179"/>
      <c r="AH133" s="1179"/>
      <c r="AI133" s="1179"/>
      <c r="AJ133" s="1180"/>
      <c r="AK133" s="1178">
        <v>6.8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f829kIh6AnGfxsdV5vjfnoqALK82oUs4AETvWzzdHEHgQ/bPQ6g7OrSMCIdX5j23oISvbOP16Xhx6YEfOhDnQ==" saltValue="MPScf68lF/BhJKwBvbtv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xYN8//OLleqSZHfno/MdqPwASLSVwtm0JqIO5quCz431FK8OCrZ7J9b3IeVusvFTzO4lC5zm+D0StOZYdBWGA==" saltValue="UcpWYOruj1Si1NgX2RAc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zl3gSvwqubzbgCXuORXDSTSqW9wdoHrjUdhK+2ApJ09bA1BBqC80dJxu2dPPqg7ACwpqVWQC+W6u2KEP0Y5Sg==" saltValue="FyHihMCsoYVpVEOXqDqf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515</v>
      </c>
      <c r="AL9" s="1216"/>
      <c r="AM9" s="1216"/>
      <c r="AN9" s="1217"/>
      <c r="AO9" s="314">
        <v>2795790</v>
      </c>
      <c r="AP9" s="314">
        <v>94567</v>
      </c>
      <c r="AQ9" s="315">
        <v>100177</v>
      </c>
      <c r="AR9" s="316">
        <v>-5.6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516</v>
      </c>
      <c r="AL10" s="1216"/>
      <c r="AM10" s="1216"/>
      <c r="AN10" s="1217"/>
      <c r="AO10" s="317">
        <v>12517</v>
      </c>
      <c r="AP10" s="317">
        <v>423</v>
      </c>
      <c r="AQ10" s="318">
        <v>9943</v>
      </c>
      <c r="AR10" s="319">
        <v>-95.7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517</v>
      </c>
      <c r="AL11" s="1216"/>
      <c r="AM11" s="1216"/>
      <c r="AN11" s="1217"/>
      <c r="AO11" s="317" t="s">
        <v>518</v>
      </c>
      <c r="AP11" s="317" t="s">
        <v>518</v>
      </c>
      <c r="AQ11" s="318">
        <v>1487</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518</v>
      </c>
      <c r="AP12" s="317" t="s">
        <v>518</v>
      </c>
      <c r="AQ12" s="318">
        <v>23</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520</v>
      </c>
      <c r="AL13" s="1216"/>
      <c r="AM13" s="1216"/>
      <c r="AN13" s="1217"/>
      <c r="AO13" s="317">
        <v>81366</v>
      </c>
      <c r="AP13" s="317">
        <v>2752</v>
      </c>
      <c r="AQ13" s="318">
        <v>4025</v>
      </c>
      <c r="AR13" s="319">
        <v>-31.6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521</v>
      </c>
      <c r="AL14" s="1216"/>
      <c r="AM14" s="1216"/>
      <c r="AN14" s="1217"/>
      <c r="AO14" s="317">
        <v>12620</v>
      </c>
      <c r="AP14" s="317">
        <v>427</v>
      </c>
      <c r="AQ14" s="318">
        <v>2366</v>
      </c>
      <c r="AR14" s="319">
        <v>-82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522</v>
      </c>
      <c r="AL15" s="1222"/>
      <c r="AM15" s="1222"/>
      <c r="AN15" s="1223"/>
      <c r="AO15" s="317">
        <v>-255677</v>
      </c>
      <c r="AP15" s="317">
        <v>-8648</v>
      </c>
      <c r="AQ15" s="318">
        <v>-7732</v>
      </c>
      <c r="AR15" s="319">
        <v>11.8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2646616</v>
      </c>
      <c r="AP16" s="317">
        <v>89522</v>
      </c>
      <c r="AQ16" s="318">
        <v>110288</v>
      </c>
      <c r="AR16" s="319">
        <v>-18.8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527</v>
      </c>
      <c r="AL21" s="1225"/>
      <c r="AM21" s="1225"/>
      <c r="AN21" s="1226"/>
      <c r="AO21" s="330">
        <v>9.91</v>
      </c>
      <c r="AP21" s="331">
        <v>10.26</v>
      </c>
      <c r="AQ21" s="332">
        <v>-0.35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528</v>
      </c>
      <c r="AL22" s="1225"/>
      <c r="AM22" s="1225"/>
      <c r="AN22" s="1226"/>
      <c r="AO22" s="335">
        <v>97.8</v>
      </c>
      <c r="AP22" s="336">
        <v>97.6</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532</v>
      </c>
      <c r="AL32" s="1219"/>
      <c r="AM32" s="1219"/>
      <c r="AN32" s="1220"/>
      <c r="AO32" s="345">
        <v>1313871</v>
      </c>
      <c r="AP32" s="345">
        <v>44442</v>
      </c>
      <c r="AQ32" s="346">
        <v>68741</v>
      </c>
      <c r="AR32" s="347">
        <v>-35.299999999999997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533</v>
      </c>
      <c r="AL33" s="1219"/>
      <c r="AM33" s="1219"/>
      <c r="AN33" s="122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534</v>
      </c>
      <c r="AL34" s="1219"/>
      <c r="AM34" s="1219"/>
      <c r="AN34" s="1220"/>
      <c r="AO34" s="345" t="s">
        <v>518</v>
      </c>
      <c r="AP34" s="345" t="s">
        <v>518</v>
      </c>
      <c r="AQ34" s="346">
        <v>1</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535</v>
      </c>
      <c r="AL35" s="1219"/>
      <c r="AM35" s="1219"/>
      <c r="AN35" s="1220"/>
      <c r="AO35" s="345">
        <v>305457</v>
      </c>
      <c r="AP35" s="345">
        <v>10332</v>
      </c>
      <c r="AQ35" s="346">
        <v>17075</v>
      </c>
      <c r="AR35" s="347">
        <v>-39.5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536</v>
      </c>
      <c r="AL36" s="1219"/>
      <c r="AM36" s="1219"/>
      <c r="AN36" s="1220"/>
      <c r="AO36" s="345">
        <v>46439</v>
      </c>
      <c r="AP36" s="345">
        <v>1571</v>
      </c>
      <c r="AQ36" s="346">
        <v>2445</v>
      </c>
      <c r="AR36" s="347">
        <v>-35.700000000000003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537</v>
      </c>
      <c r="AL37" s="1219"/>
      <c r="AM37" s="1219"/>
      <c r="AN37" s="1220"/>
      <c r="AO37" s="345">
        <v>46720</v>
      </c>
      <c r="AP37" s="345">
        <v>1580</v>
      </c>
      <c r="AQ37" s="346">
        <v>621</v>
      </c>
      <c r="AR37" s="347">
        <v>154.4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538</v>
      </c>
      <c r="AL38" s="1228"/>
      <c r="AM38" s="1228"/>
      <c r="AN38" s="1229"/>
      <c r="AO38" s="348">
        <v>353</v>
      </c>
      <c r="AP38" s="348">
        <v>12</v>
      </c>
      <c r="AQ38" s="349">
        <v>4</v>
      </c>
      <c r="AR38" s="337">
        <v>200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539</v>
      </c>
      <c r="AL39" s="1228"/>
      <c r="AM39" s="1228"/>
      <c r="AN39" s="1229"/>
      <c r="AO39" s="345">
        <v>-197148</v>
      </c>
      <c r="AP39" s="345">
        <v>-6669</v>
      </c>
      <c r="AQ39" s="346">
        <v>-4161</v>
      </c>
      <c r="AR39" s="347">
        <v>60.3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540</v>
      </c>
      <c r="AL40" s="1219"/>
      <c r="AM40" s="1219"/>
      <c r="AN40" s="1220"/>
      <c r="AO40" s="345">
        <v>-986722</v>
      </c>
      <c r="AP40" s="345">
        <v>-33376</v>
      </c>
      <c r="AQ40" s="346">
        <v>-59663</v>
      </c>
      <c r="AR40" s="347">
        <v>-44.1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303</v>
      </c>
      <c r="AL41" s="1231"/>
      <c r="AM41" s="1231"/>
      <c r="AN41" s="1232"/>
      <c r="AO41" s="345">
        <v>528970</v>
      </c>
      <c r="AP41" s="345">
        <v>17892</v>
      </c>
      <c r="AQ41" s="346">
        <v>25063</v>
      </c>
      <c r="AR41" s="347">
        <v>-28.6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510</v>
      </c>
      <c r="AN49" s="1235" t="s">
        <v>544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2575119</v>
      </c>
      <c r="AN51" s="367">
        <v>82057</v>
      </c>
      <c r="AO51" s="368">
        <v>7.8</v>
      </c>
      <c r="AP51" s="369">
        <v>83280</v>
      </c>
      <c r="AQ51" s="370">
        <v>-2.5</v>
      </c>
      <c r="AR51" s="371">
        <v>10.3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2007687</v>
      </c>
      <c r="AN52" s="375">
        <v>63976</v>
      </c>
      <c r="AO52" s="376">
        <v>51</v>
      </c>
      <c r="AP52" s="377">
        <v>43123</v>
      </c>
      <c r="AQ52" s="378">
        <v>-2.8</v>
      </c>
      <c r="AR52" s="379">
        <v>53.8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3224055</v>
      </c>
      <c r="AN53" s="367">
        <v>104376</v>
      </c>
      <c r="AO53" s="368">
        <v>27.2</v>
      </c>
      <c r="AP53" s="369">
        <v>88968</v>
      </c>
      <c r="AQ53" s="370">
        <v>6.8</v>
      </c>
      <c r="AR53" s="371">
        <v>20.399999999999999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2563285</v>
      </c>
      <c r="AN54" s="375">
        <v>82984</v>
      </c>
      <c r="AO54" s="376">
        <v>29.7</v>
      </c>
      <c r="AP54" s="377">
        <v>45482</v>
      </c>
      <c r="AQ54" s="378">
        <v>5.5</v>
      </c>
      <c r="AR54" s="379">
        <v>24.2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1683295</v>
      </c>
      <c r="AN55" s="367">
        <v>55268</v>
      </c>
      <c r="AO55" s="368">
        <v>-47</v>
      </c>
      <c r="AP55" s="369">
        <v>85173</v>
      </c>
      <c r="AQ55" s="370">
        <v>-4.3</v>
      </c>
      <c r="AR55" s="371">
        <v>-42.7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1238699</v>
      </c>
      <c r="AN56" s="375">
        <v>40670</v>
      </c>
      <c r="AO56" s="376">
        <v>-51</v>
      </c>
      <c r="AP56" s="377">
        <v>43913</v>
      </c>
      <c r="AQ56" s="378">
        <v>-3.4</v>
      </c>
      <c r="AR56" s="379">
        <v>-47.6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1506177</v>
      </c>
      <c r="AN57" s="367">
        <v>50181</v>
      </c>
      <c r="AO57" s="368">
        <v>-9.1999999999999993</v>
      </c>
      <c r="AP57" s="369">
        <v>94081</v>
      </c>
      <c r="AQ57" s="370">
        <v>10.5</v>
      </c>
      <c r="AR57" s="371">
        <v>-19.7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665370</v>
      </c>
      <c r="AN58" s="375">
        <v>22168</v>
      </c>
      <c r="AO58" s="376">
        <v>-45.5</v>
      </c>
      <c r="AP58" s="377">
        <v>48949</v>
      </c>
      <c r="AQ58" s="378">
        <v>11.5</v>
      </c>
      <c r="AR58" s="379">
        <v>-57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1124947</v>
      </c>
      <c r="AN59" s="367">
        <v>38051</v>
      </c>
      <c r="AO59" s="368">
        <v>-24.2</v>
      </c>
      <c r="AP59" s="369">
        <v>92632</v>
      </c>
      <c r="AQ59" s="370">
        <v>-1.5</v>
      </c>
      <c r="AR59" s="371">
        <v>-22.7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523909</v>
      </c>
      <c r="AN60" s="375">
        <v>17721</v>
      </c>
      <c r="AO60" s="376">
        <v>-20.100000000000001</v>
      </c>
      <c r="AP60" s="377">
        <v>47978</v>
      </c>
      <c r="AQ60" s="378">
        <v>-2</v>
      </c>
      <c r="AR60" s="379">
        <v>-18.100000000000001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2022719</v>
      </c>
      <c r="AN61" s="382">
        <v>65987</v>
      </c>
      <c r="AO61" s="383">
        <v>-9.1</v>
      </c>
      <c r="AP61" s="384">
        <v>88827</v>
      </c>
      <c r="AQ61" s="385">
        <v>1.8</v>
      </c>
      <c r="AR61" s="371">
        <v>-10.9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1399790</v>
      </c>
      <c r="AN62" s="375">
        <v>45504</v>
      </c>
      <c r="AO62" s="376">
        <v>-7.2</v>
      </c>
      <c r="AP62" s="377">
        <v>45889</v>
      </c>
      <c r="AQ62" s="378">
        <v>1.8</v>
      </c>
      <c r="AR62" s="379">
        <v>-9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i4IN314uVnmN4tibdwFgpHX8oJ8a5RMLPFs4iSAkcnFbr1YR4lp4/VLyIGreL/jFT02ANXT1OuBoXpmAvJS4w==" saltValue="LKGgVDZ4+23syMR2J1PbE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9UDPabG22tMtdruZcIQXqz5LFpzX3+NJygHfEwYdyWvzAyJQD2sGysKpFY/9FOLLI/DtudC8VjK467DsG0OrjQ==" saltValue="kRRPXq950gduWJY65PUC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28"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kF/Bok8mcJQ5bZHpRq9GBbxIgdpBswglzADJ0PE8JkCNam1m4L8wCI7pmRp279Uhh6DcRxBNCL8Lo8wpJnCz4w==" saltValue="/fczPIoTyw0auarE0gxU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43" zoomScale="85" zoomScaleNormal="85"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15.55</v>
      </c>
      <c r="G47" s="12">
        <v>13.16</v>
      </c>
      <c r="H47" s="12">
        <v>13.8</v>
      </c>
      <c r="I47" s="12">
        <v>18.420000000000002</v>
      </c>
      <c r="J47" s="13">
        <v>18.93</v>
      </c>
    </row>
    <row r="48" spans="2:10" ht="57.75" customHeight="1" x14ac:dyDescent="0.15">
      <c r="B48" s="14"/>
      <c r="C48" s="1240" t="s">
        <v>4</v>
      </c>
      <c r="D48" s="1240"/>
      <c r="E48" s="1241"/>
      <c r="F48" s="15">
        <v>5.35</v>
      </c>
      <c r="G48" s="16">
        <v>7.65</v>
      </c>
      <c r="H48" s="16">
        <v>9.44</v>
      </c>
      <c r="I48" s="16">
        <v>9.14</v>
      </c>
      <c r="J48" s="17">
        <v>11.75</v>
      </c>
    </row>
    <row r="49" spans="2:10" ht="57.75" customHeight="1" thickBot="1" x14ac:dyDescent="0.2">
      <c r="B49" s="18"/>
      <c r="C49" s="1242" t="s">
        <v>5</v>
      </c>
      <c r="D49" s="1242"/>
      <c r="E49" s="1243"/>
      <c r="F49" s="19" t="s">
        <v>565</v>
      </c>
      <c r="G49" s="20">
        <v>3.54</v>
      </c>
      <c r="H49" s="20">
        <v>26.71</v>
      </c>
      <c r="I49" s="20">
        <v>5.04</v>
      </c>
      <c r="J49" s="21">
        <v>6.72</v>
      </c>
    </row>
    <row r="50" spans="2:10" ht="13.5" customHeight="1" x14ac:dyDescent="0.15"/>
  </sheetData>
  <sheetProtection algorithmName="SHA-512" hashValue="Sv5mno6309C5Mnxps/Cs1rg5SPoVBFGHLcfERpBpUxv698VsNrgNMtHObjCVxuXAcQJIjGiXxPVHA/EHScMLPA==" saltValue="yZiPuIC2JXvkTmdhRgbo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2022-09-20T04:48:05Z</cp:lastPrinted>
  <dcterms:created xsi:type="dcterms:W3CDTF">2022-02-02T03:43:36Z</dcterms:created>
  <dcterms:modified xsi:type="dcterms:W3CDTF">2022-12-05T04:25:35Z</dcterms:modified>
  <cp:category/>
</cp:coreProperties>
</file>