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3.決算ファイル\決算各種資料ファイル\4.財政状況資料集\R02\06追加分（R4依頼）\1提出\"/>
    </mc:Choice>
  </mc:AlternateContent>
  <xr:revisionPtr revIDLastSave="0" documentId="12_ncr:500000_{52A15DA8-0FF1-42CA-9BEE-832887BC3948}" xr6:coauthVersionLast="31" xr6:coauthVersionMax="31" xr10:uidLastSave="{00000000-0000-0000-0000-000000000000}"/>
  <bookViews>
    <workbookView xWindow="0" yWindow="0" windowWidth="19140" windowHeight="90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s="1"/>
  <c r="DG40" i="7"/>
  <c r="CQ40" i="7"/>
  <c r="CO40" i="7" s="1"/>
  <c r="BY40" i="7"/>
  <c r="BW40" i="7" s="1"/>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O36" i="7"/>
  <c r="AM36" i="7" s="1"/>
  <c r="W36" i="7"/>
  <c r="E36" i="7"/>
  <c r="C36" i="7" s="1"/>
  <c r="DG35" i="7"/>
  <c r="CQ35" i="7"/>
  <c r="BY35" i="7"/>
  <c r="BE35" i="7"/>
  <c r="AO35" i="7"/>
  <c r="W35" i="7"/>
  <c r="E35" i="7"/>
  <c r="C35" i="7" s="1"/>
  <c r="DG34" i="7"/>
  <c r="CQ34" i="7"/>
  <c r="BY34" i="7"/>
  <c r="BE34" i="7"/>
  <c r="AO34" i="7"/>
  <c r="W34" i="7"/>
  <c r="U34" i="7" s="1"/>
  <c r="E34" i="7"/>
  <c r="C34" i="7" s="1"/>
  <c r="U36" i="7" l="1"/>
  <c r="U37" i="7" s="1"/>
  <c r="U35" i="7"/>
  <c r="AM34" i="7" l="1"/>
  <c r="AM35" i="7" s="1"/>
  <c r="BW34" i="7" l="1"/>
  <c r="BW35" i="7" s="1"/>
  <c r="BW36" i="7" s="1"/>
  <c r="BW37" i="7" s="1"/>
  <c r="BW38" i="7" s="1"/>
  <c r="BW39" i="7" s="1"/>
  <c r="CO34" i="7"/>
  <c r="CO35" i="7" s="1"/>
</calcChain>
</file>

<file path=xl/sharedStrings.xml><?xml version="1.0" encoding="utf-8"?>
<sst xmlns="http://schemas.openxmlformats.org/spreadsheetml/2006/main" count="1041" uniqueCount="551">
  <si>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</si>
  <si>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</si>
  <si>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</si>
  <si>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</si>
  <si>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</si>
  <si>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</si>
  <si>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</si>
  <si>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</si>
  <si>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</si>
  <si>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</si>
  <si>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</si>
  <si>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</si>
  <si>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</si>
  <si>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</si>
  <si>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</si>
  <si>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</si>
  <si>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</si>
  <si>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選定した結果、将来負担比率は低下してきているが、年内に完了しなかった建設工事及び財源となる地方債の発行が翌年度へ繰り越されたことも低下の要因である。また、有形固定資産減価償却率は類似団体内平均値を下回ってはいるものの上昇傾向にあり、更なる老朽化対策に取り組んでいく必要がある。施設更新や統廃合には多額の費用が必要であり、その財源の一部となる地方債の増加による将来負担比率の上昇が懸念される。公共施設等総合管理計画に基づき老朽化対策に取り組みながらも、市有施設設備基金の確保と地方債残高などの将来負担の管理を行い、安定した財政運営を堅持していく。</t>
    <rPh sb="9" eb="11">
      <t>センテイ</t>
    </rPh>
    <rPh sb="33" eb="35">
      <t>ネンナイ</t>
    </rPh>
    <rPh sb="36" eb="38">
      <t>カンリョウ</t>
    </rPh>
    <rPh sb="43" eb="47">
      <t>ケンセツコウジ</t>
    </rPh>
    <rPh sb="47" eb="48">
      <t>オヨ</t>
    </rPh>
    <rPh sb="49" eb="51">
      <t>ザイゲン</t>
    </rPh>
    <rPh sb="54" eb="57">
      <t>チホウサイ</t>
    </rPh>
    <rPh sb="58" eb="60">
      <t>ハッコウ</t>
    </rPh>
    <rPh sb="61" eb="64">
      <t>ヨクネンド</t>
    </rPh>
    <rPh sb="65" eb="66">
      <t>ク</t>
    </rPh>
    <rPh sb="67" eb="68">
      <t>コ</t>
    </rPh>
    <rPh sb="74" eb="76">
      <t>テイカ</t>
    </rPh>
    <rPh sb="77" eb="79">
      <t>ヨウイン</t>
    </rPh>
    <phoneticPr fontId="5"/>
  </si>
  <si>
    <t>新規地方債発行の選定、抑制による公債費の削減などの取組みを継続してきたことにより、両比率は年々改善してきており、類似団体内平均値より良好な数値となっている。
しかし今後は、小中学校の統廃合による義務教育学校の建設や老朽化した公共施設の更新を予定しており、その費用の財源として発行する地方債の増加によって公債費が増加することが見込まれることから、両比率とも増加傾向となる見込みであるため、中期財政計画に基づきこれまで以上に公債費の適正化に取り組んでいく必要がある。</t>
    <rPh sb="162" eb="164">
      <t>ミコ</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</si>
  <si>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</si>
  <si>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</si>
  <si>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</si>
  <si>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</si>
  <si>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</si>
  <si>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</si>
  <si>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</si>
  <si>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</si>
  <si>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</si>
  <si>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</si>
  <si>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</si>
  <si>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</si>
  <si>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</si>
  <si>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</si>
  <si>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</si>
  <si>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</si>
  <si>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</si>
  <si>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</si>
  <si>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</si>
  <si>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</si>
  <si>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</si>
  <si>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</si>
  <si>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</si>
  <si>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</si>
  <si>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</si>
  <si>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</si>
  <si>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</si>
  <si>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</si>
  <si>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</si>
  <si>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</si>
  <si>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</si>
  <si>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</si>
  <si>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</si>
  <si>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</si>
  <si>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</si>
  <si>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</si>
  <si>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</si>
  <si>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</si>
  <si>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</si>
  <si>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</si>
  <si>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</si>
  <si>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</si>
  <si>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</si>
  <si>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</si>
  <si>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</si>
  <si>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</si>
  <si>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</si>
  <si>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</si>
  <si>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</si>
  <si>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</si>
  <si>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</si>
  <si>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</si>
  <si>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</si>
  <si>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</si>
  <si>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</si>
  <si>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</si>
  <si>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</si>
  <si>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</si>
  <si>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</si>
  <si>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</si>
  <si>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</si>
  <si>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</si>
  <si>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</si>
  <si>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</si>
  <si>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</si>
  <si>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</si>
  <si>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</si>
  <si>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</si>
  <si>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</si>
  <si>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</si>
  <si>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</si>
  <si>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</si>
  <si>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</si>
  <si>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</si>
  <si>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</si>
  <si>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</si>
  <si>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</si>
  <si>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</si>
  <si>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</si>
  <si>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</si>
  <si>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</si>
  <si>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</si>
  <si>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</si>
  <si>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</si>
  <si>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</si>
  <si>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</si>
  <si>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</si>
  <si>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</si>
  <si>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</si>
  <si>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</si>
  <si>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</si>
  <si>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</si>
  <si>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</si>
  <si>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</si>
  <si>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</si>
  <si>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</si>
  <si>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</si>
  <si>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</si>
  <si>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</si>
  <si>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</si>
  <si>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</si>
  <si>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</si>
  <si>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</si>
  <si>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</si>
  <si>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</si>
  <si>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</si>
  <si>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</si>
  <si>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</si>
  <si>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</si>
  <si>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</si>
  <si>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</si>
  <si>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</si>
  <si>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</si>
  <si>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</si>
  <si>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</si>
  <si>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</si>
  <si>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</si>
  <si>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</si>
  <si>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</si>
  <si>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</si>
  <si>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</si>
  <si>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</si>
  <si>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</si>
  <si>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</si>
  <si>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</si>
  <si>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</si>
  <si>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</si>
  <si>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山形県新庄市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</si>
  <si>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</si>
  <si>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</si>
  <si>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</si>
  <si>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</si>
  <si>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</si>
  <si>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</si>
  <si>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</si>
  <si>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</si>
  <si>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</si>
  <si>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</si>
  <si>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</si>
  <si>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</si>
  <si>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</si>
  <si>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</si>
  <si>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</si>
  <si>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</si>
  <si>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</si>
  <si>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</si>
  <si>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</si>
  <si>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</si>
  <si>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</si>
  <si>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</si>
  <si>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</si>
  <si>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</si>
  <si>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</si>
  <si>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</si>
  <si>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</si>
  <si>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</si>
  <si>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</si>
  <si>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</si>
  <si>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</si>
  <si>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</si>
  <si>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</si>
  <si>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</si>
  <si>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</si>
  <si>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</si>
  <si>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</si>
  <si>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</si>
  <si>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</si>
  <si>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</si>
  <si>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</si>
  <si>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</si>
  <si>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</si>
  <si>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</si>
  <si>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</si>
  <si>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</si>
  <si>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</si>
  <si>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</si>
  <si>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</si>
  <si>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</si>
  <si>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</si>
  <si>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</si>
  <si>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</si>
  <si>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</si>
  <si>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</si>
  <si>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</si>
  <si>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</si>
  <si>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</si>
  <si>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</si>
  <si>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</si>
  <si>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</si>
  <si>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</si>
  <si>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</si>
  <si>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</si>
  <si>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</si>
  <si>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</si>
  <si>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</si>
  <si>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</si>
  <si>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</si>
  <si>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</si>
  <si>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</si>
  <si>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</si>
  <si>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</si>
  <si>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</si>
  <si>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</si>
  <si>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</si>
  <si>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</si>
  <si>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</si>
  <si>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</si>
  <si>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</si>
  <si>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</si>
  <si>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</si>
  <si>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</si>
  <si>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</si>
  <si>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</si>
  <si>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</si>
  <si>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</si>
  <si>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</si>
  <si>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</si>
  <si>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</si>
  <si>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</si>
  <si>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</si>
  <si>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</si>
  <si>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</si>
  <si>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</si>
  <si>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</si>
  <si>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</si>
  <si>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</si>
  <si>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</si>
  <si>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</si>
  <si>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</si>
  <si>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</si>
  <si>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</si>
  <si>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</si>
  <si>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</si>
  <si>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</si>
  <si>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</si>
  <si>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</si>
  <si>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</si>
  <si>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</si>
  <si>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</si>
  <si>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</si>
  <si>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</si>
  <si>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</si>
  <si>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</si>
  <si>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</si>
  <si>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</si>
  <si>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</si>
  <si>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</si>
  <si>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</si>
  <si>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</si>
  <si>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</si>
  <si>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</si>
  <si>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</si>
  <si>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</si>
  <si>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</si>
  <si>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</si>
  <si>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</si>
  <si>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</si>
  <si>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</si>
  <si>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</si>
  <si>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</si>
  <si>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</si>
  <si>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</si>
  <si>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</si>
  <si>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</si>
  <si>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</si>
  <si>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</si>
  <si>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</si>
  <si>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</si>
  <si>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</si>
  <si>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</si>
  <si>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</si>
  <si>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</si>
  <si>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</si>
  <si>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</si>
  <si>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</si>
  <si>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</si>
  <si>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</si>
  <si>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</si>
  <si>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</si>
  <si>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</si>
  <si>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</si>
  <si>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山形県新庄市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</si>
  <si>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</si>
  <si>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</si>
  <si>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</si>
  <si>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</si>
  <si>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</si>
  <si>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</si>
  <si>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</si>
  <si>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</si>
  <si>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</si>
  <si>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</si>
  <si>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</si>
  <si>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</si>
  <si>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</si>
  <si>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</si>
  <si>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</si>
  <si>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</si>
  <si>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</si>
  <si>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</si>
  <si>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</si>
  <si>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</si>
  <si>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新庄市体育協会</t>
    <rPh sb="0" eb="3">
      <t>シンジョウシ</t>
    </rPh>
    <rPh sb="3" eb="5">
      <t>タイイク</t>
    </rPh>
    <rPh sb="5" eb="7">
      <t>キョウカイ</t>
    </rPh>
    <phoneticPr fontId="2"/>
  </si>
  <si>
    <t>-</t>
  </si>
  <si>
    <t>新庄市土地開発公社</t>
    <rPh sb="0" eb="3">
      <t>シンジョウシ</t>
    </rPh>
    <rPh sb="3" eb="5">
      <t>トチ</t>
    </rPh>
    <rPh sb="5" eb="7">
      <t>カイハツ</t>
    </rPh>
    <rPh sb="7" eb="9">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</si>
  <si>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</si>
  <si>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</si>
  <si>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</si>
  <si>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</si>
  <si>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</si>
  <si>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</si>
  <si>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</si>
  <si>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</si>
  <si>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</si>
  <si>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</si>
  <si>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</si>
  <si>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</si>
  <si>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</si>
  <si>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</si>
  <si>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</si>
  <si>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</si>
  <si>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</si>
  <si>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</si>
  <si>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</si>
  <si>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</si>
  <si>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</si>
  <si>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</si>
  <si>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</si>
  <si>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</si>
  <si>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</si>
  <si>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</si>
  <si>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</si>
  <si>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</si>
  <si>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</si>
  <si>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</si>
  <si>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</si>
  <si>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</si>
  <si>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</si>
  <si>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</si>
  <si>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</si>
  <si>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</si>
  <si>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</si>
  <si>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</si>
  <si>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</si>
  <si>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</si>
  <si>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</si>
  <si>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</si>
  <si>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</si>
  <si>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</si>
  <si>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</si>
  <si>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</si>
  <si>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</si>
  <si>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</si>
  <si>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</si>
  <si>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</si>
  <si>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</si>
  <si>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</si>
  <si>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</si>
  <si>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</si>
  <si>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</si>
  <si>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</si>
  <si>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</si>
  <si>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</si>
  <si>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</si>
  <si>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</si>
  <si>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</si>
  <si>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</si>
  <si>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</si>
  <si>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</si>
  <si>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</si>
  <si>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</si>
  <si>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</si>
  <si>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</si>
  <si>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</si>
  <si>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</si>
  <si>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</si>
  <si>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</si>
  <si>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</si>
  <si>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</si>
  <si>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</si>
  <si>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</si>
  <si>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</si>
  <si>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</si>
  <si>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</si>
  <si>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</si>
  <si>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</si>
  <si>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</si>
  <si>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</si>
  <si>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</si>
  <si>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</si>
  <si>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</si>
  <si>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</si>
  <si>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</si>
  <si>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</si>
  <si>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</si>
  <si>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</si>
  <si>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</si>
  <si>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</si>
  <si>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</si>
  <si>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</si>
  <si>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</si>
  <si>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</si>
  <si>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</si>
  <si>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</si>
  <si>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</si>
  <si>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</si>
  <si>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</si>
  <si>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</si>
  <si>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</si>
  <si>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</si>
  <si>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</si>
  <si>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</si>
  <si>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</si>
  <si>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</si>
  <si>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</si>
  <si>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</si>
  <si>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</si>
  <si>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</si>
  <si>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</si>
  <si>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</si>
  <si>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</si>
  <si>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</si>
  <si>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</si>
  <si>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</si>
  <si>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</si>
  <si>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</si>
  <si>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</si>
  <si>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</si>
  <si>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</si>
  <si>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</si>
  <si>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</si>
  <si>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</si>
  <si>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</si>
  <si>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</si>
  <si>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</si>
  <si>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</si>
  <si>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</si>
  <si>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</si>
  <si>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</si>
  <si>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</si>
  <si>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</si>
  <si>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</si>
  <si>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</si>
  <si>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</si>
  <si>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</si>
  <si>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</si>
  <si>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</si>
  <si>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</si>
  <si>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</si>
  <si>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</si>
  <si>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</si>
  <si>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</si>
  <si>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</si>
  <si>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</si>
  <si>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</si>
  <si>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</si>
  <si>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</si>
  <si>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</si>
  <si>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</si>
  <si>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</si>
  <si>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</si>
  <si>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</si>
  <si>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</si>
  <si>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</si>
  <si>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</si>
  <si>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</si>
  <si>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0.12</t>
  </si>
  <si>
    <t>▲ 1.28</t>
  </si>
  <si>
    <t>▲ 6.22</t>
  </si>
  <si>
    <t>会計</t>
    <rPh sb="0" eb="2">
      <t>カイケイ</t>
    </rPh>
    <phoneticPr fontId="5"/>
  </si>
  <si>
    <t>一般会計</t>
  </si>
  <si>
    <t>水道事業会計</t>
  </si>
  <si>
    <t>国民健康保険事業特別会計</t>
  </si>
  <si>
    <t>介護保険事業特別会計</t>
  </si>
  <si>
    <t>公共下水道事業特別会計</t>
  </si>
  <si>
    <t>後期高齢者医療事業特別会計</t>
  </si>
  <si>
    <t>農業集落排水事業特別会計</t>
  </si>
  <si>
    <t>交通災害共済事業特別会計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</si>
  <si>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</si>
  <si>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</si>
  <si>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</si>
  <si>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</si>
  <si>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</si>
  <si>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</si>
  <si>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</si>
  <si>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</si>
  <si>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</si>
  <si>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</si>
  <si>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</si>
  <si>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</si>
  <si>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</si>
  <si>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</si>
  <si>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</si>
  <si>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</si>
  <si>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</si>
  <si>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</si>
  <si>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</si>
  <si>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</si>
  <si>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</si>
  <si>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</si>
  <si>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</si>
  <si>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</si>
  <si>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</si>
  <si>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</si>
  <si>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</si>
  <si>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</si>
  <si>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</si>
  <si>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</si>
  <si>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</si>
  <si>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</si>
  <si>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</si>
  <si>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</si>
  <si>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</si>
  <si>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</si>
  <si>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</si>
  <si>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</si>
  <si>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</si>
  <si>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</si>
  <si>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</si>
  <si>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</si>
  <si>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</si>
  <si>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</si>
  <si>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</si>
  <si>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</si>
  <si>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</si>
  <si>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</si>
  <si>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市有施設整備基金</t>
    <rPh sb="0" eb="2">
      <t>シユウ</t>
    </rPh>
    <rPh sb="2" eb="4">
      <t>シセツ</t>
    </rPh>
    <rPh sb="4" eb="6">
      <t>セイビ</t>
    </rPh>
    <rPh sb="6" eb="8">
      <t>キキン</t>
    </rPh>
    <phoneticPr fontId="5"/>
  </si>
  <si>
    <t>まちづくり応援基金</t>
    <rPh sb="5" eb="7">
      <t>オウエン</t>
    </rPh>
    <rPh sb="7" eb="9">
      <t>キキン</t>
    </rPh>
    <phoneticPr fontId="5"/>
  </si>
  <si>
    <t>地域福祉基金</t>
    <rPh sb="0" eb="2">
      <t>チイキ</t>
    </rPh>
    <rPh sb="2" eb="4">
      <t>フクシ</t>
    </rPh>
    <rPh sb="4" eb="6">
      <t>キキン</t>
    </rPh>
    <phoneticPr fontId="5"/>
  </si>
  <si>
    <t>中小企業緊急災害対策利子補給基金</t>
    <rPh sb="0" eb="2">
      <t>チュウショウ</t>
    </rPh>
    <rPh sb="2" eb="4">
      <t>キギョウ</t>
    </rPh>
    <rPh sb="4" eb="6">
      <t>キンキュウ</t>
    </rPh>
    <rPh sb="6" eb="8">
      <t>サイガイ</t>
    </rPh>
    <rPh sb="8" eb="10">
      <t>タイサク</t>
    </rPh>
    <rPh sb="10" eb="12">
      <t>リシ</t>
    </rPh>
    <rPh sb="12" eb="14">
      <t>ホキュウ</t>
    </rPh>
    <rPh sb="14" eb="16">
      <t>キキン</t>
    </rPh>
    <phoneticPr fontId="5"/>
  </si>
  <si>
    <t>まつり振興基金</t>
    <rPh sb="3" eb="5">
      <t>シンコウ</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</si>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</sst>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54"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6"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6"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51" xfId="14" applyNumberFormat="1" applyFont="1" applyFill="1" applyBorder="1" applyAlignment="1" applyProtection="1">
      <alignment horizontal="right" vertical="center" shrinkToFit="1"/>
    </xf>
    <xf numFmtId="179" fontId="4" fillId="2" borderId="116"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4"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13"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727F96B3-169E-4F87-B877-F66D33D0D499}"/>
    <cellStyle name="標準 2 3" xfId="10" xr:uid="{016A0E83-60FB-493B-9BFA-F390DB0DF62F}"/>
    <cellStyle name="標準 3" xfId="11" xr:uid="{4008A307-C5BF-414E-9AD4-2CF050E964DD}"/>
    <cellStyle name="標準 4" xfId="20" xr:uid="{DF8C70D1-CCD9-415E-9BFF-EEAC7614BA02}"/>
    <cellStyle name="標準 4_APAHO401600" xfId="16" xr:uid="{155FD2D3-B7D8-4389-8193-AE549EFF64AD}"/>
    <cellStyle name="標準 4_APAHO4019001" xfId="19" xr:uid="{B6DA4B85-649D-444A-B8A9-9F79983B0609}"/>
    <cellStyle name="標準 4_ZJ08_022012_青森市_2010" xfId="18" xr:uid="{55E380D0-FCEC-41ED-91C0-4E303BB84C95}"/>
    <cellStyle name="標準 6" xfId="7" xr:uid="{735F9181-99C1-4A99-B0AA-387401CE8107}"/>
    <cellStyle name="標準 6_APAHO401000" xfId="9" xr:uid="{6A0E8550-48C5-43DF-8940-1436583FDDF5}"/>
    <cellStyle name="標準 6_APAHO401200_O-JJ1016-001-3_財政状況資料集(決算状況カード(各会計・関係団体))(Rev2)2" xfId="15" xr:uid="{3CA8813F-9E2C-406B-9046-226DEFDF3D6A}"/>
    <cellStyle name="標準 6_APAHO402200_O-JJ1016-001-3_財政状況資料集(決算状況カード(各会計・関係団体))(Rev2)2" xfId="12" xr:uid="{713B58B9-623A-4657-878E-31FA52DDBD7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BA9A9DC-C9B1-4735-8133-80F074252819}"/>
    <cellStyle name="標準_O-JJ0722-001-3_決算状況カード(各会計・関係団体)_O-JJ1016-001-3_財政状況資料集(決算状況カード(各会計・関係団体))(Rev2)2" xfId="14" xr:uid="{449BBA27-D93B-412C-9397-BE16C2BC066B}"/>
    <cellStyle name="標準_O-JJ0722-001-8_連結実質赤字比率に係る赤字・黒字の構成分析" xfId="17" xr:uid="{FA4C511A-F176-4238-B276-74117F1ECF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56B1-488E-B0CC-4F56643129A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54283</c:v>
                </c:pt>
                <c:pt idx="1">
                  <c:v>43674</c:v>
                </c:pt>
                <c:pt idx="2">
                  <c:v>36403</c:v>
                </c:pt>
                <c:pt idx="3">
                  <c:v>80917</c:v>
                </c:pt>
                <c:pt idx="4">
                  <c:v>71282</c:v>
                </c:pt>
              </c:numCache>
            </c:numRef>
          </c:val>
          <c:smooth val="0"/>
          <c:extLst>
            <c:ext xmlns:c16="http://schemas.microsoft.com/office/drawing/2014/chart" uri="{C3380CC4-5D6E-409C-BE32-E72D297353CC}">
              <c16:uniqueId val="{00000001-56B1-488E-B0CC-4F56643129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4.84</c:v>
                </c:pt>
                <c:pt idx="1">
                  <c:v>7.27</c:v>
                </c:pt>
                <c:pt idx="2">
                  <c:v>9.83</c:v>
                </c:pt>
                <c:pt idx="3">
                  <c:v>7.89</c:v>
                </c:pt>
                <c:pt idx="4">
                  <c:v>13.92</c:v>
                </c:pt>
              </c:numCache>
            </c:numRef>
          </c:val>
          <c:extLst>
            <c:ext xmlns:c16="http://schemas.microsoft.com/office/drawing/2014/chart" uri="{C3380CC4-5D6E-409C-BE32-E72D297353CC}">
              <c16:uniqueId val="{00000000-2CB9-4F49-835C-076F8694B7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22.37</c:v>
                </c:pt>
                <c:pt idx="1">
                  <c:v>21.84</c:v>
                </c:pt>
                <c:pt idx="2">
                  <c:v>22.22</c:v>
                </c:pt>
                <c:pt idx="3">
                  <c:v>22.64</c:v>
                </c:pt>
                <c:pt idx="4">
                  <c:v>9.75</c:v>
                </c:pt>
              </c:numCache>
            </c:numRef>
          </c:val>
          <c:extLst>
            <c:ext xmlns:c16="http://schemas.microsoft.com/office/drawing/2014/chart" uri="{C3380CC4-5D6E-409C-BE32-E72D297353CC}">
              <c16:uniqueId val="{00000001-2CB9-4F49-835C-076F8694B7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-0.12</c:v>
                </c:pt>
                <c:pt idx="1">
                  <c:v>1.86</c:v>
                </c:pt>
                <c:pt idx="2">
                  <c:v>2.94</c:v>
                </c:pt>
                <c:pt idx="3">
                  <c:v>-1.28</c:v>
                </c:pt>
                <c:pt idx="4">
                  <c:v>-6.22</c:v>
                </c:pt>
              </c:numCache>
            </c:numRef>
          </c:val>
          <c:smooth val="0"/>
          <c:extLst>
            <c:ext xmlns:c16="http://schemas.microsoft.com/office/drawing/2014/chart" uri="{C3380CC4-5D6E-409C-BE32-E72D297353CC}">
              <c16:uniqueId val="{00000002-2CB9-4F49-835C-076F8694B7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B7-4882-9088-F9EA32B9082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B7-4882-9088-F9EA32B90828}"/>
            </c:ext>
          </c:extLst>
        </c:ser>
        <c:ser>
          <c:idx val="2"/>
          <c:order val="2"/>
          <c:tx>
            <c:strRef>
              <c:f>[1]データシート!$A$29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extLst>
            <c:ext xmlns:c16="http://schemas.microsoft.com/office/drawing/2014/chart" uri="{C3380CC4-5D6E-409C-BE32-E72D297353CC}">
              <c16:uniqueId val="{00000002-61B7-4882-9088-F9EA32B90828}"/>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3-61B7-4882-9088-F9EA32B90828}"/>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0.09</c:v>
                </c:pt>
                <c:pt idx="2">
                  <c:v>#N/A</c:v>
                </c:pt>
                <c:pt idx="3">
                  <c:v>0.08</c:v>
                </c:pt>
                <c:pt idx="4">
                  <c:v>#N/A</c:v>
                </c:pt>
                <c:pt idx="5">
                  <c:v>0.11</c:v>
                </c:pt>
                <c:pt idx="6">
                  <c:v>#N/A</c:v>
                </c:pt>
                <c:pt idx="7">
                  <c:v>0.1</c:v>
                </c:pt>
                <c:pt idx="8">
                  <c:v>#N/A</c:v>
                </c:pt>
                <c:pt idx="9">
                  <c:v>0.12</c:v>
                </c:pt>
              </c:numCache>
            </c:numRef>
          </c:val>
          <c:extLst>
            <c:ext xmlns:c16="http://schemas.microsoft.com/office/drawing/2014/chart" uri="{C3380CC4-5D6E-409C-BE32-E72D297353CC}">
              <c16:uniqueId val="{00000004-61B7-4882-9088-F9EA32B90828}"/>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0.01</c:v>
                </c:pt>
                <c:pt idx="8">
                  <c:v>#N/A</c:v>
                </c:pt>
                <c:pt idx="9">
                  <c:v>0.71</c:v>
                </c:pt>
              </c:numCache>
            </c:numRef>
          </c:val>
          <c:extLst>
            <c:ext xmlns:c16="http://schemas.microsoft.com/office/drawing/2014/chart" uri="{C3380CC4-5D6E-409C-BE32-E72D297353CC}">
              <c16:uniqueId val="{00000005-61B7-4882-9088-F9EA32B90828}"/>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0.71</c:v>
                </c:pt>
                <c:pt idx="2">
                  <c:v>#N/A</c:v>
                </c:pt>
                <c:pt idx="3">
                  <c:v>1.05</c:v>
                </c:pt>
                <c:pt idx="4">
                  <c:v>#N/A</c:v>
                </c:pt>
                <c:pt idx="5">
                  <c:v>1.17</c:v>
                </c:pt>
                <c:pt idx="6">
                  <c:v>#N/A</c:v>
                </c:pt>
                <c:pt idx="7">
                  <c:v>0.57999999999999996</c:v>
                </c:pt>
                <c:pt idx="8">
                  <c:v>#N/A</c:v>
                </c:pt>
                <c:pt idx="9">
                  <c:v>0.72</c:v>
                </c:pt>
              </c:numCache>
            </c:numRef>
          </c:val>
          <c:extLst>
            <c:ext xmlns:c16="http://schemas.microsoft.com/office/drawing/2014/chart" uri="{C3380CC4-5D6E-409C-BE32-E72D297353CC}">
              <c16:uniqueId val="{00000006-61B7-4882-9088-F9EA32B90828}"/>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5.6</c:v>
                </c:pt>
                <c:pt idx="2">
                  <c:v>#N/A</c:v>
                </c:pt>
                <c:pt idx="3">
                  <c:v>6.21</c:v>
                </c:pt>
                <c:pt idx="4">
                  <c:v>#N/A</c:v>
                </c:pt>
                <c:pt idx="5">
                  <c:v>6.05</c:v>
                </c:pt>
                <c:pt idx="6">
                  <c:v>#N/A</c:v>
                </c:pt>
                <c:pt idx="7">
                  <c:v>5.37</c:v>
                </c:pt>
                <c:pt idx="8">
                  <c:v>#N/A</c:v>
                </c:pt>
                <c:pt idx="9">
                  <c:v>5.93</c:v>
                </c:pt>
              </c:numCache>
            </c:numRef>
          </c:val>
          <c:extLst>
            <c:ext xmlns:c16="http://schemas.microsoft.com/office/drawing/2014/chart" uri="{C3380CC4-5D6E-409C-BE32-E72D297353CC}">
              <c16:uniqueId val="{00000007-61B7-4882-9088-F9EA32B90828}"/>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10.97</c:v>
                </c:pt>
                <c:pt idx="2">
                  <c:v>#N/A</c:v>
                </c:pt>
                <c:pt idx="3">
                  <c:v>10.15</c:v>
                </c:pt>
                <c:pt idx="4">
                  <c:v>#N/A</c:v>
                </c:pt>
                <c:pt idx="5">
                  <c:v>10.18</c:v>
                </c:pt>
                <c:pt idx="6">
                  <c:v>#N/A</c:v>
                </c:pt>
                <c:pt idx="7">
                  <c:v>11.12</c:v>
                </c:pt>
                <c:pt idx="8">
                  <c:v>#N/A</c:v>
                </c:pt>
                <c:pt idx="9">
                  <c:v>11.45</c:v>
                </c:pt>
              </c:numCache>
            </c:numRef>
          </c:val>
          <c:extLst>
            <c:ext xmlns:c16="http://schemas.microsoft.com/office/drawing/2014/chart" uri="{C3380CC4-5D6E-409C-BE32-E72D297353CC}">
              <c16:uniqueId val="{00000008-61B7-4882-9088-F9EA32B90828}"/>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4.84</c:v>
                </c:pt>
                <c:pt idx="2">
                  <c:v>#N/A</c:v>
                </c:pt>
                <c:pt idx="3">
                  <c:v>7.26</c:v>
                </c:pt>
                <c:pt idx="4">
                  <c:v>#N/A</c:v>
                </c:pt>
                <c:pt idx="5">
                  <c:v>9.82</c:v>
                </c:pt>
                <c:pt idx="6">
                  <c:v>#N/A</c:v>
                </c:pt>
                <c:pt idx="7">
                  <c:v>7.89</c:v>
                </c:pt>
                <c:pt idx="8">
                  <c:v>#N/A</c:v>
                </c:pt>
                <c:pt idx="9">
                  <c:v>13.92</c:v>
                </c:pt>
              </c:numCache>
            </c:numRef>
          </c:val>
          <c:extLst>
            <c:ext xmlns:c16="http://schemas.microsoft.com/office/drawing/2014/chart" uri="{C3380CC4-5D6E-409C-BE32-E72D297353CC}">
              <c16:uniqueId val="{00000009-61B7-4882-9088-F9EA32B908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1632</c:v>
                </c:pt>
                <c:pt idx="5">
                  <c:v>1542</c:v>
                </c:pt>
                <c:pt idx="8">
                  <c:v>1480</c:v>
                </c:pt>
                <c:pt idx="11">
                  <c:v>1470</c:v>
                </c:pt>
                <c:pt idx="14">
                  <c:v>1464</c:v>
                </c:pt>
              </c:numCache>
            </c:numRef>
          </c:val>
          <c:extLst>
            <c:ext xmlns:c16="http://schemas.microsoft.com/office/drawing/2014/chart" uri="{C3380CC4-5D6E-409C-BE32-E72D297353CC}">
              <c16:uniqueId val="{00000000-4FE5-4C01-83D5-277B771A852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E5-4C01-83D5-277B771A852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302</c:v>
                </c:pt>
                <c:pt idx="3">
                  <c:v>259</c:v>
                </c:pt>
                <c:pt idx="6">
                  <c:v>53</c:v>
                </c:pt>
                <c:pt idx="9">
                  <c:v>53</c:v>
                </c:pt>
                <c:pt idx="12">
                  <c:v>53</c:v>
                </c:pt>
              </c:numCache>
            </c:numRef>
          </c:val>
          <c:extLst>
            <c:ext xmlns:c16="http://schemas.microsoft.com/office/drawing/2014/chart" uri="{C3380CC4-5D6E-409C-BE32-E72D297353CC}">
              <c16:uniqueId val="{00000002-4FE5-4C01-83D5-277B771A852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294</c:v>
                </c:pt>
                <c:pt idx="3">
                  <c:v>196</c:v>
                </c:pt>
                <c:pt idx="6">
                  <c:v>112</c:v>
                </c:pt>
                <c:pt idx="9">
                  <c:v>130</c:v>
                </c:pt>
                <c:pt idx="12">
                  <c:v>120</c:v>
                </c:pt>
              </c:numCache>
            </c:numRef>
          </c:val>
          <c:extLst>
            <c:ext xmlns:c16="http://schemas.microsoft.com/office/drawing/2014/chart" uri="{C3380CC4-5D6E-409C-BE32-E72D297353CC}">
              <c16:uniqueId val="{00000003-4FE5-4C01-83D5-277B771A852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383</c:v>
                </c:pt>
                <c:pt idx="3">
                  <c:v>475</c:v>
                </c:pt>
                <c:pt idx="6">
                  <c:v>439</c:v>
                </c:pt>
                <c:pt idx="9">
                  <c:v>472</c:v>
                </c:pt>
                <c:pt idx="12">
                  <c:v>438</c:v>
                </c:pt>
              </c:numCache>
            </c:numRef>
          </c:val>
          <c:extLst>
            <c:ext xmlns:c16="http://schemas.microsoft.com/office/drawing/2014/chart" uri="{C3380CC4-5D6E-409C-BE32-E72D297353CC}">
              <c16:uniqueId val="{00000004-4FE5-4C01-83D5-277B771A852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E5-4C01-83D5-277B771A852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E5-4C01-83D5-277B771A852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1398</c:v>
                </c:pt>
                <c:pt idx="3">
                  <c:v>1384</c:v>
                </c:pt>
                <c:pt idx="6">
                  <c:v>1441</c:v>
                </c:pt>
                <c:pt idx="9">
                  <c:v>1458</c:v>
                </c:pt>
                <c:pt idx="12">
                  <c:v>1452</c:v>
                </c:pt>
              </c:numCache>
            </c:numRef>
          </c:val>
          <c:extLst>
            <c:ext xmlns:c16="http://schemas.microsoft.com/office/drawing/2014/chart" uri="{C3380CC4-5D6E-409C-BE32-E72D297353CC}">
              <c16:uniqueId val="{00000007-4FE5-4C01-83D5-277B771A85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745</c:v>
                </c:pt>
                <c:pt idx="2">
                  <c:v>#N/A</c:v>
                </c:pt>
                <c:pt idx="3">
                  <c:v>#N/A</c:v>
                </c:pt>
                <c:pt idx="4">
                  <c:v>772</c:v>
                </c:pt>
                <c:pt idx="5">
                  <c:v>#N/A</c:v>
                </c:pt>
                <c:pt idx="6">
                  <c:v>#N/A</c:v>
                </c:pt>
                <c:pt idx="7">
                  <c:v>565</c:v>
                </c:pt>
                <c:pt idx="8">
                  <c:v>#N/A</c:v>
                </c:pt>
                <c:pt idx="9">
                  <c:v>#N/A</c:v>
                </c:pt>
                <c:pt idx="10">
                  <c:v>643</c:v>
                </c:pt>
                <c:pt idx="11">
                  <c:v>#N/A</c:v>
                </c:pt>
                <c:pt idx="12">
                  <c:v>#N/A</c:v>
                </c:pt>
                <c:pt idx="13">
                  <c:v>599</c:v>
                </c:pt>
                <c:pt idx="14">
                  <c:v>#N/A</c:v>
                </c:pt>
              </c:numCache>
            </c:numRef>
          </c:val>
          <c:smooth val="0"/>
          <c:extLst>
            <c:ext xmlns:c16="http://schemas.microsoft.com/office/drawing/2014/chart" uri="{C3380CC4-5D6E-409C-BE32-E72D297353CC}">
              <c16:uniqueId val="{00000008-4FE5-4C01-83D5-277B771A85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14415</c:v>
                </c:pt>
                <c:pt idx="5">
                  <c:v>13944</c:v>
                </c:pt>
                <c:pt idx="8">
                  <c:v>14045</c:v>
                </c:pt>
                <c:pt idx="11">
                  <c:v>14264</c:v>
                </c:pt>
                <c:pt idx="14">
                  <c:v>14676</c:v>
                </c:pt>
              </c:numCache>
            </c:numRef>
          </c:val>
          <c:extLst>
            <c:ext xmlns:c16="http://schemas.microsoft.com/office/drawing/2014/chart" uri="{C3380CC4-5D6E-409C-BE32-E72D297353CC}">
              <c16:uniqueId val="{00000000-5EED-4872-B308-494683FC7EC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2724</c:v>
                </c:pt>
                <c:pt idx="5">
                  <c:v>2697</c:v>
                </c:pt>
                <c:pt idx="8">
                  <c:v>2720</c:v>
                </c:pt>
                <c:pt idx="11">
                  <c:v>2725</c:v>
                </c:pt>
                <c:pt idx="14">
                  <c:v>2324</c:v>
                </c:pt>
              </c:numCache>
            </c:numRef>
          </c:val>
          <c:extLst>
            <c:ext xmlns:c16="http://schemas.microsoft.com/office/drawing/2014/chart" uri="{C3380CC4-5D6E-409C-BE32-E72D297353CC}">
              <c16:uniqueId val="{00000001-5EED-4872-B308-494683FC7EC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3841</c:v>
                </c:pt>
                <c:pt idx="5">
                  <c:v>3896</c:v>
                </c:pt>
                <c:pt idx="8">
                  <c:v>4358</c:v>
                </c:pt>
                <c:pt idx="11">
                  <c:v>4998</c:v>
                </c:pt>
                <c:pt idx="14">
                  <c:v>4867</c:v>
                </c:pt>
              </c:numCache>
            </c:numRef>
          </c:val>
          <c:extLst>
            <c:ext xmlns:c16="http://schemas.microsoft.com/office/drawing/2014/chart" uri="{C3380CC4-5D6E-409C-BE32-E72D297353CC}">
              <c16:uniqueId val="{00000002-5EED-4872-B308-494683FC7EC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ED-4872-B308-494683FC7EC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ED-4872-B308-494683FC7EC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ED-4872-B308-494683FC7EC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2487</c:v>
                </c:pt>
                <c:pt idx="3">
                  <c:v>2434</c:v>
                </c:pt>
                <c:pt idx="6">
                  <c:v>2348</c:v>
                </c:pt>
                <c:pt idx="9">
                  <c:v>2271</c:v>
                </c:pt>
                <c:pt idx="12">
                  <c:v>2187</c:v>
                </c:pt>
              </c:numCache>
            </c:numRef>
          </c:val>
          <c:extLst>
            <c:ext xmlns:c16="http://schemas.microsoft.com/office/drawing/2014/chart" uri="{C3380CC4-5D6E-409C-BE32-E72D297353CC}">
              <c16:uniqueId val="{00000006-5EED-4872-B308-494683FC7EC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966</c:v>
                </c:pt>
                <c:pt idx="3">
                  <c:v>877</c:v>
                </c:pt>
                <c:pt idx="6">
                  <c:v>1043</c:v>
                </c:pt>
                <c:pt idx="9">
                  <c:v>915</c:v>
                </c:pt>
                <c:pt idx="12">
                  <c:v>797</c:v>
                </c:pt>
              </c:numCache>
            </c:numRef>
          </c:val>
          <c:extLst>
            <c:ext xmlns:c16="http://schemas.microsoft.com/office/drawing/2014/chart" uri="{C3380CC4-5D6E-409C-BE32-E72D297353CC}">
              <c16:uniqueId val="{00000007-5EED-4872-B308-494683FC7EC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5309</c:v>
                </c:pt>
                <c:pt idx="3">
                  <c:v>5354</c:v>
                </c:pt>
                <c:pt idx="6">
                  <c:v>5379</c:v>
                </c:pt>
                <c:pt idx="9">
                  <c:v>5604</c:v>
                </c:pt>
                <c:pt idx="12">
                  <c:v>4816</c:v>
                </c:pt>
              </c:numCache>
            </c:numRef>
          </c:val>
          <c:extLst>
            <c:ext xmlns:c16="http://schemas.microsoft.com/office/drawing/2014/chart" uri="{C3380CC4-5D6E-409C-BE32-E72D297353CC}">
              <c16:uniqueId val="{00000008-5EED-4872-B308-494683FC7EC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456</c:v>
                </c:pt>
                <c:pt idx="3">
                  <c:v>259</c:v>
                </c:pt>
                <c:pt idx="6">
                  <c:v>207</c:v>
                </c:pt>
                <c:pt idx="9">
                  <c:v>154</c:v>
                </c:pt>
                <c:pt idx="12">
                  <c:v>102</c:v>
                </c:pt>
              </c:numCache>
            </c:numRef>
          </c:val>
          <c:extLst>
            <c:ext xmlns:c16="http://schemas.microsoft.com/office/drawing/2014/chart" uri="{C3380CC4-5D6E-409C-BE32-E72D297353CC}">
              <c16:uniqueId val="{00000009-5EED-4872-B308-494683FC7EC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14887</c:v>
                </c:pt>
                <c:pt idx="3">
                  <c:v>14701</c:v>
                </c:pt>
                <c:pt idx="6">
                  <c:v>14359</c:v>
                </c:pt>
                <c:pt idx="9">
                  <c:v>15171</c:v>
                </c:pt>
                <c:pt idx="12">
                  <c:v>15488</c:v>
                </c:pt>
              </c:numCache>
            </c:numRef>
          </c:val>
          <c:extLst>
            <c:ext xmlns:c16="http://schemas.microsoft.com/office/drawing/2014/chart" uri="{C3380CC4-5D6E-409C-BE32-E72D297353CC}">
              <c16:uniqueId val="{0000000A-5EED-4872-B308-494683FC7E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3125</c:v>
                </c:pt>
                <c:pt idx="2">
                  <c:v>#N/A</c:v>
                </c:pt>
                <c:pt idx="3">
                  <c:v>#N/A</c:v>
                </c:pt>
                <c:pt idx="4">
                  <c:v>3088</c:v>
                </c:pt>
                <c:pt idx="5">
                  <c:v>#N/A</c:v>
                </c:pt>
                <c:pt idx="6">
                  <c:v>#N/A</c:v>
                </c:pt>
                <c:pt idx="7">
                  <c:v>2213</c:v>
                </c:pt>
                <c:pt idx="8">
                  <c:v>#N/A</c:v>
                </c:pt>
                <c:pt idx="9">
                  <c:v>#N/A</c:v>
                </c:pt>
                <c:pt idx="10">
                  <c:v>2129</c:v>
                </c:pt>
                <c:pt idx="11">
                  <c:v>#N/A</c:v>
                </c:pt>
                <c:pt idx="12">
                  <c:v>#N/A</c:v>
                </c:pt>
                <c:pt idx="13">
                  <c:v>1522</c:v>
                </c:pt>
                <c:pt idx="14">
                  <c:v>#N/A</c:v>
                </c:pt>
              </c:numCache>
            </c:numRef>
          </c:val>
          <c:smooth val="0"/>
          <c:extLst>
            <c:ext xmlns:c16="http://schemas.microsoft.com/office/drawing/2014/chart" uri="{C3380CC4-5D6E-409C-BE32-E72D297353CC}">
              <c16:uniqueId val="{0000000B-5EED-4872-B308-494683FC7E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2103</c:v>
                </c:pt>
                <c:pt idx="1">
                  <c:v>2139</c:v>
                </c:pt>
                <c:pt idx="2">
                  <c:v>940</c:v>
                </c:pt>
              </c:numCache>
            </c:numRef>
          </c:val>
          <c:extLst>
            <c:ext xmlns:c16="http://schemas.microsoft.com/office/drawing/2014/chart" uri="{C3380CC4-5D6E-409C-BE32-E72D297353CC}">
              <c16:uniqueId val="{00000000-C3CF-4936-82DD-013AA5BB6C9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16</c:v>
                </c:pt>
                <c:pt idx="1">
                  <c:v>31</c:v>
                </c:pt>
                <c:pt idx="2">
                  <c:v>45</c:v>
                </c:pt>
              </c:numCache>
            </c:numRef>
          </c:val>
          <c:extLst>
            <c:ext xmlns:c16="http://schemas.microsoft.com/office/drawing/2014/chart" uri="{C3380CC4-5D6E-409C-BE32-E72D297353CC}">
              <c16:uniqueId val="{00000001-C3CF-4936-82DD-013AA5BB6C9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1359</c:v>
                </c:pt>
                <c:pt idx="1">
                  <c:v>1795</c:v>
                </c:pt>
                <c:pt idx="2">
                  <c:v>2934</c:v>
                </c:pt>
              </c:numCache>
            </c:numRef>
          </c:val>
          <c:extLst>
            <c:ext xmlns:c16="http://schemas.microsoft.com/office/drawing/2014/chart" uri="{C3380CC4-5D6E-409C-BE32-E72D297353CC}">
              <c16:uniqueId val="{00000002-C3CF-4936-82DD-013AA5BB6C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{675EAEAD-0170-437F-A5B2-655E16A5AE92}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96F-4AF7-9E2E-2757EB51B0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{8FB595C1-2E2E-4FAC-85AC-1320BF1908A9}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6F-4AF7-9E2E-2757EB51B0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{A463DB4B-BEEF-4C9D-BCD7-0467AA390C76}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6F-4AF7-9E2E-2757EB51B0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{132F4A60-C57E-4B80-A5F9-24FCF8E24716}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6F-4AF7-9E2E-2757EB51B0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{BE5B2150-3048-401E-AFE0-42C4837DF4BB}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6F-4AF7-9E2E-2757EB51B05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{6C10AEB8-0FB8-45EC-A648-F6A5E06D6F43}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96F-4AF7-9E2E-2757EB51B05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{FCF5DF4F-505E-4724-A65D-6DC100CF3560}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96F-4AF7-9E2E-2757EB51B05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{14BB99FB-A8EA-4FFD-83CA-0FABEB70C5FB}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96F-4AF7-9E2E-2757EB51B05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{D383A7DE-BCDF-4AB5-85A8-419B4FD4CA8A}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96F-4AF7-9E2E-2757EB51B0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54.7</c:v>
                </c:pt>
                <c:pt idx="8">
                  <c:v>56.1</c:v>
                </c:pt>
                <c:pt idx="16">
                  <c:v>57.7</c:v>
                </c:pt>
                <c:pt idx="24">
                  <c:v>58.8</c:v>
                </c:pt>
                <c:pt idx="32">
                  <c:v>60</c:v>
                </c:pt>
              </c:numCache>
            </c:numRef>
          </c:xVal>
          <c:yVal>
            <c:numRef>
              <c:f>公会計指標分析・財政指標組合せ分析表!$BP$51:$DC$51</c:f>
              <c:numCache>
                <c:formatCode>#,##0.0;"▲ "#,##0.0</c:formatCode>
                <c:ptCount val="40"/>
                <c:pt idx="0">
                  <c:v>38.4</c:v>
                </c:pt>
                <c:pt idx="8">
                  <c:v>37.5</c:v>
                </c:pt>
                <c:pt idx="16">
                  <c:v>26.8</c:v>
                </c:pt>
                <c:pt idx="24">
                  <c:v>25.8</c:v>
                </c:pt>
                <c:pt idx="32">
                  <c:v>18</c:v>
                </c:pt>
              </c:numCache>
            </c:numRef>
          </c:yVal>
          <c:smooth val="0"/>
          <c:extLst>
            <c:ext xmlns:c16="http://schemas.microsoft.com/office/drawing/2014/chart" uri="{C3380CC4-5D6E-409C-BE32-E72D297353CC}">
              <c16:uniqueId val="{00000009-D96F-4AF7-9E2E-2757EB51B0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{BA9C57A5-956B-406F-B7CD-7E1B80C15533}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96F-4AF7-9E2E-2757EB51B0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{2BDB544A-9640-4B31-9350-70151DCEACF1}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6F-4AF7-9E2E-2757EB51B0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{D70AC8CE-DEBC-40C1-9576-A0AB29C70AD7}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6F-4AF7-9E2E-2757EB51B0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{6A50009C-54CC-4CCC-92D2-CC9D5D25F840}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6F-4AF7-9E2E-2757EB51B0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{446E8E40-826E-4E1F-9D7C-8B462D11412F}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6F-4AF7-9E2E-2757EB51B05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{8F63BE64-DE0B-49D7-A08C-742307C486BF}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96F-4AF7-9E2E-2757EB51B05F}"/>
                </c:ext>
              </c:extLst>
            </c:dLbl>
            <c:dLbl>
              <c:idx val="16"/>
              <c:layout>
                <c:manualLayout>
                  <c:x val="-2.622589270138911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{49B9EB16-6994-4146-BFED-D54681FBCD14}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96F-4AF7-9E2E-2757EB51B05F}"/>
                </c:ext>
              </c:extLst>
            </c:dLbl>
            <c:dLbl>
              <c:idx val="24"/>
              <c:layout>
                <c:manualLayout>
                  <c:x val="-3.793505841841734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{93864142-3978-463C-AA81-BBE01D88B039}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96F-4AF7-9E2E-2757EB51B05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{99B05467-859F-4140-B031-B59E10D3E0C1}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96F-4AF7-9E2E-2757EB51B0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96F-4AF7-9E2E-2757EB51B05F}"/>
            </c:ext>
          </c:extLst>
        </c:ser>
        <c:dLbls>
          <c:showLegendKey val="0"/>
          <c:showVal val="1"/>
          <c:showCatName val="0"/>
          <c:showSerName val="0"/>
          <c:showPercent val="0"/>
          <c:showBubbleSize val="0"/>
        </c:dLbls>
        <c:axId val="46179840"/>
        <c:axId val="46181760"/>
      </c:scatterChart>
      <c:valAx>
        <c:axId val="46179840"/>
        <c:scaling>
          <c:orientation val="maxMin"/>
          <c:max val="64"/>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3505968052454142E-2"/>
                  <c:y val="-5.2218394733363149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{77FC2297-774D-476C-972F-1766526E1A05}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5B-412E-9713-89F7917D85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{2E3AB319-E1D4-442B-A0BE-97C870E88D5C}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B-412E-9713-89F7917D85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{6FE70E49-D23B-45A9-9D8C-0B17AF5F1541}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B-412E-9713-89F7917D85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{09C34302-8B42-4024-9F62-D9320891E69D}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B-412E-9713-89F7917D85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{2EF2AB36-DDCB-4A71-AFD9-7C31BBFCF9B6}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B-412E-9713-89F7917D8560}"/>
                </c:ext>
              </c:extLst>
            </c:dLbl>
            <c:dLbl>
              <c:idx val="8"/>
              <c:layout>
                <c:manualLayout>
                  <c:x val="-1.8235628084250059E-2"/>
                  <c:y val="-7.54652522386700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{258E0D66-9479-4E40-B891-14F8F27C4A2E}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5B-412E-9713-89F7917D856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{11EA69EA-7D73-4D0A-B472-52704057E6F0}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5B-412E-9713-89F7917D856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{06E05852-8D40-47F1-8443-80331344B48B}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5B-412E-9713-89F7917D856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{3229363F-75D9-43B5-9A8E-11842A648568}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5B-412E-9713-89F7917D85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c:v>
                </c:pt>
                <c:pt idx="16">
                  <c:v>8.4</c:v>
                </c:pt>
                <c:pt idx="24">
                  <c:v>8</c:v>
                </c:pt>
                <c:pt idx="32">
                  <c:v>7.2</c:v>
                </c:pt>
              </c:numCache>
            </c:numRef>
          </c:xVal>
          <c:yVal>
            <c:numRef>
              <c:f>公会計指標分析・財政指標組合せ分析表!$BP$73:$DC$73</c:f>
              <c:numCache>
                <c:formatCode>#,##0.0;"▲ "#,##0.0</c:formatCode>
                <c:ptCount val="40"/>
                <c:pt idx="0">
                  <c:v>38.4</c:v>
                </c:pt>
                <c:pt idx="8">
                  <c:v>37.5</c:v>
                </c:pt>
                <c:pt idx="16">
                  <c:v>26.8</c:v>
                </c:pt>
                <c:pt idx="24">
                  <c:v>25.8</c:v>
                </c:pt>
                <c:pt idx="32">
                  <c:v>18</c:v>
                </c:pt>
              </c:numCache>
            </c:numRef>
          </c:yVal>
          <c:smooth val="0"/>
          <c:extLst>
            <c:ext xmlns:c16="http://schemas.microsoft.com/office/drawing/2014/chart" uri="{C3380CC4-5D6E-409C-BE32-E72D297353CC}">
              <c16:uniqueId val="{00000009-DF5B-412E-9713-89F7917D85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{3706A0DA-1DC9-4260-8C23-E892008A6E2C}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5B-412E-9713-89F7917D85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{1338466A-C533-4545-813C-59E26F50BC3D}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B-412E-9713-89F7917D85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{098C84E9-B632-4552-BB7E-D6138B85B743}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B-412E-9713-89F7917D85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{CBBF36AA-9E1A-4E09-9298-C4D960B2019C}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B-412E-9713-89F7917D85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{0D2A73B0-26EF-413D-A861-1F3FD3A20D26}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B-412E-9713-89F7917D856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{0FD28D61-6ED9-4B9E-86DB-0C50F19C6862}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5B-412E-9713-89F7917D8560}"/>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{DA1D8765-4053-48AD-A753-6465815C91D1}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5B-412E-9713-89F7917D8560}"/>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{81867C2B-A5E3-4674-8B34-51A5128A7C28}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5B-412E-9713-89F7917D8560}"/>
                </c:ext>
              </c:extLst>
            </c:dLbl>
            <c:dLbl>
              <c:idx val="32"/>
              <c:layout>
                <c:manualLayout>
                  <c:x val="-4.3224658033064078E-2"/>
                  <c:y val="-5.95668080227028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{72D01F36-273A-4D09-BC35-B69AE4205369}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5B-412E-9713-89F7917D85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DF5B-412E-9713-89F7917D8560}"/>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6F5E2A-3043-4AC0-B767-B9809BC9A69F}"/>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48DC0CD-4AA6-4879-8E00-C313BC11E298}"/>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FD06D80-2018-486D-A2C0-2ADE43E1103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0BE1A86-DD6D-44E4-B336-2CB397977FC7}"/>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CA7AC1C-7D47-4DA7-8A46-7D5BB1A5279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75E3B30-157A-4D85-BE9E-58E657223CA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518EFFA-45E9-4F44-8850-11510F7B75C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3648B5A-0F4D-4E42-AB33-81BA4590CE6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51BD0AB-F9CF-4167-BB95-3DBC0B6CE36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96F1C12-08B9-4B28-8867-0DE6D33309C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7B716B8-4017-4D6E-989F-3EDDF5F10A4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BC63B98A-2F8D-44F3-AADE-F498494402E8}"/>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40F7D51-E785-487D-92CE-EBBD0BC1730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FC220C5-1FAA-4177-8532-70799BF18BC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D773C0E-9272-481E-AF3D-6D78E2EAE462}"/>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410C7320-2448-4FC2-983E-3AC6E567998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6B528CEB-4ACD-4168-920A-4E48E7C0EF8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1BBCF8C-7BCF-4629-91A0-F0B0C121FCA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7769095-FE7C-454F-AD65-130977565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3BCAABE-F476-40EC-9940-8658F2926981}"/>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D9F1E1A-354D-411D-AE84-7E22B56E611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事業の高料金対策費繰出金の減及び下水道事業の分流式下水道事業の減による公営企業地方債の元利償還金に対する繰入金の減少や一部事務組合地方債充当負担金が減少したことにより分子合計が減少している。今後は、明倫学区義務教育学校建設事業に充てた地方債の元金償還が始まることから元利償還金は増加し、分子合計は増加していく見込み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D2EC4D6-C451-413A-B1CD-D7B21EA9D70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B017922-97C6-4110-9A79-991D4791B70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28AE054-3CAB-4CE7-B57F-3C453144DB3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C65EB1C-0F90-443A-A77E-846A41444A7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FC3D2C5-1B1A-48BF-AFD0-25A4647A5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903C2D3-9FBC-4E91-B9B5-E3A1D9DF517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6523D83-7BC1-4F6D-874C-CF910F23DC4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43D605B-BC2F-4205-92D9-BF0C3F27CF16}"/>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F69FB778-6385-4804-BADF-F9D940F0B21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7223B71-4AD1-49BA-AEB7-266F2197619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2A15FFD-5410-44EF-B7F1-83924601BFB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C69558A-6187-4ED0-A85E-4FF68FAF2A1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1A5EFD94-CF1B-4C76-9B32-3E026D49C3C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32A18156-EF6C-44EC-BF9F-F29EB134D3E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775EB53-E913-492E-9FB5-A4C85F079B6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16D11CD-F7C1-4DAB-8947-6F237316B61C}"/>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3930997-7E6F-4D49-9640-577FEC36E101}"/>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1383515-C7E3-43CE-A830-D8BD479B3A5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6A7EC6F-7BBD-4A8F-AAB5-C91BF178FF86}"/>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7389847-0760-4E34-BAAC-CB3B4A2536F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75542284-DB29-4B54-8FF9-1C53EB2AE04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D7AD10D-E1F4-4E4A-9DA3-1BCE2C60C9C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10BC88F3-38F7-426B-8A0E-90B33705A3B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2C7D764-E161-4CD3-993B-7A6AC0BE0D7B}"/>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96992FA-3DBA-437B-AFEC-CFB90C713F2F}"/>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879BCED7-902B-4345-BF4C-E2173DF2ABE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債務負担行為に基づく支出予定額は、その大半を占めていた国営土地改良事業負担の支払いが平成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終了したことを契機にその後も減少しており、地方債現在高は、明倫学区義務教育学校建設等の大規模事業の実施に伴い増加している。今後も、明倫学園義務教育学校建設事業の実施に伴い多額の地方債を発行する見込みであり、老朽化した公共施設の更新や改修なども見込まれることから、市債残高は増加し将来負担比率も上昇していくことが見込まれる。しかし、将来に過大な負担をまわすことのないよう、地方債の発行を必要最小限に抑制し、また、財政調整基金や市有施設整備基金、減債基金などへの積立により充当可能基金を確保していくなど、「中期財政計画」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55B8CB0-7F0D-439A-A610-B0F30ECBD5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AFF8373-80C7-4105-AA7B-CEC63B51E47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C83FC2E-06A1-4594-ACF8-0F2BB658267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0081996-2B90-4783-A601-1BB0DC6AA9E3}"/>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3255EEF-85B9-44DD-8544-4A8771F2AE3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AF8D071-F58F-44B3-A046-9F2418444E02}"/>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ED8785B-3409-478E-A620-8AAB70B0DC5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C0D6CC2-F8E9-4989-9019-DDCC646516ED}"/>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F4A4950-7650-48D9-856E-A5F8C2E306D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8E82747-2963-4879-B33C-BCB888A23F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28BD02D-62A1-48E8-8292-6D3FF6EE859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がまん延し、感染拡大防止や市内経済対策に係る事業の実施が緊急的に必要となったことから、財源とした財政調整基金繰入金が補正予算を重ねるにつれ膨れ上がり、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百万円ほど減少した。まちづくり応援基金については、ふるさと納税事業の好調により、令和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百万円を積立てることができ、基金残高は前年度と比べ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百万円ほど増加した。市有施設整備基金については、老朽化した公共施設の整備に備えて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百万円を積み立てた。地域福祉基金については、平成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以上のことなどにより、令和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年度の基金全体の残高は令和元年度に比べ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続くと思われる新型コロナウイルス感染症に係る各種事業の実施により減少していくことが見込まれ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D6F1C59-4CB7-4226-983D-A52715586F8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5CFE26C-A589-4D38-A76E-B762D348E2A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4E68C17-BAF3-483C-9E2F-7C49080D903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・まちづくり応援基金：寄附者の意向を反映した施策。（対象事業：産業振興、医療や福祉の充実、教育・文化・スポーツ振興、社会生活基盤の充実、環境保全、地域づくり）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・地域福祉基金：市内において民間団体が行う高齢者等の保健の向上及び福祉の推進を図るための活動の支援。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・まちづくり応援基金：ふるさと納税寄附金が大きく増加したことに伴い積立額が大幅に増加した。寄附者の意向を反映した事業に充てるために、令和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百万円の積み立てを計画的に行い、令和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・市有施設整備基金：今後の市有施設の改修費の増加に対応するため、継続して積み立てを行っていく。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・地域福祉基金：市内の高齢者福祉施設の改修などに備えて、継続して積み立てを行っていく。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73348A4-F1D3-488B-935E-E19652AD6C8D}"/>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DA42B74-1AF1-464E-8B62-760F3327011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9D70B39-EDA0-429A-B1FD-4824AD6DD86F}"/>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新型コロナウイルス感染症に関連する各種経済対策のための事業を、財政調整基金を財源として実施したことから多額の繰入を行ったため、基金残高は前年度と比べ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億円ほどと大幅に減少した。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今後も豪雪をはじめとした災害や、社会情勢変動、緊急課題等に的確に対応するため一定の基金残高は必要不可欠であり、少なくとも標準財政規模のおよそ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パーセントとなる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億円以上を確保できるよう市債残高を保っていく。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ABA65E0-07ED-4446-851A-19CBA3665564}"/>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E03A349-D210-47FD-AD43-2AC9793B359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8BDD0FC-E08F-4E7F-89BC-7BF654A7859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年度から令和元年度まで計画的に整備したデジタル防災行政無線の整備のため借り入れた市債（緊急防災減災事業債）の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県の補助金を受けるため、デジタル防災行政無線整備に係る市債の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％を借入年度以降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年間積み立てるものであり基金残高は毎年度増加していく。また、積み立てを行ったデジタル防災行政無線整備分の基金については、整備のために借り入れた市債の償還金に充てることを見込んでいる。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7FAE0D67-1524-430A-BC58-BE61B4E747C8}"/>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年々上昇傾向にあるが、類似団体内平均値や全国平均、山形県平均との比較ではやや良好な状況にある。上昇傾向にある理由は、投資的経費のうち大規模改修や新規整備が少なかったためであるが、次年度以降は公共施設等総合管理計画や中期財政計画に基づいた施設の集約化・複合化及び除却を進めた成果として数値の改善が図られると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45102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167767</xdr:rowOff>
    </xdr:from>
    <xdr:to>
      <xdr:col>19</xdr:col>
      <xdr:colOff>187325</xdr:colOff>
      <xdr:row>29</xdr:row>
      <xdr:rowOff>97917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73025</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79069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144018</xdr:rowOff>
    </xdr:from>
    <xdr:to>
      <xdr:col>15</xdr:col>
      <xdr:colOff>187325</xdr:colOff>
      <xdr:row>29</xdr:row>
      <xdr:rowOff>74168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23368</xdr:rowOff>
    </xdr:from>
    <xdr:to>
      <xdr:col>19</xdr:col>
      <xdr:colOff>136525</xdr:colOff>
      <xdr:row>29</xdr:row>
      <xdr:rowOff>47117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76694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160274</xdr:rowOff>
    </xdr:from>
    <xdr:to>
      <xdr:col>15</xdr:col>
      <xdr:colOff>136525</xdr:colOff>
      <xdr:row>29</xdr:row>
      <xdr:rowOff>23368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732399"/>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79248</xdr:rowOff>
    </xdr:from>
    <xdr:to>
      <xdr:col>7</xdr:col>
      <xdr:colOff>187325</xdr:colOff>
      <xdr:row>29</xdr:row>
      <xdr:rowOff>9398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6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130048</xdr:rowOff>
    </xdr:from>
    <xdr:to>
      <xdr:col>11</xdr:col>
      <xdr:colOff>136525</xdr:colOff>
      <xdr:row>28</xdr:row>
      <xdr:rowOff>160274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70217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114444</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90695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49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25925</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426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やや下回っているものの、今後、公共施設等総合管理計画に基づく老朽化施設の更新に伴い、地方債の発行や公債費が増加することが見込まれることから、基金のより計画的な運用等や将来を見据えた財源確保に努めていかなければならない。</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139222</xdr:rowOff>
    </xdr:from>
    <xdr:to>
      <xdr:col>76</xdr:col>
      <xdr:colOff>73025</xdr:colOff>
      <xdr:row>30</xdr:row>
      <xdr:rowOff>69372</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8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162099</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17840</xdr:rowOff>
    </xdr:from>
    <xdr:to>
      <xdr:col>72</xdr:col>
      <xdr:colOff>123825</xdr:colOff>
      <xdr:row>30</xdr:row>
      <xdr:rowOff>119440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9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18572</xdr:rowOff>
    </xdr:from>
    <xdr:to>
      <xdr:col>76</xdr:col>
      <xdr:colOff>22225</xdr:colOff>
      <xdr:row>30</xdr:row>
      <xdr:rowOff>68640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933597"/>
          <a:ext cx="711200" cy="5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122362</xdr:rowOff>
    </xdr:from>
    <xdr:to>
      <xdr:col>68</xdr:col>
      <xdr:colOff>123825</xdr:colOff>
      <xdr:row>30</xdr:row>
      <xdr:rowOff>52512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8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1712</xdr:rowOff>
    </xdr:from>
    <xdr:to>
      <xdr:col>72</xdr:col>
      <xdr:colOff>73025</xdr:colOff>
      <xdr:row>30</xdr:row>
      <xdr:rowOff>68640</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916737"/>
          <a:ext cx="7620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93883</xdr:rowOff>
    </xdr:from>
    <xdr:to>
      <xdr:col>64</xdr:col>
      <xdr:colOff>123825</xdr:colOff>
      <xdr:row>30</xdr:row>
      <xdr:rowOff>24033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144683</xdr:rowOff>
    </xdr:from>
    <xdr:to>
      <xdr:col>68</xdr:col>
      <xdr:colOff>73025</xdr:colOff>
      <xdr:row>30</xdr:row>
      <xdr:rowOff>1712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888258"/>
          <a:ext cx="762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108174</xdr:rowOff>
    </xdr:from>
    <xdr:to>
      <xdr:col>60</xdr:col>
      <xdr:colOff>123825</xdr:colOff>
      <xdr:row>30</xdr:row>
      <xdr:rowOff>38324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8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144683</xdr:rowOff>
    </xdr:from>
    <xdr:to>
      <xdr:col>64</xdr:col>
      <xdr:colOff>73025</xdr:colOff>
      <xdr:row>29</xdr:row>
      <xdr:rowOff>158974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888258"/>
          <a:ext cx="762000" cy="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135967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70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69039</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64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40560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6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54851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6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89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45720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55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11430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1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57785</xdr:rowOff>
    </xdr:from>
    <xdr:to>
      <xdr:col>6</xdr:col>
      <xdr:colOff>38100</xdr:colOff>
      <xdr:row>36</xdr:row>
      <xdr:rowOff>159385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108585</xdr:rowOff>
    </xdr:from>
    <xdr:to>
      <xdr:col>10</xdr:col>
      <xdr:colOff>114300</xdr:colOff>
      <xdr:row>36</xdr:row>
      <xdr:rowOff>144780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807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118321</xdr:rowOff>
    </xdr:from>
    <xdr:to>
      <xdr:col>55</xdr:col>
      <xdr:colOff>50800</xdr:colOff>
      <xdr:row>42</xdr:row>
      <xdr:rowOff>48471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1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33248</xdr:rowOff>
    </xdr:from>
    <xdr:ext cx="469744"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70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119573</xdr:rowOff>
    </xdr:from>
    <xdr:to>
      <xdr:col>50</xdr:col>
      <xdr:colOff>165100</xdr:colOff>
      <xdr:row>42</xdr:row>
      <xdr:rowOff>49723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1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169121</xdr:rowOff>
    </xdr:from>
    <xdr:to>
      <xdr:col>55</xdr:col>
      <xdr:colOff>0</xdr:colOff>
      <xdr:row>41</xdr:row>
      <xdr:rowOff>170373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98571"/>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120868</xdr:rowOff>
    </xdr:from>
    <xdr:to>
      <xdr:col>46</xdr:col>
      <xdr:colOff>38100</xdr:colOff>
      <xdr:row>42</xdr:row>
      <xdr:rowOff>51018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1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170373</xdr:rowOff>
    </xdr:from>
    <xdr:to>
      <xdr:col>50</xdr:col>
      <xdr:colOff>114300</xdr:colOff>
      <xdr:row>42</xdr:row>
      <xdr:rowOff>218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9982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122131</xdr:rowOff>
    </xdr:from>
    <xdr:to>
      <xdr:col>41</xdr:col>
      <xdr:colOff>101600</xdr:colOff>
      <xdr:row>42</xdr:row>
      <xdr:rowOff>52281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1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218</xdr:rowOff>
    </xdr:from>
    <xdr:to>
      <xdr:col>45</xdr:col>
      <xdr:colOff>177800</xdr:colOff>
      <xdr:row>42</xdr:row>
      <xdr:rowOff>1481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201118"/>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123219</xdr:rowOff>
    </xdr:from>
    <xdr:to>
      <xdr:col>36</xdr:col>
      <xdr:colOff>165100</xdr:colOff>
      <xdr:row>42</xdr:row>
      <xdr:rowOff>53369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1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1481</xdr:rowOff>
    </xdr:from>
    <xdr:to>
      <xdr:col>41</xdr:col>
      <xdr:colOff>50800</xdr:colOff>
      <xdr:row>42</xdr:row>
      <xdr:rowOff>2569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20238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40850</xdr:rowOff>
    </xdr:from>
    <xdr:ext cx="469744"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91727" y="724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42145</xdr:rowOff>
    </xdr:from>
    <xdr:ext cx="469744"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515427" y="724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43408</xdr:rowOff>
    </xdr:from>
    <xdr:ext cx="469744"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626427" y="724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44496</xdr:rowOff>
    </xdr:from>
    <xdr:ext cx="469744"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37427" y="72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29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60</xdr:row>
      <xdr:rowOff>158115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908300" y="10429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158115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1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129540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87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38752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5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53992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168292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115977</xdr:rowOff>
    </xdr:from>
    <xdr:to>
      <xdr:col>55</xdr:col>
      <xdr:colOff>50800</xdr:colOff>
      <xdr:row>64</xdr:row>
      <xdr:rowOff>46127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30904</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117372</xdr:rowOff>
    </xdr:from>
    <xdr:to>
      <xdr:col>50</xdr:col>
      <xdr:colOff>165100</xdr:colOff>
      <xdr:row>64</xdr:row>
      <xdr:rowOff>47522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166777</xdr:rowOff>
    </xdr:from>
    <xdr:to>
      <xdr:col>55</xdr:col>
      <xdr:colOff>0</xdr:colOff>
      <xdr:row>63</xdr:row>
      <xdr:rowOff>168172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68127"/>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114842</xdr:rowOff>
    </xdr:from>
    <xdr:to>
      <xdr:col>46</xdr:col>
      <xdr:colOff>38100</xdr:colOff>
      <xdr:row>64</xdr:row>
      <xdr:rowOff>44992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165642</xdr:rowOff>
    </xdr:from>
    <xdr:to>
      <xdr:col>50</xdr:col>
      <xdr:colOff>114300</xdr:colOff>
      <xdr:row>63</xdr:row>
      <xdr:rowOff>168172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96699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115965</xdr:rowOff>
    </xdr:from>
    <xdr:to>
      <xdr:col>41</xdr:col>
      <xdr:colOff>101600</xdr:colOff>
      <xdr:row>64</xdr:row>
      <xdr:rowOff>46115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165642</xdr:rowOff>
    </xdr:from>
    <xdr:to>
      <xdr:col>45</xdr:col>
      <xdr:colOff>177800</xdr:colOff>
      <xdr:row>63</xdr:row>
      <xdr:rowOff>166765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66992"/>
          <a:ext cx="889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116883</xdr:rowOff>
    </xdr:from>
    <xdr:to>
      <xdr:col>36</xdr:col>
      <xdr:colOff>165100</xdr:colOff>
      <xdr:row>64</xdr:row>
      <xdr:rowOff>47033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166765</xdr:rowOff>
    </xdr:from>
    <xdr:to>
      <xdr:col>41</xdr:col>
      <xdr:colOff>50800</xdr:colOff>
      <xdr:row>63</xdr:row>
      <xdr:rowOff>167683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68115"/>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38649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101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36119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10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37242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101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38160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101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118111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1446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177800</xdr:colOff>
      <xdr:row>82</xdr:row>
      <xdr:rowOff>85725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11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59055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07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107314</xdr:rowOff>
    </xdr:from>
    <xdr:to>
      <xdr:col>6</xdr:col>
      <xdr:colOff>38100</xdr:colOff>
      <xdr:row>82</xdr:row>
      <xdr:rowOff>37464</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82</xdr:row>
      <xdr:rowOff>19050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0455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153052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53991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115773</xdr:rowOff>
    </xdr:from>
    <xdr:to>
      <xdr:col>55</xdr:col>
      <xdr:colOff>50800</xdr:colOff>
      <xdr:row>86</xdr:row>
      <xdr:rowOff>45923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116460</xdr:rowOff>
    </xdr:from>
    <xdr:to>
      <xdr:col>50</xdr:col>
      <xdr:colOff>165100</xdr:colOff>
      <xdr:row>86</xdr:row>
      <xdr:rowOff>46610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166573</xdr:rowOff>
    </xdr:from>
    <xdr:to>
      <xdr:col>55</xdr:col>
      <xdr:colOff>0</xdr:colOff>
      <xdr:row>85</xdr:row>
      <xdr:rowOff>167260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39823"/>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117053</xdr:rowOff>
    </xdr:from>
    <xdr:to>
      <xdr:col>46</xdr:col>
      <xdr:colOff>38100</xdr:colOff>
      <xdr:row>86</xdr:row>
      <xdr:rowOff>47203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167260</xdr:rowOff>
    </xdr:from>
    <xdr:to>
      <xdr:col>50</xdr:col>
      <xdr:colOff>114300</xdr:colOff>
      <xdr:row>85</xdr:row>
      <xdr:rowOff>167853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40510"/>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167853</xdr:rowOff>
    </xdr:from>
    <xdr:to>
      <xdr:col>45</xdr:col>
      <xdr:colOff>177800</xdr:colOff>
      <xdr:row>85</xdr:row>
      <xdr:rowOff>168402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4110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118059</xdr:rowOff>
    </xdr:from>
    <xdr:to>
      <xdr:col>36</xdr:col>
      <xdr:colOff>165100</xdr:colOff>
      <xdr:row>86</xdr:row>
      <xdr:rowOff>48209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168859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4165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37737</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38330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8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39336</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8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76019</xdr:rowOff>
    </xdr:from>
    <xdr:to>
      <xdr:col>81</xdr:col>
      <xdr:colOff>101600</xdr:colOff>
      <xdr:row>41</xdr:row>
      <xdr:rowOff>6169</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126819</xdr:rowOff>
    </xdr:from>
    <xdr:to>
      <xdr:col>85</xdr:col>
      <xdr:colOff>127000</xdr:colOff>
      <xdr:row>40</xdr:row>
      <xdr:rowOff>151312</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848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43362</xdr:rowOff>
    </xdr:from>
    <xdr:to>
      <xdr:col>76</xdr:col>
      <xdr:colOff>165100</xdr:colOff>
      <xdr:row>40</xdr:row>
      <xdr:rowOff>144962</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94162</xdr:rowOff>
    </xdr:from>
    <xdr:to>
      <xdr:col>81</xdr:col>
      <xdr:colOff>50800</xdr:colOff>
      <xdr:row>40</xdr:row>
      <xdr:rowOff>126819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952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xdr:rowOff>
    </xdr:from>
    <xdr:to>
      <xdr:col>72</xdr:col>
      <xdr:colOff>38100</xdr:colOff>
      <xdr:row>40</xdr:row>
      <xdr:rowOff>113937</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63137</xdr:rowOff>
    </xdr:from>
    <xdr:to>
      <xdr:col>76</xdr:col>
      <xdr:colOff>114300</xdr:colOff>
      <xdr:row>40</xdr:row>
      <xdr:rowOff>94162</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9211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63137</xdr:rowOff>
    </xdr:from>
    <xdr:to>
      <xdr:col>71</xdr:col>
      <xdr:colOff>177800</xdr:colOff>
      <xdr:row>40</xdr:row>
      <xdr:rowOff>99060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2814300" y="69211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168746</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136089</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105064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147865</xdr:rowOff>
    </xdr:from>
    <xdr:to>
      <xdr:col>116</xdr:col>
      <xdr:colOff>114300</xdr:colOff>
      <xdr:row>42</xdr:row>
      <xdr:rowOff>78015</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62792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147865</xdr:rowOff>
    </xdr:from>
    <xdr:to>
      <xdr:col>112</xdr:col>
      <xdr:colOff>38100</xdr:colOff>
      <xdr:row>42</xdr:row>
      <xdr:rowOff>78015</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27215</xdr:rowOff>
    </xdr:from>
    <xdr:to>
      <xdr:col>116</xdr:col>
      <xdr:colOff>63500</xdr:colOff>
      <xdr:row>42</xdr:row>
      <xdr:rowOff>27215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1323300" y="722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149497</xdr:rowOff>
    </xdr:from>
    <xdr:to>
      <xdr:col>107</xdr:col>
      <xdr:colOff>101600</xdr:colOff>
      <xdr:row>42</xdr:row>
      <xdr:rowOff>79647</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27215</xdr:rowOff>
    </xdr:from>
    <xdr:to>
      <xdr:col>111</xdr:col>
      <xdr:colOff>177800</xdr:colOff>
      <xdr:row>42</xdr:row>
      <xdr:rowOff>28847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722811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149497</xdr:rowOff>
    </xdr:from>
    <xdr:to>
      <xdr:col>102</xdr:col>
      <xdr:colOff>165100</xdr:colOff>
      <xdr:row>42</xdr:row>
      <xdr:rowOff>79647</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28847</xdr:rowOff>
    </xdr:from>
    <xdr:to>
      <xdr:col>107</xdr:col>
      <xdr:colOff>50800</xdr:colOff>
      <xdr:row>42</xdr:row>
      <xdr:rowOff>28847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9545300" y="722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151130</xdr:rowOff>
    </xdr:from>
    <xdr:to>
      <xdr:col>98</xdr:col>
      <xdr:colOff>38100</xdr:colOff>
      <xdr:row>42</xdr:row>
      <xdr:rowOff>81280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28847</xdr:rowOff>
    </xdr:from>
    <xdr:to>
      <xdr:col>102</xdr:col>
      <xdr:colOff>114300</xdr:colOff>
      <xdr:row>42</xdr:row>
      <xdr:rowOff>30480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72297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69142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70774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72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70774</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727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72407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99060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193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78105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1784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141605</xdr:rowOff>
    </xdr:from>
    <xdr:to>
      <xdr:col>72</xdr:col>
      <xdr:colOff>38100</xdr:colOff>
      <xdr:row>59</xdr:row>
      <xdr:rowOff>71755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20955</xdr:rowOff>
    </xdr:from>
    <xdr:to>
      <xdr:col>76</xdr:col>
      <xdr:colOff>114300</xdr:colOff>
      <xdr:row>59</xdr:row>
      <xdr:rowOff>62865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1365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20955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134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88282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164084</xdr:rowOff>
    </xdr:from>
    <xdr:to>
      <xdr:col>116</xdr:col>
      <xdr:colOff>114300</xdr:colOff>
      <xdr:row>62</xdr:row>
      <xdr:rowOff>94234</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79011</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53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169799</xdr:rowOff>
    </xdr:from>
    <xdr:to>
      <xdr:col>112</xdr:col>
      <xdr:colOff>38100</xdr:colOff>
      <xdr:row>62</xdr:row>
      <xdr:rowOff>99949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43434</xdr:rowOff>
    </xdr:from>
    <xdr:to>
      <xdr:col>116</xdr:col>
      <xdr:colOff>63500</xdr:colOff>
      <xdr:row>62</xdr:row>
      <xdr:rowOff>49149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67333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162369</xdr:rowOff>
    </xdr:from>
    <xdr:to>
      <xdr:col>107</xdr:col>
      <xdr:colOff>101600</xdr:colOff>
      <xdr:row>62</xdr:row>
      <xdr:rowOff>92519</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41719</xdr:rowOff>
    </xdr:from>
    <xdr:to>
      <xdr:col>111</xdr:col>
      <xdr:colOff>177800</xdr:colOff>
      <xdr:row>62</xdr:row>
      <xdr:rowOff>49149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0434300" y="1067161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167513</xdr:rowOff>
    </xdr:from>
    <xdr:to>
      <xdr:col>102</xdr:col>
      <xdr:colOff>165100</xdr:colOff>
      <xdr:row>62</xdr:row>
      <xdr:rowOff>97663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41719</xdr:rowOff>
    </xdr:from>
    <xdr:to>
      <xdr:col>107</xdr:col>
      <xdr:colOff>50800</xdr:colOff>
      <xdr:row>62</xdr:row>
      <xdr:rowOff>46863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671619"/>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1588</xdr:rowOff>
    </xdr:from>
    <xdr:to>
      <xdr:col>98</xdr:col>
      <xdr:colOff>38100</xdr:colOff>
      <xdr:row>62</xdr:row>
      <xdr:rowOff>103188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46863</xdr:rowOff>
    </xdr:from>
    <xdr:to>
      <xdr:col>102</xdr:col>
      <xdr:colOff>114300</xdr:colOff>
      <xdr:row>62</xdr:row>
      <xdr:rowOff>52388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67676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91076</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83646</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88790</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94315</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8527</xdr:rowOff>
    </xdr:from>
    <xdr:to>
      <xdr:col>85</xdr:col>
      <xdr:colOff>177800</xdr:colOff>
      <xdr:row>83</xdr:row>
      <xdr:rowOff>110127</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158404</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148952</xdr:rowOff>
    </xdr:from>
    <xdr:to>
      <xdr:col>81</xdr:col>
      <xdr:colOff>101600</xdr:colOff>
      <xdr:row>83</xdr:row>
      <xdr:rowOff>79102</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28302</xdr:rowOff>
    </xdr:from>
    <xdr:to>
      <xdr:col>85</xdr:col>
      <xdr:colOff>127000</xdr:colOff>
      <xdr:row>83</xdr:row>
      <xdr:rowOff>59327</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2586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119562</xdr:rowOff>
    </xdr:from>
    <xdr:to>
      <xdr:col>76</xdr:col>
      <xdr:colOff>165100</xdr:colOff>
      <xdr:row>83</xdr:row>
      <xdr:rowOff>49712</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28302</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2292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170362</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1998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111579</xdr:rowOff>
    </xdr:from>
    <xdr:to>
      <xdr:col>71</xdr:col>
      <xdr:colOff>177800</xdr:colOff>
      <xdr:row>82</xdr:row>
      <xdr:rowOff>140970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41704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70229</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40839</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7456</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101600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1323300" y="1449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50800</xdr:rowOff>
    </xdr:from>
    <xdr:to>
      <xdr:col>107</xdr:col>
      <xdr:colOff>101600</xdr:colOff>
      <xdr:row>84</xdr:row>
      <xdr:rowOff>152400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101600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0434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50800</xdr:rowOff>
    </xdr:from>
    <xdr:to>
      <xdr:col>102</xdr:col>
      <xdr:colOff>165100</xdr:colOff>
      <xdr:row>84</xdr:row>
      <xdr:rowOff>152400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101600</xdr:rowOff>
    </xdr:from>
    <xdr:to>
      <xdr:col>107</xdr:col>
      <xdr:colOff>50800</xdr:colOff>
      <xdr:row>84</xdr:row>
      <xdr:rowOff>101600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545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101600</xdr:rowOff>
    </xdr:from>
    <xdr:to>
      <xdr:col>102</xdr:col>
      <xdr:colOff>114300</xdr:colOff>
      <xdr:row>84</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8656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143527</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143527</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1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1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1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133986</xdr:rowOff>
    </xdr:from>
    <xdr:to>
      <xdr:col>85</xdr:col>
      <xdr:colOff>177800</xdr:colOff>
      <xdr:row>106</xdr:row>
      <xdr:rowOff>64136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6268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112413</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100-00000F030000}"/>
            </a:ext>
          </a:extLst>
        </xdr:cNvPr>
        <xdr:cNvSpPr txBox="1"/>
      </xdr:nvSpPr>
      <xdr:spPr>
        <a:xfrm>
          <a:off x="16357600"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13336</xdr:rowOff>
    </xdr:from>
    <xdr:to>
      <xdr:col>85</xdr:col>
      <xdr:colOff>127000</xdr:colOff>
      <xdr:row>106</xdr:row>
      <xdr:rowOff>30480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5481300" y="1818703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113030</xdr:rowOff>
    </xdr:from>
    <xdr:to>
      <xdr:col>76</xdr:col>
      <xdr:colOff>165100</xdr:colOff>
      <xdr:row>106</xdr:row>
      <xdr:rowOff>43180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4541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106</xdr:row>
      <xdr:rowOff>30480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4592300" y="1816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163830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3703300" y="18112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xdr:rowOff>
    </xdr:from>
    <xdr:to>
      <xdr:col>67</xdr:col>
      <xdr:colOff>101600</xdr:colOff>
      <xdr:row>105</xdr:row>
      <xdr:rowOff>107950</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57150</xdr:rowOff>
    </xdr:from>
    <xdr:to>
      <xdr:col>71</xdr:col>
      <xdr:colOff>177800</xdr:colOff>
      <xdr:row>105</xdr:row>
      <xdr:rowOff>110489</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814300" y="18059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100-00001C030000}"/>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34307</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100-00001D030000}"/>
            </a:ext>
          </a:extLst>
        </xdr:cNvPr>
        <xdr:cNvSpPr txBox="1"/>
      </xdr:nvSpPr>
      <xdr:spPr>
        <a:xfrm>
          <a:off x="14389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100-00001E030000}"/>
            </a:ext>
          </a:extLst>
        </xdr:cNvPr>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99077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100-00001F030000}"/>
            </a:ext>
          </a:extLst>
        </xdr:cNvPr>
        <xdr:cNvSpPr txBox="1"/>
      </xdr:nvSpPr>
      <xdr:spPr>
        <a:xfrm>
          <a:off x="12611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50164</xdr:rowOff>
    </xdr:from>
    <xdr:to>
      <xdr:col>116</xdr:col>
      <xdr:colOff>114300</xdr:colOff>
      <xdr:row>108</xdr:row>
      <xdr:rowOff>151764</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136541</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84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52070</xdr:rowOff>
    </xdr:from>
    <xdr:to>
      <xdr:col>112</xdr:col>
      <xdr:colOff>38100</xdr:colOff>
      <xdr:row>108</xdr:row>
      <xdr:rowOff>153670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100964</xdr:rowOff>
    </xdr:from>
    <xdr:to>
      <xdr:col>116</xdr:col>
      <xdr:colOff>63500</xdr:colOff>
      <xdr:row>108</xdr:row>
      <xdr:rowOff>102870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86175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52070</xdr:rowOff>
    </xdr:from>
    <xdr:to>
      <xdr:col>107</xdr:col>
      <xdr:colOff>101600</xdr:colOff>
      <xdr:row>108</xdr:row>
      <xdr:rowOff>153670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102870</xdr:rowOff>
    </xdr:from>
    <xdr:to>
      <xdr:col>111</xdr:col>
      <xdr:colOff>177800</xdr:colOff>
      <xdr:row>108</xdr:row>
      <xdr:rowOff>102870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53975</xdr:rowOff>
    </xdr:from>
    <xdr:to>
      <xdr:col>102</xdr:col>
      <xdr:colOff>165100</xdr:colOff>
      <xdr:row>108</xdr:row>
      <xdr:rowOff>155575</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102870</xdr:rowOff>
    </xdr:from>
    <xdr:to>
      <xdr:col>107</xdr:col>
      <xdr:colOff>50800</xdr:colOff>
      <xdr:row>108</xdr:row>
      <xdr:rowOff>104775</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19545300" y="1861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53975</xdr:rowOff>
    </xdr:from>
    <xdr:to>
      <xdr:col>98</xdr:col>
      <xdr:colOff>38100</xdr:colOff>
      <xdr:row>108</xdr:row>
      <xdr:rowOff>155575</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104775</xdr:rowOff>
    </xdr:from>
    <xdr:to>
      <xdr:col>102</xdr:col>
      <xdr:colOff>114300</xdr:colOff>
      <xdr:row>108</xdr:row>
      <xdr:rowOff>104775</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62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144797</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144797</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146702</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146702</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については類似団体平均より高く、当該施設の老朽化が目立っているが、令和３年度中に明倫放課後児童クラブ建設工事の完了及び本合海児童センターの廃止、また令和５年度より中部保育所整備工事を予定しており、徐々に数値の改善が図られるものと想定さ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公共施設等総合管理計画では施設総量の最適化として、公共施設等の延べ床面積を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％削減すると目標を掲げており、今後も同計画に基づき老朽化した施設の集約化や複合化、除却を進めながら対策に取り組んでいく。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87449</xdr:rowOff>
    </xdr:from>
    <xdr:to>
      <xdr:col>24</xdr:col>
      <xdr:colOff>114300</xdr:colOff>
      <xdr:row>40</xdr:row>
      <xdr:rowOff>17599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65876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138249</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82479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141333</xdr:rowOff>
    </xdr:from>
    <xdr:to>
      <xdr:col>15</xdr:col>
      <xdr:colOff>101600</xdr:colOff>
      <xdr:row>40</xdr:row>
      <xdr:rowOff>71483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20683</xdr:rowOff>
    </xdr:from>
    <xdr:to>
      <xdr:col>19</xdr:col>
      <xdr:colOff>177800</xdr:colOff>
      <xdr:row>40</xdr:row>
      <xdr:rowOff>43543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786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116840</xdr:rowOff>
    </xdr:from>
    <xdr:to>
      <xdr:col>10</xdr:col>
      <xdr:colOff>165100</xdr:colOff>
      <xdr:row>40</xdr:row>
      <xdr:rowOff>46990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20683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541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93980</xdr:rowOff>
    </xdr:from>
    <xdr:to>
      <xdr:col>6</xdr:col>
      <xdr:colOff>38100</xdr:colOff>
      <xdr:row>40</xdr:row>
      <xdr:rowOff>24130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39</xdr:row>
      <xdr:rowOff>167640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31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62610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38117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15257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68580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9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72390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70485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1460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30480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022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158115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060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19685</xdr:rowOff>
    </xdr:from>
    <xdr:to>
      <xdr:col>6</xdr:col>
      <xdr:colOff>38100</xdr:colOff>
      <xdr:row>58</xdr:row>
      <xdr:rowOff>121285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70485</xdr:rowOff>
    </xdr:from>
    <xdr:to>
      <xdr:col>10</xdr:col>
      <xdr:colOff>114300</xdr:colOff>
      <xdr:row>58</xdr:row>
      <xdr:rowOff>116205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14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53992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137812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129794</xdr:rowOff>
    </xdr:from>
    <xdr:to>
      <xdr:col>55</xdr:col>
      <xdr:colOff>50800</xdr:colOff>
      <xdr:row>64</xdr:row>
      <xdr:rowOff>59944</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44721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130937</xdr:rowOff>
    </xdr:from>
    <xdr:to>
      <xdr:col>50</xdr:col>
      <xdr:colOff>165100</xdr:colOff>
      <xdr:row>64</xdr:row>
      <xdr:rowOff>61087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93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9144</xdr:rowOff>
    </xdr:from>
    <xdr:to>
      <xdr:col>55</xdr:col>
      <xdr:colOff>0</xdr:colOff>
      <xdr:row>64</xdr:row>
      <xdr:rowOff>10287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98194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10287</xdr:rowOff>
    </xdr:from>
    <xdr:to>
      <xdr:col>50</xdr:col>
      <xdr:colOff>114300</xdr:colOff>
      <xdr:row>64</xdr:row>
      <xdr:rowOff>11430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9830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132842</xdr:rowOff>
    </xdr:from>
    <xdr:to>
      <xdr:col>41</xdr:col>
      <xdr:colOff>101600</xdr:colOff>
      <xdr:row>64</xdr:row>
      <xdr:rowOff>62992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12192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98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133604</xdr:rowOff>
    </xdr:from>
    <xdr:to>
      <xdr:col>36</xdr:col>
      <xdr:colOff>165100</xdr:colOff>
      <xdr:row>64</xdr:row>
      <xdr:rowOff>63754</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12192</xdr:rowOff>
    </xdr:from>
    <xdr:to>
      <xdr:col>41</xdr:col>
      <xdr:colOff>50800</xdr:colOff>
      <xdr:row>64</xdr:row>
      <xdr:rowOff>12954</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6972300" y="1098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52214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02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54119</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0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54881</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2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2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2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200-000036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28320</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200-000042010000}"/>
            </a:ext>
          </a:extLst>
        </xdr:cNvPr>
        <xdr:cNvSpPr txBox="1"/>
      </xdr:nvSpPr>
      <xdr:spPr>
        <a:xfrm>
          <a:off x="4673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18869</xdr:rowOff>
    </xdr:from>
    <xdr:to>
      <xdr:col>20</xdr:col>
      <xdr:colOff>38100</xdr:colOff>
      <xdr:row>107</xdr:row>
      <xdr:rowOff>120469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3746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69669</xdr:rowOff>
    </xdr:from>
    <xdr:to>
      <xdr:col>24</xdr:col>
      <xdr:colOff>63500</xdr:colOff>
      <xdr:row>107</xdr:row>
      <xdr:rowOff>100693</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3797300" y="184148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97245</xdr:rowOff>
    </xdr:from>
    <xdr:to>
      <xdr:col>15</xdr:col>
      <xdr:colOff>101600</xdr:colOff>
      <xdr:row>108</xdr:row>
      <xdr:rowOff>27395</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2857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69669</xdr:rowOff>
    </xdr:from>
    <xdr:to>
      <xdr:col>19</xdr:col>
      <xdr:colOff>177800</xdr:colOff>
      <xdr:row>107</xdr:row>
      <xdr:rowOff>148045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2908300" y="1841481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72752</xdr:rowOff>
    </xdr:from>
    <xdr:to>
      <xdr:col>10</xdr:col>
      <xdr:colOff>165100</xdr:colOff>
      <xdr:row>108</xdr:row>
      <xdr:rowOff>2902</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968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123552</xdr:rowOff>
    </xdr:from>
    <xdr:to>
      <xdr:col>15</xdr:col>
      <xdr:colOff>50800</xdr:colOff>
      <xdr:row>107</xdr:row>
      <xdr:rowOff>148045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2019300" y="184687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66221</xdr:rowOff>
    </xdr:from>
    <xdr:to>
      <xdr:col>6</xdr:col>
      <xdr:colOff>38100</xdr:colOff>
      <xdr:row>107</xdr:row>
      <xdr:rowOff>167821</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07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117021</xdr:rowOff>
    </xdr:from>
    <xdr:to>
      <xdr:col>10</xdr:col>
      <xdr:colOff>114300</xdr:colOff>
      <xdr:row>107</xdr:row>
      <xdr:rowOff>123552</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130300" y="184621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111596</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200-00004F010000}"/>
            </a:ext>
          </a:extLst>
        </xdr:cNvPr>
        <xdr:cNvSpPr txBox="1"/>
      </xdr:nvSpPr>
      <xdr:spPr>
        <a:xfrm>
          <a:off x="3582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18522</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200-000050010000}"/>
            </a:ext>
          </a:extLst>
        </xdr:cNvPr>
        <xdr:cNvSpPr txBox="1"/>
      </xdr:nvSpPr>
      <xdr:spPr>
        <a:xfrm>
          <a:off x="2705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165479</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200-000051010000}"/>
            </a:ext>
          </a:extLst>
        </xdr:cNvPr>
        <xdr:cNvSpPr txBox="1"/>
      </xdr:nvSpPr>
      <xdr:spPr>
        <a:xfrm>
          <a:off x="1816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158948</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200-000052010000}"/>
            </a:ext>
          </a:extLst>
        </xdr:cNvPr>
        <xdr:cNvSpPr txBox="1"/>
      </xdr:nvSpPr>
      <xdr:spPr>
        <a:xfrm>
          <a:off x="927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2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2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2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2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164464</xdr:rowOff>
    </xdr:from>
    <xdr:to>
      <xdr:col>55</xdr:col>
      <xdr:colOff>50800</xdr:colOff>
      <xdr:row>107</xdr:row>
      <xdr:rowOff>94614</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0426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142891</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200-00007B010000}"/>
            </a:ext>
          </a:extLst>
        </xdr:cNvPr>
        <xdr:cNvSpPr txBox="1"/>
      </xdr:nvSpPr>
      <xdr:spPr>
        <a:xfrm>
          <a:off x="10515600" y="1831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9588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43814</xdr:rowOff>
    </xdr:from>
    <xdr:to>
      <xdr:col>55</xdr:col>
      <xdr:colOff>0</xdr:colOff>
      <xdr:row>107</xdr:row>
      <xdr:rowOff>49530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9639300" y="183889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53339</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flipV="1">
          <a:off x="8750300" y="1839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57150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flipV="1">
          <a:off x="7861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xdr:rowOff>
    </xdr:from>
    <xdr:to>
      <xdr:col>36</xdr:col>
      <xdr:colOff>165100</xdr:colOff>
      <xdr:row>107</xdr:row>
      <xdr:rowOff>109855</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6921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57150</xdr:rowOff>
    </xdr:from>
    <xdr:to>
      <xdr:col>41</xdr:col>
      <xdr:colOff>50800</xdr:colOff>
      <xdr:row>107</xdr:row>
      <xdr:rowOff>59055</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6972300" y="1840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id="{00000000-0008-0000-0200-000084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a:extLst>
            <a:ext uri="{FF2B5EF4-FFF2-40B4-BE49-F238E27FC236}">
              <a16:creationId xmlns:a16="http://schemas.microsoft.com/office/drawing/2014/main" id="{00000000-0008-0000-0200-000085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2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2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392" name="n_1mainValue【市民会館】&#10;一人当たり面積">
          <a:extLst>
            <a:ext uri="{FF2B5EF4-FFF2-40B4-BE49-F238E27FC236}">
              <a16:creationId xmlns:a16="http://schemas.microsoft.com/office/drawing/2014/main" id="{00000000-0008-0000-0200-000088010000}"/>
            </a:ext>
          </a:extLst>
        </xdr:cNvPr>
        <xdr:cNvSpPr txBox="1"/>
      </xdr:nvSpPr>
      <xdr:spPr>
        <a:xfrm>
          <a:off x="9391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393" name="n_2mainValue【市民会館】&#10;一人当たり面積">
          <a:extLst>
            <a:ext uri="{FF2B5EF4-FFF2-40B4-BE49-F238E27FC236}">
              <a16:creationId xmlns:a16="http://schemas.microsoft.com/office/drawing/2014/main" id="{00000000-0008-0000-0200-000089010000}"/>
            </a:ext>
          </a:extLst>
        </xdr:cNvPr>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394" name="n_3mainValue【市民会館】&#10;一人当たり面積">
          <a:extLst>
            <a:ext uri="{FF2B5EF4-FFF2-40B4-BE49-F238E27FC236}">
              <a16:creationId xmlns:a16="http://schemas.microsoft.com/office/drawing/2014/main" id="{00000000-0008-0000-0200-00008A010000}"/>
            </a:ext>
          </a:extLst>
        </xdr:cNvPr>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100982</xdr:rowOff>
    </xdr:from>
    <xdr:ext cx="469744" cy="259045"/>
    <xdr:sp macro="" textlink="">
      <xdr:nvSpPr>
        <xdr:cNvPr id="395" name="n_4mainValue【市民会館】&#10;一人当たり面積">
          <a:extLst>
            <a:ext uri="{FF2B5EF4-FFF2-40B4-BE49-F238E27FC236}">
              <a16:creationId xmlns:a16="http://schemas.microsoft.com/office/drawing/2014/main" id="{00000000-0008-0000-0200-00008B010000}"/>
            </a:ext>
          </a:extLst>
        </xdr:cNvPr>
        <xdr:cNvSpPr txBox="1"/>
      </xdr:nvSpPr>
      <xdr:spPr>
        <a:xfrm>
          <a:off x="6737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2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2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2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200-0000AA01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200-0000B6010000}"/>
            </a:ext>
          </a:extLst>
        </xdr:cNvPr>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64770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5481300" y="652761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12519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592300" y="64770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365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37</xdr:row>
      <xdr:rowOff>152944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13703300" y="64770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62956</xdr:rowOff>
    </xdr:from>
    <xdr:to>
      <xdr:col>67</xdr:col>
      <xdr:colOff>101600</xdr:colOff>
      <xdr:row>37</xdr:row>
      <xdr:rowOff>164556</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2763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113756</xdr:rowOff>
    </xdr:from>
    <xdr:to>
      <xdr:col>71</xdr:col>
      <xdr:colOff>177800</xdr:colOff>
      <xdr:row>37</xdr:row>
      <xdr:rowOff>152944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814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79846</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5266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9633</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2611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2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200-0000DD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200-0000DF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200-0000E1010000}"/>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159714</xdr:rowOff>
    </xdr:from>
    <xdr:to>
      <xdr:col>116</xdr:col>
      <xdr:colOff>114300</xdr:colOff>
      <xdr:row>39</xdr:row>
      <xdr:rowOff>89864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2110700" y="667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11141</xdr:rowOff>
    </xdr:from>
    <xdr:ext cx="599010"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200-0000ED010000}"/>
            </a:ext>
          </a:extLst>
        </xdr:cNvPr>
        <xdr:cNvSpPr txBox="1"/>
      </xdr:nvSpPr>
      <xdr:spPr>
        <a:xfrm>
          <a:off x="22199600" y="652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164291</xdr:rowOff>
    </xdr:from>
    <xdr:to>
      <xdr:col>112</xdr:col>
      <xdr:colOff>38100</xdr:colOff>
      <xdr:row>39</xdr:row>
      <xdr:rowOff>94441</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1272500" y="6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39064</xdr:rowOff>
    </xdr:from>
    <xdr:to>
      <xdr:col>116</xdr:col>
      <xdr:colOff>63500</xdr:colOff>
      <xdr:row>39</xdr:row>
      <xdr:rowOff>43641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1323300" y="6725614"/>
          <a:ext cx="8382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6129</xdr:rowOff>
    </xdr:from>
    <xdr:to>
      <xdr:col>107</xdr:col>
      <xdr:colOff>101600</xdr:colOff>
      <xdr:row>39</xdr:row>
      <xdr:rowOff>107729</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0383500" y="66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43641</xdr:rowOff>
    </xdr:from>
    <xdr:to>
      <xdr:col>111</xdr:col>
      <xdr:colOff>177800</xdr:colOff>
      <xdr:row>39</xdr:row>
      <xdr:rowOff>56929</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0434300" y="6730191"/>
          <a:ext cx="889000" cy="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46349</xdr:rowOff>
    </xdr:from>
    <xdr:to>
      <xdr:col>102</xdr:col>
      <xdr:colOff>165100</xdr:colOff>
      <xdr:row>39</xdr:row>
      <xdr:rowOff>147949</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9494500" y="67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56929</xdr:rowOff>
    </xdr:from>
    <xdr:to>
      <xdr:col>107</xdr:col>
      <xdr:colOff>50800</xdr:colOff>
      <xdr:row>39</xdr:row>
      <xdr:rowOff>97149</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9545300" y="6743479"/>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59681</xdr:rowOff>
    </xdr:from>
    <xdr:to>
      <xdr:col>98</xdr:col>
      <xdr:colOff>38100</xdr:colOff>
      <xdr:row>39</xdr:row>
      <xdr:rowOff>161281</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8605500" y="67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97149</xdr:rowOff>
    </xdr:from>
    <xdr:to>
      <xdr:col>102</xdr:col>
      <xdr:colOff>114300</xdr:colOff>
      <xdr:row>39</xdr:row>
      <xdr:rowOff>110481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8656300" y="6783699"/>
          <a:ext cx="8890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110967</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1011095" y="645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124256</xdr:rowOff>
    </xdr:from>
    <xdr:ext cx="599010"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0134795" y="646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139076</xdr:rowOff>
    </xdr:from>
    <xdr:ext cx="599010"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9245795" y="682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6358</xdr:rowOff>
    </xdr:from>
    <xdr:ext cx="599010"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8356795" y="65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2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00000000-0008-0000-02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200-00001A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200-00001C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27577</xdr:rowOff>
    </xdr:from>
    <xdr:to>
      <xdr:col>85</xdr:col>
      <xdr:colOff>177800</xdr:colOff>
      <xdr:row>62</xdr:row>
      <xdr:rowOff>129177</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6268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6004</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200-000028020000}"/>
            </a:ext>
          </a:extLst>
        </xdr:cNvPr>
        <xdr:cNvSpPr txBox="1"/>
      </xdr:nvSpPr>
      <xdr:spPr>
        <a:xfrm>
          <a:off x="16357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62</xdr:row>
      <xdr:rowOff>78377</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5481300" y="1066745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115751</xdr:rowOff>
    </xdr:from>
    <xdr:to>
      <xdr:col>76</xdr:col>
      <xdr:colOff>165100</xdr:colOff>
      <xdr:row>62</xdr:row>
      <xdr:rowOff>45901</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4541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166551</xdr:rowOff>
    </xdr:from>
    <xdr:to>
      <xdr:col>81</xdr:col>
      <xdr:colOff>50800</xdr:colOff>
      <xdr:row>62</xdr:row>
      <xdr:rowOff>37556</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4592300" y="106250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166551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3703300" y="10582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32476</xdr:rowOff>
    </xdr:from>
    <xdr:to>
      <xdr:col>67</xdr:col>
      <xdr:colOff>101600</xdr:colOff>
      <xdr:row>61</xdr:row>
      <xdr:rowOff>134076</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2763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83276</xdr:rowOff>
    </xdr:from>
    <xdr:to>
      <xdr:col>71</xdr:col>
      <xdr:colOff>177800</xdr:colOff>
      <xdr:row>61</xdr:row>
      <xdr:rowOff>124097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814300" y="105417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37028</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125203</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2611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2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200-00005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200-000053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200-000055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147320</xdr:rowOff>
    </xdr:from>
    <xdr:to>
      <xdr:col>116</xdr:col>
      <xdr:colOff>114300</xdr:colOff>
      <xdr:row>64</xdr:row>
      <xdr:rowOff>77470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62247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200-000061020000}"/>
            </a:ext>
          </a:extLst>
        </xdr:cNvPr>
        <xdr:cNvSpPr txBox="1"/>
      </xdr:nvSpPr>
      <xdr:spPr>
        <a:xfrm>
          <a:off x="22199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26670</xdr:rowOff>
    </xdr:from>
    <xdr:to>
      <xdr:col>116</xdr:col>
      <xdr:colOff>63500</xdr:colOff>
      <xdr:row>64</xdr:row>
      <xdr:rowOff>30480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1323300" y="10999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151130</xdr:rowOff>
    </xdr:from>
    <xdr:to>
      <xdr:col>107</xdr:col>
      <xdr:colOff>101600</xdr:colOff>
      <xdr:row>64</xdr:row>
      <xdr:rowOff>81280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30480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0434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151130</xdr:rowOff>
    </xdr:from>
    <xdr:to>
      <xdr:col>102</xdr:col>
      <xdr:colOff>165100</xdr:colOff>
      <xdr:row>64</xdr:row>
      <xdr:rowOff>81280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9494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30480</xdr:rowOff>
    </xdr:from>
    <xdr:to>
      <xdr:col>107</xdr:col>
      <xdr:colOff>50800</xdr:colOff>
      <xdr:row>64</xdr:row>
      <xdr:rowOff>30480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9545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151130</xdr:rowOff>
    </xdr:from>
    <xdr:to>
      <xdr:col>98</xdr:col>
      <xdr:colOff>38100</xdr:colOff>
      <xdr:row>64</xdr:row>
      <xdr:rowOff>81280</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8605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30480</xdr:rowOff>
    </xdr:from>
    <xdr:to>
      <xdr:col>102</xdr:col>
      <xdr:colOff>114300</xdr:colOff>
      <xdr:row>64</xdr:row>
      <xdr:rowOff>30480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656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72407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0199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72407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9310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72407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8421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2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00000000-0008-0000-02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a:extLst>
            <a:ext uri="{FF2B5EF4-FFF2-40B4-BE49-F238E27FC236}">
              <a16:creationId xmlns:a16="http://schemas.microsoft.com/office/drawing/2014/main" id="{00000000-0008-0000-02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200-00008E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76200</xdr:rowOff>
    </xdr:from>
    <xdr:to>
      <xdr:col>85</xdr:col>
      <xdr:colOff>177800</xdr:colOff>
      <xdr:row>82</xdr:row>
      <xdr:rowOff>6350</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62687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99077</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200-00009A020000}"/>
            </a:ext>
          </a:extLst>
        </xdr:cNvPr>
        <xdr:cNvSpPr txBox="1"/>
      </xdr:nvSpPr>
      <xdr:spPr>
        <a:xfrm>
          <a:off x="16357600"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81</xdr:row>
      <xdr:rowOff>127000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5481300" y="1395603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128270</xdr:rowOff>
    </xdr:from>
    <xdr:to>
      <xdr:col>76</xdr:col>
      <xdr:colOff>165100</xdr:colOff>
      <xdr:row>81</xdr:row>
      <xdr:rowOff>58420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4541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xdr:rowOff>
    </xdr:from>
    <xdr:to>
      <xdr:col>81</xdr:col>
      <xdr:colOff>50800</xdr:colOff>
      <xdr:row>81</xdr:row>
      <xdr:rowOff>68580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4592300" y="13895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114300</xdr:rowOff>
    </xdr:from>
    <xdr:to>
      <xdr:col>76</xdr:col>
      <xdr:colOff>114300</xdr:colOff>
      <xdr:row>81</xdr:row>
      <xdr:rowOff>7620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3703300" y="13830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16511</xdr:rowOff>
    </xdr:from>
    <xdr:to>
      <xdr:col>67</xdr:col>
      <xdr:colOff>101600</xdr:colOff>
      <xdr:row>80</xdr:row>
      <xdr:rowOff>118111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2763500" y="13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67311</xdr:rowOff>
    </xdr:from>
    <xdr:to>
      <xdr:col>71</xdr:col>
      <xdr:colOff>177800</xdr:colOff>
      <xdr:row>80</xdr:row>
      <xdr:rowOff>114300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814300" y="1378331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200-0000A3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200-0000A4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200-0000A502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200-0000A6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200-0000A7020000}"/>
            </a:ext>
          </a:extLst>
        </xdr:cNvPr>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74947</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200-0000A8020000}"/>
            </a:ext>
          </a:extLst>
        </xdr:cNvPr>
        <xdr:cNvSpPr txBox="1"/>
      </xdr:nvSpPr>
      <xdr:spPr>
        <a:xfrm>
          <a:off x="14389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200-0000A9020000}"/>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134638</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200-0000AA020000}"/>
            </a:ext>
          </a:extLst>
        </xdr:cNvPr>
        <xdr:cNvSpPr txBox="1"/>
      </xdr:nvSpPr>
      <xdr:spPr>
        <a:xfrm>
          <a:off x="1261174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2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a:extLst>
            <a:ext uri="{FF2B5EF4-FFF2-40B4-BE49-F238E27FC236}">
              <a16:creationId xmlns:a16="http://schemas.microsoft.com/office/drawing/2014/main" id="{00000000-0008-0000-0200-0000C302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a:extLst>
            <a:ext uri="{FF2B5EF4-FFF2-40B4-BE49-F238E27FC236}">
              <a16:creationId xmlns:a16="http://schemas.microsoft.com/office/drawing/2014/main" id="{00000000-0008-0000-0200-0000C502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a:extLst>
            <a:ext uri="{FF2B5EF4-FFF2-40B4-BE49-F238E27FC236}">
              <a16:creationId xmlns:a16="http://schemas.microsoft.com/office/drawing/2014/main" id="{00000000-0008-0000-0200-0000C702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63074</xdr:rowOff>
    </xdr:from>
    <xdr:to>
      <xdr:col>116</xdr:col>
      <xdr:colOff>114300</xdr:colOff>
      <xdr:row>86</xdr:row>
      <xdr:rowOff>164674</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21107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723" name="【消防施設】&#10;一人当たり面積該当値テキスト">
          <a:extLst>
            <a:ext uri="{FF2B5EF4-FFF2-40B4-BE49-F238E27FC236}">
              <a16:creationId xmlns:a16="http://schemas.microsoft.com/office/drawing/2014/main" id="{00000000-0008-0000-0200-0000D3020000}"/>
            </a:ext>
          </a:extLst>
        </xdr:cNvPr>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63081</xdr:rowOff>
    </xdr:from>
    <xdr:to>
      <xdr:col>112</xdr:col>
      <xdr:colOff>38100</xdr:colOff>
      <xdr:row>86</xdr:row>
      <xdr:rowOff>164681</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21272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113874</xdr:rowOff>
    </xdr:from>
    <xdr:to>
      <xdr:col>116</xdr:col>
      <xdr:colOff>63500</xdr:colOff>
      <xdr:row>86</xdr:row>
      <xdr:rowOff>113881</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21323300" y="14858574"/>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63085</xdr:rowOff>
    </xdr:from>
    <xdr:to>
      <xdr:col>107</xdr:col>
      <xdr:colOff>101600</xdr:colOff>
      <xdr:row>86</xdr:row>
      <xdr:rowOff>164685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20383500" y="14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113881</xdr:rowOff>
    </xdr:from>
    <xdr:to>
      <xdr:col>111</xdr:col>
      <xdr:colOff>177800</xdr:colOff>
      <xdr:row>86</xdr:row>
      <xdr:rowOff>113885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0434300" y="14858581"/>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63092</xdr:rowOff>
    </xdr:from>
    <xdr:to>
      <xdr:col>102</xdr:col>
      <xdr:colOff>165100</xdr:colOff>
      <xdr:row>86</xdr:row>
      <xdr:rowOff>164692</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9494500" y="148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113885</xdr:rowOff>
    </xdr:from>
    <xdr:to>
      <xdr:col>107</xdr:col>
      <xdr:colOff>50800</xdr:colOff>
      <xdr:row>86</xdr:row>
      <xdr:rowOff>113892</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9545300" y="14858585"/>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63074</xdr:rowOff>
    </xdr:from>
    <xdr:to>
      <xdr:col>98</xdr:col>
      <xdr:colOff>38100</xdr:colOff>
      <xdr:row>86</xdr:row>
      <xdr:rowOff>164674</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8605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113892</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656300" y="1485857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a:extLst>
            <a:ext uri="{FF2B5EF4-FFF2-40B4-BE49-F238E27FC236}">
              <a16:creationId xmlns:a16="http://schemas.microsoft.com/office/drawing/2014/main" id="{00000000-0008-0000-0200-0000DC02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a:extLst>
            <a:ext uri="{FF2B5EF4-FFF2-40B4-BE49-F238E27FC236}">
              <a16:creationId xmlns:a16="http://schemas.microsoft.com/office/drawing/2014/main" id="{00000000-0008-0000-0200-0000DD02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a:extLst>
            <a:ext uri="{FF2B5EF4-FFF2-40B4-BE49-F238E27FC236}">
              <a16:creationId xmlns:a16="http://schemas.microsoft.com/office/drawing/2014/main" id="{00000000-0008-0000-0200-0000DE02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a:extLst>
            <a:ext uri="{FF2B5EF4-FFF2-40B4-BE49-F238E27FC236}">
              <a16:creationId xmlns:a16="http://schemas.microsoft.com/office/drawing/2014/main" id="{00000000-0008-0000-0200-0000DF02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155808</xdr:rowOff>
    </xdr:from>
    <xdr:ext cx="469744" cy="259045"/>
    <xdr:sp macro="" textlink="">
      <xdr:nvSpPr>
        <xdr:cNvPr id="736" name="n_1mainValue【消防施設】&#10;一人当たり面積">
          <a:extLst>
            <a:ext uri="{FF2B5EF4-FFF2-40B4-BE49-F238E27FC236}">
              <a16:creationId xmlns:a16="http://schemas.microsoft.com/office/drawing/2014/main" id="{00000000-0008-0000-0200-0000E0020000}"/>
            </a:ext>
          </a:extLst>
        </xdr:cNvPr>
        <xdr:cNvSpPr txBox="1"/>
      </xdr:nvSpPr>
      <xdr:spPr>
        <a:xfrm>
          <a:off x="210757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155812</xdr:rowOff>
    </xdr:from>
    <xdr:ext cx="469744" cy="259045"/>
    <xdr:sp macro="" textlink="">
      <xdr:nvSpPr>
        <xdr:cNvPr id="737" name="n_2mainValue【消防施設】&#10;一人当たり面積">
          <a:extLst>
            <a:ext uri="{FF2B5EF4-FFF2-40B4-BE49-F238E27FC236}">
              <a16:creationId xmlns:a16="http://schemas.microsoft.com/office/drawing/2014/main" id="{00000000-0008-0000-0200-0000E1020000}"/>
            </a:ext>
          </a:extLst>
        </xdr:cNvPr>
        <xdr:cNvSpPr txBox="1"/>
      </xdr:nvSpPr>
      <xdr:spPr>
        <a:xfrm>
          <a:off x="20199427" y="149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155819</xdr:rowOff>
    </xdr:from>
    <xdr:ext cx="469744" cy="259045"/>
    <xdr:sp macro="" textlink="">
      <xdr:nvSpPr>
        <xdr:cNvPr id="738" name="n_3mainValue【消防施設】&#10;一人当たり面積">
          <a:extLst>
            <a:ext uri="{FF2B5EF4-FFF2-40B4-BE49-F238E27FC236}">
              <a16:creationId xmlns:a16="http://schemas.microsoft.com/office/drawing/2014/main" id="{00000000-0008-0000-0200-0000E2020000}"/>
            </a:ext>
          </a:extLst>
        </xdr:cNvPr>
        <xdr:cNvSpPr txBox="1"/>
      </xdr:nvSpPr>
      <xdr:spPr>
        <a:xfrm>
          <a:off x="19310427" y="1490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155801</xdr:rowOff>
    </xdr:from>
    <xdr:ext cx="469744" cy="259045"/>
    <xdr:sp macro="" textlink="">
      <xdr:nvSpPr>
        <xdr:cNvPr id="739" name="n_4mainValue【消防施設】&#10;一人当たり面積">
          <a:extLst>
            <a:ext uri="{FF2B5EF4-FFF2-40B4-BE49-F238E27FC236}">
              <a16:creationId xmlns:a16="http://schemas.microsoft.com/office/drawing/2014/main" id="{00000000-0008-0000-0200-0000E3020000}"/>
            </a:ext>
          </a:extLst>
        </xdr:cNvPr>
        <xdr:cNvSpPr txBox="1"/>
      </xdr:nvSpPr>
      <xdr:spPr>
        <a:xfrm>
          <a:off x="18421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2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00000000-0008-0000-02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a:extLst>
            <a:ext uri="{FF2B5EF4-FFF2-40B4-BE49-F238E27FC236}">
              <a16:creationId xmlns:a16="http://schemas.microsoft.com/office/drawing/2014/main" id="{00000000-0008-0000-0200-000000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770" name="【庁舎】&#10;有形固定資産減価償却率平均値テキスト">
          <a:extLst>
            <a:ext uri="{FF2B5EF4-FFF2-40B4-BE49-F238E27FC236}">
              <a16:creationId xmlns:a16="http://schemas.microsoft.com/office/drawing/2014/main" id="{00000000-0008-0000-0200-000002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62687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782" name="【庁舎】&#10;有形固定資産減価償却率該当値テキスト">
          <a:extLst>
            <a:ext uri="{FF2B5EF4-FFF2-40B4-BE49-F238E27FC236}">
              <a16:creationId xmlns:a16="http://schemas.microsoft.com/office/drawing/2014/main" id="{00000000-0008-0000-0200-00000E030000}"/>
            </a:ext>
          </a:extLst>
        </xdr:cNvPr>
        <xdr:cNvSpPr txBox="1"/>
      </xdr:nvSpPr>
      <xdr:spPr>
        <a:xfrm>
          <a:off x="16357600"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102</xdr:row>
      <xdr:rowOff>167639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5481300" y="17604921"/>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130084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4592300" y="17655539"/>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35198</xdr:rowOff>
    </xdr:from>
    <xdr:to>
      <xdr:col>72</xdr:col>
      <xdr:colOff>38100</xdr:colOff>
      <xdr:row>103</xdr:row>
      <xdr:rowOff>136798</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3652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85998</xdr:rowOff>
    </xdr:from>
    <xdr:to>
      <xdr:col>76</xdr:col>
      <xdr:colOff>114300</xdr:colOff>
      <xdr:row>103</xdr:row>
      <xdr:rowOff>130084</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3703300" y="177453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162561</xdr:rowOff>
    </xdr:from>
    <xdr:to>
      <xdr:col>67</xdr:col>
      <xdr:colOff>101600</xdr:colOff>
      <xdr:row>103</xdr:row>
      <xdr:rowOff>92711</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2763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41911</xdr:rowOff>
    </xdr:from>
    <xdr:to>
      <xdr:col>71</xdr:col>
      <xdr:colOff>177800</xdr:colOff>
      <xdr:row>103</xdr:row>
      <xdr:rowOff>85998</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2814300" y="177012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1" name="n_1aveValue【庁舎】&#10;有形固定資産減価償却率">
          <a:extLst>
            <a:ext uri="{FF2B5EF4-FFF2-40B4-BE49-F238E27FC236}">
              <a16:creationId xmlns:a16="http://schemas.microsoft.com/office/drawing/2014/main" id="{00000000-0008-0000-0200-000017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a:extLst>
            <a:ext uri="{FF2B5EF4-FFF2-40B4-BE49-F238E27FC236}">
              <a16:creationId xmlns:a16="http://schemas.microsoft.com/office/drawing/2014/main" id="{00000000-0008-0000-0200-000018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a:extLst>
            <a:ext uri="{FF2B5EF4-FFF2-40B4-BE49-F238E27FC236}">
              <a16:creationId xmlns:a16="http://schemas.microsoft.com/office/drawing/2014/main" id="{00000000-0008-0000-0200-000019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a:extLst>
            <a:ext uri="{FF2B5EF4-FFF2-40B4-BE49-F238E27FC236}">
              <a16:creationId xmlns:a16="http://schemas.microsoft.com/office/drawing/2014/main" id="{00000000-0008-0000-0200-00001A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200-00001B030000}"/>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200-00001C03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153325</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200-00001D030000}"/>
            </a:ext>
          </a:extLst>
        </xdr:cNvPr>
        <xdr:cNvSpPr txBox="1"/>
      </xdr:nvSpPr>
      <xdr:spPr>
        <a:xfrm>
          <a:off x="13500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109238</xdr:rowOff>
    </xdr:from>
    <xdr:ext cx="405111" cy="259045"/>
    <xdr:sp macro="" textlink="">
      <xdr:nvSpPr>
        <xdr:cNvPr id="798" name="n_4mainValue【庁舎】&#10;有形固定資産減価償却率">
          <a:extLst>
            <a:ext uri="{FF2B5EF4-FFF2-40B4-BE49-F238E27FC236}">
              <a16:creationId xmlns:a16="http://schemas.microsoft.com/office/drawing/2014/main" id="{00000000-0008-0000-0200-00001E030000}"/>
            </a:ext>
          </a:extLst>
        </xdr:cNvPr>
        <xdr:cNvSpPr txBox="1"/>
      </xdr:nvSpPr>
      <xdr:spPr>
        <a:xfrm>
          <a:off x="12611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2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a:extLst>
            <a:ext uri="{FF2B5EF4-FFF2-40B4-BE49-F238E27FC236}">
              <a16:creationId xmlns:a16="http://schemas.microsoft.com/office/drawing/2014/main" id="{00000000-0008-0000-0200-000039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00000000-0008-0000-0200-00003B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a:extLst>
            <a:ext uri="{FF2B5EF4-FFF2-40B4-BE49-F238E27FC236}">
              <a16:creationId xmlns:a16="http://schemas.microsoft.com/office/drawing/2014/main" id="{00000000-0008-0000-0200-00003D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115207</xdr:rowOff>
    </xdr:from>
    <xdr:to>
      <xdr:col>116</xdr:col>
      <xdr:colOff>114300</xdr:colOff>
      <xdr:row>108</xdr:row>
      <xdr:rowOff>45357</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221107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30134</xdr:rowOff>
    </xdr:from>
    <xdr:ext cx="469744" cy="259045"/>
    <xdr:sp macro="" textlink="">
      <xdr:nvSpPr>
        <xdr:cNvPr id="841" name="【庁舎】&#10;一人当たり面積該当値テキスト">
          <a:extLst>
            <a:ext uri="{FF2B5EF4-FFF2-40B4-BE49-F238E27FC236}">
              <a16:creationId xmlns:a16="http://schemas.microsoft.com/office/drawing/2014/main" id="{00000000-0008-0000-0200-000049030000}"/>
            </a:ext>
          </a:extLst>
        </xdr:cNvPr>
        <xdr:cNvSpPr txBox="1"/>
      </xdr:nvSpPr>
      <xdr:spPr>
        <a:xfrm>
          <a:off x="22199600" y="1837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120106</xdr:rowOff>
    </xdr:from>
    <xdr:to>
      <xdr:col>112</xdr:col>
      <xdr:colOff>38100</xdr:colOff>
      <xdr:row>108</xdr:row>
      <xdr:rowOff>50256</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2127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166007</xdr:rowOff>
    </xdr:from>
    <xdr:to>
      <xdr:col>116</xdr:col>
      <xdr:colOff>63500</xdr:colOff>
      <xdr:row>107</xdr:row>
      <xdr:rowOff>170906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1323300" y="185111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77651</xdr:rowOff>
    </xdr:from>
    <xdr:to>
      <xdr:col>107</xdr:col>
      <xdr:colOff>101600</xdr:colOff>
      <xdr:row>108</xdr:row>
      <xdr:rowOff>7801</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20383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128451</xdr:rowOff>
    </xdr:from>
    <xdr:to>
      <xdr:col>111</xdr:col>
      <xdr:colOff>177800</xdr:colOff>
      <xdr:row>107</xdr:row>
      <xdr:rowOff>170906</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0434300" y="184736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80918</xdr:rowOff>
    </xdr:from>
    <xdr:to>
      <xdr:col>102</xdr:col>
      <xdr:colOff>165100</xdr:colOff>
      <xdr:row>108</xdr:row>
      <xdr:rowOff>11068</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19494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128451</xdr:rowOff>
    </xdr:from>
    <xdr:to>
      <xdr:col>107</xdr:col>
      <xdr:colOff>50800</xdr:colOff>
      <xdr:row>107</xdr:row>
      <xdr:rowOff>131718</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9545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84182</xdr:rowOff>
    </xdr:from>
    <xdr:to>
      <xdr:col>98</xdr:col>
      <xdr:colOff>38100</xdr:colOff>
      <xdr:row>108</xdr:row>
      <xdr:rowOff>14332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18605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131718</xdr:rowOff>
    </xdr:from>
    <xdr:to>
      <xdr:col>102</xdr:col>
      <xdr:colOff>114300</xdr:colOff>
      <xdr:row>107</xdr:row>
      <xdr:rowOff>134982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18656300" y="1847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a:extLst>
            <a:ext uri="{FF2B5EF4-FFF2-40B4-BE49-F238E27FC236}">
              <a16:creationId xmlns:a16="http://schemas.microsoft.com/office/drawing/2014/main" id="{00000000-0008-0000-0200-000052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a:extLst>
            <a:ext uri="{FF2B5EF4-FFF2-40B4-BE49-F238E27FC236}">
              <a16:creationId xmlns:a16="http://schemas.microsoft.com/office/drawing/2014/main" id="{00000000-0008-0000-0200-000053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a:extLst>
            <a:ext uri="{FF2B5EF4-FFF2-40B4-BE49-F238E27FC236}">
              <a16:creationId xmlns:a16="http://schemas.microsoft.com/office/drawing/2014/main" id="{00000000-0008-0000-0200-000054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a:extLst>
            <a:ext uri="{FF2B5EF4-FFF2-40B4-BE49-F238E27FC236}">
              <a16:creationId xmlns:a16="http://schemas.microsoft.com/office/drawing/2014/main" id="{00000000-0008-0000-0200-000055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41383</xdr:rowOff>
    </xdr:from>
    <xdr:ext cx="469744" cy="259045"/>
    <xdr:sp macro="" textlink="">
      <xdr:nvSpPr>
        <xdr:cNvPr id="854" name="n_1mainValue【庁舎】&#10;一人当たり面積">
          <a:extLst>
            <a:ext uri="{FF2B5EF4-FFF2-40B4-BE49-F238E27FC236}">
              <a16:creationId xmlns:a16="http://schemas.microsoft.com/office/drawing/2014/main" id="{00000000-0008-0000-0200-000056030000}"/>
            </a:ext>
          </a:extLst>
        </xdr:cNvPr>
        <xdr:cNvSpPr txBox="1"/>
      </xdr:nvSpPr>
      <xdr:spPr>
        <a:xfrm>
          <a:off x="21075727" y="1855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170378</xdr:rowOff>
    </xdr:from>
    <xdr:ext cx="469744" cy="259045"/>
    <xdr:sp macro="" textlink="">
      <xdr:nvSpPr>
        <xdr:cNvPr id="855" name="n_2mainValue【庁舎】&#10;一人当たり面積">
          <a:extLst>
            <a:ext uri="{FF2B5EF4-FFF2-40B4-BE49-F238E27FC236}">
              <a16:creationId xmlns:a16="http://schemas.microsoft.com/office/drawing/2014/main" id="{00000000-0008-0000-0200-000057030000}"/>
            </a:ext>
          </a:extLst>
        </xdr:cNvPr>
        <xdr:cNvSpPr txBox="1"/>
      </xdr:nvSpPr>
      <xdr:spPr>
        <a:xfrm>
          <a:off x="20199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2195</xdr:rowOff>
    </xdr:from>
    <xdr:ext cx="469744" cy="259045"/>
    <xdr:sp macro="" textlink="">
      <xdr:nvSpPr>
        <xdr:cNvPr id="856" name="n_3mainValue【庁舎】&#10;一人当たり面積">
          <a:extLst>
            <a:ext uri="{FF2B5EF4-FFF2-40B4-BE49-F238E27FC236}">
              <a16:creationId xmlns:a16="http://schemas.microsoft.com/office/drawing/2014/main" id="{00000000-0008-0000-0200-000058030000}"/>
            </a:ext>
          </a:extLst>
        </xdr:cNvPr>
        <xdr:cNvSpPr txBox="1"/>
      </xdr:nvSpPr>
      <xdr:spPr>
        <a:xfrm>
          <a:off x="19310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5459</xdr:rowOff>
    </xdr:from>
    <xdr:ext cx="469744" cy="259045"/>
    <xdr:sp macro="" textlink="">
      <xdr:nvSpPr>
        <xdr:cNvPr id="857" name="n_4mainValue【庁舎】&#10;一人当たり面積">
          <a:extLst>
            <a:ext uri="{FF2B5EF4-FFF2-40B4-BE49-F238E27FC236}">
              <a16:creationId xmlns:a16="http://schemas.microsoft.com/office/drawing/2014/main" id="{00000000-0008-0000-0200-000059030000}"/>
            </a:ext>
          </a:extLst>
        </xdr:cNvPr>
        <xdr:cNvSpPr txBox="1"/>
      </xdr:nvSpPr>
      <xdr:spPr>
        <a:xfrm>
          <a:off x="18421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が類似団体平均値に比べ高くなっているが、特に付属設備が耐用年数を超えて使用しているものが多く、数値を引き上げている。</a:t>
          </a:r>
        </a:p>
        <a:p>
          <a:r>
            <a:rPr kumimoji="1" lang="ja-JP" altLang="en-US" sz="1300">
              <a:latin typeface="ＭＳ Ｐゴシック" panose="020B0600070205080204" pitchFamily="50" charset="-128"/>
              <a:ea typeface="ＭＳ Ｐゴシック" panose="020B0600070205080204" pitchFamily="50" charset="-128"/>
            </a:rPr>
            <a:t>引き続き公共施設等総合管理計画に基づき老朽化した施設の集約化・複合化や除却を進め、対策に取り組んでいく。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１人当たりの面積等のストック量については、全体的に類似団体内平均に比べ同程度または低くなってはいるが、人口減にともない緩やかな上昇がみられる。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1F41426-0D95-4E97-B84F-770962509C6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E89798E-441A-420B-AEAC-D6C4ECBB2B2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282D3F7-46EB-4533-86DE-D3F1E057FDF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F46F47A-7CAD-4438-B7E0-1B0FD9B82E4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41DF2F4-EB72-448F-97A3-7B663B4F4FB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834F890-D107-4B08-AC41-064F14BE6DF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3F0E0BE-A1CC-4411-9731-73143D5E9CF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618A0C3-53FC-43B6-9256-C66D09778C1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B848DC3-1988-4B67-91B8-BFEF73CCCBB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B3F5F37-6C33-4787-B85F-25FB796D49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A0D9F3D-7070-429F-BEC7-7C1A217AC4A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35EC4B6-2D3F-4ACB-8EE1-081203369E8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4C19CE4-8387-474F-93E8-76FB427A81E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0577588-8CCC-4D4A-A3E0-B88B1E05816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24010FB-1709-4B1D-B34F-808AB5ABBB3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823A6C8-06B0-4002-AA2E-BA3E0D9E55E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E1EF3A8-92FD-4980-BF93-C605E4CF8C4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8F013CB-1182-4C97-9F9D-9C338AB94C2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9E3C594-1243-418F-924A-FB5B57FE721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A5C1705-2DE5-4050-B690-C521BCE565A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66C3DCB-4D41-4FAB-BE6E-D27E412175D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BBBECC7-2DDF-42D4-8572-46CD44DE085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40F1DEE-DE6C-450B-B643-FFDCABF9ABC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049C5AA-B640-4BD8-B1DB-77C1164C64E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53633E2-8D1D-418D-BDEA-9AC2A5B18E8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87101D4-0987-47AC-9FBC-F88E3FF3C76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F14847E-03C3-4E04-91F3-E5B7CCA7E73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F86B124-2B71-4AE4-BA18-FC369FC45C8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01BA73F-CAAE-4F1F-AB48-E93842747FD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6E6C51-48E6-4CBB-AB01-ED502A76542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DDD7D6-81B6-46C4-8B44-23D39170B0A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3001B57-F1A1-4194-BE9E-79DE3821D2D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1F89CA8-AD9A-450F-A32A-8EAD26AEF1B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875EE51-259A-4344-85F9-A403F5F6B036}"/>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635DD5C-6BC4-48BB-9B68-B8CE9A951F6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CBA10E2-AE1B-4C62-ADA8-9F5B7EAAB18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05441C7-64C6-4FA2-AB88-62EFDC00601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71835B8-D742-481B-979C-A472ED6338C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76C2C9E-2751-41C1-BCFE-CA0AF25C563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4B9EEFB-270A-4DF4-8B43-948A63F91C2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2BC9BB4-FAEC-43C0-968F-A00DAB3454D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655DB0C-59B8-4A93-B75D-D85475098AA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8207D7-05D7-47BD-A96C-F6321C6463E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2FC480F-3349-4B3E-BD53-8240962DDC3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54D37D3-101D-49B2-8ADE-8D43D352693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21A515-C4A0-4E73-9CD9-229FC65914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E8F26C7-7F3C-4D43-A6B0-68082C2E537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年度以降増加し続けている。歳出面では、平成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交付税措置のない市債の発行を必要最小限に抑制するなど、公債費等経常的なコストの削減に継続して取り組んできた。また、歳入面では、地方消費税交付金が令和元年の消費税率改正により増加した点などが指数の改善に寄与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90B1568-AD25-40FC-B5B4-011EA6E6469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9EE8281-82BE-4CB6-8A6F-BA83D744F16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574317B-224C-4F1D-AE97-12C15C9C7CE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22ADC531-1E35-45B7-93C7-1FF68AF651D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B8FEAA8-FD7D-4F9F-A5F9-ACD432EAAA4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EE56682-8FAD-4142-ADC8-DCB3B9D8EE7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BE5C585-627D-4747-9A9A-34278AF1FA76}"/>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6AA473C-7134-4FAA-97AE-ADA85164286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FAFFD3A-7221-4894-93D9-24DC247D55F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47DDF24-7B88-40D8-A609-63153A79D4A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9C1E1B2-DB60-4D50-84A3-43ED1F9CF904}"/>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6E6DC4D-E952-4A9D-A1F6-FEF6D8768DE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DFB64A7-D84C-49E4-8BA5-CACD9B6AFFC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C908F669-9F2A-4738-BE5B-5FA7D8A8A26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91A3277-F95B-4DFC-BEB6-31F0013E751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D81F1591-EFA8-4DAA-9A07-F9FF37CB1DF1}"/>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F56BD8EE-4E16-4268-B629-F3ED0D98079A}"/>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7B6F0341-4958-4833-B045-EFC0ECAEC82B}"/>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CF42198A-FE15-4BF8-9FFC-4EDF71B739BD}"/>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E4A812DF-9B08-4E17-948A-7FBDE184EE46}"/>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BFCB4534-4B10-4BD6-9493-3215CE29C4E6}"/>
            </a:ext>
          </a:extLst>
        </xdr:cNvPr>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2060520F-5760-496C-85FE-85D25E44D1AE}"/>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C182F95A-0A1A-4900-BF98-C729135EE329}"/>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4894840E-3E71-4C40-B768-858CF1CA100D}"/>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4C352801-7CD2-4208-BBA2-C38A46009322}"/>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C2B1819E-28AF-4A7B-B5E7-BDE208983BF3}"/>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39293E5A-5776-4349-990A-E5FB3CD54CC6}"/>
            </a:ext>
          </a:extLst>
        </xdr:cNvPr>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9A320AB7-139F-4087-8706-EFA6D07C1C92}"/>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2A4FC51D-4EED-4636-A96B-D2FE1EDDE4EC}"/>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10424CDF-7866-45B7-BBED-FFAF731645E9}"/>
            </a:ext>
          </a:extLst>
        </xdr:cNvPr>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8DDBC163-CE5B-4D03-855F-156BBE43FA37}"/>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B825246A-379B-49C1-A4B3-B1B9B931700D}"/>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3B136E4F-71FF-4719-AA06-F9CC97413933}"/>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B733A29F-F642-4EF4-A4F3-E1EAD7F05DD5}"/>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BFA59C5-C1F5-42DC-BA70-CC466855F39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C958705-A273-4656-83CC-04231883574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AADD0F2-CDD8-4484-A535-612DFB47A50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97B313-9CF5-4FB7-9896-21DB3887CD9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99731E1-2897-46BB-B445-9CC695C1894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143F9347-4FEF-4CB1-9C41-1B7902D96CD6}"/>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F061E0C1-DB31-40D9-AF5A-0010766E2167}"/>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223BFE93-18AC-408F-ACDC-E462EACD0EBD}"/>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6DFC2B28-CDE4-47B3-9D92-8DE81A68038E}"/>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9B9BF1C2-B1CC-42C1-A5C2-8C842FCEDA5F}"/>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4A296DAB-A635-4CE0-89BB-99A258709D15}"/>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5D6D1D23-F2E5-4A4D-BA1E-C29FE7518B99}"/>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7CB44903-7D7C-4441-BBDE-CC5D1BA775E9}"/>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FD4A0C4B-F34D-4509-8B00-58D36A25796F}"/>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F61D1B7B-6085-4CE3-9F7B-FCC14F45AFCF}"/>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E92ADD18-2EE1-4022-9717-00202C947E9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8E79870-E881-4187-9D59-D356DF6A5DB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70C9F14-86A5-4D94-AED7-637478EB245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207FDAB-1915-4AE7-916F-51BDF4043CE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23312269-47D3-4BA0-BEE8-38E087AA08C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BA994FC-CAC7-4579-BCE1-D3638600F0D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6C538D-5317-4D33-9ADD-850134A43B8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35FF809-D9F4-4BE0-BCEF-5FAE1D5EBC1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A8E6A65-376E-428D-9AEA-EAE778A0B16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D72BD43-BBE8-47BA-87B4-C99C7C3075F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2366724-A152-47C7-821E-B88D7DC3358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F404CDA-B3C1-4D3B-B849-EA700FC49C2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1F9F3530-8332-4CD7-B699-C4EFBE24084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月に策定した「財政再建計画」及び令和元年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中期財政計画」に基づき経常経費の削減を、また、「定員管理計画」に基づき定員の適正化を進め人件費を抑制してきた。しかし、子育て支援、障がい者福祉、生活保護などに係る扶助費が増加している影響もあり、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ポイント上回っている。今後は、明倫学区義務教育学校建設事業や老朽化した公共施設の改修などの実施に伴い公債費が増加することから、経常収支比率は増加していくことが見込まれる。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39BECDF-9977-4BF5-B020-79A6AEF8CE7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D2B3CE6-93EF-45E7-9E65-C603211A954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637C886-E709-4A3E-97BC-5F3BC13A696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C5DF8D36-4B5D-432A-A917-CB28FB7299F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CA01CF6D-63F1-45A2-B169-CF1C4365D50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C6A98374-A437-4314-9730-5134AFEB440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806529CF-E0BD-44DA-81D6-0C38FAC88FC8}"/>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BB91FAF5-89FD-44FC-B54F-CAB24E2B4FA7}"/>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E5EC93B1-480F-4037-BB1C-91BD6421569F}"/>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F3199A3-051C-471C-8342-7B664EC15CD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A7A7C8CE-D0B6-44B8-B2E1-D4777D54AF3A}"/>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105C9264-D3AA-4EAD-9EE6-8F90404F4897}"/>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818B0CC8-3CD4-437C-A83E-97F520AAE987}"/>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9D70115C-C29F-4CD2-8F9C-489EFFAEF849}"/>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6D1F0A7-5E5E-48FB-BD17-658C9566A88D}"/>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67C0218-BA0D-4153-B33D-13E81BB647E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6046058E-CACE-49CC-BFC4-1E9D71410CF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EBBFB1BE-9038-40F1-AE2B-9F8FBCA5D84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7B63FE8E-2914-4181-8477-1F6A9ED5E90E}"/>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34BF866A-E642-4515-9D4B-247A9D7B046B}"/>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1E8808CC-96A9-49BC-8BE8-153BCC84155B}"/>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7A084331-DD8E-4A4B-8FEE-C9A57F07BC55}"/>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4E03431D-A034-46C5-A1E0-7BD333EEE077}"/>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132262</xdr:rowOff>
    </xdr:from>
    <xdr:to>
      <xdr:col>23</xdr:col>
      <xdr:colOff>133350</xdr:colOff>
      <xdr:row>61</xdr:row>
      <xdr:rowOff>19413</xdr:rowOff>
    </xdr:to>
    <xdr:cxnSp macro="">
      <xdr:nvCxnSpPr>
        <xdr:cNvPr id="134" name="直線コネクタ 133">
          <a:extLst>
            <a:ext uri="{FF2B5EF4-FFF2-40B4-BE49-F238E27FC236}">
              <a16:creationId xmlns:a16="http://schemas.microsoft.com/office/drawing/2014/main" id="{E4D0D114-6FB6-4F9B-BBA5-90C73560EC0E}"/>
            </a:ext>
          </a:extLst>
        </xdr:cNvPr>
        <xdr:cNvCxnSpPr/>
      </xdr:nvCxnSpPr>
      <xdr:spPr>
        <a:xfrm flipV="1">
          <a:off x="4114800" y="10419262"/>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6407AD3B-ED4A-4761-8D34-C584800DFB71}"/>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AB6E02D-988A-475B-B002-A8E54BD81D56}"/>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61</xdr:row>
      <xdr:rowOff>19413</xdr:rowOff>
    </xdr:to>
    <xdr:cxnSp macro="">
      <xdr:nvCxnSpPr>
        <xdr:cNvPr id="137" name="直線コネクタ 136">
          <a:extLst>
            <a:ext uri="{FF2B5EF4-FFF2-40B4-BE49-F238E27FC236}">
              <a16:creationId xmlns:a16="http://schemas.microsoft.com/office/drawing/2014/main" id="{BBFDA784-4A40-491F-94C7-5EFC71BCC7B5}"/>
            </a:ext>
          </a:extLst>
        </xdr:cNvPr>
        <xdr:cNvCxnSpPr/>
      </xdr:nvCxnSpPr>
      <xdr:spPr>
        <a:xfrm>
          <a:off x="3225800" y="1036755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4A82214C-1F0D-40CA-A18D-DF66BB7E008E}"/>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78DB9638-4B7C-49D7-8A9F-429291E0DA3E}"/>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D7A98D7-7A32-4948-BB11-03BF3FDEDF44}"/>
            </a:ext>
          </a:extLst>
        </xdr:cNvPr>
        <xdr:cNvCxnSpPr/>
      </xdr:nvCxnSpPr>
      <xdr:spPr>
        <a:xfrm>
          <a:off x="2336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587E5906-F1D4-4500-943F-9F5958CCDA11}"/>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A347CBED-87A1-4CF0-96EB-4C2724DC353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80554</xdr:rowOff>
    </xdr:to>
    <xdr:cxnSp macro="">
      <xdr:nvCxnSpPr>
        <xdr:cNvPr id="143" name="直線コネクタ 142">
          <a:extLst>
            <a:ext uri="{FF2B5EF4-FFF2-40B4-BE49-F238E27FC236}">
              <a16:creationId xmlns:a16="http://schemas.microsoft.com/office/drawing/2014/main" id="{93273A00-9790-471C-9CFC-4CA20644F207}"/>
            </a:ext>
          </a:extLst>
        </xdr:cNvPr>
        <xdr:cNvCxnSpPr/>
      </xdr:nvCxnSpPr>
      <xdr:spPr>
        <a:xfrm flipV="1">
          <a:off x="1447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300BD3D8-F2C8-4262-8089-02027674C356}"/>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C779A641-B20B-409D-B92E-EF1BA2D7E2CA}"/>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6B1E8771-413A-4F3B-8341-6CAD6B0FD547}"/>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889423CD-A4CC-4301-9107-0555661B169F}"/>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14A0F24-443B-4D49-A5B7-A35CFBF1611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9F85984-FFBB-493A-A3E8-420C41516D4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545B9D1-DD3B-4046-9F95-0701A694426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52F84DB-65C5-4B8C-BFA4-31E62B31B89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F6C83D6-7764-4371-A4E7-6EA805F2AE0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81462</xdr:rowOff>
    </xdr:from>
    <xdr:to>
      <xdr:col>23</xdr:col>
      <xdr:colOff>184150</xdr:colOff>
      <xdr:row>61</xdr:row>
      <xdr:rowOff>11612</xdr:rowOff>
    </xdr:to>
    <xdr:sp macro="" textlink="">
      <xdr:nvSpPr>
        <xdr:cNvPr id="153" name="楕円 152">
          <a:extLst>
            <a:ext uri="{FF2B5EF4-FFF2-40B4-BE49-F238E27FC236}">
              <a16:creationId xmlns:a16="http://schemas.microsoft.com/office/drawing/2014/main" id="{6F73869D-3566-47B2-895E-37536C9CD592}"/>
            </a:ext>
          </a:extLst>
        </xdr:cNvPr>
        <xdr:cNvSpPr/>
      </xdr:nvSpPr>
      <xdr:spPr>
        <a:xfrm>
          <a:off x="4902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53539</xdr:rowOff>
    </xdr:from>
    <xdr:ext cx="762000" cy="259045"/>
    <xdr:sp macro="" textlink="">
      <xdr:nvSpPr>
        <xdr:cNvPr id="154" name="財政構造の弾力性該当値テキスト">
          <a:extLst>
            <a:ext uri="{FF2B5EF4-FFF2-40B4-BE49-F238E27FC236}">
              <a16:creationId xmlns:a16="http://schemas.microsoft.com/office/drawing/2014/main" id="{553DDB59-2BC8-4B75-A579-1C9FD47DC16C}"/>
            </a:ext>
          </a:extLst>
        </xdr:cNvPr>
        <xdr:cNvSpPr txBox="1"/>
      </xdr:nvSpPr>
      <xdr:spPr>
        <a:xfrm>
          <a:off x="5041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140063</xdr:rowOff>
    </xdr:from>
    <xdr:to>
      <xdr:col>19</xdr:col>
      <xdr:colOff>184150</xdr:colOff>
      <xdr:row>61</xdr:row>
      <xdr:rowOff>70213</xdr:rowOff>
    </xdr:to>
    <xdr:sp macro="" textlink="">
      <xdr:nvSpPr>
        <xdr:cNvPr id="155" name="楕円 154">
          <a:extLst>
            <a:ext uri="{FF2B5EF4-FFF2-40B4-BE49-F238E27FC236}">
              <a16:creationId xmlns:a16="http://schemas.microsoft.com/office/drawing/2014/main" id="{7843DC65-F799-4877-A27C-A90F10186EB5}"/>
            </a:ext>
          </a:extLst>
        </xdr:cNvPr>
        <xdr:cNvSpPr/>
      </xdr:nvSpPr>
      <xdr:spPr>
        <a:xfrm>
          <a:off x="4064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54990</xdr:rowOff>
    </xdr:from>
    <xdr:ext cx="736600" cy="259045"/>
    <xdr:sp macro="" textlink="">
      <xdr:nvSpPr>
        <xdr:cNvPr id="156" name="テキスト ボックス 155">
          <a:extLst>
            <a:ext uri="{FF2B5EF4-FFF2-40B4-BE49-F238E27FC236}">
              <a16:creationId xmlns:a16="http://schemas.microsoft.com/office/drawing/2014/main" id="{58290D8E-34F1-46E8-B70B-5CEE394DF349}"/>
            </a:ext>
          </a:extLst>
        </xdr:cNvPr>
        <xdr:cNvSpPr txBox="1"/>
      </xdr:nvSpPr>
      <xdr:spPr>
        <a:xfrm>
          <a:off x="3733800" y="1051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a:extLst>
            <a:ext uri="{FF2B5EF4-FFF2-40B4-BE49-F238E27FC236}">
              <a16:creationId xmlns:a16="http://schemas.microsoft.com/office/drawing/2014/main" id="{CA21D579-3F6A-484E-A13A-3B69071B0EB5}"/>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141531</xdr:rowOff>
    </xdr:from>
    <xdr:ext cx="762000" cy="259045"/>
    <xdr:sp macro="" textlink="">
      <xdr:nvSpPr>
        <xdr:cNvPr id="158" name="テキスト ボックス 157">
          <a:extLst>
            <a:ext uri="{FF2B5EF4-FFF2-40B4-BE49-F238E27FC236}">
              <a16:creationId xmlns:a16="http://schemas.microsoft.com/office/drawing/2014/main" id="{2AEF5A9B-F211-4FBB-A320-A6E779F140D2}"/>
            </a:ext>
          </a:extLst>
        </xdr:cNvPr>
        <xdr:cNvSpPr txBox="1"/>
      </xdr:nvSpPr>
      <xdr:spPr>
        <a:xfrm>
          <a:off x="2844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a:extLst>
            <a:ext uri="{FF2B5EF4-FFF2-40B4-BE49-F238E27FC236}">
              <a16:creationId xmlns:a16="http://schemas.microsoft.com/office/drawing/2014/main" id="{20D58C13-BB11-4A85-8AD3-77B4A7EF2FC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a:extLst>
            <a:ext uri="{FF2B5EF4-FFF2-40B4-BE49-F238E27FC236}">
              <a16:creationId xmlns:a16="http://schemas.microsoft.com/office/drawing/2014/main" id="{B3D420D1-1FC6-4C60-B846-DA032C9EF1AD}"/>
            </a:ext>
          </a:extLst>
        </xdr:cNvPr>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29754</xdr:rowOff>
    </xdr:from>
    <xdr:to>
      <xdr:col>7</xdr:col>
      <xdr:colOff>31750</xdr:colOff>
      <xdr:row>60</xdr:row>
      <xdr:rowOff>131354</xdr:rowOff>
    </xdr:to>
    <xdr:sp macro="" textlink="">
      <xdr:nvSpPr>
        <xdr:cNvPr id="161" name="楕円 160">
          <a:extLst>
            <a:ext uri="{FF2B5EF4-FFF2-40B4-BE49-F238E27FC236}">
              <a16:creationId xmlns:a16="http://schemas.microsoft.com/office/drawing/2014/main" id="{76AEF03F-6958-4E03-8D90-DDE9583252E9}"/>
            </a:ext>
          </a:extLst>
        </xdr:cNvPr>
        <xdr:cNvSpPr/>
      </xdr:nvSpPr>
      <xdr:spPr>
        <a:xfrm>
          <a:off x="1397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116131</xdr:rowOff>
    </xdr:from>
    <xdr:ext cx="762000" cy="259045"/>
    <xdr:sp macro="" textlink="">
      <xdr:nvSpPr>
        <xdr:cNvPr id="162" name="テキスト ボックス 161">
          <a:extLst>
            <a:ext uri="{FF2B5EF4-FFF2-40B4-BE49-F238E27FC236}">
              <a16:creationId xmlns:a16="http://schemas.microsoft.com/office/drawing/2014/main" id="{59410397-6395-4110-AD52-1BF31CEA6503}"/>
            </a:ext>
          </a:extLst>
        </xdr:cNvPr>
        <xdr:cNvSpPr txBox="1"/>
      </xdr:nvSpPr>
      <xdr:spPr>
        <a:xfrm>
          <a:off x="1066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BDFC5C7E-CD5A-4C7D-8BF9-FA8DB082A9F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78841DA9-ED25-4B02-B426-E36DF90DAAA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34BBE405-6FB7-4F72-BECB-71427F4980B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D65497D4-DDEE-4429-8EFC-EFBE421CB2D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E37FA1A4-B2E2-44BD-92C7-D830630F49D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7F7D5AF7-E9E1-4B0B-ABCF-2CA33EC8F87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1025901E-DE92-42B0-9869-0C4CFB2E906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6036CDE0-0BDF-4971-BBCD-660FD3C30A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4E77AEFF-86BC-47F8-A7A2-09CA2D1F8D7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47A353C-2838-41A8-8EB5-584AF0399D4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67E9B063-E6AC-47B3-9FCC-83E7BA0AB17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9BCDBEC0-C4A9-4237-9D48-70E49DE7FAE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1D8441EA-11B3-4262-A2E8-3726CC07E71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ふるさと納税の好調により物件費が大きく伸びているが、類似団体平均と比較して、人口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低くなっている。それはごみ処理業務、消防業務などを一部事務組合で行っている点が要因である。一部事務組合に支払う負担金のうち、一部事務組合の人件費・物件費等に充てる経費を市の人件費・物件費に合算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人当たりの金額は増加することになり、一部事務組合に係る経費も含めて決算額の推移を注視していく必要がある。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D2A5CA10-6B83-4A5F-A8AD-4EEA5DF0091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5890EB7F-E2DB-472B-92B9-56E2E3107F6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125A1DC8-446A-4C17-9DB1-26355814778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F5BB3988-1A83-4CB6-BDB0-94C130E224CF}"/>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68652088-2EE0-47C6-B935-D2817A234DF1}"/>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816E518A-9A25-4399-A589-F9C9C2EFF0CB}"/>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AC33C598-8500-4779-948E-049A089708D9}"/>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8A91CFB6-79F6-437B-8732-78AB7B3F7376}"/>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67AE1DBF-D186-4475-8AC8-2EB9BC0E3A2D}"/>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715DCC74-5051-4C0C-9552-82BEB82F64CA}"/>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479306EB-BA64-4A70-A4CB-2815EA5029AC}"/>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38D0427-295B-4749-B674-76FCB2BB25F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4A34B206-9604-4929-8F05-E2C2BE57483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C1EC36FD-F4DA-49B0-89BD-E684B091AC4E}"/>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E12BA78F-BBE5-401E-BCE4-C91B15168ACB}"/>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34067B2C-4797-4B76-B1A6-580C2A0F781A}"/>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4BB79A4F-D67D-46CF-AA8D-238FA42FFF5C}"/>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5CC40337-9503-4D1F-A5F3-465ADE414F5F}"/>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129826</xdr:rowOff>
    </xdr:from>
    <xdr:to>
      <xdr:col>23</xdr:col>
      <xdr:colOff>133350</xdr:colOff>
      <xdr:row>83</xdr:row>
      <xdr:rowOff>88419</xdr:rowOff>
    </xdr:to>
    <xdr:cxnSp macro="">
      <xdr:nvCxnSpPr>
        <xdr:cNvPr id="194" name="直線コネクタ 193">
          <a:extLst>
            <a:ext uri="{FF2B5EF4-FFF2-40B4-BE49-F238E27FC236}">
              <a16:creationId xmlns:a16="http://schemas.microsoft.com/office/drawing/2014/main" id="{690E9C68-AF46-4585-8DDC-BE976C6070DC}"/>
            </a:ext>
          </a:extLst>
        </xdr:cNvPr>
        <xdr:cNvCxnSpPr/>
      </xdr:nvCxnSpPr>
      <xdr:spPr>
        <a:xfrm>
          <a:off x="4114800" y="14188726"/>
          <a:ext cx="838200" cy="1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41EE45F4-0DE1-4F83-9D12-F575BEF5417D}"/>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92669D86-CE80-4169-B6A0-CA3932CB9CE7}"/>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129826</xdr:rowOff>
    </xdr:from>
    <xdr:to>
      <xdr:col>19</xdr:col>
      <xdr:colOff>133350</xdr:colOff>
      <xdr:row>82</xdr:row>
      <xdr:rowOff>169867</xdr:rowOff>
    </xdr:to>
    <xdr:cxnSp macro="">
      <xdr:nvCxnSpPr>
        <xdr:cNvPr id="197" name="直線コネクタ 196">
          <a:extLst>
            <a:ext uri="{FF2B5EF4-FFF2-40B4-BE49-F238E27FC236}">
              <a16:creationId xmlns:a16="http://schemas.microsoft.com/office/drawing/2014/main" id="{9B6D24DA-0A51-4820-B303-4759AD291D2A}"/>
            </a:ext>
          </a:extLst>
        </xdr:cNvPr>
        <xdr:cNvCxnSpPr/>
      </xdr:nvCxnSpPr>
      <xdr:spPr>
        <a:xfrm flipV="1">
          <a:off x="3225800" y="14188726"/>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C1C3089C-4200-4CA1-A4CE-C768F0F1A5F4}"/>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86C28FEB-F8EF-4A95-B878-EDDDB7DA97A3}"/>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169867</xdr:rowOff>
    </xdr:from>
    <xdr:to>
      <xdr:col>15</xdr:col>
      <xdr:colOff>82550</xdr:colOff>
      <xdr:row>83</xdr:row>
      <xdr:rowOff>15091</xdr:rowOff>
    </xdr:to>
    <xdr:cxnSp macro="">
      <xdr:nvCxnSpPr>
        <xdr:cNvPr id="200" name="直線コネクタ 199">
          <a:extLst>
            <a:ext uri="{FF2B5EF4-FFF2-40B4-BE49-F238E27FC236}">
              <a16:creationId xmlns:a16="http://schemas.microsoft.com/office/drawing/2014/main" id="{1CA7A931-97C4-416F-B9FC-737E4BDD8727}"/>
            </a:ext>
          </a:extLst>
        </xdr:cNvPr>
        <xdr:cNvCxnSpPr/>
      </xdr:nvCxnSpPr>
      <xdr:spPr>
        <a:xfrm flipV="1">
          <a:off x="2336800" y="14228767"/>
          <a:ext cx="889000" cy="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334B9DCF-1BAB-4F13-9BF6-41A942F8F5BD}"/>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C86BB765-81E9-4190-B1F3-4F75C3D417A6}"/>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139314</xdr:rowOff>
    </xdr:from>
    <xdr:to>
      <xdr:col>11</xdr:col>
      <xdr:colOff>31750</xdr:colOff>
      <xdr:row>83</xdr:row>
      <xdr:rowOff>15091</xdr:rowOff>
    </xdr:to>
    <xdr:cxnSp macro="">
      <xdr:nvCxnSpPr>
        <xdr:cNvPr id="203" name="直線コネクタ 202">
          <a:extLst>
            <a:ext uri="{FF2B5EF4-FFF2-40B4-BE49-F238E27FC236}">
              <a16:creationId xmlns:a16="http://schemas.microsoft.com/office/drawing/2014/main" id="{521AE4C4-3847-4214-8E17-573E4AB461C5}"/>
            </a:ext>
          </a:extLst>
        </xdr:cNvPr>
        <xdr:cNvCxnSpPr/>
      </xdr:nvCxnSpPr>
      <xdr:spPr>
        <a:xfrm>
          <a:off x="1447800" y="14198214"/>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C70CBF73-A7D1-48BB-8CDA-D2B99B348A36}"/>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63FC8B61-93CA-4AB1-A168-9A2E8F1F7DFF}"/>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512432FC-9318-44F1-AB9F-01B47320F79F}"/>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3C6D7AE9-EEB3-4F2A-8DEE-BA0889DCC31D}"/>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98A360D-06C4-496C-840E-BC03FD59A41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35E7BA5-540E-4893-A93F-FE7D9CB185D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C3C7AF5-ED5A-4271-B553-7DC232CE302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84C5F98-EC8E-4D03-BC42-8C05E0CD336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AD00FE9-F0B1-4366-9703-9359E8DFDD4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37619</xdr:rowOff>
    </xdr:from>
    <xdr:to>
      <xdr:col>23</xdr:col>
      <xdr:colOff>184150</xdr:colOff>
      <xdr:row>83</xdr:row>
      <xdr:rowOff>139219</xdr:rowOff>
    </xdr:to>
    <xdr:sp macro="" textlink="">
      <xdr:nvSpPr>
        <xdr:cNvPr id="213" name="楕円 212">
          <a:extLst>
            <a:ext uri="{FF2B5EF4-FFF2-40B4-BE49-F238E27FC236}">
              <a16:creationId xmlns:a16="http://schemas.microsoft.com/office/drawing/2014/main" id="{6AFCD5CA-9649-4E70-8F95-A75BCE6A0D72}"/>
            </a:ext>
          </a:extLst>
        </xdr:cNvPr>
        <xdr:cNvSpPr/>
      </xdr:nvSpPr>
      <xdr:spPr>
        <a:xfrm>
          <a:off x="4902200" y="142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54146</xdr:rowOff>
    </xdr:from>
    <xdr:ext cx="762000" cy="259045"/>
    <xdr:sp macro="" textlink="">
      <xdr:nvSpPr>
        <xdr:cNvPr id="214" name="人件費・物件費等の状況該当値テキスト">
          <a:extLst>
            <a:ext uri="{FF2B5EF4-FFF2-40B4-BE49-F238E27FC236}">
              <a16:creationId xmlns:a16="http://schemas.microsoft.com/office/drawing/2014/main" id="{91907962-3224-4BCC-B084-BB5ABB49BBEC}"/>
            </a:ext>
          </a:extLst>
        </xdr:cNvPr>
        <xdr:cNvSpPr txBox="1"/>
      </xdr:nvSpPr>
      <xdr:spPr>
        <a:xfrm>
          <a:off x="5041900" y="1411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79026</xdr:rowOff>
    </xdr:from>
    <xdr:to>
      <xdr:col>19</xdr:col>
      <xdr:colOff>184150</xdr:colOff>
      <xdr:row>83</xdr:row>
      <xdr:rowOff>9176</xdr:rowOff>
    </xdr:to>
    <xdr:sp macro="" textlink="">
      <xdr:nvSpPr>
        <xdr:cNvPr id="215" name="楕円 214">
          <a:extLst>
            <a:ext uri="{FF2B5EF4-FFF2-40B4-BE49-F238E27FC236}">
              <a16:creationId xmlns:a16="http://schemas.microsoft.com/office/drawing/2014/main" id="{6CD879BF-4774-4637-8BD3-C1C76E3062C8}"/>
            </a:ext>
          </a:extLst>
        </xdr:cNvPr>
        <xdr:cNvSpPr/>
      </xdr:nvSpPr>
      <xdr:spPr>
        <a:xfrm>
          <a:off x="4064000" y="141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19353</xdr:rowOff>
    </xdr:from>
    <xdr:ext cx="736600" cy="259045"/>
    <xdr:sp macro="" textlink="">
      <xdr:nvSpPr>
        <xdr:cNvPr id="216" name="テキスト ボックス 215">
          <a:extLst>
            <a:ext uri="{FF2B5EF4-FFF2-40B4-BE49-F238E27FC236}">
              <a16:creationId xmlns:a16="http://schemas.microsoft.com/office/drawing/2014/main" id="{7FDA980D-4A43-4852-AC61-36797FCFBF3B}"/>
            </a:ext>
          </a:extLst>
        </xdr:cNvPr>
        <xdr:cNvSpPr txBox="1"/>
      </xdr:nvSpPr>
      <xdr:spPr>
        <a:xfrm>
          <a:off x="3733800" y="1390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119067</xdr:rowOff>
    </xdr:from>
    <xdr:to>
      <xdr:col>15</xdr:col>
      <xdr:colOff>133350</xdr:colOff>
      <xdr:row>83</xdr:row>
      <xdr:rowOff>49217</xdr:rowOff>
    </xdr:to>
    <xdr:sp macro="" textlink="">
      <xdr:nvSpPr>
        <xdr:cNvPr id="217" name="楕円 216">
          <a:extLst>
            <a:ext uri="{FF2B5EF4-FFF2-40B4-BE49-F238E27FC236}">
              <a16:creationId xmlns:a16="http://schemas.microsoft.com/office/drawing/2014/main" id="{340AA184-F7E1-4C0B-948E-2EDF59378CA4}"/>
            </a:ext>
          </a:extLst>
        </xdr:cNvPr>
        <xdr:cNvSpPr/>
      </xdr:nvSpPr>
      <xdr:spPr>
        <a:xfrm>
          <a:off x="3175000" y="141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59394</xdr:rowOff>
    </xdr:from>
    <xdr:ext cx="762000" cy="259045"/>
    <xdr:sp macro="" textlink="">
      <xdr:nvSpPr>
        <xdr:cNvPr id="218" name="テキスト ボックス 217">
          <a:extLst>
            <a:ext uri="{FF2B5EF4-FFF2-40B4-BE49-F238E27FC236}">
              <a16:creationId xmlns:a16="http://schemas.microsoft.com/office/drawing/2014/main" id="{DFD3E75E-A1DF-4EB9-8FC4-2C8AA4041B4B}"/>
            </a:ext>
          </a:extLst>
        </xdr:cNvPr>
        <xdr:cNvSpPr txBox="1"/>
      </xdr:nvSpPr>
      <xdr:spPr>
        <a:xfrm>
          <a:off x="2844800" y="1394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135741</xdr:rowOff>
    </xdr:from>
    <xdr:to>
      <xdr:col>11</xdr:col>
      <xdr:colOff>82550</xdr:colOff>
      <xdr:row>83</xdr:row>
      <xdr:rowOff>65891</xdr:rowOff>
    </xdr:to>
    <xdr:sp macro="" textlink="">
      <xdr:nvSpPr>
        <xdr:cNvPr id="219" name="楕円 218">
          <a:extLst>
            <a:ext uri="{FF2B5EF4-FFF2-40B4-BE49-F238E27FC236}">
              <a16:creationId xmlns:a16="http://schemas.microsoft.com/office/drawing/2014/main" id="{06B74C65-86D6-44FA-920D-E0FDAD0A60BC}"/>
            </a:ext>
          </a:extLst>
        </xdr:cNvPr>
        <xdr:cNvSpPr/>
      </xdr:nvSpPr>
      <xdr:spPr>
        <a:xfrm>
          <a:off x="2286000" y="141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76068</xdr:rowOff>
    </xdr:from>
    <xdr:ext cx="762000" cy="259045"/>
    <xdr:sp macro="" textlink="">
      <xdr:nvSpPr>
        <xdr:cNvPr id="220" name="テキスト ボックス 219">
          <a:extLst>
            <a:ext uri="{FF2B5EF4-FFF2-40B4-BE49-F238E27FC236}">
              <a16:creationId xmlns:a16="http://schemas.microsoft.com/office/drawing/2014/main" id="{D9A525EB-AD06-4054-8A5A-C2D7A595296A}"/>
            </a:ext>
          </a:extLst>
        </xdr:cNvPr>
        <xdr:cNvSpPr txBox="1"/>
      </xdr:nvSpPr>
      <xdr:spPr>
        <a:xfrm>
          <a:off x="1955800" y="1396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88514</xdr:rowOff>
    </xdr:from>
    <xdr:to>
      <xdr:col>7</xdr:col>
      <xdr:colOff>31750</xdr:colOff>
      <xdr:row>83</xdr:row>
      <xdr:rowOff>18664</xdr:rowOff>
    </xdr:to>
    <xdr:sp macro="" textlink="">
      <xdr:nvSpPr>
        <xdr:cNvPr id="221" name="楕円 220">
          <a:extLst>
            <a:ext uri="{FF2B5EF4-FFF2-40B4-BE49-F238E27FC236}">
              <a16:creationId xmlns:a16="http://schemas.microsoft.com/office/drawing/2014/main" id="{EC91EC4F-1723-401E-81AD-1773891C76E7}"/>
            </a:ext>
          </a:extLst>
        </xdr:cNvPr>
        <xdr:cNvSpPr/>
      </xdr:nvSpPr>
      <xdr:spPr>
        <a:xfrm>
          <a:off x="1397000" y="141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28841</xdr:rowOff>
    </xdr:from>
    <xdr:ext cx="762000" cy="259045"/>
    <xdr:sp macro="" textlink="">
      <xdr:nvSpPr>
        <xdr:cNvPr id="222" name="テキスト ボックス 221">
          <a:extLst>
            <a:ext uri="{FF2B5EF4-FFF2-40B4-BE49-F238E27FC236}">
              <a16:creationId xmlns:a16="http://schemas.microsoft.com/office/drawing/2014/main" id="{50872B9A-6D9A-4977-9F8F-9F724566868F}"/>
            </a:ext>
          </a:extLst>
        </xdr:cNvPr>
        <xdr:cNvSpPr txBox="1"/>
      </xdr:nvSpPr>
      <xdr:spPr>
        <a:xfrm>
          <a:off x="1066800" y="1391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D390259C-2CE7-4394-BFDC-EA116FEEBFD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8529776-1283-4F22-A5C7-D10541C923B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A2AD404-5A9B-4BD7-955F-CBBF83208F7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A2DFA9B-0C3D-44C0-A34D-D819681F158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A4F192FD-FA45-4370-A562-1F9BB456FEF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BDFAC3D-910A-436C-BF7F-49A3282BF74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4A8FA83D-7012-4905-867D-8898C133B28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B12DA375-ECD8-4981-B274-3DBC4F8C38D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7794D412-9771-45DE-9E36-7595BC2B9FE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67A80C1F-06D6-4B8B-A43B-6888CE4D221A}"/>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EFB8B913-80BE-4740-9090-C3861288B3E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180F1BF0-E5D7-4649-9C12-595DA87B24E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61CACFDE-8A21-4EA2-86A1-31D470B6108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県に準じた給与改定を行っていることなどにより類似団体平均より高く、その間はほぼ同水準となっている。市の行財政改革プラン及び定員管理計画に基づき、持続可能な財政基盤の確立に向けて取組み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1D4BD84A-9E4A-4E56-ACB8-948E95732DC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6F980180-F2E6-4A23-970C-1BBED7732E2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42653B61-B9C0-49D2-B0C6-D061635FF2A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323394CE-D124-476C-A801-3CADC18B6BAA}"/>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341F6765-1141-4AC0-A456-E2E8D7491DF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5DE3EE97-A675-4D6F-B306-30BA45A4DAA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5EB4BD9-06A0-48BB-A033-455E5C814E2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CD85A86E-487E-4385-936E-D27020EFE24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94BB4AAD-6E14-4FF1-840B-946A7F90CB4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1151852-5E93-4039-80EC-ACCE035131D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A953460C-F9E0-4A1C-B7E1-ED3D7C1D739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DC008A9C-634F-4842-8A1E-6153410E313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33C0A1C2-67F7-45FA-AEB2-3431C7BB73FE}"/>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26884DE9-210D-4369-AEAD-446FA953FAD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0E98FA7-EDC8-4523-8EEC-B18150B74A2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7B4CD66-18D3-42E8-B2C1-31088A748A4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BF93332-5DCB-43DF-B405-C4B853F9294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1669224F-F63F-457E-9DF5-236E32C3EB77}"/>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806EFE9E-2A32-4D3D-AA4E-2B88B9068864}"/>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8644049B-BA0C-4F59-8D0B-47719C5C482B}"/>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7679A5BF-5B41-494D-AF23-0DDABBD279D7}"/>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B7FFA1F5-5D49-4C4A-8EF4-07633AA8DB9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47AEF05F-A25F-4383-BDE4-FB393291F7C5}"/>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278E46DC-5DF6-4F44-8BA0-560146F2FC38}"/>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F7F23FF8-60D0-4BFD-AD03-168CA8041ADD}"/>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46FEF0D-E4EB-4E45-B864-1BE01B0DDCD4}"/>
            </a:ext>
          </a:extLst>
        </xdr:cNvPr>
        <xdr:cNvCxnSpPr/>
      </xdr:nvCxnSpPr>
      <xdr:spPr>
        <a:xfrm>
          <a:off x="15290800" y="1483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1D452250-CC7E-4073-BE60-6418D99F2368}"/>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83735E90-B631-43B0-9CBC-C4F82455864E}"/>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4" name="直線コネクタ 263">
          <a:extLst>
            <a:ext uri="{FF2B5EF4-FFF2-40B4-BE49-F238E27FC236}">
              <a16:creationId xmlns:a16="http://schemas.microsoft.com/office/drawing/2014/main" id="{EB0D4141-5495-4FE2-B6FE-36E34C0D5487}"/>
            </a:ext>
          </a:extLst>
        </xdr:cNvPr>
        <xdr:cNvCxnSpPr/>
      </xdr:nvCxnSpPr>
      <xdr:spPr>
        <a:xfrm>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C9A22E6F-6104-4EBA-B95B-9F8E665B7672}"/>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6461D682-AE77-457F-BBB2-4AEFC5922346}"/>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4D4AF866-6539-4FFE-A021-0DCE293E8A05}"/>
            </a:ext>
          </a:extLst>
        </xdr:cNvPr>
        <xdr:cNvCxnSpPr/>
      </xdr:nvCxnSpPr>
      <xdr:spPr>
        <a:xfrm flipV="1">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25D9B2E0-B23E-49BB-8753-8358E5C23D4B}"/>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4C79467-3A72-4700-ACA0-BB5E979454A3}"/>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BBBD910E-78CF-453A-A17C-91F5F78067BA}"/>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21471CA2-33C6-47C5-AF40-E26FED9F268E}"/>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2548630-B46A-4B9D-8D50-708067B607D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6272372-61C6-44A9-A898-2686C086F58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CCC4961-E77D-4AF8-817B-BB15560D74D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CA5B2D7-743F-4E2C-ACC9-84D7D3C0B4D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B1678BA-A996-46D1-B53A-3F10068AD4C6}"/>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3EB0FE9F-485F-4C6E-9F7F-7F6AD021426C}"/>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8" name="給与水準   （国との比較）該当値テキスト">
          <a:extLst>
            <a:ext uri="{FF2B5EF4-FFF2-40B4-BE49-F238E27FC236}">
              <a16:creationId xmlns:a16="http://schemas.microsoft.com/office/drawing/2014/main" id="{343012D1-865C-4420-9B91-DEAB990334A2}"/>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5FF7D2BC-BDCA-4B2F-AAC9-329DC3DB7CAC}"/>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31507886-57DF-4E7F-96DE-A95475D34117}"/>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a:extLst>
            <a:ext uri="{FF2B5EF4-FFF2-40B4-BE49-F238E27FC236}">
              <a16:creationId xmlns:a16="http://schemas.microsoft.com/office/drawing/2014/main" id="{C61FFBC0-23B2-4F05-9674-168E24DCA5CA}"/>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a:extLst>
            <a:ext uri="{FF2B5EF4-FFF2-40B4-BE49-F238E27FC236}">
              <a16:creationId xmlns:a16="http://schemas.microsoft.com/office/drawing/2014/main" id="{AF8D67DA-2737-4DA4-80F9-3EDDAD825935}"/>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a:extLst>
            <a:ext uri="{FF2B5EF4-FFF2-40B4-BE49-F238E27FC236}">
              <a16:creationId xmlns:a16="http://schemas.microsoft.com/office/drawing/2014/main" id="{1ACB08AF-FD4D-4F27-B7B0-A7E2D59F9126}"/>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a:extLst>
            <a:ext uri="{FF2B5EF4-FFF2-40B4-BE49-F238E27FC236}">
              <a16:creationId xmlns:a16="http://schemas.microsoft.com/office/drawing/2014/main" id="{6CA49926-93AB-4A6A-9C48-889C195CEC72}"/>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2363BC04-43BB-417C-960D-07C754D78793}"/>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1E59A46D-840F-48E7-9778-3A02EF1A45C8}"/>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540D8C8-CF43-41F8-AC72-B6FD4A8C5BC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7CBACD4-E22F-48C2-8075-482FDEDFDF7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1BBED5A-0028-4D77-BF16-2E739B7B41B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9021776-DE11-4FD9-8438-0ED9B8EC707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6F6DA0D-21EA-4B47-982A-AB21F2B0AB6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2AADBA4-9FEF-4412-B507-D214384475E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15E9AD21-A0F7-4C0D-B61B-CEA4EAD8F2D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E7759B3-5E6C-43F1-AC55-75BF534F6B8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A6160E67-E936-44A9-B73F-55ACADEE8D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26330AF-84FF-42D9-9179-EB1568FA234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C590E40-E6FE-4530-B662-704DE6B2B63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EB4115D-3EF1-4063-8F2B-DDC3B401C57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9E3F7C7-7089-4030-948E-4226D0C613D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類似団体内平均値を下回っている。今後も、住民サービスを低下させることのないよう効率的な人員配置や業務の民間委託化により、職員数の適正化を推進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FB5B6E5-706B-4DAB-A537-9440CA68B67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0135E3D-0610-4C3D-9FCE-37F3BD5DB66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BB1204F-0B44-48F7-B38F-36658B1EB1F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2498A23F-382C-4E75-8B0B-8A2E15A1101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74C9D4FB-DDA8-4623-A7EF-37494BEB8C9F}"/>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9F84B502-21B4-4FB9-AD25-3267A540872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232262-7FD4-4AB4-8D80-F55C24528D4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8BD8F208-C6A5-4E7B-BC4F-027B629A28E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140A5355-FCA5-4C4C-A2D4-8916B39541E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4C818CC4-E693-4CD3-9EA0-E7DCC1F36E0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4BD0B4A-4A47-4FC4-9953-313E084B356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81882968-E064-49F2-8B38-619190EF0C8E}"/>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30F3F291-C7D4-4AD3-9FE7-FD6D05A0DF97}"/>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EBEE584-0334-493F-A6C1-E6D6EA8E2BF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C78D60A8-D1E8-463E-A6C9-07B06C9624D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700BF16A-8736-44BB-9D69-775C9CA1134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630AA772-021B-4E0F-99A4-0ABD8E5561C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7DE8A175-FEC6-40F3-AA8B-056A3285D3F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DDA7AB67-D7E7-4A7B-A685-A3CBDA1FFEE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C2D21045-DB84-4F63-B1F2-F7BF3A0D1089}"/>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65D15C27-CFF7-4355-A7E1-256F81C28D24}"/>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7320F87F-BBED-46A8-9A70-C2AE793261E1}"/>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3F4E45C7-7FC6-4BF3-875F-FBE6344DE2BB}"/>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78256</xdr:rowOff>
    </xdr:from>
    <xdr:to>
      <xdr:col>81</xdr:col>
      <xdr:colOff>44450</xdr:colOff>
      <xdr:row>60</xdr:row>
      <xdr:rowOff>94343</xdr:rowOff>
    </xdr:to>
    <xdr:cxnSp macro="">
      <xdr:nvCxnSpPr>
        <xdr:cNvPr id="323" name="直線コネクタ 322">
          <a:extLst>
            <a:ext uri="{FF2B5EF4-FFF2-40B4-BE49-F238E27FC236}">
              <a16:creationId xmlns:a16="http://schemas.microsoft.com/office/drawing/2014/main" id="{88C797C4-FDFC-484E-AF92-2D497C09FEC1}"/>
            </a:ext>
          </a:extLst>
        </xdr:cNvPr>
        <xdr:cNvCxnSpPr/>
      </xdr:nvCxnSpPr>
      <xdr:spPr>
        <a:xfrm>
          <a:off x="16179800" y="1036525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D4071E55-9D67-423E-A57D-8CA327594035}"/>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8E14385E-DD7F-456C-89F9-ABD0C8EE566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78256</xdr:rowOff>
    </xdr:from>
    <xdr:to>
      <xdr:col>77</xdr:col>
      <xdr:colOff>44450</xdr:colOff>
      <xdr:row>60</xdr:row>
      <xdr:rowOff>84001</xdr:rowOff>
    </xdr:to>
    <xdr:cxnSp macro="">
      <xdr:nvCxnSpPr>
        <xdr:cNvPr id="326" name="直線コネクタ 325">
          <a:extLst>
            <a:ext uri="{FF2B5EF4-FFF2-40B4-BE49-F238E27FC236}">
              <a16:creationId xmlns:a16="http://schemas.microsoft.com/office/drawing/2014/main" id="{2DDF3404-596D-4871-ACE3-3172DF47E55A}"/>
            </a:ext>
          </a:extLst>
        </xdr:cNvPr>
        <xdr:cNvCxnSpPr/>
      </xdr:nvCxnSpPr>
      <xdr:spPr>
        <a:xfrm flipV="1">
          <a:off x="15290800" y="1036525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779916F5-4996-43FA-9ADE-90DB9DCA8736}"/>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5857B12E-1921-4A39-9C99-75F586787CAD}"/>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84001</xdr:rowOff>
    </xdr:to>
    <xdr:cxnSp macro="">
      <xdr:nvCxnSpPr>
        <xdr:cNvPr id="329" name="直線コネクタ 328">
          <a:extLst>
            <a:ext uri="{FF2B5EF4-FFF2-40B4-BE49-F238E27FC236}">
              <a16:creationId xmlns:a16="http://schemas.microsoft.com/office/drawing/2014/main" id="{476798A0-1B10-424B-B871-2CA7CB02B926}"/>
            </a:ext>
          </a:extLst>
        </xdr:cNvPr>
        <xdr:cNvCxnSpPr/>
      </xdr:nvCxnSpPr>
      <xdr:spPr>
        <a:xfrm>
          <a:off x="14401800" y="10344573"/>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4ABFF9F-4F52-4549-A7E3-FC081EEB21B2}"/>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8AD57BEB-E3BC-43FC-A8D7-9374C07CBA4A}"/>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77107</xdr:rowOff>
    </xdr:to>
    <xdr:cxnSp macro="">
      <xdr:nvCxnSpPr>
        <xdr:cNvPr id="332" name="直線コネクタ 331">
          <a:extLst>
            <a:ext uri="{FF2B5EF4-FFF2-40B4-BE49-F238E27FC236}">
              <a16:creationId xmlns:a16="http://schemas.microsoft.com/office/drawing/2014/main" id="{E2A61FFC-ABAA-48F5-B54B-BBA1B3DEF729}"/>
            </a:ext>
          </a:extLst>
        </xdr:cNvPr>
        <xdr:cNvCxnSpPr/>
      </xdr:nvCxnSpPr>
      <xdr:spPr>
        <a:xfrm flipV="1">
          <a:off x="13512800" y="1034457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3B69A1B8-15F6-4B31-A38F-4F8EE11593F3}"/>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45071846-A337-4C62-BB72-68DDAA47075B}"/>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3D705096-EC90-4B0B-B719-B5E7A396FD9C}"/>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A7852CDC-657F-47F0-9199-DD17F9756146}"/>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DF1F28A-6BFF-4B80-859D-E82B4072BAE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E2D26BF-D942-48E7-B183-F820FAE6B32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B7C3324-8586-4BF0-81C8-E759433E0A7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29DFD6E-5DF0-40C6-B69F-73E9C921E33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C2420D7-8B24-4343-8A79-E2C481E4041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2" name="楕円 341">
          <a:extLst>
            <a:ext uri="{FF2B5EF4-FFF2-40B4-BE49-F238E27FC236}">
              <a16:creationId xmlns:a16="http://schemas.microsoft.com/office/drawing/2014/main" id="{5E04644A-77F0-4405-9B38-D1BF80793FF8}"/>
            </a:ext>
          </a:extLst>
        </xdr:cNvPr>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60070</xdr:rowOff>
    </xdr:from>
    <xdr:ext cx="762000" cy="259045"/>
    <xdr:sp macro="" textlink="">
      <xdr:nvSpPr>
        <xdr:cNvPr id="343" name="定員管理の状況該当値テキスト">
          <a:extLst>
            <a:ext uri="{FF2B5EF4-FFF2-40B4-BE49-F238E27FC236}">
              <a16:creationId xmlns:a16="http://schemas.microsoft.com/office/drawing/2014/main" id="{E43BC5D0-BB8F-428C-B2DB-B63B74FD242C}"/>
            </a:ext>
          </a:extLst>
        </xdr:cNvPr>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27456</xdr:rowOff>
    </xdr:from>
    <xdr:to>
      <xdr:col>77</xdr:col>
      <xdr:colOff>95250</xdr:colOff>
      <xdr:row>60</xdr:row>
      <xdr:rowOff>129056</xdr:rowOff>
    </xdr:to>
    <xdr:sp macro="" textlink="">
      <xdr:nvSpPr>
        <xdr:cNvPr id="344" name="楕円 343">
          <a:extLst>
            <a:ext uri="{FF2B5EF4-FFF2-40B4-BE49-F238E27FC236}">
              <a16:creationId xmlns:a16="http://schemas.microsoft.com/office/drawing/2014/main" id="{231AD439-A381-43EE-9ED5-955502F67606}"/>
            </a:ext>
          </a:extLst>
        </xdr:cNvPr>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139233</xdr:rowOff>
    </xdr:from>
    <xdr:ext cx="736600" cy="259045"/>
    <xdr:sp macro="" textlink="">
      <xdr:nvSpPr>
        <xdr:cNvPr id="345" name="テキスト ボックス 344">
          <a:extLst>
            <a:ext uri="{FF2B5EF4-FFF2-40B4-BE49-F238E27FC236}">
              <a16:creationId xmlns:a16="http://schemas.microsoft.com/office/drawing/2014/main" id="{24B68B29-22B1-47AF-8BE2-937A1B957812}"/>
            </a:ext>
          </a:extLst>
        </xdr:cNvPr>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6" name="楕円 345">
          <a:extLst>
            <a:ext uri="{FF2B5EF4-FFF2-40B4-BE49-F238E27FC236}">
              <a16:creationId xmlns:a16="http://schemas.microsoft.com/office/drawing/2014/main" id="{FA9C04D7-B8ED-4419-9FC5-0FCF8314E655}"/>
            </a:ext>
          </a:extLst>
        </xdr:cNvPr>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7" name="テキスト ボックス 346">
          <a:extLst>
            <a:ext uri="{FF2B5EF4-FFF2-40B4-BE49-F238E27FC236}">
              <a16:creationId xmlns:a16="http://schemas.microsoft.com/office/drawing/2014/main" id="{CCCCD9CE-D245-4065-A65D-08E3A2C5EFA3}"/>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8" name="楕円 347">
          <a:extLst>
            <a:ext uri="{FF2B5EF4-FFF2-40B4-BE49-F238E27FC236}">
              <a16:creationId xmlns:a16="http://schemas.microsoft.com/office/drawing/2014/main" id="{2FA7A482-FCAB-401D-902B-DA117AF2E786}"/>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9" name="テキスト ボックス 348">
          <a:extLst>
            <a:ext uri="{FF2B5EF4-FFF2-40B4-BE49-F238E27FC236}">
              <a16:creationId xmlns:a16="http://schemas.microsoft.com/office/drawing/2014/main" id="{A4A247D4-ECAE-4FFF-B128-954B27869E4C}"/>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50" name="楕円 349">
          <a:extLst>
            <a:ext uri="{FF2B5EF4-FFF2-40B4-BE49-F238E27FC236}">
              <a16:creationId xmlns:a16="http://schemas.microsoft.com/office/drawing/2014/main" id="{5830D9AD-269B-4910-8989-3CE24A2C5E8C}"/>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1" name="テキスト ボックス 350">
          <a:extLst>
            <a:ext uri="{FF2B5EF4-FFF2-40B4-BE49-F238E27FC236}">
              <a16:creationId xmlns:a16="http://schemas.microsoft.com/office/drawing/2014/main" id="{4E18A9F4-CC0F-4B66-B752-8D6FE0ADB97F}"/>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473CCF1-592F-4FD2-BAF8-B3FF8E23435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FBBAC83-F999-4196-9D66-80294EA39D9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8714238C-C2E3-4D17-88E3-4592A3549B3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66976E02-4E87-40C1-862B-4F88447006D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D8CC0A7-3DD9-401D-B566-6B9E3C13515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5EC78B72-7A8C-4611-BA0E-F5878660632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488F0C2C-CE63-4E14-A194-462C671F5FF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41C5617A-0F22-4D13-98CD-A401E8DA322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C7459DD3-1D00-40D3-AF33-C6B78B407C3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3D7D6C13-E482-428B-A24B-0CA0D9C6F09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B2E40D62-FF4C-4419-A3A1-9C1CBCC0719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8DEF968D-79BF-4E11-87F5-53D49EFF300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A7837D5-F687-4B8F-897D-950F5DFCF45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実質公債費比率適正化に向けた取り組みを着実に実施した結果、平成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ポイントの減少と改善してきている。</a:t>
          </a:r>
        </a:p>
        <a:p>
          <a:r>
            <a:rPr kumimoji="1" lang="ja-JP" altLang="en-US" sz="1300">
              <a:latin typeface="ＭＳ Ｐゴシック" panose="020B0600070205080204" pitchFamily="50" charset="-128"/>
              <a:ea typeface="ＭＳ Ｐゴシック" panose="020B0600070205080204" pitchFamily="50" charset="-128"/>
            </a:rPr>
            <a:t>今後は、明倫学区義務教育学校の大型施設建設や老朽化した公共施設の改修などの実施に伴い、市債残高や公債費は増加していくことが見込まれるが、「中期財政計画」に基づき市債の発行を交付税措置のあるものなど必要最小限に抑制し、健全な財政運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2D5E5AA-7F7D-4309-AB03-385E2DCE309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C0BE0FBF-8B69-4F0C-8969-2278049664F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93A8AF6-B561-410F-A6AF-F1C9949010F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7315D62F-1BAD-453B-A8B7-B6E878DEDC3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C4CAEC5F-6329-4887-8D59-D761272AB1C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EF0EB134-FFD7-4694-8BC4-34F9A65996B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D28489B9-2056-46B9-9FD8-F92A1A528E6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588E1835-57EB-43E7-87B2-7186CF9AB52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EC8DC8A-AF9B-4ACE-8715-2BCAD9AEC03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EC95F4A2-E4C1-4D0F-AC7C-820D11A4759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1FE7C4B6-4727-4DC4-947A-CC30D90CA6E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B79225FF-18BC-4ED9-B1B9-4A9BCAB324B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C7464B51-5BBE-4000-853D-926B4BED6DEC}"/>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54435B8-9270-47D2-B569-41F65AAB6FB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469B709-273F-436D-8315-7777B4B5527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98C6B897-439A-466A-BEF8-E8210DDE3A45}"/>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CB7D30AF-50EE-4DA2-B77C-8E638ADE48D8}"/>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2A0DE1AB-125E-47AF-8402-13121D5BD7D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6E4710CE-5E90-4AD6-898A-6EEE05D91183}"/>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FC0098F3-C616-482B-A88C-A35614CF06E7}"/>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169333</xdr:rowOff>
    </xdr:to>
    <xdr:cxnSp macro="">
      <xdr:nvCxnSpPr>
        <xdr:cNvPr id="385" name="直線コネクタ 384">
          <a:extLst>
            <a:ext uri="{FF2B5EF4-FFF2-40B4-BE49-F238E27FC236}">
              <a16:creationId xmlns:a16="http://schemas.microsoft.com/office/drawing/2014/main" id="{279CAEE1-D46F-4A23-A951-3FDBC86F13F2}"/>
            </a:ext>
          </a:extLst>
        </xdr:cNvPr>
        <xdr:cNvCxnSpPr/>
      </xdr:nvCxnSpPr>
      <xdr:spPr>
        <a:xfrm flipV="1">
          <a:off x="16179800" y="632544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CC76DF84-B71D-4738-A98B-1484D5999727}"/>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B6DFEFFE-B2FF-4B4F-B517-2D5C766021F3}"/>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5927</xdr:rowOff>
    </xdr:to>
    <xdr:cxnSp macro="">
      <xdr:nvCxnSpPr>
        <xdr:cNvPr id="388" name="直線コネクタ 387">
          <a:extLst>
            <a:ext uri="{FF2B5EF4-FFF2-40B4-BE49-F238E27FC236}">
              <a16:creationId xmlns:a16="http://schemas.microsoft.com/office/drawing/2014/main" id="{0AAC64F0-57D3-46E5-A3CF-AFF256F8CA8C}"/>
            </a:ext>
          </a:extLst>
        </xdr:cNvPr>
        <xdr:cNvCxnSpPr/>
      </xdr:nvCxnSpPr>
      <xdr:spPr>
        <a:xfrm flipV="1">
          <a:off x="15290800" y="63415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C4ED7232-2DA5-45DA-8438-F994612FE80D}"/>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588C5813-A8D0-44C4-B27A-D937E52275C3}"/>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20003</xdr:rowOff>
    </xdr:to>
    <xdr:cxnSp macro="">
      <xdr:nvCxnSpPr>
        <xdr:cNvPr id="391" name="直線コネクタ 390">
          <a:extLst>
            <a:ext uri="{FF2B5EF4-FFF2-40B4-BE49-F238E27FC236}">
              <a16:creationId xmlns:a16="http://schemas.microsoft.com/office/drawing/2014/main" id="{5E83796C-7D36-4541-942F-30759541A6E1}"/>
            </a:ext>
          </a:extLst>
        </xdr:cNvPr>
        <xdr:cNvCxnSpPr/>
      </xdr:nvCxnSpPr>
      <xdr:spPr>
        <a:xfrm flipV="1">
          <a:off x="14401800" y="634957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EA3A147F-4D0A-4421-8A5E-8D9CB4B096D2}"/>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CB3CC92-DD51-4D5C-B441-1C232E240A25}"/>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20003</xdr:rowOff>
    </xdr:to>
    <xdr:cxnSp macro="">
      <xdr:nvCxnSpPr>
        <xdr:cNvPr id="394" name="直線コネクタ 393">
          <a:extLst>
            <a:ext uri="{FF2B5EF4-FFF2-40B4-BE49-F238E27FC236}">
              <a16:creationId xmlns:a16="http://schemas.microsoft.com/office/drawing/2014/main" id="{0970268C-E739-4564-8367-AF6FAC5C83B9}"/>
            </a:ext>
          </a:extLst>
        </xdr:cNvPr>
        <xdr:cNvCxnSpPr/>
      </xdr:nvCxnSpPr>
      <xdr:spPr>
        <a:xfrm>
          <a:off x="13512800" y="6363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4C3AEB76-FBAB-4945-B62B-AAF35DE3DA67}"/>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F63B5A86-BF63-4967-8B49-DE48179A1B3E}"/>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43D24922-B942-40AC-8C3E-13348C361ED8}"/>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522130B4-3A65-48BC-A05D-3D4582CC1FFF}"/>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3E4D65B-6580-46C9-8C39-7B324FC9FAD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D7B434A-82D9-47EE-886E-810AA977563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4EBC296-A516-45ED-B64F-31058909839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02A436D-648D-4465-A9FF-33F3ED1974A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ABD6291-D010-4115-BD9D-B62CC3C5B9D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4" name="楕円 403">
          <a:extLst>
            <a:ext uri="{FF2B5EF4-FFF2-40B4-BE49-F238E27FC236}">
              <a16:creationId xmlns:a16="http://schemas.microsoft.com/office/drawing/2014/main" id="{2428AF4F-60C0-4B8B-98C1-C0F17920A37A}"/>
            </a:ext>
          </a:extLst>
        </xdr:cNvPr>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5" name="公債費負担の状況該当値テキスト">
          <a:extLst>
            <a:ext uri="{FF2B5EF4-FFF2-40B4-BE49-F238E27FC236}">
              <a16:creationId xmlns:a16="http://schemas.microsoft.com/office/drawing/2014/main" id="{F50FF917-0CAB-4BEE-A117-9357ADE41BB0}"/>
            </a:ext>
          </a:extLst>
        </xdr:cNvPr>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6" name="楕円 405">
          <a:extLst>
            <a:ext uri="{FF2B5EF4-FFF2-40B4-BE49-F238E27FC236}">
              <a16:creationId xmlns:a16="http://schemas.microsoft.com/office/drawing/2014/main" id="{F5BCF456-7B27-4C59-B6EE-465740F146AA}"/>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7" name="テキスト ボックス 406">
          <a:extLst>
            <a:ext uri="{FF2B5EF4-FFF2-40B4-BE49-F238E27FC236}">
              <a16:creationId xmlns:a16="http://schemas.microsoft.com/office/drawing/2014/main" id="{D9329AEA-49CC-492D-82FE-ABE58903AE03}"/>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8" name="楕円 407">
          <a:extLst>
            <a:ext uri="{FF2B5EF4-FFF2-40B4-BE49-F238E27FC236}">
              <a16:creationId xmlns:a16="http://schemas.microsoft.com/office/drawing/2014/main" id="{05CEB8B9-D598-4AE7-BA88-4FF744E798AD}"/>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9" name="テキスト ボックス 408">
          <a:extLst>
            <a:ext uri="{FF2B5EF4-FFF2-40B4-BE49-F238E27FC236}">
              <a16:creationId xmlns:a16="http://schemas.microsoft.com/office/drawing/2014/main" id="{B3B0443D-0B33-4581-AC23-A4B184E87FD0}"/>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10" name="楕円 409">
          <a:extLst>
            <a:ext uri="{FF2B5EF4-FFF2-40B4-BE49-F238E27FC236}">
              <a16:creationId xmlns:a16="http://schemas.microsoft.com/office/drawing/2014/main" id="{18AEFC49-53B9-4631-B632-B22909B24E6D}"/>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1" name="テキスト ボックス 410">
          <a:extLst>
            <a:ext uri="{FF2B5EF4-FFF2-40B4-BE49-F238E27FC236}">
              <a16:creationId xmlns:a16="http://schemas.microsoft.com/office/drawing/2014/main" id="{9CA41B52-D007-470D-9BF4-733FB928D09D}"/>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a:extLst>
            <a:ext uri="{FF2B5EF4-FFF2-40B4-BE49-F238E27FC236}">
              <a16:creationId xmlns:a16="http://schemas.microsoft.com/office/drawing/2014/main" id="{8B39ACFA-B427-4DD3-B1D4-767E016F2B5A}"/>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80980</xdr:rowOff>
    </xdr:from>
    <xdr:ext cx="762000" cy="259045"/>
    <xdr:sp macro="" textlink="">
      <xdr:nvSpPr>
        <xdr:cNvPr id="413" name="テキスト ボックス 412">
          <a:extLst>
            <a:ext uri="{FF2B5EF4-FFF2-40B4-BE49-F238E27FC236}">
              <a16:creationId xmlns:a16="http://schemas.microsoft.com/office/drawing/2014/main" id="{12566167-F6B8-47AC-BF95-0C6CF025FD5E}"/>
            </a:ext>
          </a:extLst>
        </xdr:cNvPr>
        <xdr:cNvSpPr txBox="1"/>
      </xdr:nvSpPr>
      <xdr:spPr>
        <a:xfrm>
          <a:off x="13131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943AECB8-EF58-49DB-A546-50BEC8DFFB7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C9E6C4AF-B9C4-4700-B98A-E03F2202ED1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50370FFC-FFCA-400F-A8B0-6D4B59F5F95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B617B60-B66C-4A40-B012-FB26F4346DB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34719A81-E1E6-4D49-9B4A-770926DC839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C25F472A-62BE-4D6F-8E64-2F11D0CA2E7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51258B0A-EA8D-496F-9AD3-A1B8463FDED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B5D24CD-E5B8-46AB-AD06-38E085BB3C9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499FBAA-D866-497A-A010-C5FF7D8C154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AF686B6-D80A-431E-B335-EE2C13CFFCA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5CFD279-77EA-461B-BB9B-7BA18AC31A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51558E3-0BDA-4AE5-9868-FAB64DAE9EE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2DAEF8F-D8BB-441F-B597-8C55F8B8D98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発行を交付税措置のあるものなど必要最小限に抑制することで、臨時財政対策債を除いた市債残高は減少し、また、財政調整基金や市有施設整備基金、減債基金などの積立により充当可能基金額が増加していることなどが要因となり、類似団体平均に比べ良好な値となっている。今後は、明倫学区義務教育学校の大型施設建設や老朽化した公共施設の改修などの実施に伴い、市債残高は増加し将来負担比率も上昇していくことが見込まれるが、過大な将来負担を負うことのないよう、「中期財政計画」に基づき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800A555-82B3-46F5-9512-13BD1E11039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F580F19-0BC3-44D0-92A2-75DBDF73046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B0D2F1E2-7F8E-454B-B0B9-F8E3D2B2A48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B6A4C0F1-418D-4E60-A487-3F66A23A3D1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57B09FE1-0B0F-47B9-B5AC-5B62D1DCD50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3964C646-8645-406B-943B-F6C14987389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1B6EABCC-BD75-42AB-A4D2-A85539D8F68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1E0E29E-06F0-4C2F-B212-3D2A137356A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B028CF2A-63FA-441F-B419-50A87F3D012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C75544BC-242E-4B4F-8AF1-226F083BA75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3505DA1-CE4C-4D45-B1E3-C81A9570413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A42475D9-8232-401E-BC3D-50A64A093EF8}"/>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CECE525D-6361-4FD4-A792-580A1A1CF62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80FBA90-DA21-432C-9E67-0C2CF44AB29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11E0789A-D44D-474F-95C6-544A1E49FC5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C357425-82D5-42FE-8373-3B8AD983A4EB}"/>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89723108-4A59-4E15-9573-905595B5E7BA}"/>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B9AF2A5-A7B8-407A-9C04-22131280318C}"/>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64DB0A3C-E844-40EE-B3DC-33994E365304}"/>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18AD6923-EEB8-4244-8FB0-C8A1405A6BC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14</xdr:row>
      <xdr:rowOff>74126</xdr:rowOff>
    </xdr:to>
    <xdr:cxnSp macro="">
      <xdr:nvCxnSpPr>
        <xdr:cNvPr id="447" name="直線コネクタ 446">
          <a:extLst>
            <a:ext uri="{FF2B5EF4-FFF2-40B4-BE49-F238E27FC236}">
              <a16:creationId xmlns:a16="http://schemas.microsoft.com/office/drawing/2014/main" id="{1B3F2E95-2AE7-4C5C-8933-03218A32148F}"/>
            </a:ext>
          </a:extLst>
        </xdr:cNvPr>
        <xdr:cNvCxnSpPr/>
      </xdr:nvCxnSpPr>
      <xdr:spPr>
        <a:xfrm flipV="1">
          <a:off x="16179800" y="2443057"/>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E41AE7A5-D0C4-465A-9414-EEF3A950258C}"/>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BF288A8D-4E59-49E2-83C5-32BAA7227D1F}"/>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74126</xdr:rowOff>
    </xdr:from>
    <xdr:to>
      <xdr:col>77</xdr:col>
      <xdr:colOff>44450</xdr:colOff>
      <xdr:row>14</xdr:row>
      <xdr:rowOff>78147</xdr:rowOff>
    </xdr:to>
    <xdr:cxnSp macro="">
      <xdr:nvCxnSpPr>
        <xdr:cNvPr id="450" name="直線コネクタ 449">
          <a:extLst>
            <a:ext uri="{FF2B5EF4-FFF2-40B4-BE49-F238E27FC236}">
              <a16:creationId xmlns:a16="http://schemas.microsoft.com/office/drawing/2014/main" id="{A22D305E-5706-493F-8900-0CDEBC5FF787}"/>
            </a:ext>
          </a:extLst>
        </xdr:cNvPr>
        <xdr:cNvCxnSpPr/>
      </xdr:nvCxnSpPr>
      <xdr:spPr>
        <a:xfrm flipV="1">
          <a:off x="15290800" y="247442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8155F79D-6FDE-445A-8269-2030CE315213}"/>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6F0B3C7-000A-4355-9C27-8833BEFE9AAE}"/>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78147</xdr:rowOff>
    </xdr:from>
    <xdr:to>
      <xdr:col>72</xdr:col>
      <xdr:colOff>203200</xdr:colOff>
      <xdr:row>14</xdr:row>
      <xdr:rowOff>121179</xdr:rowOff>
    </xdr:to>
    <xdr:cxnSp macro="">
      <xdr:nvCxnSpPr>
        <xdr:cNvPr id="453" name="直線コネクタ 452">
          <a:extLst>
            <a:ext uri="{FF2B5EF4-FFF2-40B4-BE49-F238E27FC236}">
              <a16:creationId xmlns:a16="http://schemas.microsoft.com/office/drawing/2014/main" id="{8C5E00B0-E1CE-4B07-96D2-8AB307B7B6A1}"/>
            </a:ext>
          </a:extLst>
        </xdr:cNvPr>
        <xdr:cNvCxnSpPr/>
      </xdr:nvCxnSpPr>
      <xdr:spPr>
        <a:xfrm flipV="1">
          <a:off x="14401800" y="2478447"/>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82794E3E-E151-4F09-8AE2-A859000E4547}"/>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7CBAB97C-9B16-45B7-8FA0-A44E92133D4F}"/>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121179</xdr:rowOff>
    </xdr:from>
    <xdr:to>
      <xdr:col>68</xdr:col>
      <xdr:colOff>152400</xdr:colOff>
      <xdr:row>14</xdr:row>
      <xdr:rowOff>124799</xdr:rowOff>
    </xdr:to>
    <xdr:cxnSp macro="">
      <xdr:nvCxnSpPr>
        <xdr:cNvPr id="456" name="直線コネクタ 455">
          <a:extLst>
            <a:ext uri="{FF2B5EF4-FFF2-40B4-BE49-F238E27FC236}">
              <a16:creationId xmlns:a16="http://schemas.microsoft.com/office/drawing/2014/main" id="{9F911170-EDC7-4BBC-9F3C-507BAFEAC9FB}"/>
            </a:ext>
          </a:extLst>
        </xdr:cNvPr>
        <xdr:cNvCxnSpPr/>
      </xdr:nvCxnSpPr>
      <xdr:spPr>
        <a:xfrm flipV="1">
          <a:off x="13512800" y="252147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5C5C931-C42A-4AB3-9CB4-5AC42A23099E}"/>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a:extLst>
            <a:ext uri="{FF2B5EF4-FFF2-40B4-BE49-F238E27FC236}">
              <a16:creationId xmlns:a16="http://schemas.microsoft.com/office/drawing/2014/main" id="{635AC5C8-137E-41FE-8493-44A999356862}"/>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950B9461-A307-4E2F-80A6-A59E6B97E95D}"/>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a:extLst>
            <a:ext uri="{FF2B5EF4-FFF2-40B4-BE49-F238E27FC236}">
              <a16:creationId xmlns:a16="http://schemas.microsoft.com/office/drawing/2014/main" id="{E0632297-6806-471F-BCCD-5534EF09EA2D}"/>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182F73B-3576-4A72-8A50-8859D5ABC34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1A76C9E-42AB-4300-8D7B-744E76E5C03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822F7CD-BABA-40BA-9B44-89BA0D50AE6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AF04AB2-51C1-4176-982A-A080515D433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D78797F5-8439-4135-A768-D864A5BBE0F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66" name="楕円 465">
          <a:extLst>
            <a:ext uri="{FF2B5EF4-FFF2-40B4-BE49-F238E27FC236}">
              <a16:creationId xmlns:a16="http://schemas.microsoft.com/office/drawing/2014/main" id="{325700E1-A65E-42C7-A68F-60EE438856B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84684</xdr:rowOff>
    </xdr:from>
    <xdr:ext cx="762000" cy="259045"/>
    <xdr:sp macro="" textlink="">
      <xdr:nvSpPr>
        <xdr:cNvPr id="467" name="将来負担の状況該当値テキスト">
          <a:extLst>
            <a:ext uri="{FF2B5EF4-FFF2-40B4-BE49-F238E27FC236}">
              <a16:creationId xmlns:a16="http://schemas.microsoft.com/office/drawing/2014/main" id="{3138C7D0-CABA-4C11-86AF-5A2F955A7266}"/>
            </a:ext>
          </a:extLst>
        </xdr:cNvPr>
        <xdr:cNvSpPr txBox="1"/>
      </xdr:nvSpPr>
      <xdr:spPr>
        <a:xfrm>
          <a:off x="17106900" y="23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23326</xdr:rowOff>
    </xdr:from>
    <xdr:to>
      <xdr:col>77</xdr:col>
      <xdr:colOff>95250</xdr:colOff>
      <xdr:row>14</xdr:row>
      <xdr:rowOff>124926</xdr:rowOff>
    </xdr:to>
    <xdr:sp macro="" textlink="">
      <xdr:nvSpPr>
        <xdr:cNvPr id="468" name="楕円 467">
          <a:extLst>
            <a:ext uri="{FF2B5EF4-FFF2-40B4-BE49-F238E27FC236}">
              <a16:creationId xmlns:a16="http://schemas.microsoft.com/office/drawing/2014/main" id="{CEB01BF7-D628-4EFC-BCD2-9DBD319CBB4F}"/>
            </a:ext>
          </a:extLst>
        </xdr:cNvPr>
        <xdr:cNvSpPr/>
      </xdr:nvSpPr>
      <xdr:spPr>
        <a:xfrm>
          <a:off x="16129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135103</xdr:rowOff>
    </xdr:from>
    <xdr:ext cx="736600" cy="259045"/>
    <xdr:sp macro="" textlink="">
      <xdr:nvSpPr>
        <xdr:cNvPr id="469" name="テキスト ボックス 468">
          <a:extLst>
            <a:ext uri="{FF2B5EF4-FFF2-40B4-BE49-F238E27FC236}">
              <a16:creationId xmlns:a16="http://schemas.microsoft.com/office/drawing/2014/main" id="{C38AE5FA-DCA3-4137-8E00-3A5626F3EF1B}"/>
            </a:ext>
          </a:extLst>
        </xdr:cNvPr>
        <xdr:cNvSpPr txBox="1"/>
      </xdr:nvSpPr>
      <xdr:spPr>
        <a:xfrm>
          <a:off x="15798800" y="219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27347</xdr:rowOff>
    </xdr:from>
    <xdr:to>
      <xdr:col>73</xdr:col>
      <xdr:colOff>44450</xdr:colOff>
      <xdr:row>14</xdr:row>
      <xdr:rowOff>128947</xdr:rowOff>
    </xdr:to>
    <xdr:sp macro="" textlink="">
      <xdr:nvSpPr>
        <xdr:cNvPr id="470" name="楕円 469">
          <a:extLst>
            <a:ext uri="{FF2B5EF4-FFF2-40B4-BE49-F238E27FC236}">
              <a16:creationId xmlns:a16="http://schemas.microsoft.com/office/drawing/2014/main" id="{153FCBCB-E174-460F-827F-795DF93B5B26}"/>
            </a:ext>
          </a:extLst>
        </xdr:cNvPr>
        <xdr:cNvSpPr/>
      </xdr:nvSpPr>
      <xdr:spPr>
        <a:xfrm>
          <a:off x="15240000" y="24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139124</xdr:rowOff>
    </xdr:from>
    <xdr:ext cx="762000" cy="259045"/>
    <xdr:sp macro="" textlink="">
      <xdr:nvSpPr>
        <xdr:cNvPr id="471" name="テキスト ボックス 470">
          <a:extLst>
            <a:ext uri="{FF2B5EF4-FFF2-40B4-BE49-F238E27FC236}">
              <a16:creationId xmlns:a16="http://schemas.microsoft.com/office/drawing/2014/main" id="{4B92519C-5CF9-4055-B228-1C5F150FFC62}"/>
            </a:ext>
          </a:extLst>
        </xdr:cNvPr>
        <xdr:cNvSpPr txBox="1"/>
      </xdr:nvSpPr>
      <xdr:spPr>
        <a:xfrm>
          <a:off x="14909800" y="21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70379</xdr:rowOff>
    </xdr:from>
    <xdr:to>
      <xdr:col>68</xdr:col>
      <xdr:colOff>203200</xdr:colOff>
      <xdr:row>15</xdr:row>
      <xdr:rowOff>529</xdr:rowOff>
    </xdr:to>
    <xdr:sp macro="" textlink="">
      <xdr:nvSpPr>
        <xdr:cNvPr id="472" name="楕円 471">
          <a:extLst>
            <a:ext uri="{FF2B5EF4-FFF2-40B4-BE49-F238E27FC236}">
              <a16:creationId xmlns:a16="http://schemas.microsoft.com/office/drawing/2014/main" id="{2FC7E6FE-56F2-49DE-B8E7-477FD1E22324}"/>
            </a:ext>
          </a:extLst>
        </xdr:cNvPr>
        <xdr:cNvSpPr/>
      </xdr:nvSpPr>
      <xdr:spPr>
        <a:xfrm>
          <a:off x="14351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10706</xdr:rowOff>
    </xdr:from>
    <xdr:ext cx="762000" cy="259045"/>
    <xdr:sp macro="" textlink="">
      <xdr:nvSpPr>
        <xdr:cNvPr id="473" name="テキスト ボックス 472">
          <a:extLst>
            <a:ext uri="{FF2B5EF4-FFF2-40B4-BE49-F238E27FC236}">
              <a16:creationId xmlns:a16="http://schemas.microsoft.com/office/drawing/2014/main" id="{907AEE49-E8BA-4276-8BD1-B47DC0B6C6DF}"/>
            </a:ext>
          </a:extLst>
        </xdr:cNvPr>
        <xdr:cNvSpPr txBox="1"/>
      </xdr:nvSpPr>
      <xdr:spPr>
        <a:xfrm>
          <a:off x="14020800" y="223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73999</xdr:rowOff>
    </xdr:from>
    <xdr:to>
      <xdr:col>64</xdr:col>
      <xdr:colOff>152400</xdr:colOff>
      <xdr:row>15</xdr:row>
      <xdr:rowOff>4149</xdr:rowOff>
    </xdr:to>
    <xdr:sp macro="" textlink="">
      <xdr:nvSpPr>
        <xdr:cNvPr id="474" name="楕円 473">
          <a:extLst>
            <a:ext uri="{FF2B5EF4-FFF2-40B4-BE49-F238E27FC236}">
              <a16:creationId xmlns:a16="http://schemas.microsoft.com/office/drawing/2014/main" id="{DD19B079-C0DB-4C09-8BCA-9452BAF25232}"/>
            </a:ext>
          </a:extLst>
        </xdr:cNvPr>
        <xdr:cNvSpPr/>
      </xdr:nvSpPr>
      <xdr:spPr>
        <a:xfrm>
          <a:off x="13462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14326</xdr:rowOff>
    </xdr:from>
    <xdr:ext cx="762000" cy="259045"/>
    <xdr:sp macro="" textlink="">
      <xdr:nvSpPr>
        <xdr:cNvPr id="475" name="テキスト ボックス 474">
          <a:extLst>
            <a:ext uri="{FF2B5EF4-FFF2-40B4-BE49-F238E27FC236}">
              <a16:creationId xmlns:a16="http://schemas.microsoft.com/office/drawing/2014/main" id="{8005E52F-C898-4FFD-A526-6FFD0F8F2E62}"/>
            </a:ext>
          </a:extLst>
        </xdr:cNvPr>
        <xdr:cNvSpPr txBox="1"/>
      </xdr:nvSpPr>
      <xdr:spPr>
        <a:xfrm>
          <a:off x="13131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0CADE4B-B85A-4983-8B86-1EB8527F0CE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EB0DF4C-96D7-4B53-8347-4014958E786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7E6E198-408D-4B9B-BDEC-834DA5A797D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9CEEBD1-548F-44E2-B5B2-513101AE9A2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2C597CDE-00B1-43B9-AAC8-D6A043B2293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0EA8796-E5A6-4FDA-BB17-89EE320EE93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CC747D1B-A86A-4434-9A7D-9A769CA9F19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45260FE-CC1D-4823-8799-3D9CADF7372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5BA1E83-ABE3-4F24-8209-989F535CACE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2EB8A7A8-828F-476E-B462-3F18B1EF13BE}"/>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51A17C-F963-445B-A47A-714D072A96AF}"/>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68D04AE-B312-4474-AAE9-A90030D2E79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02EAA54-FCDC-434C-B72F-F5593C12411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7BD5104-886E-462A-909D-59170C468F5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ABDB916-0B6F-40F1-9BC3-0F6C7C550ED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56FE35B-8B9C-4FDE-9C13-62AD9DFB26C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C10A044-B213-4A1A-976D-ECE22955C4E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F33F353B-1F31-4DF0-BDB0-C38E903D603F}"/>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4758DA7-0153-4A13-A4E0-238724CFAED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FFBF3C9-49F3-45F6-8CCD-450D0EB09FF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087FD53-815C-4323-A08C-57CA54425A3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9F06253-E868-45B8-817E-2055798456A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D6E84D5-F6C1-4134-8D4A-7C095074F3D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749255FE-D4F3-48ED-9DCC-C3FD1E381D11}"/>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07137E6-8DB7-44CD-8DC6-9B6AC5053C4E}"/>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35F753B-628E-421D-9EFF-E172F788210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F05516C-C1A3-4934-BF63-D477C529129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E8BD5E0-312E-4BAE-9635-37EC859E6D8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D94EBBC2-6205-450A-A0F9-465B1477EC5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D533CEA-3075-49D8-AF1D-29CCA1B139E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4E6344F-BE29-4ACF-9D74-F925D2595494}"/>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BF08BDF-5536-410E-8653-45D946AE1CB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C91F2FBB-E429-4D70-93B0-D5435B4E0A4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6D2F2AA-7BA3-4F5F-BF1D-5395748F80B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9E36B66-E5C2-4805-809E-5F568E834FBC}"/>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4C48F2A-9152-4573-B36A-AD81C9BE8E4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4C0D3BB-DB20-4646-B95F-17972A15B2E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D8833CB-A68A-4D6F-B5BA-B4EFE199256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2ACC6C5-CA05-4D83-B646-0349DC219C7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1CA605A-8AE7-4382-A9B0-EE434670B2A7}"/>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20004AD-DB44-49E8-AC82-9FBB3DB0E7C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13F1392-FE90-458B-BAA5-691DAD90B1C9}"/>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CF3A964-2ACB-43A7-8DF0-9BCD396FA28F}"/>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ごみ処理業務、消防業務などを一部事務組合で行っていることと、「定員管理計画」を着実に実行してきたことにより、人件費に係る経常収支比率は類似団体内平均値を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が、会計年度任用職員制度の導入により微増している。今後も、住民サービスを低下させることのないよう効率的な人員配置や業務の民間委託化により、職員数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228C64C-E140-4F1B-8CCA-5D55B433ABD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3714DF6-1BF9-41F8-B7B4-3E8F4E69A88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6B799E7-D5F4-4C1A-B8AF-ECE2E61E332E}"/>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70E0A338-DEDB-4099-9829-899D0710619F}"/>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25BEEFAF-B76C-446E-B6D1-B550B68C23E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E28F0DBB-322D-4E61-B5F6-ABB19B2318D7}"/>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BD02C4B-5DB0-47E2-BC2A-7E5AF41088F7}"/>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D5C32A00-0989-4CB4-84ED-62856212E1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1F6BE8BB-1347-43E9-9420-01C809D6C76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F3F178C7-2F4C-4937-AD06-BEBCD7254D3B}"/>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EBC6688C-BC63-4791-9021-4716C6DBFC9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F932EB5D-2901-4770-9644-AC1894E0C1C1}"/>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8446D353-347B-48EC-8B63-3869C724BDE9}"/>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6CE71793-3B42-401E-AE57-68AC8341574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727B260-209A-416B-8A3A-D81DBA47EDD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5076E7A1-E4B2-452F-A952-66B322098FA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15FD3415-87DB-406A-BEE5-9F5F20C34B6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3D966420-6D16-4332-BE35-43136E858262}"/>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3A57AEE7-CD99-456F-8391-D4C9FCABA92C}"/>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7457845C-7245-4424-9481-8E1A4ABB2457}"/>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E92FBF48-B495-4529-9478-893E5297BE9D}"/>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26CCBB6-1FC4-427B-9C28-0AAB095DD300}"/>
            </a:ext>
          </a:extLst>
        </xdr:cNvPr>
        <xdr:cNvCxnSpPr/>
      </xdr:nvCxnSpPr>
      <xdr:spPr>
        <a:xfrm>
          <a:off x="3987800" y="6184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DE6B20C1-7E09-4C15-BAD8-2A1FBD51E5F2}"/>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C69E1DFB-1CDE-4DDA-9ACE-45AD858BFF07}"/>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64C5D6A6-3182-4CBC-9C9E-23E4A44D10CA}"/>
            </a:ext>
          </a:extLst>
        </xdr:cNvPr>
        <xdr:cNvCxnSpPr/>
      </xdr:nvCxnSpPr>
      <xdr:spPr>
        <a:xfrm flipV="1">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BC4D2EF2-829F-4BAA-AFED-A8131B2C09D1}"/>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5F8E418-76AF-4A79-9827-4DD9DDB77DF2}"/>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F58FEBDA-BA62-4CD8-95A5-30E3AAD1B49F}"/>
            </a:ext>
          </a:extLst>
        </xdr:cNvPr>
        <xdr:cNvCxnSpPr/>
      </xdr:nvCxnSpPr>
      <xdr:spPr>
        <a:xfrm>
          <a:off x="2209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5B76DBC5-F7D8-44E7-813A-EEE362605C43}"/>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DA8427D6-479D-4CAC-8D1C-17D9F7CD1156}"/>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32F3F2C1-F08E-4C84-A9CB-DEC6E0FC722E}"/>
            </a:ext>
          </a:extLst>
        </xdr:cNvPr>
        <xdr:cNvCxnSpPr/>
      </xdr:nvCxnSpPr>
      <xdr:spPr>
        <a:xfrm>
          <a:off x="1320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2058F609-C72B-412E-9F58-68CF4261EA72}"/>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EE1B0CD1-D0DB-47B7-B3B6-C86275F19021}"/>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C0D46617-3B60-4CE5-91D7-A04CFC56EDE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4BA3F22E-B228-4574-AC1E-65B2843DE209}"/>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3AA70C3-42DA-4487-824A-C67647847AA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E7275B8B-408A-40B6-817E-6808BAD98B1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4AF2B5E5-F693-456B-8F0D-D4F49D8139C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9458A682-27F6-4057-A93E-FB31E2183AC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6F44F2B2-C657-4FB2-B442-B3A0FC58F2F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A6F726B-14A6-4C4B-A696-BF4BF5641FB7}"/>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7820416F-4CBD-4298-8307-60958C4D5867}"/>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22ADEBF6-E9E0-452B-A1FC-86C6A3B03A5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52BF92FC-6DE3-4A62-9200-AFAABAD82B62}"/>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A428EC11-5F87-4C82-85F9-B7BC02F31764}"/>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7ED7CF61-8862-4B25-A1C9-149585437945}"/>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a:extLst>
            <a:ext uri="{FF2B5EF4-FFF2-40B4-BE49-F238E27FC236}">
              <a16:creationId xmlns:a16="http://schemas.microsoft.com/office/drawing/2014/main" id="{AC0F900A-39A2-49A3-AC4D-6AC11578CFA9}"/>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a:extLst>
            <a:ext uri="{FF2B5EF4-FFF2-40B4-BE49-F238E27FC236}">
              <a16:creationId xmlns:a16="http://schemas.microsoft.com/office/drawing/2014/main" id="{F7C68535-73DB-4951-B9F2-DFAAD4FCF8EA}"/>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D2F9814-8E9D-493D-8A8A-6BB00635F263}"/>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C2F6C19D-A901-4E5B-B2D3-E30C3CC5F439}"/>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E1CBE8B1-9969-42A8-8C2C-A95B81F738A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1E3E6C9D-492F-42DB-811E-6DE266F5CB7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E164DEA-425A-4157-ADC2-7DA058DA41A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ECC9D748-59E2-4399-B356-59238CFDABA9}"/>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3546C64-51E7-4898-8E6F-59161D288BF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2E245E38-ECBB-4169-AD57-9997C09390B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9B9EB05-0906-46FE-AEBF-318F4D2C4F8E}"/>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741DCF65-6C53-467D-9F83-6863BA4EF1D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62860CD2-6971-4B4C-BE38-F641548206E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45B54804-E890-4D1B-B89B-22C6D1A5F69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6BEF7DE5-9E42-4D59-89FE-26A4A3335A9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消防業務などを一部事務組合で行っていることで、これまでは物件費に係る経常収支比率は類似団体内平均値を下回っていたが、ふるさと納税事業の好調により今年度は大幅に増加し、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ポイント上回っている。今後は施設の除却や物件費単価の上昇などが見込まれ、大幅な減少は見込めず、ほぼ横ばいで推移する見込みである。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A3831C45-017C-46B5-A894-262F00D3E31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1B7233C8-BA4D-4E70-A40A-A3C948BCAA4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61A5BFE5-2959-4343-8A2E-3C490833BF84}"/>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9AD340C1-0748-4B8D-B3B2-ED0573D8A0F1}"/>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418C4AD9-8C1A-476D-946F-16893E12939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2225CF81-8E31-41C5-891C-F0F1761D256B}"/>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47AB994F-C029-44F2-B29F-403437F75B9E}"/>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58EF08A1-C8CC-4AF4-B029-CFB34B015D5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C4C6A2F2-610D-4C56-9BA2-95DECFA22737}"/>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1B5126AF-4272-460A-9FDC-93AC65A15488}"/>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5B4EE446-A74E-483A-8D38-14B82C5176FB}"/>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BE897F5F-F0C2-4013-A470-93BEA944BC16}"/>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D2C0D6-4B0E-4AAC-82F3-92B768A3CB85}"/>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C6BDED52-5FE0-4013-99DC-879F6104509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11185E3E-D375-445E-8DD6-6D5EE82FC1E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360502CC-41A6-4796-8718-E681C69AC3B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4BC11350-25C7-4A42-B0BD-B1F720E5901D}"/>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47FBAF7F-E2A9-4C31-930A-5EC94E8A90E8}"/>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4E763F0-0DC2-449D-ACD0-FE5F2A2E6399}"/>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76924661-E4B9-4C96-906F-7B30BFCC6FBB}"/>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F5999B1F-050D-4930-AEC5-8F62359C0685}"/>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F2EF3594-CC9E-4923-8D85-70702881D731}"/>
            </a:ext>
          </a:extLst>
        </xdr:cNvPr>
        <xdr:cNvCxnSpPr/>
      </xdr:nvCxnSpPr>
      <xdr:spPr>
        <a:xfrm flipV="1">
          <a:off x="15671800" y="312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1E007AEE-8121-4FC2-A662-AE49BEF2AE17}"/>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AB2C267C-94AF-4D34-96ED-BC2D72BCADAD}"/>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3A90B61F-A451-476B-971A-6B9823F8E9BF}"/>
            </a:ext>
          </a:extLst>
        </xdr:cNvPr>
        <xdr:cNvCxnSpPr/>
      </xdr:nvCxnSpPr>
      <xdr:spPr>
        <a:xfrm>
          <a:off x="14782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EFB4CBB9-31F9-4B26-BBDB-A5B939DA1376}"/>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9787BE16-7AAF-42CD-8AC6-A9F098643177}"/>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17</xdr:row>
      <xdr:rowOff>146050</xdr:rowOff>
    </xdr:to>
    <xdr:cxnSp macro="">
      <xdr:nvCxnSpPr>
        <xdr:cNvPr id="133" name="直線コネクタ 132">
          <a:extLst>
            <a:ext uri="{FF2B5EF4-FFF2-40B4-BE49-F238E27FC236}">
              <a16:creationId xmlns:a16="http://schemas.microsoft.com/office/drawing/2014/main" id="{5C6C6C35-86C1-4017-91D6-E4058CA0388D}"/>
            </a:ext>
          </a:extLst>
        </xdr:cNvPr>
        <xdr:cNvCxnSpPr/>
      </xdr:nvCxnSpPr>
      <xdr:spPr>
        <a:xfrm>
          <a:off x="13893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EFCCF687-7B8A-4D2A-926D-13BFC9236C52}"/>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42135C5A-D47A-48D7-8336-2EB7819EF24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95250</xdr:rowOff>
    </xdr:from>
    <xdr:to>
      <xdr:col>69</xdr:col>
      <xdr:colOff>92075</xdr:colOff>
      <xdr:row>17</xdr:row>
      <xdr:rowOff>120650</xdr:rowOff>
    </xdr:to>
    <xdr:cxnSp macro="">
      <xdr:nvCxnSpPr>
        <xdr:cNvPr id="136" name="直線コネクタ 135">
          <a:extLst>
            <a:ext uri="{FF2B5EF4-FFF2-40B4-BE49-F238E27FC236}">
              <a16:creationId xmlns:a16="http://schemas.microsoft.com/office/drawing/2014/main" id="{292ABC04-D0A9-402B-9600-87D442273EE8}"/>
            </a:ext>
          </a:extLst>
        </xdr:cNvPr>
        <xdr:cNvCxnSpPr/>
      </xdr:nvCxnSpPr>
      <xdr:spPr>
        <a:xfrm>
          <a:off x="13004800" y="300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303DA15-7122-4108-A95E-FA2CF237A64F}"/>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F2814368-3DAB-45EC-907C-8ABC9EAB32A1}"/>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FB23F784-796E-444E-B939-A92D887E68FD}"/>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D7059ADF-E31F-4CF6-8AFE-6B4B7F2354AA}"/>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46D70DCE-B6D4-4EF0-A38D-F2B7BBA52E1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720ED970-AF19-4DF0-BB30-A9BCD835A49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EAE4EE91-4CEE-4D07-A027-C823C52A43F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A9B3ABCE-B52D-4B45-BD0C-32A7657E829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572AC839-1963-424E-9104-7BC8DDADE79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158750</xdr:rowOff>
    </xdr:from>
    <xdr:to>
      <xdr:col>82</xdr:col>
      <xdr:colOff>158750</xdr:colOff>
      <xdr:row>18</xdr:row>
      <xdr:rowOff>88900</xdr:rowOff>
    </xdr:to>
    <xdr:sp macro="" textlink="">
      <xdr:nvSpPr>
        <xdr:cNvPr id="146" name="楕円 145">
          <a:extLst>
            <a:ext uri="{FF2B5EF4-FFF2-40B4-BE49-F238E27FC236}">
              <a16:creationId xmlns:a16="http://schemas.microsoft.com/office/drawing/2014/main" id="{03F3EAE3-1ABA-4A2A-BC89-538C29819C88}"/>
            </a:ext>
          </a:extLst>
        </xdr:cNvPr>
        <xdr:cNvSpPr/>
      </xdr:nvSpPr>
      <xdr:spPr>
        <a:xfrm>
          <a:off x="164592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130827</xdr:rowOff>
    </xdr:from>
    <xdr:ext cx="762000" cy="259045"/>
    <xdr:sp macro="" textlink="">
      <xdr:nvSpPr>
        <xdr:cNvPr id="147" name="物件費該当値テキスト">
          <a:extLst>
            <a:ext uri="{FF2B5EF4-FFF2-40B4-BE49-F238E27FC236}">
              <a16:creationId xmlns:a16="http://schemas.microsoft.com/office/drawing/2014/main" id="{C77B2EE7-3E59-49BF-A4CC-E93974A84E59}"/>
            </a:ext>
          </a:extLst>
        </xdr:cNvPr>
        <xdr:cNvSpPr txBox="1"/>
      </xdr:nvSpPr>
      <xdr:spPr>
        <a:xfrm>
          <a:off x="165989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a:extLst>
            <a:ext uri="{FF2B5EF4-FFF2-40B4-BE49-F238E27FC236}">
              <a16:creationId xmlns:a16="http://schemas.microsoft.com/office/drawing/2014/main" id="{10642B0F-74F1-46F4-A6E9-76D841F8814B}"/>
            </a:ext>
          </a:extLst>
        </xdr:cNvPr>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49" name="テキスト ボックス 148">
          <a:extLst>
            <a:ext uri="{FF2B5EF4-FFF2-40B4-BE49-F238E27FC236}">
              <a16:creationId xmlns:a16="http://schemas.microsoft.com/office/drawing/2014/main" id="{12BDA374-F92B-4524-A359-4B52641558E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0" name="楕円 149">
          <a:extLst>
            <a:ext uri="{FF2B5EF4-FFF2-40B4-BE49-F238E27FC236}">
              <a16:creationId xmlns:a16="http://schemas.microsoft.com/office/drawing/2014/main" id="{D1241DF3-3D89-4A8E-A0D4-88CDFD31DE97}"/>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51" name="テキスト ボックス 150">
          <a:extLst>
            <a:ext uri="{FF2B5EF4-FFF2-40B4-BE49-F238E27FC236}">
              <a16:creationId xmlns:a16="http://schemas.microsoft.com/office/drawing/2014/main" id="{F2D4A1B5-545E-4322-B79E-0CA3E5058C34}"/>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2" name="楕円 151">
          <a:extLst>
            <a:ext uri="{FF2B5EF4-FFF2-40B4-BE49-F238E27FC236}">
              <a16:creationId xmlns:a16="http://schemas.microsoft.com/office/drawing/2014/main" id="{81622E19-1630-4EA6-9764-52097B3E147A}"/>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3" name="テキスト ボックス 152">
          <a:extLst>
            <a:ext uri="{FF2B5EF4-FFF2-40B4-BE49-F238E27FC236}">
              <a16:creationId xmlns:a16="http://schemas.microsoft.com/office/drawing/2014/main" id="{3291D8E2-A6BB-4A39-BD34-329E80CB33B9}"/>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a:extLst>
            <a:ext uri="{FF2B5EF4-FFF2-40B4-BE49-F238E27FC236}">
              <a16:creationId xmlns:a16="http://schemas.microsoft.com/office/drawing/2014/main" id="{B031C4CF-BD47-40F5-B323-F6F87E7C0B24}"/>
            </a:ext>
          </a:extLst>
        </xdr:cNvPr>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CC87F356-750E-4417-848B-84DBC68B91FA}"/>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8714C345-1076-461D-AE9B-2F9BE2FFE7A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B6B8A999-CCE9-481E-B21F-25D8F84E17C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A4AF31F8-555D-4059-98A4-6C299D64F11F}"/>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8827B94F-92D2-4E8D-8478-151755EF589B}"/>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A90803A8-D101-4F05-A1EE-884FB1413A9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68E297EE-A4DD-41CA-B11C-B7F75439E76D}"/>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47F00B08-7EE3-4CA2-8FE9-FA23054D3A2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7A06172C-14B2-4D0B-8AE0-71BCF7F5394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78F0F52C-5370-4AF9-B361-CEBA2BAEEC0A}"/>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A7AB800C-AA99-45C1-B528-7447DE11991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2306CBD5-F120-4DDE-8786-7F0C14F1034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扶助費に係る経常収支比率は昨年度より減少しているものの今後は増加傾向にあり、類似団体内平均値を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としては、子ども・子育て支援新制度に係る給付費、障害者自立支援給付費、生活保護費などの増加がある。少子化の影響によって減少となる要因はあるが、高齢社会の進行に伴い、今後も高い値で推移していくことが予想されるため、適正な資格審査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1C13EE5C-7F8B-4EB1-B585-DA6AFE378F44}"/>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CA1EB914-B1AF-4039-B4D8-F21FF451ECC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9B346561-9337-4749-850B-DAAC9CFF8A9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10D50892-565F-4A4E-BEC6-711747933B49}"/>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815B3390-7201-4417-A5AF-5605386CA71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417B945B-5645-4A22-AB6A-BC35884824D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F75B179D-C6EA-480F-A815-0103ECCD2EEB}"/>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4F444DE9-055B-407E-B48C-3BA1331C676A}"/>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9388A205-8C01-4D2B-AF47-30D6A6AF1131}"/>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3F3EA34E-9C0F-42EA-B894-E6CE9150A72B}"/>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79E665C6-0A58-4F93-B3AB-06BFABCC7CC3}"/>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6DB52EAA-C3CB-4FCA-B2E6-5B2CA21C80B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97C3EC32-0C2E-4643-BE5C-39DE6A40376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83EA416A-CBF4-446F-8F42-EB857D6D6C8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EEBF84B1-EF31-4B3A-9D77-E2CF84D4395C}"/>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F6D8D760-AF36-439F-A3AA-AC8F1561346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47FDFFE-1492-4B80-9B57-AD620144C138}"/>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F08C46C9-E46D-4B7F-A66E-8CB8C3188617}"/>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8AE100F1-096F-417C-B786-87C2A117436A}"/>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38E976F-83D6-45C5-BDD7-D0F1502CEB9F}"/>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A5C5F04E-93B6-4021-ACC3-97511EBA8922}"/>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120650</xdr:rowOff>
    </xdr:to>
    <xdr:cxnSp macro="">
      <xdr:nvCxnSpPr>
        <xdr:cNvPr id="188" name="直線コネクタ 187">
          <a:extLst>
            <a:ext uri="{FF2B5EF4-FFF2-40B4-BE49-F238E27FC236}">
              <a16:creationId xmlns:a16="http://schemas.microsoft.com/office/drawing/2014/main" id="{AB3D28B7-EE41-4CAF-84EE-D4B2EE8FA957}"/>
            </a:ext>
          </a:extLst>
        </xdr:cNvPr>
        <xdr:cNvCxnSpPr/>
      </xdr:nvCxnSpPr>
      <xdr:spPr>
        <a:xfrm flipV="1">
          <a:off x="3987800" y="10058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a:extLst>
            <a:ext uri="{FF2B5EF4-FFF2-40B4-BE49-F238E27FC236}">
              <a16:creationId xmlns:a16="http://schemas.microsoft.com/office/drawing/2014/main" id="{0BE336EA-C63E-44DD-9434-1BDB329A31DB}"/>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6EC070A7-3A24-4B6B-A55B-B8651AC9BF2E}"/>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120650</xdr:rowOff>
    </xdr:to>
    <xdr:cxnSp macro="">
      <xdr:nvCxnSpPr>
        <xdr:cNvPr id="191" name="直線コネクタ 190">
          <a:extLst>
            <a:ext uri="{FF2B5EF4-FFF2-40B4-BE49-F238E27FC236}">
              <a16:creationId xmlns:a16="http://schemas.microsoft.com/office/drawing/2014/main" id="{9BE700CF-A275-432B-A1F0-7941002C8ACB}"/>
            </a:ext>
          </a:extLst>
        </xdr:cNvPr>
        <xdr:cNvCxnSpPr/>
      </xdr:nvCxnSpPr>
      <xdr:spPr>
        <a:xfrm>
          <a:off x="3098800" y="10083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F3BEB9F7-835C-4ADA-9737-19E792E6B733}"/>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a:extLst>
            <a:ext uri="{FF2B5EF4-FFF2-40B4-BE49-F238E27FC236}">
              <a16:creationId xmlns:a16="http://schemas.microsoft.com/office/drawing/2014/main" id="{4136550B-A466-42BD-ABAE-E9ABBA65DDAB}"/>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139700</xdr:rowOff>
    </xdr:to>
    <xdr:cxnSp macro="">
      <xdr:nvCxnSpPr>
        <xdr:cNvPr id="194" name="直線コネクタ 193">
          <a:extLst>
            <a:ext uri="{FF2B5EF4-FFF2-40B4-BE49-F238E27FC236}">
              <a16:creationId xmlns:a16="http://schemas.microsoft.com/office/drawing/2014/main" id="{CD4B71B8-2A4B-49EA-ADE9-7781DCB396C1}"/>
            </a:ext>
          </a:extLst>
        </xdr:cNvPr>
        <xdr:cNvCxnSpPr/>
      </xdr:nvCxnSpPr>
      <xdr:spPr>
        <a:xfrm>
          <a:off x="2209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D19D6CF7-D41B-45D2-983D-E5B08CF05533}"/>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8D7377A2-E8E1-4B60-846A-900DC9B93311}"/>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152400</xdr:rowOff>
    </xdr:to>
    <xdr:cxnSp macro="">
      <xdr:nvCxnSpPr>
        <xdr:cNvPr id="197" name="直線コネクタ 196">
          <a:extLst>
            <a:ext uri="{FF2B5EF4-FFF2-40B4-BE49-F238E27FC236}">
              <a16:creationId xmlns:a16="http://schemas.microsoft.com/office/drawing/2014/main" id="{3DB084D2-5B41-44B5-9875-FD2A10397075}"/>
            </a:ext>
          </a:extLst>
        </xdr:cNvPr>
        <xdr:cNvCxnSpPr/>
      </xdr:nvCxnSpPr>
      <xdr:spPr>
        <a:xfrm flipV="1">
          <a:off x="1320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4C17311F-8015-48DE-8E50-BFD5A56D103B}"/>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72BC3D1-F07C-4BDE-AD96-BF7689805AD1}"/>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8BB87310-36C9-466B-BDB2-67A25A1B97D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49BFB4C2-FC93-4D4E-81E4-84E5D28DBC0C}"/>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3182780-8C92-4198-B79C-1BAE6E2A580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CF1FC1F5-0088-4E41-89BF-574EF0362FFB}"/>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9C5AFF0F-89E3-460F-AC20-D4C603A05BA2}"/>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A51A798-42AF-4EB0-A03B-8E72F788E764}"/>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9FBDF642-48BB-4403-978C-6A6A7222725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7" name="楕円 206">
          <a:extLst>
            <a:ext uri="{FF2B5EF4-FFF2-40B4-BE49-F238E27FC236}">
              <a16:creationId xmlns:a16="http://schemas.microsoft.com/office/drawing/2014/main" id="{66A1E45F-72BE-484C-BC5D-4CC95447BD2A}"/>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8" name="扶助費該当値テキスト">
          <a:extLst>
            <a:ext uri="{FF2B5EF4-FFF2-40B4-BE49-F238E27FC236}">
              <a16:creationId xmlns:a16="http://schemas.microsoft.com/office/drawing/2014/main" id="{224C96AD-DBEA-4234-9C06-DB7011BD61DE}"/>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69850</xdr:rowOff>
    </xdr:from>
    <xdr:to>
      <xdr:col>20</xdr:col>
      <xdr:colOff>38100</xdr:colOff>
      <xdr:row>60</xdr:row>
      <xdr:rowOff>0</xdr:rowOff>
    </xdr:to>
    <xdr:sp macro="" textlink="">
      <xdr:nvSpPr>
        <xdr:cNvPr id="209" name="楕円 208">
          <a:extLst>
            <a:ext uri="{FF2B5EF4-FFF2-40B4-BE49-F238E27FC236}">
              <a16:creationId xmlns:a16="http://schemas.microsoft.com/office/drawing/2014/main" id="{617CA219-AE59-4D71-8ADD-F43A5B9EFA83}"/>
            </a:ext>
          </a:extLst>
        </xdr:cNvPr>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156227</xdr:rowOff>
    </xdr:from>
    <xdr:ext cx="736600" cy="259045"/>
    <xdr:sp macro="" textlink="">
      <xdr:nvSpPr>
        <xdr:cNvPr id="210" name="テキスト ボックス 209">
          <a:extLst>
            <a:ext uri="{FF2B5EF4-FFF2-40B4-BE49-F238E27FC236}">
              <a16:creationId xmlns:a16="http://schemas.microsoft.com/office/drawing/2014/main" id="{6423A841-2AC5-414E-BEE3-A4CA048E7356}"/>
            </a:ext>
          </a:extLst>
        </xdr:cNvPr>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a16="http://schemas.microsoft.com/office/drawing/2014/main" id="{A8F8229C-0041-405B-96B8-8A14AD8E7B5A}"/>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2" name="テキスト ボックス 211">
          <a:extLst>
            <a:ext uri="{FF2B5EF4-FFF2-40B4-BE49-F238E27FC236}">
              <a16:creationId xmlns:a16="http://schemas.microsoft.com/office/drawing/2014/main" id="{AC424D38-6AE6-411C-97DE-6CE3A821C658}"/>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3" name="楕円 212">
          <a:extLst>
            <a:ext uri="{FF2B5EF4-FFF2-40B4-BE49-F238E27FC236}">
              <a16:creationId xmlns:a16="http://schemas.microsoft.com/office/drawing/2014/main" id="{468792C5-F0C9-48B2-8F31-B628327EAA92}"/>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4" name="テキスト ボックス 213">
          <a:extLst>
            <a:ext uri="{FF2B5EF4-FFF2-40B4-BE49-F238E27FC236}">
              <a16:creationId xmlns:a16="http://schemas.microsoft.com/office/drawing/2014/main" id="{51631234-1C94-4D74-B4CC-0DDA458B8C98}"/>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a:extLst>
            <a:ext uri="{FF2B5EF4-FFF2-40B4-BE49-F238E27FC236}">
              <a16:creationId xmlns:a16="http://schemas.microsoft.com/office/drawing/2014/main" id="{4AEF1D8F-8CFD-431D-A464-A64E9AD19705}"/>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F93E554A-A0A7-46F8-AB2B-9DF7B56EF68F}"/>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858B97BE-1C43-4396-8587-31BAC790BF5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4989E04C-79FB-455E-BE6C-053F52AD0C3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AAD570D6-1C84-4A97-98D6-348BE4398F0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C0790727-0691-40E5-9592-737A6999A61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3AC6FBE7-ABBA-4498-9DA3-955D80C7794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2EA46409-CCF2-467D-AACF-CEB22E92821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3D51BD0-7E7E-4D0F-8A98-257A39C2F6B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1E9C1829-884C-48CA-AF89-8DECC4366D7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17C842B4-D964-40B6-AD8A-1448B659F15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D94283BE-B083-4D72-B4A4-5550805FFE0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87BF4107-3724-4661-8DFB-48DE74CE48D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のは、今年度より下水道事業、農業集落排水事業が公営企業会計に移行したことからその分の繰出金が皆減したためである。しかし、医療費や給付費の増加に伴い国民健康保険事業、介護保険事業、後期高齢者医療事業特別会計への繰出金も多額となっていることから、類似団体内平均値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公営企業会計においては、経営戦略に基づき経営健全化を図り、普通会計の負担を減らしていくように努める。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9E75B2C0-1077-4BC5-8F9F-AA1FEE0C2F25}"/>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A85F360A-E600-495C-B88A-14413E711BB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BE225065-7793-4872-920E-702843589FA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BD3718A4-93EE-495F-80F3-550553AA652E}"/>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DD790BFE-5BC1-4557-AD17-84A4F1460925}"/>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1C50EF79-31D4-49DF-9F6C-2F777D4B163F}"/>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7D67446A-FB3F-4E61-BFDD-4A8628F87C2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FF84CCA6-86E2-4C55-80F6-B8E102E55141}"/>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C271140F-2BA7-47CC-8BC6-02C3A504937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8E09B45A-89A7-4F5F-8817-532AA849055F}"/>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B3FF2816-13EF-4C68-AE64-8F50BA316C99}"/>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A8A56C32-8E01-4D04-B7F5-4F5ABA84FEAF}"/>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D1C4C8B0-8CBD-461C-B4B4-05910996668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731E4600-3D3E-4AA1-B9E1-2F6759D76F74}"/>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9E95443C-EA38-48AB-8E05-9E969F4D759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90BB678-D786-4383-A063-75DE79E1852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130265B8-A992-4D13-87D6-F4D33892BF5B}"/>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96902F20-C9EB-45FA-A8B8-AEDCB90FB206}"/>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36FEE2C5-5773-4AB4-AF13-13D25F636CDC}"/>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AB7760CD-696B-4F65-81CF-FE1BCFD0CF69}"/>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3DD63DFF-06CB-4F71-BC5D-4F5DC95F851D}"/>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59</xdr:row>
      <xdr:rowOff>1270</xdr:rowOff>
    </xdr:to>
    <xdr:cxnSp macro="">
      <xdr:nvCxnSpPr>
        <xdr:cNvPr id="249" name="直線コネクタ 248">
          <a:extLst>
            <a:ext uri="{FF2B5EF4-FFF2-40B4-BE49-F238E27FC236}">
              <a16:creationId xmlns:a16="http://schemas.microsoft.com/office/drawing/2014/main" id="{1A0D583B-B146-4601-94B1-2AC9FA82F6CD}"/>
            </a:ext>
          </a:extLst>
        </xdr:cNvPr>
        <xdr:cNvCxnSpPr/>
      </xdr:nvCxnSpPr>
      <xdr:spPr>
        <a:xfrm flipV="1">
          <a:off x="15671800" y="98425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a:extLst>
            <a:ext uri="{FF2B5EF4-FFF2-40B4-BE49-F238E27FC236}">
              <a16:creationId xmlns:a16="http://schemas.microsoft.com/office/drawing/2014/main" id="{D88C43DE-6EF6-4F0A-B562-EDE27D448DA7}"/>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A015E859-A46E-4E99-8FB7-390D86532354}"/>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2" name="直線コネクタ 251">
          <a:extLst>
            <a:ext uri="{FF2B5EF4-FFF2-40B4-BE49-F238E27FC236}">
              <a16:creationId xmlns:a16="http://schemas.microsoft.com/office/drawing/2014/main" id="{7D94F7A5-DDC4-4AD1-AAD6-E2E56DBE3C50}"/>
            </a:ext>
          </a:extLst>
        </xdr:cNvPr>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8FABCAE7-8C18-4766-A3CC-2270DCE6A6FC}"/>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a:extLst>
            <a:ext uri="{FF2B5EF4-FFF2-40B4-BE49-F238E27FC236}">
              <a16:creationId xmlns:a16="http://schemas.microsoft.com/office/drawing/2014/main" id="{1F3295D4-52A0-48A3-BC65-422640BADC59}"/>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5" name="直線コネクタ 254">
          <a:extLst>
            <a:ext uri="{FF2B5EF4-FFF2-40B4-BE49-F238E27FC236}">
              <a16:creationId xmlns:a16="http://schemas.microsoft.com/office/drawing/2014/main" id="{CB97A13D-B63E-4CD6-8D3D-8E39DD496075}"/>
            </a:ext>
          </a:extLst>
        </xdr:cNvPr>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A1E87CCC-46C5-444A-8C4C-8B84C68D9877}"/>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8286C482-A1CC-41D3-8B34-87B8436182EE}"/>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157480</xdr:rowOff>
    </xdr:to>
    <xdr:cxnSp macro="">
      <xdr:nvCxnSpPr>
        <xdr:cNvPr id="258" name="直線コネクタ 257">
          <a:extLst>
            <a:ext uri="{FF2B5EF4-FFF2-40B4-BE49-F238E27FC236}">
              <a16:creationId xmlns:a16="http://schemas.microsoft.com/office/drawing/2014/main" id="{F754579B-9B10-43C6-BCBA-DC967B2068AB}"/>
            </a:ext>
          </a:extLst>
        </xdr:cNvPr>
        <xdr:cNvCxnSpPr/>
      </xdr:nvCxnSpPr>
      <xdr:spPr>
        <a:xfrm>
          <a:off x="13004800" y="1004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8A1D9AB4-05D6-4CDC-9307-D3DA3C289E5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a:extLst>
            <a:ext uri="{FF2B5EF4-FFF2-40B4-BE49-F238E27FC236}">
              <a16:creationId xmlns:a16="http://schemas.microsoft.com/office/drawing/2014/main" id="{60E63807-1BC6-4799-ABA2-B2993803309E}"/>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6E2F87BE-6765-4F76-B6EC-27D3FFCFF9AE}"/>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2BC210C-D419-4EE6-A632-079C4A9C3CC1}"/>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4FF59663-A3A1-4572-85C1-1C1D3B99738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3F97F122-24C7-4504-9701-EE0C7C7C5F24}"/>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3BE2F362-D322-4C68-9859-EEF4846C156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63E5399A-3DF9-46D1-93ED-DE3DBC6068F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07CEAB9-61CD-4AEB-97D2-921F4129C89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a:extLst>
            <a:ext uri="{FF2B5EF4-FFF2-40B4-BE49-F238E27FC236}">
              <a16:creationId xmlns:a16="http://schemas.microsoft.com/office/drawing/2014/main" id="{C3181F7D-DD7E-4E98-832B-B036833AA30D}"/>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a:extLst>
            <a:ext uri="{FF2B5EF4-FFF2-40B4-BE49-F238E27FC236}">
              <a16:creationId xmlns:a16="http://schemas.microsoft.com/office/drawing/2014/main" id="{BA56D2EA-E8D6-4BEB-94BC-4ABD609EAB98}"/>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0" name="楕円 269">
          <a:extLst>
            <a:ext uri="{FF2B5EF4-FFF2-40B4-BE49-F238E27FC236}">
              <a16:creationId xmlns:a16="http://schemas.microsoft.com/office/drawing/2014/main" id="{AD369234-CC4A-4B34-BADE-473B1F5A5296}"/>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1" name="テキスト ボックス 270">
          <a:extLst>
            <a:ext uri="{FF2B5EF4-FFF2-40B4-BE49-F238E27FC236}">
              <a16:creationId xmlns:a16="http://schemas.microsoft.com/office/drawing/2014/main" id="{CD7B726F-D706-4E20-BCBC-FE659B9E26AF}"/>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2" name="楕円 271">
          <a:extLst>
            <a:ext uri="{FF2B5EF4-FFF2-40B4-BE49-F238E27FC236}">
              <a16:creationId xmlns:a16="http://schemas.microsoft.com/office/drawing/2014/main" id="{E1FC0178-1866-47BA-98F1-D0C81C3AE46D}"/>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36B80C17-4A3B-4D07-8E7B-0E509EF75916}"/>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4" name="楕円 273">
          <a:extLst>
            <a:ext uri="{FF2B5EF4-FFF2-40B4-BE49-F238E27FC236}">
              <a16:creationId xmlns:a16="http://schemas.microsoft.com/office/drawing/2014/main" id="{3AB4B141-9F3E-4B15-AF5C-8A1A95B09B28}"/>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5" name="テキスト ボックス 274">
          <a:extLst>
            <a:ext uri="{FF2B5EF4-FFF2-40B4-BE49-F238E27FC236}">
              <a16:creationId xmlns:a16="http://schemas.microsoft.com/office/drawing/2014/main" id="{808EC47D-E10C-4A54-B45D-5C7EE51CA927}"/>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4588B9D1-8702-4C9C-899F-A402F558F363}"/>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545BB32B-4EB9-46B2-AC02-F0D2BD4386DA}"/>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6E010C9F-129D-4CA7-B924-9E23A6DCA90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C7150411-2A7F-4939-83E4-FDD76209D416}"/>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73E8035-F29A-4783-95A0-6A962FE9A4B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ED271652-A7D0-4E5F-BADB-147475ACC782}"/>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40058437-CCC7-412B-94DF-9EF0A3FF972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9E00427E-C97E-47CF-AADE-571675B17E0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639B73CC-E757-49BD-9A30-0E034F06486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E41CEA25-8800-494A-960E-17C8330350E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102D69EC-F3E2-43FE-8EEB-AC0C5B2DCD2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16B17768-90C3-457E-B4F2-896561FFCDF9}"/>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30669318-93C7-47A0-97B1-3B180838C0C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補助費等に係る経常収支比率が類似団体内平均値を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要因は、一部事務組合に対する負担金が多額になっているためである。償還終了により公債費は減少するが、ごみ焼却施設の改修や消防本部建替えの負担が増加するため、今後も増加するものと見込んでいる。また、新型コロナウイルス感染症に関連する経済対策等の事業を数多く実施したことにより、前年度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ポイントと大幅に伸びている。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51A455B6-0A68-4D96-8815-AA33FCE2CFCC}"/>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CD329911-121B-4C7D-B48A-92AABEA52F9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F4D09C29-7B86-400F-866B-1590F867E96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F09C3960-89AA-4C94-84AC-145CAEE39B3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BF35701E-6F76-4EB6-B998-DC2AFF5786A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763A7F82-7E0C-4CF5-B458-4F9B867078E1}"/>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E9BA7CBF-865E-432D-A972-3F56D4C7BE3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19103186-D4BE-478D-9485-887AC3629C1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C1AE7145-0D01-4275-88B0-5512E3A240C7}"/>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1BF4E26F-AD22-49FD-AEB0-D21DB4F69701}"/>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9584A215-78B2-4A7E-8ED1-E458C917AE2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AB88AF48-7F53-4645-B3C0-2F445247DD4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2D0B084B-1D23-4AB9-BEEC-A539647097CE}"/>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FB5388C8-FC36-4193-ABFE-A6F2EA6029E1}"/>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8187F1F1-5D39-4B88-9B73-EE334E3DC179}"/>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59EE8307-75CF-4AE4-A75B-13ADD78A8D25}"/>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9ED790A6-D9E7-4DAA-8AC0-A569905ACDEA}"/>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D7C7F5B2-727A-4089-9E9E-1419AB66A503}"/>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38</xdr:row>
      <xdr:rowOff>40132</xdr:rowOff>
    </xdr:to>
    <xdr:cxnSp macro="">
      <xdr:nvCxnSpPr>
        <xdr:cNvPr id="307" name="直線コネクタ 306">
          <a:extLst>
            <a:ext uri="{FF2B5EF4-FFF2-40B4-BE49-F238E27FC236}">
              <a16:creationId xmlns:a16="http://schemas.microsoft.com/office/drawing/2014/main" id="{6467A5A6-8449-437C-84F9-35AA4F9B51E5}"/>
            </a:ext>
          </a:extLst>
        </xdr:cNvPr>
        <xdr:cNvCxnSpPr/>
      </xdr:nvCxnSpPr>
      <xdr:spPr>
        <a:xfrm>
          <a:off x="15671800" y="64180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C79BD894-D3F0-4C50-B114-D4FD0FDD8BD4}"/>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CDEA24CA-6422-4F68-AE71-E30BBBB1DF68}"/>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74422</xdr:rowOff>
    </xdr:to>
    <xdr:cxnSp macro="">
      <xdr:nvCxnSpPr>
        <xdr:cNvPr id="310" name="直線コネクタ 309">
          <a:extLst>
            <a:ext uri="{FF2B5EF4-FFF2-40B4-BE49-F238E27FC236}">
              <a16:creationId xmlns:a16="http://schemas.microsoft.com/office/drawing/2014/main" id="{F93C25BE-ABBD-452E-A744-220589EE944C}"/>
            </a:ext>
          </a:extLst>
        </xdr:cNvPr>
        <xdr:cNvCxnSpPr/>
      </xdr:nvCxnSpPr>
      <xdr:spPr>
        <a:xfrm>
          <a:off x="14782800" y="63540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D5527BEE-67C9-4DA9-A2E7-D3E4998F003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A3A1DCA1-2755-4BF6-884B-11A81A40F06E}"/>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388F642B-CD48-44FD-9418-064FCDF1CFE5}"/>
            </a:ext>
          </a:extLst>
        </xdr:cNvPr>
        <xdr:cNvCxnSpPr/>
      </xdr:nvCxnSpPr>
      <xdr:spPr>
        <a:xfrm flipV="1">
          <a:off x="13893800" y="63540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DE528958-EEC1-4416-96A5-93531D620A22}"/>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81FF4A41-041E-41DD-88D9-4570E55BF016}"/>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124714</xdr:rowOff>
    </xdr:to>
    <xdr:cxnSp macro="">
      <xdr:nvCxnSpPr>
        <xdr:cNvPr id="316" name="直線コネクタ 315">
          <a:extLst>
            <a:ext uri="{FF2B5EF4-FFF2-40B4-BE49-F238E27FC236}">
              <a16:creationId xmlns:a16="http://schemas.microsoft.com/office/drawing/2014/main" id="{50CDEFF9-BCF2-49F8-9976-6F5157229FA7}"/>
            </a:ext>
          </a:extLst>
        </xdr:cNvPr>
        <xdr:cNvCxnSpPr/>
      </xdr:nvCxnSpPr>
      <xdr:spPr>
        <a:xfrm flipV="1">
          <a:off x="13004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CC2DC499-BE11-4BBD-BA58-94A9792C9F3D}"/>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B3CEF60A-8A50-4CAF-BAC8-A01177809F1A}"/>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EC7A63C7-0A51-475A-9E5C-9C683BBA3174}"/>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279241A7-9EC6-463D-A772-6984970812D2}"/>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56DA838E-0BCD-4C35-B3A3-387B853055A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20E5ECFF-672D-4BEC-A99F-34BDED8EA6E4}"/>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C15E8704-144F-4584-B27B-2F755D284D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DB609DAC-7F5C-4C7D-B3DD-969FF4AA1D7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99550E4B-69F4-4F17-8F02-5296B0D8A98D}"/>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a:extLst>
            <a:ext uri="{FF2B5EF4-FFF2-40B4-BE49-F238E27FC236}">
              <a16:creationId xmlns:a16="http://schemas.microsoft.com/office/drawing/2014/main" id="{246704DB-6503-4FBA-856A-AE7D3EC844C2}"/>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a:extLst>
            <a:ext uri="{FF2B5EF4-FFF2-40B4-BE49-F238E27FC236}">
              <a16:creationId xmlns:a16="http://schemas.microsoft.com/office/drawing/2014/main" id="{14C93138-06DE-47D6-8CD4-073467BB1A55}"/>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8" name="楕円 327">
          <a:extLst>
            <a:ext uri="{FF2B5EF4-FFF2-40B4-BE49-F238E27FC236}">
              <a16:creationId xmlns:a16="http://schemas.microsoft.com/office/drawing/2014/main" id="{95A6775B-22D8-470C-A4B5-B9224E5ADD3D}"/>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9" name="テキスト ボックス 328">
          <a:extLst>
            <a:ext uri="{FF2B5EF4-FFF2-40B4-BE49-F238E27FC236}">
              <a16:creationId xmlns:a16="http://schemas.microsoft.com/office/drawing/2014/main" id="{C8E7CEB7-EE11-492A-AB17-5F3E29F4FF7B}"/>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a:extLst>
            <a:ext uri="{FF2B5EF4-FFF2-40B4-BE49-F238E27FC236}">
              <a16:creationId xmlns:a16="http://schemas.microsoft.com/office/drawing/2014/main" id="{AA411E9B-9108-49A2-87C0-13EFBA1D459D}"/>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a:extLst>
            <a:ext uri="{FF2B5EF4-FFF2-40B4-BE49-F238E27FC236}">
              <a16:creationId xmlns:a16="http://schemas.microsoft.com/office/drawing/2014/main" id="{15C06BE5-8249-44B9-BD96-B4CC8509ECC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a:extLst>
            <a:ext uri="{FF2B5EF4-FFF2-40B4-BE49-F238E27FC236}">
              <a16:creationId xmlns:a16="http://schemas.microsoft.com/office/drawing/2014/main" id="{0FC5A200-3C19-454F-9254-39324BB2FD62}"/>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2D73D350-1384-4654-9586-A33CFF827243}"/>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a:extLst>
            <a:ext uri="{FF2B5EF4-FFF2-40B4-BE49-F238E27FC236}">
              <a16:creationId xmlns:a16="http://schemas.microsoft.com/office/drawing/2014/main" id="{9DF362B6-AA71-4064-8042-F570A3E66109}"/>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DE9043E-07ED-4D6C-8E41-916D738AE616}"/>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90976CF8-699F-4D4F-AC0D-A2691BC8961E}"/>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3C24DCC5-5ABC-479C-A93B-850802B9D6D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4A5578FF-A4BC-4C12-96EF-B2499540E56C}"/>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A3DD3B1E-CC32-497C-9EE6-9D50CCFAD3B1}"/>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607EF6D0-84E5-425B-9C80-8271A70F07E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A1ADA2FF-D4F4-47C8-BAF4-75D6E135BB5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41547754-ECC5-4592-A92C-AA67747612B9}"/>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BBA59FF0-7880-40D7-9F11-C1E46DF1FB5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760D8F9F-68AB-487B-A798-4DA309A2570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719102DF-D422-4EBD-9D39-84F10A33F65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EA2729C-FBB9-4784-A3A9-51AD90934C8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計画的な市債発行により公債費は減少傾向にあり、公債費に係る経常収支比率は昨年度より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明倫学区義務教育学校建設や老朽化した公共施設の改修の実施に伴い、市債残高及び公債費の増加が見込まれるが、「中期財政計画」に基づき交付税措置の有利な市債の活用と、必要最小限に抑制し健全な財政運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751D13A1-4526-4E6B-8BE2-9D8221FA543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8406E501-17BE-4B91-84CB-602109908E6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F837C60E-C6EA-4EB8-B641-EB7C0313FEE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597A46E6-9AA7-4A07-AE4D-9699986BB2C6}"/>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AF6CFBEF-5053-4AF7-BBFE-4BB0699310A5}"/>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D0D0C266-1109-462D-849E-F020E2BD5C0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B23A841C-F71A-4A10-B404-F53A5865EEE9}"/>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79025519-8E4C-4F45-A4FD-32AA75DB82DF}"/>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765FFFF5-5DEC-4CCF-B22F-663DB2AB0FB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E68CA4AA-122A-478F-9A52-A8E3DF74149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70D0F1DC-7BEF-46F9-9F69-4A89CD0DCFA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6904F920-A2AD-430C-8989-4515C3071828}"/>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75B430FA-DF35-4E97-808B-21B94743988D}"/>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53BAE75E-DE5B-4672-86E0-196547D3574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B1D0D0EB-6536-4664-9F57-CF669E3CE99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11D0CFC6-F1A8-4280-9D2C-E95792E33DF2}"/>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E0C265C5-9D15-4C89-9E4E-CF0619980EB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A76446-2FA1-4C9A-AC9F-BCFE4DE1EF45}"/>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31BA704-77BA-474C-8A62-11937EFAD58C}"/>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EC457610-4A94-4284-B012-BE55277953B5}"/>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98425</xdr:rowOff>
    </xdr:to>
    <xdr:cxnSp macro="">
      <xdr:nvCxnSpPr>
        <xdr:cNvPr id="367" name="直線コネクタ 366">
          <a:extLst>
            <a:ext uri="{FF2B5EF4-FFF2-40B4-BE49-F238E27FC236}">
              <a16:creationId xmlns:a16="http://schemas.microsoft.com/office/drawing/2014/main" id="{4E27701D-1AA0-42FF-A690-22F3CF51C396}"/>
            </a:ext>
          </a:extLst>
        </xdr:cNvPr>
        <xdr:cNvCxnSpPr/>
      </xdr:nvCxnSpPr>
      <xdr:spPr>
        <a:xfrm flipV="1">
          <a:off x="3987800" y="127838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EE4C63FD-9075-463D-9191-5AC3A5BA08D9}"/>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D31335B4-012C-477D-827F-1D92934B9403}"/>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94615</xdr:rowOff>
    </xdr:from>
    <xdr:to>
      <xdr:col>19</xdr:col>
      <xdr:colOff>187325</xdr:colOff>
      <xdr:row>74</xdr:row>
      <xdr:rowOff>98425</xdr:rowOff>
    </xdr:to>
    <xdr:cxnSp macro="">
      <xdr:nvCxnSpPr>
        <xdr:cNvPr id="370" name="直線コネクタ 369">
          <a:extLst>
            <a:ext uri="{FF2B5EF4-FFF2-40B4-BE49-F238E27FC236}">
              <a16:creationId xmlns:a16="http://schemas.microsoft.com/office/drawing/2014/main" id="{54F57D9F-0773-4644-84A6-3176A1DC130A}"/>
            </a:ext>
          </a:extLst>
        </xdr:cNvPr>
        <xdr:cNvCxnSpPr/>
      </xdr:nvCxnSpPr>
      <xdr:spPr>
        <a:xfrm>
          <a:off x="3098800" y="12781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290DB346-73DC-4EC3-8C97-010209C9FD4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D7E6D432-EAE0-4E71-B980-4356E32D057E}"/>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94615</xdr:rowOff>
    </xdr:to>
    <xdr:cxnSp macro="">
      <xdr:nvCxnSpPr>
        <xdr:cNvPr id="373" name="直線コネクタ 372">
          <a:extLst>
            <a:ext uri="{FF2B5EF4-FFF2-40B4-BE49-F238E27FC236}">
              <a16:creationId xmlns:a16="http://schemas.microsoft.com/office/drawing/2014/main" id="{9151A2E4-D560-4DBD-8C16-230C9666CDC9}"/>
            </a:ext>
          </a:extLst>
        </xdr:cNvPr>
        <xdr:cNvCxnSpPr/>
      </xdr:nvCxnSpPr>
      <xdr:spPr>
        <a:xfrm>
          <a:off x="2209800" y="127609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459AA3B7-A9E7-45BA-BC08-88B0C4DB8E17}"/>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6F0C9D85-651E-412E-8BAA-0A5751513DFB}"/>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73660</xdr:rowOff>
    </xdr:from>
    <xdr:to>
      <xdr:col>11</xdr:col>
      <xdr:colOff>9525</xdr:colOff>
      <xdr:row>74</xdr:row>
      <xdr:rowOff>79375</xdr:rowOff>
    </xdr:to>
    <xdr:cxnSp macro="">
      <xdr:nvCxnSpPr>
        <xdr:cNvPr id="376" name="直線コネクタ 375">
          <a:extLst>
            <a:ext uri="{FF2B5EF4-FFF2-40B4-BE49-F238E27FC236}">
              <a16:creationId xmlns:a16="http://schemas.microsoft.com/office/drawing/2014/main" id="{2F739F49-3C8C-4075-8301-CFEEF76066EE}"/>
            </a:ext>
          </a:extLst>
        </xdr:cNvPr>
        <xdr:cNvCxnSpPr/>
      </xdr:nvCxnSpPr>
      <xdr:spPr>
        <a:xfrm flipV="1">
          <a:off x="1320800" y="12760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E74EA55E-4E1F-4154-89EF-C4C11B4E8B2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288ED1E3-CB8A-435B-84D3-91AF6986D968}"/>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725A6B68-1B7D-4CA5-870C-1B37E85D1117}"/>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2FA5F7DE-707C-4734-A972-0D24B2862D6C}"/>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39C3B9C1-7DD5-4940-80C7-C70ADE5B9C87}"/>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52E2D6EC-F3EE-4715-8139-FE8F21A67EC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5DE01381-E37A-42FD-933D-D0C5D764ADC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837C4E3-63F3-49AF-BB13-2C80AF1799D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BBD81E0E-F3F6-4595-89B2-4BA749E92E7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6" name="楕円 385">
          <a:extLst>
            <a:ext uri="{FF2B5EF4-FFF2-40B4-BE49-F238E27FC236}">
              <a16:creationId xmlns:a16="http://schemas.microsoft.com/office/drawing/2014/main" id="{7CF444B6-CE11-441A-9AF3-727DB1EBA231}"/>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7" name="公債費該当値テキスト">
          <a:extLst>
            <a:ext uri="{FF2B5EF4-FFF2-40B4-BE49-F238E27FC236}">
              <a16:creationId xmlns:a16="http://schemas.microsoft.com/office/drawing/2014/main" id="{B522030C-B832-4914-A03E-66819E32E6D8}"/>
            </a:ext>
          </a:extLst>
        </xdr:cNvPr>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47625</xdr:rowOff>
    </xdr:from>
    <xdr:to>
      <xdr:col>20</xdr:col>
      <xdr:colOff>38100</xdr:colOff>
      <xdr:row>74</xdr:row>
      <xdr:rowOff>149225</xdr:rowOff>
    </xdr:to>
    <xdr:sp macro="" textlink="">
      <xdr:nvSpPr>
        <xdr:cNvPr id="388" name="楕円 387">
          <a:extLst>
            <a:ext uri="{FF2B5EF4-FFF2-40B4-BE49-F238E27FC236}">
              <a16:creationId xmlns:a16="http://schemas.microsoft.com/office/drawing/2014/main" id="{CB86CA81-4280-467A-B0A5-52007FBDB4AA}"/>
            </a:ext>
          </a:extLst>
        </xdr:cNvPr>
        <xdr:cNvSpPr/>
      </xdr:nvSpPr>
      <xdr:spPr>
        <a:xfrm>
          <a:off x="3937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159402</xdr:rowOff>
    </xdr:from>
    <xdr:ext cx="736600" cy="259045"/>
    <xdr:sp macro="" textlink="">
      <xdr:nvSpPr>
        <xdr:cNvPr id="389" name="テキスト ボックス 388">
          <a:extLst>
            <a:ext uri="{FF2B5EF4-FFF2-40B4-BE49-F238E27FC236}">
              <a16:creationId xmlns:a16="http://schemas.microsoft.com/office/drawing/2014/main" id="{DE1E3D55-3B80-49D9-9338-0C6FC0F771F5}"/>
            </a:ext>
          </a:extLst>
        </xdr:cNvPr>
        <xdr:cNvSpPr txBox="1"/>
      </xdr:nvSpPr>
      <xdr:spPr>
        <a:xfrm>
          <a:off x="3606800" y="1250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43815</xdr:rowOff>
    </xdr:from>
    <xdr:to>
      <xdr:col>15</xdr:col>
      <xdr:colOff>149225</xdr:colOff>
      <xdr:row>74</xdr:row>
      <xdr:rowOff>145415</xdr:rowOff>
    </xdr:to>
    <xdr:sp macro="" textlink="">
      <xdr:nvSpPr>
        <xdr:cNvPr id="390" name="楕円 389">
          <a:extLst>
            <a:ext uri="{FF2B5EF4-FFF2-40B4-BE49-F238E27FC236}">
              <a16:creationId xmlns:a16="http://schemas.microsoft.com/office/drawing/2014/main" id="{5A0082B9-5348-4310-A564-2FAFB75C47D3}"/>
            </a:ext>
          </a:extLst>
        </xdr:cNvPr>
        <xdr:cNvSpPr/>
      </xdr:nvSpPr>
      <xdr:spPr>
        <a:xfrm>
          <a:off x="3048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155592</xdr:rowOff>
    </xdr:from>
    <xdr:ext cx="762000" cy="259045"/>
    <xdr:sp macro="" textlink="">
      <xdr:nvSpPr>
        <xdr:cNvPr id="391" name="テキスト ボックス 390">
          <a:extLst>
            <a:ext uri="{FF2B5EF4-FFF2-40B4-BE49-F238E27FC236}">
              <a16:creationId xmlns:a16="http://schemas.microsoft.com/office/drawing/2014/main" id="{79D267AC-3683-4D84-925B-4238D571132A}"/>
            </a:ext>
          </a:extLst>
        </xdr:cNvPr>
        <xdr:cNvSpPr txBox="1"/>
      </xdr:nvSpPr>
      <xdr:spPr>
        <a:xfrm>
          <a:off x="2717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392" name="楕円 391">
          <a:extLst>
            <a:ext uri="{FF2B5EF4-FFF2-40B4-BE49-F238E27FC236}">
              <a16:creationId xmlns:a16="http://schemas.microsoft.com/office/drawing/2014/main" id="{B08D0E5E-2A41-49CD-BF5F-0388E61F35ED}"/>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393" name="テキスト ボックス 392">
          <a:extLst>
            <a:ext uri="{FF2B5EF4-FFF2-40B4-BE49-F238E27FC236}">
              <a16:creationId xmlns:a16="http://schemas.microsoft.com/office/drawing/2014/main" id="{16298789-12C7-4216-BB2A-E045963B50B8}"/>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28575</xdr:rowOff>
    </xdr:from>
    <xdr:to>
      <xdr:col>6</xdr:col>
      <xdr:colOff>171450</xdr:colOff>
      <xdr:row>74</xdr:row>
      <xdr:rowOff>130175</xdr:rowOff>
    </xdr:to>
    <xdr:sp macro="" textlink="">
      <xdr:nvSpPr>
        <xdr:cNvPr id="394" name="楕円 393">
          <a:extLst>
            <a:ext uri="{FF2B5EF4-FFF2-40B4-BE49-F238E27FC236}">
              <a16:creationId xmlns:a16="http://schemas.microsoft.com/office/drawing/2014/main" id="{32692F9D-9C32-4F4B-B855-F48F209AFD41}"/>
            </a:ext>
          </a:extLst>
        </xdr:cNvPr>
        <xdr:cNvSpPr/>
      </xdr:nvSpPr>
      <xdr:spPr>
        <a:xfrm>
          <a:off x="1270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140352</xdr:rowOff>
    </xdr:from>
    <xdr:ext cx="762000" cy="259045"/>
    <xdr:sp macro="" textlink="">
      <xdr:nvSpPr>
        <xdr:cNvPr id="395" name="テキスト ボックス 394">
          <a:extLst>
            <a:ext uri="{FF2B5EF4-FFF2-40B4-BE49-F238E27FC236}">
              <a16:creationId xmlns:a16="http://schemas.microsoft.com/office/drawing/2014/main" id="{017E6CAE-65F7-44BA-B7E0-E59743F0D566}"/>
            </a:ext>
          </a:extLst>
        </xdr:cNvPr>
        <xdr:cNvSpPr txBox="1"/>
      </xdr:nvSpPr>
      <xdr:spPr>
        <a:xfrm>
          <a:off x="939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55D65406-309E-4A5A-A3B5-6B1DB082227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DFAA69B-5B64-4637-8F54-0916D3DACFD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F958E374-8BA1-48B8-BB64-ECA71CA8EF4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108F4A1C-F8A8-4B40-B310-0A063A881CF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6C7732C5-5761-49DF-85C5-9C13D11AC39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C35C899C-0FCE-4F0B-BF91-5F36B64722C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C946C7F7-F2D5-434C-B86A-3FBB1977818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B699531E-341C-4834-AC9F-FD2B6826B97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C65FDD8A-6C4E-491E-AF09-06659042F22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4F80894B-3581-41E7-9671-5D0A29ECEB2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5F40CA88-4527-4D71-8E4D-4D8265D89E5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ごみ処理などを行う一部事務組合への負担金（補助費等）が多額となっていることや、豪雪地帯に位置することで除排雪経費（維持補修費）が多額となっていることなどが大きな要因となり、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BFEBC97-CFD7-4A8E-8CAC-35EF06D998F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654737A0-CBF9-457F-B2EC-FCB19A83733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51341415-04D4-42FD-AC0C-0E573780F4B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CE239623-43CF-4528-A3C7-31C7A574CA5B}"/>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47EB0086-0B7A-4D3B-9549-2EC5E90F7F9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FEC8D675-360D-497C-BC56-D025B8D5002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672D3BAB-B03C-46C3-BD0E-95E32997BA05}"/>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D5F928D1-31E1-453E-A6E1-333A1E41C4A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CA643017-9E6F-44CE-8CC3-3F621815A32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B70B056C-BC2E-431B-9DB2-F23A89BFC23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6F664188-ED32-4E5A-990F-AF98290AD459}"/>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E0386C72-ED25-47CF-BF5F-FA3CE6909D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1E5CDDFF-2629-4A22-82AD-03B31F23C11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4040C6D3-2534-4F22-BD9C-EE6A4858076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B77315B6-E355-45B5-8056-65EC36D21A7F}"/>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EBC8C2D-0619-4863-ADCF-A91C1748221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8AFAC7C0-4A84-4524-BBC0-1F93E8FF2BBE}"/>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545ECC18-C582-4B35-97EE-DF82C9CD6867}"/>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DA00BFDA-35DE-4B4B-AF6C-8F9B049F231D}"/>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14987</xdr:rowOff>
    </xdr:to>
    <xdr:cxnSp macro="">
      <xdr:nvCxnSpPr>
        <xdr:cNvPr id="426" name="直線コネクタ 425">
          <a:extLst>
            <a:ext uri="{FF2B5EF4-FFF2-40B4-BE49-F238E27FC236}">
              <a16:creationId xmlns:a16="http://schemas.microsoft.com/office/drawing/2014/main" id="{ED6F0B53-0754-443C-96EB-D2641535C023}"/>
            </a:ext>
          </a:extLst>
        </xdr:cNvPr>
        <xdr:cNvCxnSpPr/>
      </xdr:nvCxnSpPr>
      <xdr:spPr>
        <a:xfrm flipV="1">
          <a:off x="15671800" y="134863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C8DAB82C-E74B-4D62-A85E-A94BE6CFAED6}"/>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962868B2-6CF8-4FF5-91E3-F8446B06B6EE}"/>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14987</xdr:rowOff>
    </xdr:to>
    <xdr:cxnSp macro="">
      <xdr:nvCxnSpPr>
        <xdr:cNvPr id="429" name="直線コネクタ 428">
          <a:extLst>
            <a:ext uri="{FF2B5EF4-FFF2-40B4-BE49-F238E27FC236}">
              <a16:creationId xmlns:a16="http://schemas.microsoft.com/office/drawing/2014/main" id="{29DD08E6-3481-420A-9007-12CCC006CFB6}"/>
            </a:ext>
          </a:extLst>
        </xdr:cNvPr>
        <xdr:cNvCxnSpPr/>
      </xdr:nvCxnSpPr>
      <xdr:spPr>
        <a:xfrm>
          <a:off x="14782800" y="134223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A7C54366-80BD-4CD7-9BAD-B473D085279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72D77FD6-BBEC-46D5-9736-6444F1A271C8}"/>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90424</xdr:rowOff>
    </xdr:to>
    <xdr:cxnSp macro="">
      <xdr:nvCxnSpPr>
        <xdr:cNvPr id="432" name="直線コネクタ 431">
          <a:extLst>
            <a:ext uri="{FF2B5EF4-FFF2-40B4-BE49-F238E27FC236}">
              <a16:creationId xmlns:a16="http://schemas.microsoft.com/office/drawing/2014/main" id="{C9D34E5A-C99B-4B34-AC4B-41585DBC68CF}"/>
            </a:ext>
          </a:extLst>
        </xdr:cNvPr>
        <xdr:cNvCxnSpPr/>
      </xdr:nvCxnSpPr>
      <xdr:spPr>
        <a:xfrm flipV="1">
          <a:off x="13893800" y="13422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9BED8AAE-76FD-49A8-AEBE-A994D367CBA2}"/>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FBBAD514-5ECB-4075-9853-B01182A1110E}"/>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90424</xdr:rowOff>
    </xdr:to>
    <xdr:cxnSp macro="">
      <xdr:nvCxnSpPr>
        <xdr:cNvPr id="435" name="直線コネクタ 434">
          <a:extLst>
            <a:ext uri="{FF2B5EF4-FFF2-40B4-BE49-F238E27FC236}">
              <a16:creationId xmlns:a16="http://schemas.microsoft.com/office/drawing/2014/main" id="{2329B4AE-4167-409B-A850-0D32BFF8DED0}"/>
            </a:ext>
          </a:extLst>
        </xdr:cNvPr>
        <xdr:cNvCxnSpPr/>
      </xdr:nvCxnSpPr>
      <xdr:spPr>
        <a:xfrm>
          <a:off x="13004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42129D66-86C6-4271-AA82-9E4E5D0085BD}"/>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a:extLst>
            <a:ext uri="{FF2B5EF4-FFF2-40B4-BE49-F238E27FC236}">
              <a16:creationId xmlns:a16="http://schemas.microsoft.com/office/drawing/2014/main" id="{29913DCB-C871-4D46-94BE-F4DA2DA3CE0F}"/>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A2AE41AC-1C32-452E-8E40-0068AD12041E}"/>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81802F25-D366-4964-96D7-2FB65861D27C}"/>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D437787D-21CD-425D-853D-47572EBC3B7C}"/>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7189A0D9-8523-4EA9-BDBA-BEBE5CE10AE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CC66E63C-2E30-4462-9D9E-3BD7A03BDE5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F47E7A65-21CB-4162-9A9D-AC905C3BDCE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7B388E35-7FB7-49E2-987E-0AE45B6A4C8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62485</xdr:rowOff>
    </xdr:from>
    <xdr:to>
      <xdr:col>82</xdr:col>
      <xdr:colOff>158750</xdr:colOff>
      <xdr:row>78</xdr:row>
      <xdr:rowOff>164085</xdr:rowOff>
    </xdr:to>
    <xdr:sp macro="" textlink="">
      <xdr:nvSpPr>
        <xdr:cNvPr id="445" name="楕円 444">
          <a:extLst>
            <a:ext uri="{FF2B5EF4-FFF2-40B4-BE49-F238E27FC236}">
              <a16:creationId xmlns:a16="http://schemas.microsoft.com/office/drawing/2014/main" id="{0E444E7D-4D1D-4C1F-9A69-A6BF3571B6CB}"/>
            </a:ext>
          </a:extLst>
        </xdr:cNvPr>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34562</xdr:rowOff>
    </xdr:from>
    <xdr:ext cx="762000" cy="259045"/>
    <xdr:sp macro="" textlink="">
      <xdr:nvSpPr>
        <xdr:cNvPr id="446" name="公債費以外該当値テキスト">
          <a:extLst>
            <a:ext uri="{FF2B5EF4-FFF2-40B4-BE49-F238E27FC236}">
              <a16:creationId xmlns:a16="http://schemas.microsoft.com/office/drawing/2014/main" id="{7AF54041-7489-4015-ADB8-436CB4BA18E6}"/>
            </a:ext>
          </a:extLst>
        </xdr:cNvPr>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47" name="楕円 446">
          <a:extLst>
            <a:ext uri="{FF2B5EF4-FFF2-40B4-BE49-F238E27FC236}">
              <a16:creationId xmlns:a16="http://schemas.microsoft.com/office/drawing/2014/main" id="{604F083A-469F-46EA-9EC6-7DE33B5EECB6}"/>
            </a:ext>
          </a:extLst>
        </xdr:cNvPr>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48" name="テキスト ボックス 447">
          <a:extLst>
            <a:ext uri="{FF2B5EF4-FFF2-40B4-BE49-F238E27FC236}">
              <a16:creationId xmlns:a16="http://schemas.microsoft.com/office/drawing/2014/main" id="{C705F53F-27AA-4E64-8ADF-68F5E4D137B0}"/>
            </a:ext>
          </a:extLst>
        </xdr:cNvPr>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49" name="楕円 448">
          <a:extLst>
            <a:ext uri="{FF2B5EF4-FFF2-40B4-BE49-F238E27FC236}">
              <a16:creationId xmlns:a16="http://schemas.microsoft.com/office/drawing/2014/main" id="{ADD7D654-C259-441F-B07B-E9FFC399FC9F}"/>
            </a:ext>
          </a:extLst>
        </xdr:cNvPr>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0" name="テキスト ボックス 449">
          <a:extLst>
            <a:ext uri="{FF2B5EF4-FFF2-40B4-BE49-F238E27FC236}">
              <a16:creationId xmlns:a16="http://schemas.microsoft.com/office/drawing/2014/main" id="{113E632E-2DF1-44AC-B80E-344861691BC2}"/>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1" name="楕円 450">
          <a:extLst>
            <a:ext uri="{FF2B5EF4-FFF2-40B4-BE49-F238E27FC236}">
              <a16:creationId xmlns:a16="http://schemas.microsoft.com/office/drawing/2014/main" id="{F558BB68-FC0C-44B5-8B20-E0A7DC451759}"/>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2" name="テキスト ボックス 451">
          <a:extLst>
            <a:ext uri="{FF2B5EF4-FFF2-40B4-BE49-F238E27FC236}">
              <a16:creationId xmlns:a16="http://schemas.microsoft.com/office/drawing/2014/main" id="{6738C17D-E092-48EC-83D7-A8FA23F5AAE8}"/>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3" name="楕円 452">
          <a:extLst>
            <a:ext uri="{FF2B5EF4-FFF2-40B4-BE49-F238E27FC236}">
              <a16:creationId xmlns:a16="http://schemas.microsoft.com/office/drawing/2014/main" id="{1B4218EB-1ED0-4B8D-86A8-DEC7D7E5EDB7}"/>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4" name="テキスト ボックス 453">
          <a:extLst>
            <a:ext uri="{FF2B5EF4-FFF2-40B4-BE49-F238E27FC236}">
              <a16:creationId xmlns:a16="http://schemas.microsoft.com/office/drawing/2014/main" id="{B52E40AB-10E6-4E0B-B5A3-38A3E98EC3CB}"/>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E314576-23AB-4E9F-84CD-A17634CE1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260A410-F689-4FF5-9DD2-5D60B8FE05D9}"/>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4B6A569-E7CC-40DC-927C-9DA65C7D154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A7F720E-1D6B-42E0-BE7C-6D768FFE683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A58830F-3FC7-41D4-B737-3CCE91BA2E1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BE70F68-8825-44D6-BB7A-02CF55B89E4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DCD9F71-C1EE-43B0-88DF-33B93F7D4B07}"/>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360BFA65-D5C7-4A02-99DA-D1DDD3448E51}"/>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AA950B9-48CD-45BB-85DF-5D6ABE99F034}"/>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7C07CE4-E057-4066-BA86-60D401B61E2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85699C96-85E7-4E50-839C-0EA7CD5428AA}"/>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804D9E11-C990-4560-9A83-932BD8B7DE3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6232809-BD84-4C72-954C-6C89D4DECB8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43CF277-5A55-451E-B07E-00FC6BA73873}"/>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2D590DB-7501-403A-A642-53873F4692C8}"/>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CF05DAF-4F0F-4FFE-9261-43D1E8DD2B25}"/>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3C9DB423-C4BB-4993-92C7-15FB545E52BE}"/>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230677A-5683-4484-9FF7-91CC9103688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85D1F76-6C0C-440C-B9AF-CFC386B376C4}"/>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43B9280-83AD-434F-A8D4-57E0026D7B4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2FE5945-9ADB-406B-A54F-C8149DFAC62C}"/>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B57AC9A-DD56-4B50-976E-F6676BC3E4D3}"/>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A83072DA-E21F-4DAA-9498-B3F9C79B25C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079F958-4100-4A26-9555-CEF201970ABE}"/>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173EB81-DC4E-441F-8E6A-102307E8DADE}"/>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8D2B53A-3B9D-4860-A854-5A5E635970F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C2D680FD-7509-451D-89C8-781554C60DC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569F44E-A485-4B56-ABFF-53D2FBEEDB0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8552E0B9-D519-44E4-915A-7528865BA94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7C051323-6EF6-4FD4-8D2E-632A6D316497}"/>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1B46B23F-68DF-44C3-AC26-4D1AB651CDC8}"/>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2639A934-58F9-473C-9424-8837DBCEE56E}"/>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A2ABDD3A-4D39-42ED-B5CB-5B57F7B30DF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FA6F4F7D-7606-40F7-B7E1-88C27EFE6693}"/>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E1372D6E-C96B-4C00-B01A-37E930F9339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AFC5E032-227E-4A6C-84DF-4E9AB70B8C7D}"/>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6C058CE-6AD1-48B2-9761-C3544D5CB0F3}"/>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E1F18870-E8B9-4D84-8B90-225A85222516}"/>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181B44C4-92EE-412E-ACB2-0220B3A38DFB}"/>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7074F0AD-77DD-410D-B5EF-86A20FF460E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DA5FCD2C-2951-4AA4-889C-B1260FB2C409}"/>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29963602-2CEA-42FE-8A8C-E3010264E64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8F5BE126-76E1-48CB-8A5D-57B96F419EB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6F57B51-9DAD-49B3-A477-D2B3637D55AB}"/>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78E7935B-75A6-47A1-8E3A-4418504D983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2B6BB877-AA8F-422F-ABEC-5B30431A21D8}"/>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AC03619C-9A80-4B0B-8265-F31113B4F4C1}"/>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9CEA54BF-9441-472A-A2BD-72D0C5A07367}"/>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FB1D7F4C-E99B-492D-951C-2201E377D5B5}"/>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DDF09443-7C7C-43FC-AD2A-B0CCBAC3AB81}"/>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97380</xdr:rowOff>
    </xdr:from>
    <xdr:to>
      <xdr:col>29</xdr:col>
      <xdr:colOff>127000</xdr:colOff>
      <xdr:row>19</xdr:row>
      <xdr:rowOff>104891</xdr:rowOff>
    </xdr:to>
    <xdr:cxnSp macro="">
      <xdr:nvCxnSpPr>
        <xdr:cNvPr id="52" name="直線コネクタ 51">
          <a:extLst>
            <a:ext uri="{FF2B5EF4-FFF2-40B4-BE49-F238E27FC236}">
              <a16:creationId xmlns:a16="http://schemas.microsoft.com/office/drawing/2014/main" id="{23740A8F-A890-4F13-B44F-D5321956E454}"/>
            </a:ext>
          </a:extLst>
        </xdr:cNvPr>
        <xdr:cNvCxnSpPr/>
      </xdr:nvCxnSpPr>
      <xdr:spPr bwMode="auto">
        <a:xfrm flipV="1">
          <a:off x="5003800" y="3402555"/>
          <a:ext cx="647700" cy="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9B5646EE-2E9A-489B-923F-F3BFDB59B914}"/>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852259E2-19EB-473D-B1CE-91BF24C0DDED}"/>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104891</xdr:rowOff>
    </xdr:from>
    <xdr:to>
      <xdr:col>26</xdr:col>
      <xdr:colOff>50800</xdr:colOff>
      <xdr:row>19</xdr:row>
      <xdr:rowOff>130364</xdr:rowOff>
    </xdr:to>
    <xdr:cxnSp macro="">
      <xdr:nvCxnSpPr>
        <xdr:cNvPr id="55" name="直線コネクタ 54">
          <a:extLst>
            <a:ext uri="{FF2B5EF4-FFF2-40B4-BE49-F238E27FC236}">
              <a16:creationId xmlns:a16="http://schemas.microsoft.com/office/drawing/2014/main" id="{DCFEC9C9-FC58-4E51-980D-3DB103D14D68}"/>
            </a:ext>
          </a:extLst>
        </xdr:cNvPr>
        <xdr:cNvCxnSpPr/>
      </xdr:nvCxnSpPr>
      <xdr:spPr bwMode="auto">
        <a:xfrm flipV="1">
          <a:off x="4305300" y="341006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1F4D9712-920F-473D-8C14-D2916939E9F4}"/>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BC631F6D-A11F-484D-B5E6-DFA09DE53B6A}"/>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130364</xdr:rowOff>
    </xdr:from>
    <xdr:to>
      <xdr:col>22</xdr:col>
      <xdr:colOff>114300</xdr:colOff>
      <xdr:row>19</xdr:row>
      <xdr:rowOff>151993</xdr:rowOff>
    </xdr:to>
    <xdr:cxnSp macro="">
      <xdr:nvCxnSpPr>
        <xdr:cNvPr id="58" name="直線コネクタ 57">
          <a:extLst>
            <a:ext uri="{FF2B5EF4-FFF2-40B4-BE49-F238E27FC236}">
              <a16:creationId xmlns:a16="http://schemas.microsoft.com/office/drawing/2014/main" id="{6644E352-669F-430A-AD6C-4020E1CD1B1E}"/>
            </a:ext>
          </a:extLst>
        </xdr:cNvPr>
        <xdr:cNvCxnSpPr/>
      </xdr:nvCxnSpPr>
      <xdr:spPr bwMode="auto">
        <a:xfrm flipV="1">
          <a:off x="3606800" y="3435539"/>
          <a:ext cx="698500" cy="2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8B23C64-C1DA-43B6-9DF2-DCEB49FABCCE}"/>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2C3CCA34-BB50-433A-9850-ADBD38352E3E}"/>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151993</xdr:rowOff>
    </xdr:from>
    <xdr:to>
      <xdr:col>18</xdr:col>
      <xdr:colOff>177800</xdr:colOff>
      <xdr:row>19</xdr:row>
      <xdr:rowOff>167114</xdr:rowOff>
    </xdr:to>
    <xdr:cxnSp macro="">
      <xdr:nvCxnSpPr>
        <xdr:cNvPr id="61" name="直線コネクタ 60">
          <a:extLst>
            <a:ext uri="{FF2B5EF4-FFF2-40B4-BE49-F238E27FC236}">
              <a16:creationId xmlns:a16="http://schemas.microsoft.com/office/drawing/2014/main" id="{BA788D75-A1E4-4EC7-9D80-7C3D7222895E}"/>
            </a:ext>
          </a:extLst>
        </xdr:cNvPr>
        <xdr:cNvCxnSpPr/>
      </xdr:nvCxnSpPr>
      <xdr:spPr bwMode="auto">
        <a:xfrm flipV="1">
          <a:off x="2908300" y="3457168"/>
          <a:ext cx="698500" cy="1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870663F8-21FA-4897-A7E5-63C1B62CFFCD}"/>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5AEB124D-5DAF-4F83-8A70-707736D9D723}"/>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6B6B7FBE-1168-4914-B689-C31847C169DC}"/>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F06A5331-01EB-4FC0-9D87-DD9643719116}"/>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3C16E0B-A92C-4DBB-B296-34E280257D0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89049074-A25C-4432-B247-DFFAAF4717C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ED072DA5-7BED-4F6B-BC14-C18973826CB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86601A8B-BA4E-4F96-87A9-39D6C93484C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DB303D8F-3B56-4F86-A48E-E0BE35977054}"/>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46580</xdr:rowOff>
    </xdr:from>
    <xdr:to>
      <xdr:col>29</xdr:col>
      <xdr:colOff>177800</xdr:colOff>
      <xdr:row>19</xdr:row>
      <xdr:rowOff>148180</xdr:rowOff>
    </xdr:to>
    <xdr:sp macro="" textlink="">
      <xdr:nvSpPr>
        <xdr:cNvPr id="71" name="楕円 70">
          <a:extLst>
            <a:ext uri="{FF2B5EF4-FFF2-40B4-BE49-F238E27FC236}">
              <a16:creationId xmlns:a16="http://schemas.microsoft.com/office/drawing/2014/main" id="{1486F2A9-188E-4B43-A22F-96E8952FB42D}"/>
            </a:ext>
          </a:extLst>
        </xdr:cNvPr>
        <xdr:cNvSpPr/>
      </xdr:nvSpPr>
      <xdr:spPr bwMode="auto">
        <a:xfrm>
          <a:off x="5600700" y="33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18657</xdr:rowOff>
    </xdr:from>
    <xdr:ext cx="762000" cy="259045"/>
    <xdr:sp macro="" textlink="">
      <xdr:nvSpPr>
        <xdr:cNvPr id="72" name="人口1人当たり決算額の推移該当値テキスト130">
          <a:extLst>
            <a:ext uri="{FF2B5EF4-FFF2-40B4-BE49-F238E27FC236}">
              <a16:creationId xmlns:a16="http://schemas.microsoft.com/office/drawing/2014/main" id="{3DB9E68D-3650-443E-B66C-C6D428A09DE8}"/>
            </a:ext>
          </a:extLst>
        </xdr:cNvPr>
        <xdr:cNvSpPr txBox="1"/>
      </xdr:nvSpPr>
      <xdr:spPr>
        <a:xfrm>
          <a:off x="5740400" y="33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54091</xdr:rowOff>
    </xdr:from>
    <xdr:to>
      <xdr:col>26</xdr:col>
      <xdr:colOff>101600</xdr:colOff>
      <xdr:row>19</xdr:row>
      <xdr:rowOff>155691</xdr:rowOff>
    </xdr:to>
    <xdr:sp macro="" textlink="">
      <xdr:nvSpPr>
        <xdr:cNvPr id="73" name="楕円 72">
          <a:extLst>
            <a:ext uri="{FF2B5EF4-FFF2-40B4-BE49-F238E27FC236}">
              <a16:creationId xmlns:a16="http://schemas.microsoft.com/office/drawing/2014/main" id="{1216583C-E745-41FB-930C-18B95223201A}"/>
            </a:ext>
          </a:extLst>
        </xdr:cNvPr>
        <xdr:cNvSpPr/>
      </xdr:nvSpPr>
      <xdr:spPr bwMode="auto">
        <a:xfrm>
          <a:off x="4953000" y="335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140468</xdr:rowOff>
    </xdr:from>
    <xdr:ext cx="736600" cy="259045"/>
    <xdr:sp macro="" textlink="">
      <xdr:nvSpPr>
        <xdr:cNvPr id="74" name="テキスト ボックス 73">
          <a:extLst>
            <a:ext uri="{FF2B5EF4-FFF2-40B4-BE49-F238E27FC236}">
              <a16:creationId xmlns:a16="http://schemas.microsoft.com/office/drawing/2014/main" id="{25C26F5E-5BA4-4F25-864A-38F94FFDC0F3}"/>
            </a:ext>
          </a:extLst>
        </xdr:cNvPr>
        <xdr:cNvSpPr txBox="1"/>
      </xdr:nvSpPr>
      <xdr:spPr>
        <a:xfrm>
          <a:off x="4622800" y="344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79564</xdr:rowOff>
    </xdr:from>
    <xdr:to>
      <xdr:col>22</xdr:col>
      <xdr:colOff>165100</xdr:colOff>
      <xdr:row>20</xdr:row>
      <xdr:rowOff>9714</xdr:rowOff>
    </xdr:to>
    <xdr:sp macro="" textlink="">
      <xdr:nvSpPr>
        <xdr:cNvPr id="75" name="楕円 74">
          <a:extLst>
            <a:ext uri="{FF2B5EF4-FFF2-40B4-BE49-F238E27FC236}">
              <a16:creationId xmlns:a16="http://schemas.microsoft.com/office/drawing/2014/main" id="{7656E8AF-5D2E-4157-88C1-62BE3D09F31C}"/>
            </a:ext>
          </a:extLst>
        </xdr:cNvPr>
        <xdr:cNvSpPr/>
      </xdr:nvSpPr>
      <xdr:spPr bwMode="auto">
        <a:xfrm>
          <a:off x="4254500" y="33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165941</xdr:rowOff>
    </xdr:from>
    <xdr:ext cx="762000" cy="259045"/>
    <xdr:sp macro="" textlink="">
      <xdr:nvSpPr>
        <xdr:cNvPr id="76" name="テキスト ボックス 75">
          <a:extLst>
            <a:ext uri="{FF2B5EF4-FFF2-40B4-BE49-F238E27FC236}">
              <a16:creationId xmlns:a16="http://schemas.microsoft.com/office/drawing/2014/main" id="{C7056F73-10BB-40B7-BC4D-DB04E6E24A21}"/>
            </a:ext>
          </a:extLst>
        </xdr:cNvPr>
        <xdr:cNvSpPr txBox="1"/>
      </xdr:nvSpPr>
      <xdr:spPr>
        <a:xfrm>
          <a:off x="3924300" y="34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101193</xdr:rowOff>
    </xdr:from>
    <xdr:to>
      <xdr:col>19</xdr:col>
      <xdr:colOff>38100</xdr:colOff>
      <xdr:row>20</xdr:row>
      <xdr:rowOff>31343</xdr:rowOff>
    </xdr:to>
    <xdr:sp macro="" textlink="">
      <xdr:nvSpPr>
        <xdr:cNvPr id="77" name="楕円 76">
          <a:extLst>
            <a:ext uri="{FF2B5EF4-FFF2-40B4-BE49-F238E27FC236}">
              <a16:creationId xmlns:a16="http://schemas.microsoft.com/office/drawing/2014/main" id="{EFC9BA9A-B5BC-4DD6-9E2C-75803F55CADB}"/>
            </a:ext>
          </a:extLst>
        </xdr:cNvPr>
        <xdr:cNvSpPr/>
      </xdr:nvSpPr>
      <xdr:spPr bwMode="auto">
        <a:xfrm>
          <a:off x="3556000" y="340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16120</xdr:rowOff>
    </xdr:from>
    <xdr:ext cx="762000" cy="259045"/>
    <xdr:sp macro="" textlink="">
      <xdr:nvSpPr>
        <xdr:cNvPr id="78" name="テキスト ボックス 77">
          <a:extLst>
            <a:ext uri="{FF2B5EF4-FFF2-40B4-BE49-F238E27FC236}">
              <a16:creationId xmlns:a16="http://schemas.microsoft.com/office/drawing/2014/main" id="{F68BC6D7-2040-4405-9A5A-6BAF28B1C462}"/>
            </a:ext>
          </a:extLst>
        </xdr:cNvPr>
        <xdr:cNvSpPr txBox="1"/>
      </xdr:nvSpPr>
      <xdr:spPr>
        <a:xfrm>
          <a:off x="3225800" y="349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116314</xdr:rowOff>
    </xdr:from>
    <xdr:to>
      <xdr:col>15</xdr:col>
      <xdr:colOff>101600</xdr:colOff>
      <xdr:row>20</xdr:row>
      <xdr:rowOff>46464</xdr:rowOff>
    </xdr:to>
    <xdr:sp macro="" textlink="">
      <xdr:nvSpPr>
        <xdr:cNvPr id="79" name="楕円 78">
          <a:extLst>
            <a:ext uri="{FF2B5EF4-FFF2-40B4-BE49-F238E27FC236}">
              <a16:creationId xmlns:a16="http://schemas.microsoft.com/office/drawing/2014/main" id="{E625BEDF-7A6A-4261-823D-37FEC1039571}"/>
            </a:ext>
          </a:extLst>
        </xdr:cNvPr>
        <xdr:cNvSpPr/>
      </xdr:nvSpPr>
      <xdr:spPr bwMode="auto">
        <a:xfrm>
          <a:off x="2857500" y="34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31241</xdr:rowOff>
    </xdr:from>
    <xdr:ext cx="762000" cy="259045"/>
    <xdr:sp macro="" textlink="">
      <xdr:nvSpPr>
        <xdr:cNvPr id="80" name="テキスト ボックス 79">
          <a:extLst>
            <a:ext uri="{FF2B5EF4-FFF2-40B4-BE49-F238E27FC236}">
              <a16:creationId xmlns:a16="http://schemas.microsoft.com/office/drawing/2014/main" id="{75FB1AF6-B734-4289-A623-58DDDA5D510B}"/>
            </a:ext>
          </a:extLst>
        </xdr:cNvPr>
        <xdr:cNvSpPr txBox="1"/>
      </xdr:nvSpPr>
      <xdr:spPr>
        <a:xfrm>
          <a:off x="2527300" y="35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43328381-27F5-49CC-87C1-0EFC786DFB0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86FA9DF7-294F-45CB-B531-56223B3EE92E}"/>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3910E697-A001-47DD-948E-180EFC1C72B4}"/>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5D6A024E-CE45-4C8D-9034-8BA7521B4A4D}"/>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101ECCB3-E150-4758-ADA8-3020E4245C6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68602E87-4D00-4B2A-945F-81212F43D15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5090FC5F-A927-4A8D-9F03-AA3F37D2944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2075C17E-2B15-400F-92C6-C128F112C8F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17E7F4D1-CF70-470A-BFB8-6129EDDA408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22496FDF-8193-445A-AB3A-258A5CF1CF62}"/>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C57FF3FC-4A17-4663-A4B4-2EC3988E2335}"/>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B849630A-9473-40F7-85B9-8FEC98F28814}"/>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F31D6B11-6110-477D-B6D0-2F40271DA979}"/>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38E096C0-D7CB-40BD-8D25-D14FE0A1F94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8733B27B-2450-4D43-BF3C-9367A8EEF2E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39F65F85-EB10-483A-9B50-9DE9204AC023}"/>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F5DE30-5299-40CC-B23B-0263A7C70AE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B3383CD3-0440-4C73-AB5B-EE718061E7B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7D71EB86-42DD-4DCE-84C7-57655F6611B8}"/>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A3618964-BC29-4264-BAEA-3BF283BEDB12}"/>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501E378B-5DA8-48CB-B833-4DDF8308353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F0CE5200-8E93-4567-B92D-BA70789EB1BE}"/>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22F637E0-C8DC-49CE-85F7-491D2725A38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34FB5F12-3789-4067-A0DB-EF7864281F85}"/>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5442FCBD-C59D-4BC5-85FB-62E7517FD686}"/>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3037A1BE-B5CF-43BE-94A9-BCA4DFC57662}"/>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3832DE4E-D933-46E9-A524-047803C6F309}"/>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725A03F-B4C5-4ACD-A6E7-A20BA9F868E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5AA7B587-D64D-4AD4-8D66-43935341A6A4}"/>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9E4DC582-F876-478D-9CC5-452B171B66B7}"/>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92507D28-BAA5-443E-85B2-ED15B09D688F}"/>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95DEBA7B-0BE3-4EFD-AAD6-518B4ABF31A2}"/>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92747BC1-D07D-49AC-BDBA-B69E0FD7C3AF}"/>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19657</xdr:rowOff>
    </xdr:from>
    <xdr:to>
      <xdr:col>29</xdr:col>
      <xdr:colOff>127000</xdr:colOff>
      <xdr:row>38</xdr:row>
      <xdr:rowOff>23444</xdr:rowOff>
    </xdr:to>
    <xdr:cxnSp macro="">
      <xdr:nvCxnSpPr>
        <xdr:cNvPr id="114" name="直線コネクタ 113">
          <a:extLst>
            <a:ext uri="{FF2B5EF4-FFF2-40B4-BE49-F238E27FC236}">
              <a16:creationId xmlns:a16="http://schemas.microsoft.com/office/drawing/2014/main" id="{809B424E-0BF4-4481-B1B9-BF96255FAE32}"/>
            </a:ext>
          </a:extLst>
        </xdr:cNvPr>
        <xdr:cNvCxnSpPr/>
      </xdr:nvCxnSpPr>
      <xdr:spPr bwMode="auto">
        <a:xfrm>
          <a:off x="5003800" y="7487257"/>
          <a:ext cx="647700" cy="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4AC70EBE-2DA4-4350-ACFC-E66665FA7BF9}"/>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D7FBDD3A-FCA3-4C41-B7B5-D63A086EF8F1}"/>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19657</xdr:rowOff>
    </xdr:from>
    <xdr:to>
      <xdr:col>26</xdr:col>
      <xdr:colOff>50800</xdr:colOff>
      <xdr:row>38</xdr:row>
      <xdr:rowOff>28832</xdr:rowOff>
    </xdr:to>
    <xdr:cxnSp macro="">
      <xdr:nvCxnSpPr>
        <xdr:cNvPr id="117" name="直線コネクタ 116">
          <a:extLst>
            <a:ext uri="{FF2B5EF4-FFF2-40B4-BE49-F238E27FC236}">
              <a16:creationId xmlns:a16="http://schemas.microsoft.com/office/drawing/2014/main" id="{179E9E6B-87E4-430E-BC48-0C6D3189436B}"/>
            </a:ext>
          </a:extLst>
        </xdr:cNvPr>
        <xdr:cNvCxnSpPr/>
      </xdr:nvCxnSpPr>
      <xdr:spPr bwMode="auto">
        <a:xfrm flipV="1">
          <a:off x="4305300" y="7487257"/>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352AEACE-3943-415B-89EE-0C40E887126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2C409D87-A08A-4429-9CDB-14911B0DAE25}"/>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7949</xdr:rowOff>
    </xdr:from>
    <xdr:to>
      <xdr:col>22</xdr:col>
      <xdr:colOff>114300</xdr:colOff>
      <xdr:row>38</xdr:row>
      <xdr:rowOff>28832</xdr:rowOff>
    </xdr:to>
    <xdr:cxnSp macro="">
      <xdr:nvCxnSpPr>
        <xdr:cNvPr id="120" name="直線コネクタ 119">
          <a:extLst>
            <a:ext uri="{FF2B5EF4-FFF2-40B4-BE49-F238E27FC236}">
              <a16:creationId xmlns:a16="http://schemas.microsoft.com/office/drawing/2014/main" id="{F928EC8E-1DC1-4BBF-ABF7-689ACF797419}"/>
            </a:ext>
          </a:extLst>
        </xdr:cNvPr>
        <xdr:cNvCxnSpPr/>
      </xdr:nvCxnSpPr>
      <xdr:spPr bwMode="auto">
        <a:xfrm>
          <a:off x="3606800" y="7475549"/>
          <a:ext cx="6985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38C136C7-9160-4653-9C4C-3CC6CEA81717}"/>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973807D-877B-4EEA-82D0-945E7262365E}"/>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7949</xdr:rowOff>
    </xdr:from>
    <xdr:to>
      <xdr:col>18</xdr:col>
      <xdr:colOff>177800</xdr:colOff>
      <xdr:row>38</xdr:row>
      <xdr:rowOff>11683</xdr:rowOff>
    </xdr:to>
    <xdr:cxnSp macro="">
      <xdr:nvCxnSpPr>
        <xdr:cNvPr id="123" name="直線コネクタ 122">
          <a:extLst>
            <a:ext uri="{FF2B5EF4-FFF2-40B4-BE49-F238E27FC236}">
              <a16:creationId xmlns:a16="http://schemas.microsoft.com/office/drawing/2014/main" id="{ABFE5DD2-8716-451D-8EA6-7D480164D284}"/>
            </a:ext>
          </a:extLst>
        </xdr:cNvPr>
        <xdr:cNvCxnSpPr/>
      </xdr:nvCxnSpPr>
      <xdr:spPr bwMode="auto">
        <a:xfrm flipV="1">
          <a:off x="2908300" y="7475549"/>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73C78047-A94F-4E52-A188-51E8805703F4}"/>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A7058546-F6DF-4408-883A-2A573D2444F6}"/>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ABC68074-B0AA-476D-A413-43E67FEF7BE9}"/>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AFFD87ED-90D0-4C8D-A041-2AF41AB9A6EB}"/>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3ECCFF7-F04A-4A69-893B-C822E9748D3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F6243A6-FBD9-4B7A-A39F-952AE0F6091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53F90CB-ACA5-4AAF-A6BD-37298FF76161}"/>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618FBF9-F91A-463D-995F-481D8528E78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E5D914F3-C2E6-4C42-8474-0366DB28987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315544</xdr:rowOff>
    </xdr:from>
    <xdr:to>
      <xdr:col>29</xdr:col>
      <xdr:colOff>177800</xdr:colOff>
      <xdr:row>38</xdr:row>
      <xdr:rowOff>74244</xdr:rowOff>
    </xdr:to>
    <xdr:sp macro="" textlink="">
      <xdr:nvSpPr>
        <xdr:cNvPr id="133" name="楕円 132">
          <a:extLst>
            <a:ext uri="{FF2B5EF4-FFF2-40B4-BE49-F238E27FC236}">
              <a16:creationId xmlns:a16="http://schemas.microsoft.com/office/drawing/2014/main" id="{A35D3B3A-9555-4548-AC87-EE72925494CD}"/>
            </a:ext>
          </a:extLst>
        </xdr:cNvPr>
        <xdr:cNvSpPr/>
      </xdr:nvSpPr>
      <xdr:spPr bwMode="auto">
        <a:xfrm>
          <a:off x="5600700" y="744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287621</xdr:rowOff>
    </xdr:from>
    <xdr:ext cx="762000" cy="259045"/>
    <xdr:sp macro="" textlink="">
      <xdr:nvSpPr>
        <xdr:cNvPr id="134" name="人口1人当たり決算額の推移該当値テキスト445">
          <a:extLst>
            <a:ext uri="{FF2B5EF4-FFF2-40B4-BE49-F238E27FC236}">
              <a16:creationId xmlns:a16="http://schemas.microsoft.com/office/drawing/2014/main" id="{386E14FB-DFF1-442A-B37C-5F1D55D60AA3}"/>
            </a:ext>
          </a:extLst>
        </xdr:cNvPr>
        <xdr:cNvSpPr txBox="1"/>
      </xdr:nvSpPr>
      <xdr:spPr>
        <a:xfrm>
          <a:off x="5740400" y="74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311757</xdr:rowOff>
    </xdr:from>
    <xdr:to>
      <xdr:col>26</xdr:col>
      <xdr:colOff>101600</xdr:colOff>
      <xdr:row>38</xdr:row>
      <xdr:rowOff>70457</xdr:rowOff>
    </xdr:to>
    <xdr:sp macro="" textlink="">
      <xdr:nvSpPr>
        <xdr:cNvPr id="135" name="楕円 134">
          <a:extLst>
            <a:ext uri="{FF2B5EF4-FFF2-40B4-BE49-F238E27FC236}">
              <a16:creationId xmlns:a16="http://schemas.microsoft.com/office/drawing/2014/main" id="{81DF08FA-CDD1-4DFD-8CBA-E51477E3CD82}"/>
            </a:ext>
          </a:extLst>
        </xdr:cNvPr>
        <xdr:cNvSpPr/>
      </xdr:nvSpPr>
      <xdr:spPr bwMode="auto">
        <a:xfrm>
          <a:off x="4953000" y="7436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55234</xdr:rowOff>
    </xdr:from>
    <xdr:ext cx="736600" cy="259045"/>
    <xdr:sp macro="" textlink="">
      <xdr:nvSpPr>
        <xdr:cNvPr id="136" name="テキスト ボックス 135">
          <a:extLst>
            <a:ext uri="{FF2B5EF4-FFF2-40B4-BE49-F238E27FC236}">
              <a16:creationId xmlns:a16="http://schemas.microsoft.com/office/drawing/2014/main" id="{6ADB4EB5-7958-4510-9D4A-8865DF22AB46}"/>
            </a:ext>
          </a:extLst>
        </xdr:cNvPr>
        <xdr:cNvSpPr txBox="1"/>
      </xdr:nvSpPr>
      <xdr:spPr>
        <a:xfrm>
          <a:off x="4622800" y="752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320932</xdr:rowOff>
    </xdr:from>
    <xdr:to>
      <xdr:col>22</xdr:col>
      <xdr:colOff>165100</xdr:colOff>
      <xdr:row>38</xdr:row>
      <xdr:rowOff>79632</xdr:rowOff>
    </xdr:to>
    <xdr:sp macro="" textlink="">
      <xdr:nvSpPr>
        <xdr:cNvPr id="137" name="楕円 136">
          <a:extLst>
            <a:ext uri="{FF2B5EF4-FFF2-40B4-BE49-F238E27FC236}">
              <a16:creationId xmlns:a16="http://schemas.microsoft.com/office/drawing/2014/main" id="{D2FD98FD-EDFD-49D6-B65A-75DA25588B4E}"/>
            </a:ext>
          </a:extLst>
        </xdr:cNvPr>
        <xdr:cNvSpPr/>
      </xdr:nvSpPr>
      <xdr:spPr bwMode="auto">
        <a:xfrm>
          <a:off x="42545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64409</xdr:rowOff>
    </xdr:from>
    <xdr:ext cx="762000" cy="259045"/>
    <xdr:sp macro="" textlink="">
      <xdr:nvSpPr>
        <xdr:cNvPr id="138" name="テキスト ボックス 137">
          <a:extLst>
            <a:ext uri="{FF2B5EF4-FFF2-40B4-BE49-F238E27FC236}">
              <a16:creationId xmlns:a16="http://schemas.microsoft.com/office/drawing/2014/main" id="{85C18272-513A-4CF9-B6CA-CD9F32EDF3A2}"/>
            </a:ext>
          </a:extLst>
        </xdr:cNvPr>
        <xdr:cNvSpPr txBox="1"/>
      </xdr:nvSpPr>
      <xdr:spPr>
        <a:xfrm>
          <a:off x="3924300" y="75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300049</xdr:rowOff>
    </xdr:from>
    <xdr:to>
      <xdr:col>19</xdr:col>
      <xdr:colOff>38100</xdr:colOff>
      <xdr:row>38</xdr:row>
      <xdr:rowOff>58749</xdr:rowOff>
    </xdr:to>
    <xdr:sp macro="" textlink="">
      <xdr:nvSpPr>
        <xdr:cNvPr id="139" name="楕円 138">
          <a:extLst>
            <a:ext uri="{FF2B5EF4-FFF2-40B4-BE49-F238E27FC236}">
              <a16:creationId xmlns:a16="http://schemas.microsoft.com/office/drawing/2014/main" id="{11F0E52B-A873-4372-ACDE-FF2625F4D8B5}"/>
            </a:ext>
          </a:extLst>
        </xdr:cNvPr>
        <xdr:cNvSpPr/>
      </xdr:nvSpPr>
      <xdr:spPr bwMode="auto">
        <a:xfrm>
          <a:off x="35560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43526</xdr:rowOff>
    </xdr:from>
    <xdr:ext cx="762000" cy="259045"/>
    <xdr:sp macro="" textlink="">
      <xdr:nvSpPr>
        <xdr:cNvPr id="140" name="テキスト ボックス 139">
          <a:extLst>
            <a:ext uri="{FF2B5EF4-FFF2-40B4-BE49-F238E27FC236}">
              <a16:creationId xmlns:a16="http://schemas.microsoft.com/office/drawing/2014/main" id="{45E6691F-A46D-4021-AB82-A5161418BD7C}"/>
            </a:ext>
          </a:extLst>
        </xdr:cNvPr>
        <xdr:cNvSpPr txBox="1"/>
      </xdr:nvSpPr>
      <xdr:spPr>
        <a:xfrm>
          <a:off x="3225800" y="75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303783</xdr:rowOff>
    </xdr:from>
    <xdr:to>
      <xdr:col>15</xdr:col>
      <xdr:colOff>101600</xdr:colOff>
      <xdr:row>38</xdr:row>
      <xdr:rowOff>62483</xdr:rowOff>
    </xdr:to>
    <xdr:sp macro="" textlink="">
      <xdr:nvSpPr>
        <xdr:cNvPr id="141" name="楕円 140">
          <a:extLst>
            <a:ext uri="{FF2B5EF4-FFF2-40B4-BE49-F238E27FC236}">
              <a16:creationId xmlns:a16="http://schemas.microsoft.com/office/drawing/2014/main" id="{5FDEBD88-8E8F-4DB0-9DED-3675B24A5D3F}"/>
            </a:ext>
          </a:extLst>
        </xdr:cNvPr>
        <xdr:cNvSpPr/>
      </xdr:nvSpPr>
      <xdr:spPr bwMode="auto">
        <a:xfrm>
          <a:off x="28575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47260</xdr:rowOff>
    </xdr:from>
    <xdr:ext cx="762000" cy="259045"/>
    <xdr:sp macro="" textlink="">
      <xdr:nvSpPr>
        <xdr:cNvPr id="142" name="テキスト ボックス 141">
          <a:extLst>
            <a:ext uri="{FF2B5EF4-FFF2-40B4-BE49-F238E27FC236}">
              <a16:creationId xmlns:a16="http://schemas.microsoft.com/office/drawing/2014/main" id="{CD9C8331-0F3A-4186-B062-6E6452EA6519}"/>
            </a:ext>
          </a:extLst>
        </xdr:cNvPr>
        <xdr:cNvSpPr txBox="1"/>
      </xdr:nvSpPr>
      <xdr:spPr>
        <a:xfrm>
          <a:off x="2527300" y="751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D352AF-EC15-462B-ABA6-E8119D72B0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2666DDA-8731-4D54-B0EB-E30B7B0B3AC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F820AEA-47B9-4EBF-A2CF-38BC56456C2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1643B52-DCBE-4F18-BC8C-451C2CD723B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BC3ABB-D58D-4176-95F7-C44697D5C6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8CC3B6-6AE5-4C05-97F1-97E50E4889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765297-17F5-48C9-B02D-D31E340A47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ED1EC5-A191-472E-AFBC-A68285675C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4852A3-D2FF-4233-8AA1-7D6753D7BB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86CEF82-BD0D-46DD-A0B2-FFF06B12BF2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50A44A-8D7F-496B-96D3-FDB7D27450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2FFFB6-8D15-460E-ABE7-B829460E395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496784-574C-44DD-AD77-62D4D7E799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33FF6F-C6D8-439A-B9C5-928465B95C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71D7CE-FDED-4189-BC1D-11FC36414D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639BA48-3B55-4C30-BAAF-CF869E16440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E6A5737B-E830-4B73-BB62-BB88632DE23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0EEA83E-8CA9-49CF-ADAE-EC07A6F11E6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C6204B1-2CFA-43B7-99F0-2E32A6F74AF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4F8A4F-6DA9-46C7-A26D-2392E28AEB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E9C9A6D-200D-4D20-9E6B-DB988129F43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3031FBC-6DDE-4AB1-9EDB-523C0D36D67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844952C-C4C3-4645-AFC1-5E8279E1756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E2C3009-27D6-4E04-87CA-9A5F1D170F2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E757CC-BADF-4B37-87FE-ADD36DF3BA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7F7DEEC-B57F-4F75-B922-E5A23B6E1A5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3B3C2C-CC2B-4674-9CA0-6DA9D1CB0B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D73096C-CAED-4D4E-A8E1-E44DE03FCA9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52DBD92-CCE0-4305-9FB9-A97E58780BC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8816195-DF53-4CC2-896D-B0A694F4E94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A0D350A-C8F7-42DC-BEB8-2B21DA5B58D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4882F13-DEE0-498A-9FD0-AABBD41096F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F072DD6-59EE-49CF-B96F-ED2E777AEBA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4629C2D-28C4-4150-B60E-17FFCF05125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306612B-147C-4A70-A7AF-D0DFC27FCCE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C551647-579F-4C37-BDE4-056A9308B50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D7A222-5179-4FEE-B870-FDEF22ACD91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72ED549-626A-41AF-B5FA-4716D80C43C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58C3108-DFAE-44F2-AEC6-13C5137542E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00BA93F-B396-4F0F-B7F0-5D75CAC3FFF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5F79335-ABF8-4527-B958-37B74D01430D}"/>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83FEEAB4-8E58-40A0-AEAC-F5C1EACA3C5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A423DF91-17EA-4B8E-B8B8-56FEE887EFB4}"/>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941DCB2-3A12-4CF0-8A71-52332893F5B8}"/>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F0FE138A-963E-4F63-88B2-8E72C40B8167}"/>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90838DB-A3AA-4C05-8E61-0944E841836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44738485-CFB1-4DB8-9B85-535D7B616EBF}"/>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1BB31A55-9ED1-4A93-974A-59A84C37E072}"/>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2D85C37F-8F46-45F1-93FB-94D704A3190E}"/>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12AD2115-4472-4FDB-9B03-D6B568BF19E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E8396B6C-9ECD-43CA-A4F1-978AC366728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5D8E823D-155F-4641-94A2-23CD037FB51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74EE1A4E-698B-40D9-836D-D5183848B359}"/>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EA3B559-B253-4727-BC5C-4717B3DE399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2964D302-D01C-4A14-83B3-632DF120C74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62B7A58-A24E-4D92-AE87-43FFA867336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C9A2F5D2-7C47-43E6-BF79-6DFC3926F1B1}"/>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9FB26BE3-DB33-4A49-A138-ACC76F7A6737}"/>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401FEC6E-DE98-4AD2-AD37-4652951B9678}"/>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58674385-329A-40DD-A3F2-527FD0ABBB13}"/>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895CC8D5-63F8-4E1C-B555-5809BEAEA9E3}"/>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24562</xdr:rowOff>
    </xdr:from>
    <xdr:to>
      <xdr:col>24</xdr:col>
      <xdr:colOff>63500</xdr:colOff>
      <xdr:row>37</xdr:row>
      <xdr:rowOff>62477</xdr:rowOff>
    </xdr:to>
    <xdr:cxnSp macro="">
      <xdr:nvCxnSpPr>
        <xdr:cNvPr id="63" name="直線コネクタ 62">
          <a:extLst>
            <a:ext uri="{FF2B5EF4-FFF2-40B4-BE49-F238E27FC236}">
              <a16:creationId xmlns:a16="http://schemas.microsoft.com/office/drawing/2014/main" id="{51942FCA-686B-4C9C-8B51-2882BFD3F595}"/>
            </a:ext>
          </a:extLst>
        </xdr:cNvPr>
        <xdr:cNvCxnSpPr/>
      </xdr:nvCxnSpPr>
      <xdr:spPr>
        <a:xfrm flipV="1">
          <a:off x="3797300" y="6368212"/>
          <a:ext cx="8382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734782BA-848E-4E3F-930C-171C22C308B1}"/>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936C92A4-FF54-414F-A03B-D5A35AB9FEEB}"/>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62477</xdr:rowOff>
    </xdr:from>
    <xdr:to>
      <xdr:col>19</xdr:col>
      <xdr:colOff>177800</xdr:colOff>
      <xdr:row>37</xdr:row>
      <xdr:rowOff>67190</xdr:rowOff>
    </xdr:to>
    <xdr:cxnSp macro="">
      <xdr:nvCxnSpPr>
        <xdr:cNvPr id="66" name="直線コネクタ 65">
          <a:extLst>
            <a:ext uri="{FF2B5EF4-FFF2-40B4-BE49-F238E27FC236}">
              <a16:creationId xmlns:a16="http://schemas.microsoft.com/office/drawing/2014/main" id="{AA158FE8-16FF-4D31-ACA7-3FF301969AD2}"/>
            </a:ext>
          </a:extLst>
        </xdr:cNvPr>
        <xdr:cNvCxnSpPr/>
      </xdr:nvCxnSpPr>
      <xdr:spPr>
        <a:xfrm flipV="1">
          <a:off x="2908300" y="640612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202EE22-BA7B-4F37-BE44-35FD0FAF4614}"/>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7D6FEB1F-6463-4CCD-8872-8A66F788D82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67190</xdr:rowOff>
    </xdr:from>
    <xdr:to>
      <xdr:col>15</xdr:col>
      <xdr:colOff>50800</xdr:colOff>
      <xdr:row>37</xdr:row>
      <xdr:rowOff>72633</xdr:rowOff>
    </xdr:to>
    <xdr:cxnSp macro="">
      <xdr:nvCxnSpPr>
        <xdr:cNvPr id="69" name="直線コネクタ 68">
          <a:extLst>
            <a:ext uri="{FF2B5EF4-FFF2-40B4-BE49-F238E27FC236}">
              <a16:creationId xmlns:a16="http://schemas.microsoft.com/office/drawing/2014/main" id="{7D9A43F6-ACD0-479A-B79D-75ACE43CC9C7}"/>
            </a:ext>
          </a:extLst>
        </xdr:cNvPr>
        <xdr:cNvCxnSpPr/>
      </xdr:nvCxnSpPr>
      <xdr:spPr>
        <a:xfrm flipV="1">
          <a:off x="2019300" y="64108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81570F64-8B56-49C2-A80F-E713656950C7}"/>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8BAEB9C8-4B24-43EC-A426-B55FEB991F05}"/>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72633</xdr:rowOff>
    </xdr:from>
    <xdr:to>
      <xdr:col>10</xdr:col>
      <xdr:colOff>114300</xdr:colOff>
      <xdr:row>37</xdr:row>
      <xdr:rowOff>94361</xdr:rowOff>
    </xdr:to>
    <xdr:cxnSp macro="">
      <xdr:nvCxnSpPr>
        <xdr:cNvPr id="72" name="直線コネクタ 71">
          <a:extLst>
            <a:ext uri="{FF2B5EF4-FFF2-40B4-BE49-F238E27FC236}">
              <a16:creationId xmlns:a16="http://schemas.microsoft.com/office/drawing/2014/main" id="{09B13D40-E7E8-468E-AC10-E270298E1CDB}"/>
            </a:ext>
          </a:extLst>
        </xdr:cNvPr>
        <xdr:cNvCxnSpPr/>
      </xdr:nvCxnSpPr>
      <xdr:spPr>
        <a:xfrm flipV="1">
          <a:off x="1130300" y="6416283"/>
          <a:ext cx="889000" cy="2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D4330CE1-7B67-4D13-9D9A-D29317A527B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A7510338-2764-4814-A28D-F721B83EEFFE}"/>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A9B23F60-3DA3-4D3E-818B-DD7AFFB88F2B}"/>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929172A-E061-4F30-92DB-9A75D451D0AE}"/>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BB30CB9-3A48-4313-A25D-C2546B18396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27E6E95-729D-43EA-9E48-C1B1AEF4EB7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22BE98B-5C36-4418-B722-E435A832982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721E8CA8-5334-4AD9-A800-B07E17CA7C7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E9451B8-2930-46BA-9E48-FC761A2D9E8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145212</xdr:rowOff>
    </xdr:from>
    <xdr:to>
      <xdr:col>24</xdr:col>
      <xdr:colOff>114300</xdr:colOff>
      <xdr:row>37</xdr:row>
      <xdr:rowOff>75362</xdr:rowOff>
    </xdr:to>
    <xdr:sp macro="" textlink="">
      <xdr:nvSpPr>
        <xdr:cNvPr id="82" name="楕円 81">
          <a:extLst>
            <a:ext uri="{FF2B5EF4-FFF2-40B4-BE49-F238E27FC236}">
              <a16:creationId xmlns:a16="http://schemas.microsoft.com/office/drawing/2014/main" id="{0D13854B-3FC4-4752-A8AB-9CE02498F86F}"/>
            </a:ext>
          </a:extLst>
        </xdr:cNvPr>
        <xdr:cNvSpPr/>
      </xdr:nvSpPr>
      <xdr:spPr>
        <a:xfrm>
          <a:off x="4584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123639</xdr:rowOff>
    </xdr:from>
    <xdr:ext cx="534377" cy="259045"/>
    <xdr:sp macro="" textlink="">
      <xdr:nvSpPr>
        <xdr:cNvPr id="83" name="人件費該当値テキスト">
          <a:extLst>
            <a:ext uri="{FF2B5EF4-FFF2-40B4-BE49-F238E27FC236}">
              <a16:creationId xmlns:a16="http://schemas.microsoft.com/office/drawing/2014/main" id="{B1E6EE10-C818-401A-9DF7-3A86C4EEF96F}"/>
            </a:ext>
          </a:extLst>
        </xdr:cNvPr>
        <xdr:cNvSpPr txBox="1"/>
      </xdr:nvSpPr>
      <xdr:spPr>
        <a:xfrm>
          <a:off x="4686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11677</xdr:rowOff>
    </xdr:from>
    <xdr:to>
      <xdr:col>20</xdr:col>
      <xdr:colOff>38100</xdr:colOff>
      <xdr:row>37</xdr:row>
      <xdr:rowOff>113277</xdr:rowOff>
    </xdr:to>
    <xdr:sp macro="" textlink="">
      <xdr:nvSpPr>
        <xdr:cNvPr id="84" name="楕円 83">
          <a:extLst>
            <a:ext uri="{FF2B5EF4-FFF2-40B4-BE49-F238E27FC236}">
              <a16:creationId xmlns:a16="http://schemas.microsoft.com/office/drawing/2014/main" id="{9E6DF0BF-2172-41A8-8BA7-CCCE5930793C}"/>
            </a:ext>
          </a:extLst>
        </xdr:cNvPr>
        <xdr:cNvSpPr/>
      </xdr:nvSpPr>
      <xdr:spPr>
        <a:xfrm>
          <a:off x="3746500" y="6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104404</xdr:rowOff>
    </xdr:from>
    <xdr:ext cx="534377" cy="259045"/>
    <xdr:sp macro="" textlink="">
      <xdr:nvSpPr>
        <xdr:cNvPr id="85" name="テキスト ボックス 84">
          <a:extLst>
            <a:ext uri="{FF2B5EF4-FFF2-40B4-BE49-F238E27FC236}">
              <a16:creationId xmlns:a16="http://schemas.microsoft.com/office/drawing/2014/main" id="{528CC792-E557-4201-8164-B1AC626E9407}"/>
            </a:ext>
          </a:extLst>
        </xdr:cNvPr>
        <xdr:cNvSpPr txBox="1"/>
      </xdr:nvSpPr>
      <xdr:spPr>
        <a:xfrm>
          <a:off x="3530111" y="64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16390</xdr:rowOff>
    </xdr:from>
    <xdr:to>
      <xdr:col>15</xdr:col>
      <xdr:colOff>101600</xdr:colOff>
      <xdr:row>37</xdr:row>
      <xdr:rowOff>117990</xdr:rowOff>
    </xdr:to>
    <xdr:sp macro="" textlink="">
      <xdr:nvSpPr>
        <xdr:cNvPr id="86" name="楕円 85">
          <a:extLst>
            <a:ext uri="{FF2B5EF4-FFF2-40B4-BE49-F238E27FC236}">
              <a16:creationId xmlns:a16="http://schemas.microsoft.com/office/drawing/2014/main" id="{FA5679FD-E378-4A7B-8822-9EC3C72181DB}"/>
            </a:ext>
          </a:extLst>
        </xdr:cNvPr>
        <xdr:cNvSpPr/>
      </xdr:nvSpPr>
      <xdr:spPr>
        <a:xfrm>
          <a:off x="2857500" y="63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109117</xdr:rowOff>
    </xdr:from>
    <xdr:ext cx="534377" cy="259045"/>
    <xdr:sp macro="" textlink="">
      <xdr:nvSpPr>
        <xdr:cNvPr id="87" name="テキスト ボックス 86">
          <a:extLst>
            <a:ext uri="{FF2B5EF4-FFF2-40B4-BE49-F238E27FC236}">
              <a16:creationId xmlns:a16="http://schemas.microsoft.com/office/drawing/2014/main" id="{50333C39-B97A-4DAC-B7E8-6E6101AF7E93}"/>
            </a:ext>
          </a:extLst>
        </xdr:cNvPr>
        <xdr:cNvSpPr txBox="1"/>
      </xdr:nvSpPr>
      <xdr:spPr>
        <a:xfrm>
          <a:off x="2641111" y="64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21833</xdr:rowOff>
    </xdr:from>
    <xdr:to>
      <xdr:col>10</xdr:col>
      <xdr:colOff>165100</xdr:colOff>
      <xdr:row>37</xdr:row>
      <xdr:rowOff>123433</xdr:rowOff>
    </xdr:to>
    <xdr:sp macro="" textlink="">
      <xdr:nvSpPr>
        <xdr:cNvPr id="88" name="楕円 87">
          <a:extLst>
            <a:ext uri="{FF2B5EF4-FFF2-40B4-BE49-F238E27FC236}">
              <a16:creationId xmlns:a16="http://schemas.microsoft.com/office/drawing/2014/main" id="{E858FAD1-8E4A-4357-98F2-1ECCE92DE738}"/>
            </a:ext>
          </a:extLst>
        </xdr:cNvPr>
        <xdr:cNvSpPr/>
      </xdr:nvSpPr>
      <xdr:spPr>
        <a:xfrm>
          <a:off x="1968500" y="636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114560</xdr:rowOff>
    </xdr:from>
    <xdr:ext cx="534377" cy="259045"/>
    <xdr:sp macro="" textlink="">
      <xdr:nvSpPr>
        <xdr:cNvPr id="89" name="テキスト ボックス 88">
          <a:extLst>
            <a:ext uri="{FF2B5EF4-FFF2-40B4-BE49-F238E27FC236}">
              <a16:creationId xmlns:a16="http://schemas.microsoft.com/office/drawing/2014/main" id="{2AF367FF-9F72-4073-9580-9B138FB5B98F}"/>
            </a:ext>
          </a:extLst>
        </xdr:cNvPr>
        <xdr:cNvSpPr txBox="1"/>
      </xdr:nvSpPr>
      <xdr:spPr>
        <a:xfrm>
          <a:off x="1752111" y="64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43561</xdr:rowOff>
    </xdr:from>
    <xdr:to>
      <xdr:col>6</xdr:col>
      <xdr:colOff>38100</xdr:colOff>
      <xdr:row>37</xdr:row>
      <xdr:rowOff>145161</xdr:rowOff>
    </xdr:to>
    <xdr:sp macro="" textlink="">
      <xdr:nvSpPr>
        <xdr:cNvPr id="90" name="楕円 89">
          <a:extLst>
            <a:ext uri="{FF2B5EF4-FFF2-40B4-BE49-F238E27FC236}">
              <a16:creationId xmlns:a16="http://schemas.microsoft.com/office/drawing/2014/main" id="{DAE0BD65-6281-4881-8B1B-096581B80940}"/>
            </a:ext>
          </a:extLst>
        </xdr:cNvPr>
        <xdr:cNvSpPr/>
      </xdr:nvSpPr>
      <xdr:spPr>
        <a:xfrm>
          <a:off x="107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136288</xdr:rowOff>
    </xdr:from>
    <xdr:ext cx="534377" cy="259045"/>
    <xdr:sp macro="" textlink="">
      <xdr:nvSpPr>
        <xdr:cNvPr id="91" name="テキスト ボックス 90">
          <a:extLst>
            <a:ext uri="{FF2B5EF4-FFF2-40B4-BE49-F238E27FC236}">
              <a16:creationId xmlns:a16="http://schemas.microsoft.com/office/drawing/2014/main" id="{65EFD565-F329-4867-A7EF-721918C4CD3F}"/>
            </a:ext>
          </a:extLst>
        </xdr:cNvPr>
        <xdr:cNvSpPr txBox="1"/>
      </xdr:nvSpPr>
      <xdr:spPr>
        <a:xfrm>
          <a:off x="863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FB17D5EF-4B5C-42B7-839E-8CD4094DD76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946BCDB-0BC1-422D-B4A6-1B960984F81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F2D661C0-6015-4FA0-A382-9B1D61C87F0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B201C2BB-40F2-4E3A-80E1-25366E99D46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9B59030E-14E6-4040-B839-D6D6F1911D7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104C73A0-625C-4B83-AADB-627B006BAB0B}"/>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4F26B7F3-2D32-4ECB-B008-0B08CC3017C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8AE1157C-C4D5-4998-B60E-52433B76D7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63FBC87E-B1C8-4443-9407-BA49C6CFEF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4AC48BE2-EABB-4AE6-8026-8D2B2A2BD04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1BCFF423-A2F8-4826-938C-801CAA8E34E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4E4A19DF-4153-425E-8BB6-84B2B6ED7A1A}"/>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B4954778-CC07-4431-A02F-40D22512A797}"/>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4B5F6555-5B79-4188-B083-99B45826E451}"/>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732CF4AA-0944-4E33-B5F0-2B3FB375E27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5EAD6C76-532C-4885-AD4E-94AB31992434}"/>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7E626E1D-ABF7-4E76-9A02-87F742C8AF0C}"/>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1B93D8F7-023F-4939-B1B0-CFAA2A69D197}"/>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5F874639-4FCA-4129-B666-98E500267AAF}"/>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6FD0A66F-B0CA-4A87-BE97-C7E7DA995467}"/>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530D02CB-D996-4543-9C69-593802014AB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184B350C-91BD-4393-8F47-F0244E077F23}"/>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E82FA5A0-C99A-427A-98F9-FF71BC03B54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1DAFBE5-F392-4254-9BC9-F3B260C13BE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DF1C94D2-B1EA-4490-8F02-28E519000C0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338BB90D-606D-4D05-A05C-8DAD7F5F6FDD}"/>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16F4F9B-5AB5-4F59-AE43-482F55A62B55}"/>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19BDD233-ABD7-4C70-9785-925366B3C88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4918E961-74F7-4DDE-9555-41622441D1FA}"/>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F0FA48DA-E987-46ED-85E8-D437791CE652}"/>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18235</xdr:rowOff>
    </xdr:from>
    <xdr:to>
      <xdr:col>24</xdr:col>
      <xdr:colOff>63500</xdr:colOff>
      <xdr:row>58</xdr:row>
      <xdr:rowOff>91184</xdr:rowOff>
    </xdr:to>
    <xdr:cxnSp macro="">
      <xdr:nvCxnSpPr>
        <xdr:cNvPr id="122" name="直線コネクタ 121">
          <a:extLst>
            <a:ext uri="{FF2B5EF4-FFF2-40B4-BE49-F238E27FC236}">
              <a16:creationId xmlns:a16="http://schemas.microsoft.com/office/drawing/2014/main" id="{6AFCFEE0-F92C-4F98-890E-9EE54E0CBF3D}"/>
            </a:ext>
          </a:extLst>
        </xdr:cNvPr>
        <xdr:cNvCxnSpPr/>
      </xdr:nvCxnSpPr>
      <xdr:spPr>
        <a:xfrm flipV="1">
          <a:off x="3797300" y="9962335"/>
          <a:ext cx="8382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C96F67D9-0D84-40F9-9AC1-41D0F5F2EBC6}"/>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3D5C4DA1-97D0-4C29-B814-1667C36EE67C}"/>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74840</xdr:rowOff>
    </xdr:from>
    <xdr:to>
      <xdr:col>19</xdr:col>
      <xdr:colOff>177800</xdr:colOff>
      <xdr:row>58</xdr:row>
      <xdr:rowOff>91184</xdr:rowOff>
    </xdr:to>
    <xdr:cxnSp macro="">
      <xdr:nvCxnSpPr>
        <xdr:cNvPr id="125" name="直線コネクタ 124">
          <a:extLst>
            <a:ext uri="{FF2B5EF4-FFF2-40B4-BE49-F238E27FC236}">
              <a16:creationId xmlns:a16="http://schemas.microsoft.com/office/drawing/2014/main" id="{85D0D016-AF91-422D-AC8E-DE8690C5993E}"/>
            </a:ext>
          </a:extLst>
        </xdr:cNvPr>
        <xdr:cNvCxnSpPr/>
      </xdr:nvCxnSpPr>
      <xdr:spPr>
        <a:xfrm>
          <a:off x="2908300" y="10018940"/>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1CCA7EE6-CC7A-44EE-A800-6323073C364F}"/>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67CE55C5-0682-43C4-8797-D216ADC6E6D4}"/>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66613</xdr:rowOff>
    </xdr:from>
    <xdr:to>
      <xdr:col>15</xdr:col>
      <xdr:colOff>50800</xdr:colOff>
      <xdr:row>58</xdr:row>
      <xdr:rowOff>74840</xdr:rowOff>
    </xdr:to>
    <xdr:cxnSp macro="">
      <xdr:nvCxnSpPr>
        <xdr:cNvPr id="128" name="直線コネクタ 127">
          <a:extLst>
            <a:ext uri="{FF2B5EF4-FFF2-40B4-BE49-F238E27FC236}">
              <a16:creationId xmlns:a16="http://schemas.microsoft.com/office/drawing/2014/main" id="{7D5FDD43-218C-47C8-B8AD-AF24D6EB6689}"/>
            </a:ext>
          </a:extLst>
        </xdr:cNvPr>
        <xdr:cNvCxnSpPr/>
      </xdr:nvCxnSpPr>
      <xdr:spPr>
        <a:xfrm>
          <a:off x="2019300" y="10010713"/>
          <a:ext cx="889000" cy="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3B85147D-A9E4-4E67-91B5-941639ED1DD6}"/>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BAE58742-6618-4113-B4DD-A3C42F37996B}"/>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66613</xdr:rowOff>
    </xdr:from>
    <xdr:to>
      <xdr:col>10</xdr:col>
      <xdr:colOff>114300</xdr:colOff>
      <xdr:row>58</xdr:row>
      <xdr:rowOff>88157</xdr:rowOff>
    </xdr:to>
    <xdr:cxnSp macro="">
      <xdr:nvCxnSpPr>
        <xdr:cNvPr id="131" name="直線コネクタ 130">
          <a:extLst>
            <a:ext uri="{FF2B5EF4-FFF2-40B4-BE49-F238E27FC236}">
              <a16:creationId xmlns:a16="http://schemas.microsoft.com/office/drawing/2014/main" id="{A255742D-CA5C-412B-8F8D-3BBA79FCEC71}"/>
            </a:ext>
          </a:extLst>
        </xdr:cNvPr>
        <xdr:cNvCxnSpPr/>
      </xdr:nvCxnSpPr>
      <xdr:spPr>
        <a:xfrm flipV="1">
          <a:off x="1130300" y="10010713"/>
          <a:ext cx="889000" cy="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993C0859-88C4-47A3-B508-55979A10A3BF}"/>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91B8292E-F0FF-4EF9-9501-D6A4F1742A9C}"/>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1D55890C-05DE-49F6-8296-1A1A63360CBE}"/>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2E206AB3-0384-48DD-9227-07BE8ED95913}"/>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2056712-31E5-4247-BED4-3590182FFF2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452C78C8-7982-410A-BA69-10EBB1DB73F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44C5F30C-0A39-41EE-850C-E64F3E67047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6860A0BA-D88B-4FCB-A505-7BD2D2894DD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E54FCF4F-6F73-4C0C-81D1-98E0FDDCA5B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138885</xdr:rowOff>
    </xdr:from>
    <xdr:to>
      <xdr:col>24</xdr:col>
      <xdr:colOff>114300</xdr:colOff>
      <xdr:row>58</xdr:row>
      <xdr:rowOff>69035</xdr:rowOff>
    </xdr:to>
    <xdr:sp macro="" textlink="">
      <xdr:nvSpPr>
        <xdr:cNvPr id="141" name="楕円 140">
          <a:extLst>
            <a:ext uri="{FF2B5EF4-FFF2-40B4-BE49-F238E27FC236}">
              <a16:creationId xmlns:a16="http://schemas.microsoft.com/office/drawing/2014/main" id="{C4D0D0A7-9FB9-4803-85ED-699A6B028481}"/>
            </a:ext>
          </a:extLst>
        </xdr:cNvPr>
        <xdr:cNvSpPr/>
      </xdr:nvSpPr>
      <xdr:spPr>
        <a:xfrm>
          <a:off x="4584700" y="99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B7438838-B5EB-448A-A3BD-D8B33DF1468A}"/>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40384</xdr:rowOff>
    </xdr:from>
    <xdr:to>
      <xdr:col>20</xdr:col>
      <xdr:colOff>38100</xdr:colOff>
      <xdr:row>58</xdr:row>
      <xdr:rowOff>141984</xdr:rowOff>
    </xdr:to>
    <xdr:sp macro="" textlink="">
      <xdr:nvSpPr>
        <xdr:cNvPr id="143" name="楕円 142">
          <a:extLst>
            <a:ext uri="{FF2B5EF4-FFF2-40B4-BE49-F238E27FC236}">
              <a16:creationId xmlns:a16="http://schemas.microsoft.com/office/drawing/2014/main" id="{F08FFBE5-9BB0-4A48-AEE8-DD59D7856CE9}"/>
            </a:ext>
          </a:extLst>
        </xdr:cNvPr>
        <xdr:cNvSpPr/>
      </xdr:nvSpPr>
      <xdr:spPr>
        <a:xfrm>
          <a:off x="3746500" y="99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133111</xdr:rowOff>
    </xdr:from>
    <xdr:ext cx="534377" cy="259045"/>
    <xdr:sp macro="" textlink="">
      <xdr:nvSpPr>
        <xdr:cNvPr id="144" name="テキスト ボックス 143">
          <a:extLst>
            <a:ext uri="{FF2B5EF4-FFF2-40B4-BE49-F238E27FC236}">
              <a16:creationId xmlns:a16="http://schemas.microsoft.com/office/drawing/2014/main" id="{8855EB18-1852-4C30-9BE4-1A01D8068A5A}"/>
            </a:ext>
          </a:extLst>
        </xdr:cNvPr>
        <xdr:cNvSpPr txBox="1"/>
      </xdr:nvSpPr>
      <xdr:spPr>
        <a:xfrm>
          <a:off x="3530111" y="100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24040</xdr:rowOff>
    </xdr:from>
    <xdr:to>
      <xdr:col>15</xdr:col>
      <xdr:colOff>101600</xdr:colOff>
      <xdr:row>58</xdr:row>
      <xdr:rowOff>125640</xdr:rowOff>
    </xdr:to>
    <xdr:sp macro="" textlink="">
      <xdr:nvSpPr>
        <xdr:cNvPr id="145" name="楕円 144">
          <a:extLst>
            <a:ext uri="{FF2B5EF4-FFF2-40B4-BE49-F238E27FC236}">
              <a16:creationId xmlns:a16="http://schemas.microsoft.com/office/drawing/2014/main" id="{3035BA24-0E0D-4397-90C8-09D4D1B6578A}"/>
            </a:ext>
          </a:extLst>
        </xdr:cNvPr>
        <xdr:cNvSpPr/>
      </xdr:nvSpPr>
      <xdr:spPr>
        <a:xfrm>
          <a:off x="2857500" y="99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116767</xdr:rowOff>
    </xdr:from>
    <xdr:ext cx="534377" cy="259045"/>
    <xdr:sp macro="" textlink="">
      <xdr:nvSpPr>
        <xdr:cNvPr id="146" name="テキスト ボックス 145">
          <a:extLst>
            <a:ext uri="{FF2B5EF4-FFF2-40B4-BE49-F238E27FC236}">
              <a16:creationId xmlns:a16="http://schemas.microsoft.com/office/drawing/2014/main" id="{062AE5A1-61B1-49BA-99F7-E84BBC876318}"/>
            </a:ext>
          </a:extLst>
        </xdr:cNvPr>
        <xdr:cNvSpPr txBox="1"/>
      </xdr:nvSpPr>
      <xdr:spPr>
        <a:xfrm>
          <a:off x="2641111" y="100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15813</xdr:rowOff>
    </xdr:from>
    <xdr:to>
      <xdr:col>10</xdr:col>
      <xdr:colOff>165100</xdr:colOff>
      <xdr:row>58</xdr:row>
      <xdr:rowOff>117413</xdr:rowOff>
    </xdr:to>
    <xdr:sp macro="" textlink="">
      <xdr:nvSpPr>
        <xdr:cNvPr id="147" name="楕円 146">
          <a:extLst>
            <a:ext uri="{FF2B5EF4-FFF2-40B4-BE49-F238E27FC236}">
              <a16:creationId xmlns:a16="http://schemas.microsoft.com/office/drawing/2014/main" id="{5C870862-50CE-40FB-BBE1-A2D2AFCDA069}"/>
            </a:ext>
          </a:extLst>
        </xdr:cNvPr>
        <xdr:cNvSpPr/>
      </xdr:nvSpPr>
      <xdr:spPr>
        <a:xfrm>
          <a:off x="1968500" y="9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108540</xdr:rowOff>
    </xdr:from>
    <xdr:ext cx="534377" cy="259045"/>
    <xdr:sp macro="" textlink="">
      <xdr:nvSpPr>
        <xdr:cNvPr id="148" name="テキスト ボックス 147">
          <a:extLst>
            <a:ext uri="{FF2B5EF4-FFF2-40B4-BE49-F238E27FC236}">
              <a16:creationId xmlns:a16="http://schemas.microsoft.com/office/drawing/2014/main" id="{C68E508E-1E6D-41FA-9495-ABB9F2DEE175}"/>
            </a:ext>
          </a:extLst>
        </xdr:cNvPr>
        <xdr:cNvSpPr txBox="1"/>
      </xdr:nvSpPr>
      <xdr:spPr>
        <a:xfrm>
          <a:off x="1752111" y="100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37357</xdr:rowOff>
    </xdr:from>
    <xdr:to>
      <xdr:col>6</xdr:col>
      <xdr:colOff>38100</xdr:colOff>
      <xdr:row>58</xdr:row>
      <xdr:rowOff>138957</xdr:rowOff>
    </xdr:to>
    <xdr:sp macro="" textlink="">
      <xdr:nvSpPr>
        <xdr:cNvPr id="149" name="楕円 148">
          <a:extLst>
            <a:ext uri="{FF2B5EF4-FFF2-40B4-BE49-F238E27FC236}">
              <a16:creationId xmlns:a16="http://schemas.microsoft.com/office/drawing/2014/main" id="{B24AD057-2DE1-4FD5-AE25-357DDE28AC9C}"/>
            </a:ext>
          </a:extLst>
        </xdr:cNvPr>
        <xdr:cNvSpPr/>
      </xdr:nvSpPr>
      <xdr:spPr>
        <a:xfrm>
          <a:off x="1079500" y="99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130084</xdr:rowOff>
    </xdr:from>
    <xdr:ext cx="534377" cy="259045"/>
    <xdr:sp macro="" textlink="">
      <xdr:nvSpPr>
        <xdr:cNvPr id="150" name="テキスト ボックス 149">
          <a:extLst>
            <a:ext uri="{FF2B5EF4-FFF2-40B4-BE49-F238E27FC236}">
              <a16:creationId xmlns:a16="http://schemas.microsoft.com/office/drawing/2014/main" id="{53551DFF-853E-4059-934C-078D554593AD}"/>
            </a:ext>
          </a:extLst>
        </xdr:cNvPr>
        <xdr:cNvSpPr txBox="1"/>
      </xdr:nvSpPr>
      <xdr:spPr>
        <a:xfrm>
          <a:off x="863111" y="1007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3B0069F6-AAD4-4151-868A-C68D98EF576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DC83FBB5-EDA6-438A-A60D-F2E340DD919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A5C1AC38-A891-436E-BEF8-CF058BC3D014}"/>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95927D6E-4DB2-4813-8F3A-2EE21E2F89A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913A220F-C3AE-49DA-B5B7-11F56AC1D50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CC3674F2-5604-4C37-BE82-3523FD75524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7D7828B3-55A0-45E5-8C57-4C920CA352CA}"/>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B090CB51-D502-414F-A743-8906D51056E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D2802487-33EA-4007-AD22-FBE19706AA3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DD1963B4-CC74-473F-A7D5-16805FBF23F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AE72C6E-F1C1-4484-B9F2-B4487498ACD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8D7D5E5A-25A9-43D4-B749-3A630F454C24}"/>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7CFABCD5-233E-41CE-A527-4B2956725F2D}"/>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E29500EE-1CE5-40CF-9D16-19D6E087A977}"/>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AAC2F780-71D3-40E0-BDF4-A82A7DC8230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4B2B6964-D109-4B6E-95ED-6069A3118343}"/>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D911BF4E-D595-4A6E-A10A-EFA80F5CF45D}"/>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31A84A2E-2635-4C0D-A5F8-066FC21DB2E8}"/>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C81B0E4A-51BB-4B3A-8B27-EDAC941B1C9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45B1B1B6-816F-4625-A495-7B7E6E0D2508}"/>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7ADF2B66-5001-4B47-88E7-AE490C00616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6E5D392E-2C91-456C-A180-2948187D231C}"/>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B70E5E5C-485E-4B50-8210-27B165EDCEC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D9FE180F-54DC-476A-B247-35AE8E296B17}"/>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294CEC54-499E-4E89-AD9E-294B52749EE7}"/>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5EF173C1-A77E-495B-BAF4-DE29901CC02D}"/>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FB81F42C-6F96-47B9-A79B-44B61CEF92C3}"/>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788647ED-35EB-43DD-9CC0-E3C9D2E2AA21}"/>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143110</xdr:rowOff>
    </xdr:from>
    <xdr:to>
      <xdr:col>24</xdr:col>
      <xdr:colOff>63500</xdr:colOff>
      <xdr:row>77</xdr:row>
      <xdr:rowOff>169838</xdr:rowOff>
    </xdr:to>
    <xdr:cxnSp macro="">
      <xdr:nvCxnSpPr>
        <xdr:cNvPr id="179" name="直線コネクタ 178">
          <a:extLst>
            <a:ext uri="{FF2B5EF4-FFF2-40B4-BE49-F238E27FC236}">
              <a16:creationId xmlns:a16="http://schemas.microsoft.com/office/drawing/2014/main" id="{2414CDB5-86B5-4911-9626-139AECC48F26}"/>
            </a:ext>
          </a:extLst>
        </xdr:cNvPr>
        <xdr:cNvCxnSpPr/>
      </xdr:nvCxnSpPr>
      <xdr:spPr>
        <a:xfrm flipV="1">
          <a:off x="3797300" y="12830410"/>
          <a:ext cx="838200" cy="5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E2864E96-4F46-4299-B164-81F03778A1FC}"/>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5667BEEC-B9D2-45CA-A000-C8B864CB6D2A}"/>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84550</xdr:rowOff>
    </xdr:from>
    <xdr:to>
      <xdr:col>19</xdr:col>
      <xdr:colOff>177800</xdr:colOff>
      <xdr:row>77</xdr:row>
      <xdr:rowOff>169838</xdr:rowOff>
    </xdr:to>
    <xdr:cxnSp macro="">
      <xdr:nvCxnSpPr>
        <xdr:cNvPr id="182" name="直線コネクタ 181">
          <a:extLst>
            <a:ext uri="{FF2B5EF4-FFF2-40B4-BE49-F238E27FC236}">
              <a16:creationId xmlns:a16="http://schemas.microsoft.com/office/drawing/2014/main" id="{3DC0FEAD-B8EE-4927-ADE6-6CEE60640F4A}"/>
            </a:ext>
          </a:extLst>
        </xdr:cNvPr>
        <xdr:cNvCxnSpPr/>
      </xdr:nvCxnSpPr>
      <xdr:spPr>
        <a:xfrm>
          <a:off x="2908300" y="13114750"/>
          <a:ext cx="889000" cy="2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E379502D-1D69-4640-8B17-86398C96B2E2}"/>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395BC36D-2E56-4B18-8FC0-E259047BA43C}"/>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158978</xdr:rowOff>
    </xdr:from>
    <xdr:to>
      <xdr:col>15</xdr:col>
      <xdr:colOff>50800</xdr:colOff>
      <xdr:row>76</xdr:row>
      <xdr:rowOff>84550</xdr:rowOff>
    </xdr:to>
    <xdr:cxnSp macro="">
      <xdr:nvCxnSpPr>
        <xdr:cNvPr id="185" name="直線コネクタ 184">
          <a:extLst>
            <a:ext uri="{FF2B5EF4-FFF2-40B4-BE49-F238E27FC236}">
              <a16:creationId xmlns:a16="http://schemas.microsoft.com/office/drawing/2014/main" id="{AEB64175-1C7F-46C8-993B-27AD5CA2CC1B}"/>
            </a:ext>
          </a:extLst>
        </xdr:cNvPr>
        <xdr:cNvCxnSpPr/>
      </xdr:nvCxnSpPr>
      <xdr:spPr>
        <a:xfrm>
          <a:off x="2019300" y="13017728"/>
          <a:ext cx="8890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E0558CFF-4EAD-4B1D-9D14-8D947056FD16}"/>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30EAB8F5-77C7-48C4-B4AA-06100E91AC9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158978</xdr:rowOff>
    </xdr:from>
    <xdr:to>
      <xdr:col>10</xdr:col>
      <xdr:colOff>114300</xdr:colOff>
      <xdr:row>77</xdr:row>
      <xdr:rowOff>33458</xdr:rowOff>
    </xdr:to>
    <xdr:cxnSp macro="">
      <xdr:nvCxnSpPr>
        <xdr:cNvPr id="188" name="直線コネクタ 187">
          <a:extLst>
            <a:ext uri="{FF2B5EF4-FFF2-40B4-BE49-F238E27FC236}">
              <a16:creationId xmlns:a16="http://schemas.microsoft.com/office/drawing/2014/main" id="{E9B4063E-93BE-45A1-B7B0-8569C99AD700}"/>
            </a:ext>
          </a:extLst>
        </xdr:cNvPr>
        <xdr:cNvCxnSpPr/>
      </xdr:nvCxnSpPr>
      <xdr:spPr>
        <a:xfrm flipV="1">
          <a:off x="1130300" y="13017728"/>
          <a:ext cx="889000" cy="21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EE5B1C29-131E-41C5-BC6D-71A1A03F9AF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74E20A3F-E66F-4BFD-A127-96610DD9F249}"/>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5CCF991C-3D66-4653-A7ED-00D0AED0FBD8}"/>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3EAD851A-7F33-43C7-AA1E-577AD748AEDC}"/>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3341018-5C24-4986-87F8-03A6967A540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1006303-A0B1-4E9F-B557-FDEFCA0C938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8142481E-BEA4-44CF-AE11-91C940482F7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35DE402-1E1A-4F35-9EF3-BDF90786763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326C9134-9DF5-4F89-B0A5-5D7461C7F1D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92310</xdr:rowOff>
    </xdr:from>
    <xdr:to>
      <xdr:col>24</xdr:col>
      <xdr:colOff>114300</xdr:colOff>
      <xdr:row>75</xdr:row>
      <xdr:rowOff>22460</xdr:rowOff>
    </xdr:to>
    <xdr:sp macro="" textlink="">
      <xdr:nvSpPr>
        <xdr:cNvPr id="198" name="楕円 197">
          <a:extLst>
            <a:ext uri="{FF2B5EF4-FFF2-40B4-BE49-F238E27FC236}">
              <a16:creationId xmlns:a16="http://schemas.microsoft.com/office/drawing/2014/main" id="{EDDAC9E9-0CFC-4687-9C70-8ACBAC755FC2}"/>
            </a:ext>
          </a:extLst>
        </xdr:cNvPr>
        <xdr:cNvSpPr/>
      </xdr:nvSpPr>
      <xdr:spPr>
        <a:xfrm>
          <a:off x="4584700" y="127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115187</xdr:rowOff>
    </xdr:from>
    <xdr:ext cx="534377" cy="259045"/>
    <xdr:sp macro="" textlink="">
      <xdr:nvSpPr>
        <xdr:cNvPr id="199" name="維持補修費該当値テキスト">
          <a:extLst>
            <a:ext uri="{FF2B5EF4-FFF2-40B4-BE49-F238E27FC236}">
              <a16:creationId xmlns:a16="http://schemas.microsoft.com/office/drawing/2014/main" id="{2A040A93-DBC9-4A2C-844E-7B4456251FC1}"/>
            </a:ext>
          </a:extLst>
        </xdr:cNvPr>
        <xdr:cNvSpPr txBox="1"/>
      </xdr:nvSpPr>
      <xdr:spPr>
        <a:xfrm>
          <a:off x="4686300"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119038</xdr:rowOff>
    </xdr:from>
    <xdr:to>
      <xdr:col>20</xdr:col>
      <xdr:colOff>38100</xdr:colOff>
      <xdr:row>78</xdr:row>
      <xdr:rowOff>49188</xdr:rowOff>
    </xdr:to>
    <xdr:sp macro="" textlink="">
      <xdr:nvSpPr>
        <xdr:cNvPr id="200" name="楕円 199">
          <a:extLst>
            <a:ext uri="{FF2B5EF4-FFF2-40B4-BE49-F238E27FC236}">
              <a16:creationId xmlns:a16="http://schemas.microsoft.com/office/drawing/2014/main" id="{43B78D16-0D19-48A7-91CE-5957D89CDA89}"/>
            </a:ext>
          </a:extLst>
        </xdr:cNvPr>
        <xdr:cNvSpPr/>
      </xdr:nvSpPr>
      <xdr:spPr>
        <a:xfrm>
          <a:off x="3746500" y="133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65715</xdr:rowOff>
    </xdr:from>
    <xdr:ext cx="534377" cy="259045"/>
    <xdr:sp macro="" textlink="">
      <xdr:nvSpPr>
        <xdr:cNvPr id="201" name="テキスト ボックス 200">
          <a:extLst>
            <a:ext uri="{FF2B5EF4-FFF2-40B4-BE49-F238E27FC236}">
              <a16:creationId xmlns:a16="http://schemas.microsoft.com/office/drawing/2014/main" id="{549E4AC6-C263-4F5F-8152-08FE5A3EC9FE}"/>
            </a:ext>
          </a:extLst>
        </xdr:cNvPr>
        <xdr:cNvSpPr txBox="1"/>
      </xdr:nvSpPr>
      <xdr:spPr>
        <a:xfrm>
          <a:off x="3530111" y="130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33750</xdr:rowOff>
    </xdr:from>
    <xdr:to>
      <xdr:col>15</xdr:col>
      <xdr:colOff>101600</xdr:colOff>
      <xdr:row>76</xdr:row>
      <xdr:rowOff>135350</xdr:rowOff>
    </xdr:to>
    <xdr:sp macro="" textlink="">
      <xdr:nvSpPr>
        <xdr:cNvPr id="202" name="楕円 201">
          <a:extLst>
            <a:ext uri="{FF2B5EF4-FFF2-40B4-BE49-F238E27FC236}">
              <a16:creationId xmlns:a16="http://schemas.microsoft.com/office/drawing/2014/main" id="{84CB9FE6-BFEA-4A95-87F4-697209722031}"/>
            </a:ext>
          </a:extLst>
        </xdr:cNvPr>
        <xdr:cNvSpPr/>
      </xdr:nvSpPr>
      <xdr:spPr>
        <a:xfrm>
          <a:off x="2857500" y="1306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151877</xdr:rowOff>
    </xdr:from>
    <xdr:ext cx="534377" cy="259045"/>
    <xdr:sp macro="" textlink="">
      <xdr:nvSpPr>
        <xdr:cNvPr id="203" name="テキスト ボックス 202">
          <a:extLst>
            <a:ext uri="{FF2B5EF4-FFF2-40B4-BE49-F238E27FC236}">
              <a16:creationId xmlns:a16="http://schemas.microsoft.com/office/drawing/2014/main" id="{F479641D-FDB6-4C98-ABA9-4FEA32C4508B}"/>
            </a:ext>
          </a:extLst>
        </xdr:cNvPr>
        <xdr:cNvSpPr txBox="1"/>
      </xdr:nvSpPr>
      <xdr:spPr>
        <a:xfrm>
          <a:off x="2641111" y="128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108179</xdr:rowOff>
    </xdr:from>
    <xdr:to>
      <xdr:col>10</xdr:col>
      <xdr:colOff>165100</xdr:colOff>
      <xdr:row>76</xdr:row>
      <xdr:rowOff>38329</xdr:rowOff>
    </xdr:to>
    <xdr:sp macro="" textlink="">
      <xdr:nvSpPr>
        <xdr:cNvPr id="204" name="楕円 203">
          <a:extLst>
            <a:ext uri="{FF2B5EF4-FFF2-40B4-BE49-F238E27FC236}">
              <a16:creationId xmlns:a16="http://schemas.microsoft.com/office/drawing/2014/main" id="{020868DC-7693-4448-817C-56E39AD56695}"/>
            </a:ext>
          </a:extLst>
        </xdr:cNvPr>
        <xdr:cNvSpPr/>
      </xdr:nvSpPr>
      <xdr:spPr>
        <a:xfrm>
          <a:off x="1968500" y="129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54856</xdr:rowOff>
    </xdr:from>
    <xdr:ext cx="534377" cy="259045"/>
    <xdr:sp macro="" textlink="">
      <xdr:nvSpPr>
        <xdr:cNvPr id="205" name="テキスト ボックス 204">
          <a:extLst>
            <a:ext uri="{FF2B5EF4-FFF2-40B4-BE49-F238E27FC236}">
              <a16:creationId xmlns:a16="http://schemas.microsoft.com/office/drawing/2014/main" id="{3DDDB179-17A0-4E92-A83B-3BE4E3992295}"/>
            </a:ext>
          </a:extLst>
        </xdr:cNvPr>
        <xdr:cNvSpPr txBox="1"/>
      </xdr:nvSpPr>
      <xdr:spPr>
        <a:xfrm>
          <a:off x="1752111" y="127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154108</xdr:rowOff>
    </xdr:from>
    <xdr:to>
      <xdr:col>6</xdr:col>
      <xdr:colOff>38100</xdr:colOff>
      <xdr:row>77</xdr:row>
      <xdr:rowOff>84258</xdr:rowOff>
    </xdr:to>
    <xdr:sp macro="" textlink="">
      <xdr:nvSpPr>
        <xdr:cNvPr id="206" name="楕円 205">
          <a:extLst>
            <a:ext uri="{FF2B5EF4-FFF2-40B4-BE49-F238E27FC236}">
              <a16:creationId xmlns:a16="http://schemas.microsoft.com/office/drawing/2014/main" id="{D4F3CD1C-E28F-4ABE-B606-C91393A96B59}"/>
            </a:ext>
          </a:extLst>
        </xdr:cNvPr>
        <xdr:cNvSpPr/>
      </xdr:nvSpPr>
      <xdr:spPr>
        <a:xfrm>
          <a:off x="1079500" y="131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100785</xdr:rowOff>
    </xdr:from>
    <xdr:ext cx="534377" cy="259045"/>
    <xdr:sp macro="" textlink="">
      <xdr:nvSpPr>
        <xdr:cNvPr id="207" name="テキスト ボックス 206">
          <a:extLst>
            <a:ext uri="{FF2B5EF4-FFF2-40B4-BE49-F238E27FC236}">
              <a16:creationId xmlns:a16="http://schemas.microsoft.com/office/drawing/2014/main" id="{F818CA1C-1B1C-4E05-8153-38ED8B66FCE4}"/>
            </a:ext>
          </a:extLst>
        </xdr:cNvPr>
        <xdr:cNvSpPr txBox="1"/>
      </xdr:nvSpPr>
      <xdr:spPr>
        <a:xfrm>
          <a:off x="863111" y="129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9687070-CA3E-4818-B335-9E83E4BB443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D2AD691C-15AB-493B-9A82-BABBF83CF03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2FFED4CC-8CD9-4D15-8EC0-7F3151012D7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E956AEAE-DA03-48E8-AC8A-610BF4FA205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2C7024DA-0EFD-4152-A8BE-D04DCC32453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2D6AD157-A3A0-4F14-A536-398C9311B04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1DAFC63E-8188-4D50-A011-BB421829764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87D66086-A89E-4B3B-B58A-85EBAB1405A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6C806F8C-A660-4AFF-8052-631FA50EDC2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411C9082-21FE-4BD0-81F2-AF66047C0C6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620D5F45-B80D-4AE1-A4B6-583C3F0D3C6C}"/>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826BCEB7-28AF-411D-887E-3F985486C7C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DC4C85C3-BA71-4D78-9E82-CD2829AA17D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F464C2B7-84B7-4FB2-A8B7-0DAD0C8142F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E56764FB-9ECC-44B9-9804-62247A297AA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5CC11F9A-2EAD-4C4C-A1AA-B6A4C8D52BA3}"/>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BEDCB26D-921D-4FA9-AA9D-A16345A116C8}"/>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1E3DF2F3-69E3-4284-902F-07BC3F1CD97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DC329D5A-3373-4F71-9F53-EAA5B83A0D53}"/>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560D43DF-F7BC-4BEA-AE99-8FD3657FDE8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BC8376C3-B654-420D-A0AF-18046669356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8EEE1D27-F6BF-4320-9325-3FB8C27C3B2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E4D553B4-8AA8-488C-AE1C-2CE185E31F2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D83C099-4D85-417D-98F2-E61CE5B90C8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C47D9306-7C29-4902-8774-3CACFBE0D666}"/>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13896007-2760-4544-9BF8-114A628A73B6}"/>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8FFCFFE4-37B6-4119-AB4B-A0920DD5BFBE}"/>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7222A26-958E-4408-A4C0-8A34A312E502}"/>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6D9B4150-D939-4565-8C36-3BA437903522}"/>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7747</xdr:rowOff>
    </xdr:from>
    <xdr:to>
      <xdr:col>24</xdr:col>
      <xdr:colOff>63500</xdr:colOff>
      <xdr:row>96</xdr:row>
      <xdr:rowOff>33731</xdr:rowOff>
    </xdr:to>
    <xdr:cxnSp macro="">
      <xdr:nvCxnSpPr>
        <xdr:cNvPr id="237" name="直線コネクタ 236">
          <a:extLst>
            <a:ext uri="{FF2B5EF4-FFF2-40B4-BE49-F238E27FC236}">
              <a16:creationId xmlns:a16="http://schemas.microsoft.com/office/drawing/2014/main" id="{DC60C143-E0B7-4552-A634-7D6C38563361}"/>
            </a:ext>
          </a:extLst>
        </xdr:cNvPr>
        <xdr:cNvCxnSpPr/>
      </xdr:nvCxnSpPr>
      <xdr:spPr>
        <a:xfrm flipV="1">
          <a:off x="3797300" y="16466947"/>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50E61DCB-8C04-428A-8933-61F59C104D5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E46F78B7-BAFA-4055-9D45-438AF1E313F2}"/>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33731</xdr:rowOff>
    </xdr:from>
    <xdr:to>
      <xdr:col>19</xdr:col>
      <xdr:colOff>177800</xdr:colOff>
      <xdr:row>96</xdr:row>
      <xdr:rowOff>107442</xdr:rowOff>
    </xdr:to>
    <xdr:cxnSp macro="">
      <xdr:nvCxnSpPr>
        <xdr:cNvPr id="240" name="直線コネクタ 239">
          <a:extLst>
            <a:ext uri="{FF2B5EF4-FFF2-40B4-BE49-F238E27FC236}">
              <a16:creationId xmlns:a16="http://schemas.microsoft.com/office/drawing/2014/main" id="{ABFA1674-E8B6-4BBE-8132-B9960FC39411}"/>
            </a:ext>
          </a:extLst>
        </xdr:cNvPr>
        <xdr:cNvCxnSpPr/>
      </xdr:nvCxnSpPr>
      <xdr:spPr>
        <a:xfrm flipV="1">
          <a:off x="2908300" y="16492931"/>
          <a:ext cx="889000" cy="7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9AD5A6D0-0B34-4949-A28C-3716F02ABCE1}"/>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4B9CC72B-E454-43DB-9B4B-0CF5EEAA1C81}"/>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107442</xdr:rowOff>
    </xdr:from>
    <xdr:to>
      <xdr:col>15</xdr:col>
      <xdr:colOff>50800</xdr:colOff>
      <xdr:row>96</xdr:row>
      <xdr:rowOff>127558</xdr:rowOff>
    </xdr:to>
    <xdr:cxnSp macro="">
      <xdr:nvCxnSpPr>
        <xdr:cNvPr id="243" name="直線コネクタ 242">
          <a:extLst>
            <a:ext uri="{FF2B5EF4-FFF2-40B4-BE49-F238E27FC236}">
              <a16:creationId xmlns:a16="http://schemas.microsoft.com/office/drawing/2014/main" id="{1E21573E-8A47-4314-A786-138EFF6D8082}"/>
            </a:ext>
          </a:extLst>
        </xdr:cNvPr>
        <xdr:cNvCxnSpPr/>
      </xdr:nvCxnSpPr>
      <xdr:spPr>
        <a:xfrm flipV="1">
          <a:off x="2019300" y="16566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61025708-6085-4D33-81FC-8D6540A53389}"/>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64551C70-EED2-4B7F-ABE0-88A5C5384238}"/>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127558</xdr:rowOff>
    </xdr:from>
    <xdr:to>
      <xdr:col>10</xdr:col>
      <xdr:colOff>114300</xdr:colOff>
      <xdr:row>97</xdr:row>
      <xdr:rowOff>21310</xdr:rowOff>
    </xdr:to>
    <xdr:cxnSp macro="">
      <xdr:nvCxnSpPr>
        <xdr:cNvPr id="246" name="直線コネクタ 245">
          <a:extLst>
            <a:ext uri="{FF2B5EF4-FFF2-40B4-BE49-F238E27FC236}">
              <a16:creationId xmlns:a16="http://schemas.microsoft.com/office/drawing/2014/main" id="{55579116-EC24-4C6E-8503-8EDF3CFFF340}"/>
            </a:ext>
          </a:extLst>
        </xdr:cNvPr>
        <xdr:cNvCxnSpPr/>
      </xdr:nvCxnSpPr>
      <xdr:spPr>
        <a:xfrm flipV="1">
          <a:off x="1130300" y="16586758"/>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67408A8F-66C3-46CE-8BB2-42D4A5915EDB}"/>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C0AAE226-771A-4481-91F7-410A709205AF}"/>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C5BD9ADE-1D5D-4752-AC3B-DC1A3FE1A52C}"/>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EDDCF405-C139-4178-B810-915C2C7BDBB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E35482B-2D29-4914-BDE7-DEB3913B567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79A4652-2198-4858-A661-806257711A6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27C2CC8-84F3-4558-8596-D5685A64DDF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830CDED4-683E-4C5A-8E5F-0E8D9890EFD8}"/>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60B73681-DF18-4D8E-AEF7-FA6D636D41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128397</xdr:rowOff>
    </xdr:from>
    <xdr:to>
      <xdr:col>24</xdr:col>
      <xdr:colOff>114300</xdr:colOff>
      <xdr:row>96</xdr:row>
      <xdr:rowOff>58547</xdr:rowOff>
    </xdr:to>
    <xdr:sp macro="" textlink="">
      <xdr:nvSpPr>
        <xdr:cNvPr id="256" name="楕円 255">
          <a:extLst>
            <a:ext uri="{FF2B5EF4-FFF2-40B4-BE49-F238E27FC236}">
              <a16:creationId xmlns:a16="http://schemas.microsoft.com/office/drawing/2014/main" id="{DC681D2C-E940-4D9D-A1EB-827F9D430A00}"/>
            </a:ext>
          </a:extLst>
        </xdr:cNvPr>
        <xdr:cNvSpPr/>
      </xdr:nvSpPr>
      <xdr:spPr>
        <a:xfrm>
          <a:off x="4584700" y="16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151274</xdr:rowOff>
    </xdr:from>
    <xdr:ext cx="599010" cy="259045"/>
    <xdr:sp macro="" textlink="">
      <xdr:nvSpPr>
        <xdr:cNvPr id="257" name="扶助費該当値テキスト">
          <a:extLst>
            <a:ext uri="{FF2B5EF4-FFF2-40B4-BE49-F238E27FC236}">
              <a16:creationId xmlns:a16="http://schemas.microsoft.com/office/drawing/2014/main" id="{CCF1EA9D-6C1A-46C3-89F1-537DCC53BA6B}"/>
            </a:ext>
          </a:extLst>
        </xdr:cNvPr>
        <xdr:cNvSpPr txBox="1"/>
      </xdr:nvSpPr>
      <xdr:spPr>
        <a:xfrm>
          <a:off x="4686300" y="162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154381</xdr:rowOff>
    </xdr:from>
    <xdr:to>
      <xdr:col>20</xdr:col>
      <xdr:colOff>38100</xdr:colOff>
      <xdr:row>96</xdr:row>
      <xdr:rowOff>84531</xdr:rowOff>
    </xdr:to>
    <xdr:sp macro="" textlink="">
      <xdr:nvSpPr>
        <xdr:cNvPr id="258" name="楕円 257">
          <a:extLst>
            <a:ext uri="{FF2B5EF4-FFF2-40B4-BE49-F238E27FC236}">
              <a16:creationId xmlns:a16="http://schemas.microsoft.com/office/drawing/2014/main" id="{5DE9ACE9-B6D0-40FC-BDF4-AA606D69AE1B}"/>
            </a:ext>
          </a:extLst>
        </xdr:cNvPr>
        <xdr:cNvSpPr/>
      </xdr:nvSpPr>
      <xdr:spPr>
        <a:xfrm>
          <a:off x="3746500" y="164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75658</xdr:rowOff>
    </xdr:from>
    <xdr:ext cx="599010" cy="259045"/>
    <xdr:sp macro="" textlink="">
      <xdr:nvSpPr>
        <xdr:cNvPr id="259" name="テキスト ボックス 258">
          <a:extLst>
            <a:ext uri="{FF2B5EF4-FFF2-40B4-BE49-F238E27FC236}">
              <a16:creationId xmlns:a16="http://schemas.microsoft.com/office/drawing/2014/main" id="{77225B35-62CE-4E37-B281-F08E5D20CFF0}"/>
            </a:ext>
          </a:extLst>
        </xdr:cNvPr>
        <xdr:cNvSpPr txBox="1"/>
      </xdr:nvSpPr>
      <xdr:spPr>
        <a:xfrm>
          <a:off x="3497795" y="165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56642</xdr:rowOff>
    </xdr:from>
    <xdr:to>
      <xdr:col>15</xdr:col>
      <xdr:colOff>101600</xdr:colOff>
      <xdr:row>96</xdr:row>
      <xdr:rowOff>158242</xdr:rowOff>
    </xdr:to>
    <xdr:sp macro="" textlink="">
      <xdr:nvSpPr>
        <xdr:cNvPr id="260" name="楕円 259">
          <a:extLst>
            <a:ext uri="{FF2B5EF4-FFF2-40B4-BE49-F238E27FC236}">
              <a16:creationId xmlns:a16="http://schemas.microsoft.com/office/drawing/2014/main" id="{4BD6F117-4F66-4307-A728-B95044BAA068}"/>
            </a:ext>
          </a:extLst>
        </xdr:cNvPr>
        <xdr:cNvSpPr/>
      </xdr:nvSpPr>
      <xdr:spPr>
        <a:xfrm>
          <a:off x="2857500" y="1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149369</xdr:rowOff>
    </xdr:from>
    <xdr:ext cx="534377" cy="259045"/>
    <xdr:sp macro="" textlink="">
      <xdr:nvSpPr>
        <xdr:cNvPr id="261" name="テキスト ボックス 260">
          <a:extLst>
            <a:ext uri="{FF2B5EF4-FFF2-40B4-BE49-F238E27FC236}">
              <a16:creationId xmlns:a16="http://schemas.microsoft.com/office/drawing/2014/main" id="{2590D13A-123F-4354-BC66-F7A5F3D0339B}"/>
            </a:ext>
          </a:extLst>
        </xdr:cNvPr>
        <xdr:cNvSpPr txBox="1"/>
      </xdr:nvSpPr>
      <xdr:spPr>
        <a:xfrm>
          <a:off x="2641111" y="166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76758</xdr:rowOff>
    </xdr:from>
    <xdr:to>
      <xdr:col>10</xdr:col>
      <xdr:colOff>165100</xdr:colOff>
      <xdr:row>97</xdr:row>
      <xdr:rowOff>6908</xdr:rowOff>
    </xdr:to>
    <xdr:sp macro="" textlink="">
      <xdr:nvSpPr>
        <xdr:cNvPr id="262" name="楕円 261">
          <a:extLst>
            <a:ext uri="{FF2B5EF4-FFF2-40B4-BE49-F238E27FC236}">
              <a16:creationId xmlns:a16="http://schemas.microsoft.com/office/drawing/2014/main" id="{71D7DABA-E0B0-4846-97B2-B498576F11AE}"/>
            </a:ext>
          </a:extLst>
        </xdr:cNvPr>
        <xdr:cNvSpPr/>
      </xdr:nvSpPr>
      <xdr:spPr>
        <a:xfrm>
          <a:off x="1968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169485</xdr:rowOff>
    </xdr:from>
    <xdr:ext cx="534377" cy="259045"/>
    <xdr:sp macro="" textlink="">
      <xdr:nvSpPr>
        <xdr:cNvPr id="263" name="テキスト ボックス 262">
          <a:extLst>
            <a:ext uri="{FF2B5EF4-FFF2-40B4-BE49-F238E27FC236}">
              <a16:creationId xmlns:a16="http://schemas.microsoft.com/office/drawing/2014/main" id="{81AFABDC-6A62-40DC-83F7-950F260778C4}"/>
            </a:ext>
          </a:extLst>
        </xdr:cNvPr>
        <xdr:cNvSpPr txBox="1"/>
      </xdr:nvSpPr>
      <xdr:spPr>
        <a:xfrm>
          <a:off x="1752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141960</xdr:rowOff>
    </xdr:from>
    <xdr:to>
      <xdr:col>6</xdr:col>
      <xdr:colOff>38100</xdr:colOff>
      <xdr:row>97</xdr:row>
      <xdr:rowOff>72110</xdr:rowOff>
    </xdr:to>
    <xdr:sp macro="" textlink="">
      <xdr:nvSpPr>
        <xdr:cNvPr id="264" name="楕円 263">
          <a:extLst>
            <a:ext uri="{FF2B5EF4-FFF2-40B4-BE49-F238E27FC236}">
              <a16:creationId xmlns:a16="http://schemas.microsoft.com/office/drawing/2014/main" id="{2ACD040C-7B98-43EE-90EB-4C9DF800E694}"/>
            </a:ext>
          </a:extLst>
        </xdr:cNvPr>
        <xdr:cNvSpPr/>
      </xdr:nvSpPr>
      <xdr:spPr>
        <a:xfrm>
          <a:off x="10795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63237</xdr:rowOff>
    </xdr:from>
    <xdr:ext cx="534377" cy="259045"/>
    <xdr:sp macro="" textlink="">
      <xdr:nvSpPr>
        <xdr:cNvPr id="265" name="テキスト ボックス 264">
          <a:extLst>
            <a:ext uri="{FF2B5EF4-FFF2-40B4-BE49-F238E27FC236}">
              <a16:creationId xmlns:a16="http://schemas.microsoft.com/office/drawing/2014/main" id="{CC96521A-66D9-47A2-9E17-E365667CF130}"/>
            </a:ext>
          </a:extLst>
        </xdr:cNvPr>
        <xdr:cNvSpPr txBox="1"/>
      </xdr:nvSpPr>
      <xdr:spPr>
        <a:xfrm>
          <a:off x="863111" y="166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19834067-3E17-454D-AFCF-C4FDDC03330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73032970-7AA0-4448-9C51-BD4E31D38B7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F92993A6-5D29-4296-B544-8C4EB7CC901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D28F8F3A-E0F6-4E02-857C-1B9227F2106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EA40B49C-A0DF-4150-8443-E6E04379C01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DA74C1F4-2212-4A7F-9B0D-387FEE1A303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4A6F0AF7-6318-4CD5-8479-A6E3FD2A342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DA6FFF97-90D3-4238-BADE-B2983A7B61D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6582033C-7C3A-4898-B96C-BD720F477F1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CE2BF78F-B870-4127-B1C3-14531E88B1B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80E8475E-6EB4-4ADF-B109-3B2621AB245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EBECAB9D-EB56-4CE6-9B37-B2E47CB91F72}"/>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6EB8FA73-F442-4F4D-AA01-6D9B0366E2BF}"/>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41704D52-0512-463F-82A5-F1E44CE2B723}"/>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53EF81DD-7758-4D79-A508-089F1F9E772C}"/>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A48AD8CB-0061-403B-96C3-806F2BD50EFE}"/>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EBABF755-1F59-4B38-A39F-BBD2BF3F49F7}"/>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2209A557-8688-40AF-BBD9-ABE959DFE3CD}"/>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FC2478C9-B820-47E4-B057-8D9C99693611}"/>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CEC7FF13-8595-441F-816A-2083A8F8EB91}"/>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6CF895D0-0484-4095-A6E3-08FF4E888A6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C2136B81-962D-4E47-996D-944176AE972B}"/>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2E4A7301-7609-4016-85D9-8B04FA5B224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9BF2DD9D-F438-434B-ADB7-916F871496C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B9ED621E-8D58-497E-8AC3-EC5F0278C19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51B275DC-AF0F-4994-85B3-E1DA87693B5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2FBECBBD-B88D-485A-BF04-E8ED7C131485}"/>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8A9005A6-6846-450C-87BF-A0CF7134E79D}"/>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C6B8EBF4-400C-45E2-B62F-A5BD8AD966CD}"/>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33416682-9AF3-46D7-A9DF-FA25F90623F7}"/>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509</xdr:rowOff>
    </xdr:from>
    <xdr:to>
      <xdr:col>55</xdr:col>
      <xdr:colOff>0</xdr:colOff>
      <xdr:row>38</xdr:row>
      <xdr:rowOff>73755</xdr:rowOff>
    </xdr:to>
    <xdr:cxnSp macro="">
      <xdr:nvCxnSpPr>
        <xdr:cNvPr id="296" name="直線コネクタ 295">
          <a:extLst>
            <a:ext uri="{FF2B5EF4-FFF2-40B4-BE49-F238E27FC236}">
              <a16:creationId xmlns:a16="http://schemas.microsoft.com/office/drawing/2014/main" id="{17CE49B5-0DF6-45D7-94D8-7D77A45A3ED9}"/>
            </a:ext>
          </a:extLst>
        </xdr:cNvPr>
        <xdr:cNvCxnSpPr/>
      </xdr:nvCxnSpPr>
      <xdr:spPr>
        <a:xfrm flipV="1">
          <a:off x="9639300" y="6172709"/>
          <a:ext cx="838200" cy="41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9887265D-82D4-4B10-AC09-D0C885D1DD5E}"/>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6C00246F-0864-46F0-AA68-491799B35008}"/>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73755</xdr:rowOff>
    </xdr:from>
    <xdr:to>
      <xdr:col>50</xdr:col>
      <xdr:colOff>114300</xdr:colOff>
      <xdr:row>38</xdr:row>
      <xdr:rowOff>87436</xdr:rowOff>
    </xdr:to>
    <xdr:cxnSp macro="">
      <xdr:nvCxnSpPr>
        <xdr:cNvPr id="299" name="直線コネクタ 298">
          <a:extLst>
            <a:ext uri="{FF2B5EF4-FFF2-40B4-BE49-F238E27FC236}">
              <a16:creationId xmlns:a16="http://schemas.microsoft.com/office/drawing/2014/main" id="{E91F1C42-E8BD-48B7-83F6-4895043CB25A}"/>
            </a:ext>
          </a:extLst>
        </xdr:cNvPr>
        <xdr:cNvCxnSpPr/>
      </xdr:nvCxnSpPr>
      <xdr:spPr>
        <a:xfrm flipV="1">
          <a:off x="8750300" y="6588855"/>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16DD29EA-5238-46BA-ABB8-9571C17C0908}"/>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12AFE5B4-0A4B-4933-B66D-185C39607774}"/>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60144</xdr:rowOff>
    </xdr:from>
    <xdr:to>
      <xdr:col>45</xdr:col>
      <xdr:colOff>177800</xdr:colOff>
      <xdr:row>38</xdr:row>
      <xdr:rowOff>87436</xdr:rowOff>
    </xdr:to>
    <xdr:cxnSp macro="">
      <xdr:nvCxnSpPr>
        <xdr:cNvPr id="302" name="直線コネクタ 301">
          <a:extLst>
            <a:ext uri="{FF2B5EF4-FFF2-40B4-BE49-F238E27FC236}">
              <a16:creationId xmlns:a16="http://schemas.microsoft.com/office/drawing/2014/main" id="{2A7DDECF-A5C5-4329-9439-C3C954EC09FE}"/>
            </a:ext>
          </a:extLst>
        </xdr:cNvPr>
        <xdr:cNvCxnSpPr/>
      </xdr:nvCxnSpPr>
      <xdr:spPr>
        <a:xfrm>
          <a:off x="7861300" y="6575244"/>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BF687FF7-0617-4F68-95A9-FF3A00341A75}"/>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B72B0B7D-88B8-4286-81C8-4690736AE87E}"/>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60144</xdr:rowOff>
    </xdr:from>
    <xdr:to>
      <xdr:col>41</xdr:col>
      <xdr:colOff>50800</xdr:colOff>
      <xdr:row>38</xdr:row>
      <xdr:rowOff>68772</xdr:rowOff>
    </xdr:to>
    <xdr:cxnSp macro="">
      <xdr:nvCxnSpPr>
        <xdr:cNvPr id="305" name="直線コネクタ 304">
          <a:extLst>
            <a:ext uri="{FF2B5EF4-FFF2-40B4-BE49-F238E27FC236}">
              <a16:creationId xmlns:a16="http://schemas.microsoft.com/office/drawing/2014/main" id="{532C6280-7371-4FBE-ABE6-5F53775DC8F7}"/>
            </a:ext>
          </a:extLst>
        </xdr:cNvPr>
        <xdr:cNvCxnSpPr/>
      </xdr:nvCxnSpPr>
      <xdr:spPr>
        <a:xfrm flipV="1">
          <a:off x="6972300" y="6575244"/>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6D1BB68F-C8CE-496D-83E8-A0F6AEA58D25}"/>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FF2AC057-62B7-4B06-97CA-CB0A5620085E}"/>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AB389725-C1B1-4734-BC92-A0AD2AE0DDFE}"/>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CE960BF0-062E-4E11-8D41-63CA7374108C}"/>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996A6D3-E3E0-42CC-A618-B68BC6EEE2A5}"/>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34181733-7009-4452-ABF1-5794546DDAE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A7859BF1-310C-41AF-8FBC-0FCB654E2CE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15740377-7E40-48B5-988A-24200E48A2B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2BB57ACB-5A34-4F6C-93B6-D0719075A6F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121159</xdr:rowOff>
    </xdr:from>
    <xdr:to>
      <xdr:col>55</xdr:col>
      <xdr:colOff>50800</xdr:colOff>
      <xdr:row>36</xdr:row>
      <xdr:rowOff>51309</xdr:rowOff>
    </xdr:to>
    <xdr:sp macro="" textlink="">
      <xdr:nvSpPr>
        <xdr:cNvPr id="315" name="楕円 314">
          <a:extLst>
            <a:ext uri="{FF2B5EF4-FFF2-40B4-BE49-F238E27FC236}">
              <a16:creationId xmlns:a16="http://schemas.microsoft.com/office/drawing/2014/main" id="{C362B26B-7AC6-44C6-957B-EA511FA8187D}"/>
            </a:ext>
          </a:extLst>
        </xdr:cNvPr>
        <xdr:cNvSpPr/>
      </xdr:nvSpPr>
      <xdr:spPr>
        <a:xfrm>
          <a:off x="10426700" y="61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99586</xdr:rowOff>
    </xdr:from>
    <xdr:ext cx="599010" cy="259045"/>
    <xdr:sp macro="" textlink="">
      <xdr:nvSpPr>
        <xdr:cNvPr id="316" name="補助費等該当値テキスト">
          <a:extLst>
            <a:ext uri="{FF2B5EF4-FFF2-40B4-BE49-F238E27FC236}">
              <a16:creationId xmlns:a16="http://schemas.microsoft.com/office/drawing/2014/main" id="{C2F2B420-C4C3-4477-9BC6-1A86CE3D0294}"/>
            </a:ext>
          </a:extLst>
        </xdr:cNvPr>
        <xdr:cNvSpPr txBox="1"/>
      </xdr:nvSpPr>
      <xdr:spPr>
        <a:xfrm>
          <a:off x="10528300" y="610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22955</xdr:rowOff>
    </xdr:from>
    <xdr:to>
      <xdr:col>50</xdr:col>
      <xdr:colOff>165100</xdr:colOff>
      <xdr:row>38</xdr:row>
      <xdr:rowOff>124555</xdr:rowOff>
    </xdr:to>
    <xdr:sp macro="" textlink="">
      <xdr:nvSpPr>
        <xdr:cNvPr id="317" name="楕円 316">
          <a:extLst>
            <a:ext uri="{FF2B5EF4-FFF2-40B4-BE49-F238E27FC236}">
              <a16:creationId xmlns:a16="http://schemas.microsoft.com/office/drawing/2014/main" id="{BE566229-3898-40F1-8A34-E98541F70CDD}"/>
            </a:ext>
          </a:extLst>
        </xdr:cNvPr>
        <xdr:cNvSpPr/>
      </xdr:nvSpPr>
      <xdr:spPr>
        <a:xfrm>
          <a:off x="9588500" y="65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115682</xdr:rowOff>
    </xdr:from>
    <xdr:ext cx="534377" cy="259045"/>
    <xdr:sp macro="" textlink="">
      <xdr:nvSpPr>
        <xdr:cNvPr id="318" name="テキスト ボックス 317">
          <a:extLst>
            <a:ext uri="{FF2B5EF4-FFF2-40B4-BE49-F238E27FC236}">
              <a16:creationId xmlns:a16="http://schemas.microsoft.com/office/drawing/2014/main" id="{57F2680B-B419-478B-BAA5-9B5B282BC9BB}"/>
            </a:ext>
          </a:extLst>
        </xdr:cNvPr>
        <xdr:cNvSpPr txBox="1"/>
      </xdr:nvSpPr>
      <xdr:spPr>
        <a:xfrm>
          <a:off x="9372111" y="66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36636</xdr:rowOff>
    </xdr:from>
    <xdr:to>
      <xdr:col>46</xdr:col>
      <xdr:colOff>38100</xdr:colOff>
      <xdr:row>38</xdr:row>
      <xdr:rowOff>138236</xdr:rowOff>
    </xdr:to>
    <xdr:sp macro="" textlink="">
      <xdr:nvSpPr>
        <xdr:cNvPr id="319" name="楕円 318">
          <a:extLst>
            <a:ext uri="{FF2B5EF4-FFF2-40B4-BE49-F238E27FC236}">
              <a16:creationId xmlns:a16="http://schemas.microsoft.com/office/drawing/2014/main" id="{1DDE0754-447F-4178-AEBA-D2385FCC708A}"/>
            </a:ext>
          </a:extLst>
        </xdr:cNvPr>
        <xdr:cNvSpPr/>
      </xdr:nvSpPr>
      <xdr:spPr>
        <a:xfrm>
          <a:off x="8699500" y="65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129363</xdr:rowOff>
    </xdr:from>
    <xdr:ext cx="534377" cy="259045"/>
    <xdr:sp macro="" textlink="">
      <xdr:nvSpPr>
        <xdr:cNvPr id="320" name="テキスト ボックス 319">
          <a:extLst>
            <a:ext uri="{FF2B5EF4-FFF2-40B4-BE49-F238E27FC236}">
              <a16:creationId xmlns:a16="http://schemas.microsoft.com/office/drawing/2014/main" id="{090187CE-C3DB-4061-92A0-47B79480F95C}"/>
            </a:ext>
          </a:extLst>
        </xdr:cNvPr>
        <xdr:cNvSpPr txBox="1"/>
      </xdr:nvSpPr>
      <xdr:spPr>
        <a:xfrm>
          <a:off x="8483111" y="66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9344</xdr:rowOff>
    </xdr:from>
    <xdr:to>
      <xdr:col>41</xdr:col>
      <xdr:colOff>101600</xdr:colOff>
      <xdr:row>38</xdr:row>
      <xdr:rowOff>110944</xdr:rowOff>
    </xdr:to>
    <xdr:sp macro="" textlink="">
      <xdr:nvSpPr>
        <xdr:cNvPr id="321" name="楕円 320">
          <a:extLst>
            <a:ext uri="{FF2B5EF4-FFF2-40B4-BE49-F238E27FC236}">
              <a16:creationId xmlns:a16="http://schemas.microsoft.com/office/drawing/2014/main" id="{F10F1042-111A-4063-80BE-AB46FDEABCDF}"/>
            </a:ext>
          </a:extLst>
        </xdr:cNvPr>
        <xdr:cNvSpPr/>
      </xdr:nvSpPr>
      <xdr:spPr>
        <a:xfrm>
          <a:off x="7810500" y="65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102071</xdr:rowOff>
    </xdr:from>
    <xdr:ext cx="534377" cy="259045"/>
    <xdr:sp macro="" textlink="">
      <xdr:nvSpPr>
        <xdr:cNvPr id="322" name="テキスト ボックス 321">
          <a:extLst>
            <a:ext uri="{FF2B5EF4-FFF2-40B4-BE49-F238E27FC236}">
              <a16:creationId xmlns:a16="http://schemas.microsoft.com/office/drawing/2014/main" id="{13E1D862-8D98-4361-9828-5398C4F6DBC1}"/>
            </a:ext>
          </a:extLst>
        </xdr:cNvPr>
        <xdr:cNvSpPr txBox="1"/>
      </xdr:nvSpPr>
      <xdr:spPr>
        <a:xfrm>
          <a:off x="7594111" y="66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17972</xdr:rowOff>
    </xdr:from>
    <xdr:to>
      <xdr:col>36</xdr:col>
      <xdr:colOff>165100</xdr:colOff>
      <xdr:row>38</xdr:row>
      <xdr:rowOff>119572</xdr:rowOff>
    </xdr:to>
    <xdr:sp macro="" textlink="">
      <xdr:nvSpPr>
        <xdr:cNvPr id="323" name="楕円 322">
          <a:extLst>
            <a:ext uri="{FF2B5EF4-FFF2-40B4-BE49-F238E27FC236}">
              <a16:creationId xmlns:a16="http://schemas.microsoft.com/office/drawing/2014/main" id="{055794ED-115A-4814-86EB-9349C6B07CDB}"/>
            </a:ext>
          </a:extLst>
        </xdr:cNvPr>
        <xdr:cNvSpPr/>
      </xdr:nvSpPr>
      <xdr:spPr>
        <a:xfrm>
          <a:off x="6921500" y="65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110699</xdr:rowOff>
    </xdr:from>
    <xdr:ext cx="534377" cy="259045"/>
    <xdr:sp macro="" textlink="">
      <xdr:nvSpPr>
        <xdr:cNvPr id="324" name="テキスト ボックス 323">
          <a:extLst>
            <a:ext uri="{FF2B5EF4-FFF2-40B4-BE49-F238E27FC236}">
              <a16:creationId xmlns:a16="http://schemas.microsoft.com/office/drawing/2014/main" id="{31788CD4-6F41-4CB0-AE57-99674CBB2863}"/>
            </a:ext>
          </a:extLst>
        </xdr:cNvPr>
        <xdr:cNvSpPr txBox="1"/>
      </xdr:nvSpPr>
      <xdr:spPr>
        <a:xfrm>
          <a:off x="6705111" y="66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136CCE89-6785-4715-B779-E6B8787FCDC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17BE115B-BA3C-4B06-8E03-C81523F063A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F6C33EEE-8CC4-40DE-8438-6E60180C423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60246A32-BBBB-41CC-A585-B55EE94509E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58D783EB-9EC9-4B2F-8562-7B638B6154B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9AB06813-7BE8-4D8B-A375-6CAA0C3951DB}"/>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D9417FC6-174E-4D7E-9FE8-313A4184494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11786612-D6E6-4680-AFBB-581DC77550E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2B034247-B73C-4383-AF29-DC280679209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ADDC010B-4870-4344-8422-3A5C55E506B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374BCFC0-0BC5-461E-A33B-14B62FA4797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D9E483A-3AAA-4711-AB75-8B57F524CD4B}"/>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17011F0A-7721-4B17-9DEA-FEC1049FB5AD}"/>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F06670FE-369F-4FC1-985F-4EE23ED3F7FF}"/>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3658C00-5F4B-47F8-93C7-9203A55527B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9734F83-A608-412B-94BE-9A619C775E87}"/>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9BE0E8C8-9EC7-496D-A37E-F0E6C5800CEE}"/>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C0CCB615-7BB6-4C31-8E01-7CD90CEEE5D6}"/>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8CC8ACE4-29A1-4378-A8CD-40AC9D01EE2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886312F9-BA37-4A90-80C7-AE440B6F21AD}"/>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54835C25-F6D1-4AC2-8F8B-D3FFE8CD0C1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B72D3AD2-74E6-4D8B-9752-FF03BB4E1F34}"/>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21C1C6E3-9685-4A2B-8213-1AFA17AC6231}"/>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3ED78DF4-5178-427F-812D-7B9387780E7B}"/>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76354ACA-B2B9-4C70-9682-72CFEF400D34}"/>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5B59576A-1494-43F2-B73B-35A75AD16A9A}"/>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112647</xdr:rowOff>
    </xdr:from>
    <xdr:to>
      <xdr:col>55</xdr:col>
      <xdr:colOff>0</xdr:colOff>
      <xdr:row>56</xdr:row>
      <xdr:rowOff>156699</xdr:rowOff>
    </xdr:to>
    <xdr:cxnSp macro="">
      <xdr:nvCxnSpPr>
        <xdr:cNvPr id="351" name="直線コネクタ 350">
          <a:extLst>
            <a:ext uri="{FF2B5EF4-FFF2-40B4-BE49-F238E27FC236}">
              <a16:creationId xmlns:a16="http://schemas.microsoft.com/office/drawing/2014/main" id="{3BF96BAC-58AB-4D1A-9549-550C72255FED}"/>
            </a:ext>
          </a:extLst>
        </xdr:cNvPr>
        <xdr:cNvCxnSpPr/>
      </xdr:nvCxnSpPr>
      <xdr:spPr>
        <a:xfrm>
          <a:off x="9639300" y="9713847"/>
          <a:ext cx="8382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831B73E9-CC9A-4C4C-8835-A2399DE3F2B3}"/>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E4E541FD-93B3-48E8-83AB-06458D6A30A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112647</xdr:rowOff>
    </xdr:from>
    <xdr:to>
      <xdr:col>50</xdr:col>
      <xdr:colOff>114300</xdr:colOff>
      <xdr:row>57</xdr:row>
      <xdr:rowOff>144715</xdr:rowOff>
    </xdr:to>
    <xdr:cxnSp macro="">
      <xdr:nvCxnSpPr>
        <xdr:cNvPr id="354" name="直線コネクタ 353">
          <a:extLst>
            <a:ext uri="{FF2B5EF4-FFF2-40B4-BE49-F238E27FC236}">
              <a16:creationId xmlns:a16="http://schemas.microsoft.com/office/drawing/2014/main" id="{AFEB4123-7601-4052-83EA-35255A5C6900}"/>
            </a:ext>
          </a:extLst>
        </xdr:cNvPr>
        <xdr:cNvCxnSpPr/>
      </xdr:nvCxnSpPr>
      <xdr:spPr>
        <a:xfrm flipV="1">
          <a:off x="8750300" y="9713847"/>
          <a:ext cx="889000" cy="2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817CBC21-4475-436B-83D3-F53301846FFC}"/>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F95E415E-292A-4EC2-91F9-D66095355688}"/>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111472</xdr:rowOff>
    </xdr:from>
    <xdr:to>
      <xdr:col>45</xdr:col>
      <xdr:colOff>177800</xdr:colOff>
      <xdr:row>57</xdr:row>
      <xdr:rowOff>144715</xdr:rowOff>
    </xdr:to>
    <xdr:cxnSp macro="">
      <xdr:nvCxnSpPr>
        <xdr:cNvPr id="357" name="直線コネクタ 356">
          <a:extLst>
            <a:ext uri="{FF2B5EF4-FFF2-40B4-BE49-F238E27FC236}">
              <a16:creationId xmlns:a16="http://schemas.microsoft.com/office/drawing/2014/main" id="{6660D5A0-DB70-47AE-840E-E267BD3E150F}"/>
            </a:ext>
          </a:extLst>
        </xdr:cNvPr>
        <xdr:cNvCxnSpPr/>
      </xdr:nvCxnSpPr>
      <xdr:spPr>
        <a:xfrm>
          <a:off x="7861300" y="9884122"/>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3369D506-6C8F-4E3D-B648-781DAC18FE26}"/>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DA0DCD26-1439-4541-83FB-E7319444381D}"/>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62968</xdr:rowOff>
    </xdr:from>
    <xdr:to>
      <xdr:col>41</xdr:col>
      <xdr:colOff>50800</xdr:colOff>
      <xdr:row>57</xdr:row>
      <xdr:rowOff>111472</xdr:rowOff>
    </xdr:to>
    <xdr:cxnSp macro="">
      <xdr:nvCxnSpPr>
        <xdr:cNvPr id="360" name="直線コネクタ 359">
          <a:extLst>
            <a:ext uri="{FF2B5EF4-FFF2-40B4-BE49-F238E27FC236}">
              <a16:creationId xmlns:a16="http://schemas.microsoft.com/office/drawing/2014/main" id="{0E91FB6F-C4F2-4D93-814A-8D2CA39B3189}"/>
            </a:ext>
          </a:extLst>
        </xdr:cNvPr>
        <xdr:cNvCxnSpPr/>
      </xdr:nvCxnSpPr>
      <xdr:spPr>
        <a:xfrm>
          <a:off x="6972300" y="9835618"/>
          <a:ext cx="8890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F137EB35-8F92-4BA0-A498-DC27D3CB7D8A}"/>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CB7B746-4891-4951-931B-51FB6065801F}"/>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239B59B-CFDE-4ABD-A38B-5BFC7E85C172}"/>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8C3B1FB4-EBB5-4DC5-8CB7-A7BF8B5C001A}"/>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933D0A4-9D14-48A7-ACB1-BCC3AAB4971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9452EAB-2FFB-4FFD-884E-B39AEAC0626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9ADD0253-AE64-4DE3-B15D-1EC35482A41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575F736C-98A9-4471-ACD7-CF3A27FEEAF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8ACF8F8C-6D8E-47CD-B21A-00CC7FA350A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105899</xdr:rowOff>
    </xdr:from>
    <xdr:to>
      <xdr:col>55</xdr:col>
      <xdr:colOff>50800</xdr:colOff>
      <xdr:row>57</xdr:row>
      <xdr:rowOff>36049</xdr:rowOff>
    </xdr:to>
    <xdr:sp macro="" textlink="">
      <xdr:nvSpPr>
        <xdr:cNvPr id="370" name="楕円 369">
          <a:extLst>
            <a:ext uri="{FF2B5EF4-FFF2-40B4-BE49-F238E27FC236}">
              <a16:creationId xmlns:a16="http://schemas.microsoft.com/office/drawing/2014/main" id="{658F48FB-55CC-46D1-8695-D5C3E477E2C4}"/>
            </a:ext>
          </a:extLst>
        </xdr:cNvPr>
        <xdr:cNvSpPr/>
      </xdr:nvSpPr>
      <xdr:spPr>
        <a:xfrm>
          <a:off x="10426700" y="97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84326</xdr:rowOff>
    </xdr:from>
    <xdr:ext cx="534377" cy="259045"/>
    <xdr:sp macro="" textlink="">
      <xdr:nvSpPr>
        <xdr:cNvPr id="371" name="普通建設事業費該当値テキスト">
          <a:extLst>
            <a:ext uri="{FF2B5EF4-FFF2-40B4-BE49-F238E27FC236}">
              <a16:creationId xmlns:a16="http://schemas.microsoft.com/office/drawing/2014/main" id="{65486A27-8AAE-48EE-A624-3E3D8FC583FF}"/>
            </a:ext>
          </a:extLst>
        </xdr:cNvPr>
        <xdr:cNvSpPr txBox="1"/>
      </xdr:nvSpPr>
      <xdr:spPr>
        <a:xfrm>
          <a:off x="10528300" y="96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61847</xdr:rowOff>
    </xdr:from>
    <xdr:to>
      <xdr:col>50</xdr:col>
      <xdr:colOff>165100</xdr:colOff>
      <xdr:row>56</xdr:row>
      <xdr:rowOff>163447</xdr:rowOff>
    </xdr:to>
    <xdr:sp macro="" textlink="">
      <xdr:nvSpPr>
        <xdr:cNvPr id="372" name="楕円 371">
          <a:extLst>
            <a:ext uri="{FF2B5EF4-FFF2-40B4-BE49-F238E27FC236}">
              <a16:creationId xmlns:a16="http://schemas.microsoft.com/office/drawing/2014/main" id="{2380DB41-923F-4F79-8D39-63EC12D562F1}"/>
            </a:ext>
          </a:extLst>
        </xdr:cNvPr>
        <xdr:cNvSpPr/>
      </xdr:nvSpPr>
      <xdr:spPr>
        <a:xfrm>
          <a:off x="9588500" y="96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154574</xdr:rowOff>
    </xdr:from>
    <xdr:ext cx="534377" cy="259045"/>
    <xdr:sp macro="" textlink="">
      <xdr:nvSpPr>
        <xdr:cNvPr id="373" name="テキスト ボックス 372">
          <a:extLst>
            <a:ext uri="{FF2B5EF4-FFF2-40B4-BE49-F238E27FC236}">
              <a16:creationId xmlns:a16="http://schemas.microsoft.com/office/drawing/2014/main" id="{7153A1AF-00D3-4AD7-B73D-EDEC5FECFF34}"/>
            </a:ext>
          </a:extLst>
        </xdr:cNvPr>
        <xdr:cNvSpPr txBox="1"/>
      </xdr:nvSpPr>
      <xdr:spPr>
        <a:xfrm>
          <a:off x="9372111" y="97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93915</xdr:rowOff>
    </xdr:from>
    <xdr:to>
      <xdr:col>46</xdr:col>
      <xdr:colOff>38100</xdr:colOff>
      <xdr:row>58</xdr:row>
      <xdr:rowOff>24065</xdr:rowOff>
    </xdr:to>
    <xdr:sp macro="" textlink="">
      <xdr:nvSpPr>
        <xdr:cNvPr id="374" name="楕円 373">
          <a:extLst>
            <a:ext uri="{FF2B5EF4-FFF2-40B4-BE49-F238E27FC236}">
              <a16:creationId xmlns:a16="http://schemas.microsoft.com/office/drawing/2014/main" id="{77D9589E-9929-402A-B6F6-37C7F2653A9D}"/>
            </a:ext>
          </a:extLst>
        </xdr:cNvPr>
        <xdr:cNvSpPr/>
      </xdr:nvSpPr>
      <xdr:spPr>
        <a:xfrm>
          <a:off x="86995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15192</xdr:rowOff>
    </xdr:from>
    <xdr:ext cx="534377" cy="259045"/>
    <xdr:sp macro="" textlink="">
      <xdr:nvSpPr>
        <xdr:cNvPr id="375" name="テキスト ボックス 374">
          <a:extLst>
            <a:ext uri="{FF2B5EF4-FFF2-40B4-BE49-F238E27FC236}">
              <a16:creationId xmlns:a16="http://schemas.microsoft.com/office/drawing/2014/main" id="{827EB08B-D8A3-4C11-9319-49FEA94832A1}"/>
            </a:ext>
          </a:extLst>
        </xdr:cNvPr>
        <xdr:cNvSpPr txBox="1"/>
      </xdr:nvSpPr>
      <xdr:spPr>
        <a:xfrm>
          <a:off x="8483111" y="995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60672</xdr:rowOff>
    </xdr:from>
    <xdr:to>
      <xdr:col>41</xdr:col>
      <xdr:colOff>101600</xdr:colOff>
      <xdr:row>57</xdr:row>
      <xdr:rowOff>162272</xdr:rowOff>
    </xdr:to>
    <xdr:sp macro="" textlink="">
      <xdr:nvSpPr>
        <xdr:cNvPr id="376" name="楕円 375">
          <a:extLst>
            <a:ext uri="{FF2B5EF4-FFF2-40B4-BE49-F238E27FC236}">
              <a16:creationId xmlns:a16="http://schemas.microsoft.com/office/drawing/2014/main" id="{E83C8324-9FE8-4D0E-A5E8-54F7DDD82D71}"/>
            </a:ext>
          </a:extLst>
        </xdr:cNvPr>
        <xdr:cNvSpPr/>
      </xdr:nvSpPr>
      <xdr:spPr>
        <a:xfrm>
          <a:off x="7810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153399</xdr:rowOff>
    </xdr:from>
    <xdr:ext cx="534377" cy="259045"/>
    <xdr:sp macro="" textlink="">
      <xdr:nvSpPr>
        <xdr:cNvPr id="377" name="テキスト ボックス 376">
          <a:extLst>
            <a:ext uri="{FF2B5EF4-FFF2-40B4-BE49-F238E27FC236}">
              <a16:creationId xmlns:a16="http://schemas.microsoft.com/office/drawing/2014/main" id="{37B9B32D-15A5-4AAC-8BE8-858D9CEBEAA4}"/>
            </a:ext>
          </a:extLst>
        </xdr:cNvPr>
        <xdr:cNvSpPr txBox="1"/>
      </xdr:nvSpPr>
      <xdr:spPr>
        <a:xfrm>
          <a:off x="7594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12168</xdr:rowOff>
    </xdr:from>
    <xdr:to>
      <xdr:col>36</xdr:col>
      <xdr:colOff>165100</xdr:colOff>
      <xdr:row>57</xdr:row>
      <xdr:rowOff>113768</xdr:rowOff>
    </xdr:to>
    <xdr:sp macro="" textlink="">
      <xdr:nvSpPr>
        <xdr:cNvPr id="378" name="楕円 377">
          <a:extLst>
            <a:ext uri="{FF2B5EF4-FFF2-40B4-BE49-F238E27FC236}">
              <a16:creationId xmlns:a16="http://schemas.microsoft.com/office/drawing/2014/main" id="{A38360E6-0060-4D68-885F-D189EBEF3868}"/>
            </a:ext>
          </a:extLst>
        </xdr:cNvPr>
        <xdr:cNvSpPr/>
      </xdr:nvSpPr>
      <xdr:spPr>
        <a:xfrm>
          <a:off x="6921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104895</xdr:rowOff>
    </xdr:from>
    <xdr:ext cx="534377" cy="259045"/>
    <xdr:sp macro="" textlink="">
      <xdr:nvSpPr>
        <xdr:cNvPr id="379" name="テキスト ボックス 378">
          <a:extLst>
            <a:ext uri="{FF2B5EF4-FFF2-40B4-BE49-F238E27FC236}">
              <a16:creationId xmlns:a16="http://schemas.microsoft.com/office/drawing/2014/main" id="{3518AD60-3FA1-4772-AEC3-8676258698B5}"/>
            </a:ext>
          </a:extLst>
        </xdr:cNvPr>
        <xdr:cNvSpPr txBox="1"/>
      </xdr:nvSpPr>
      <xdr:spPr>
        <a:xfrm>
          <a:off x="6705111" y="98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CEB2E564-1EB5-4235-B0BB-71D51338AE2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71D0611C-1ABA-481B-9C8C-7C8578CA0A2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DD51FAD2-A86B-4403-8142-1F589DC57DF2}"/>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6040DD82-CE25-4D04-9EF8-F0B87B2E5FC1}"/>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8535290B-E302-4962-96B1-D1AD8A21E1A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7A5098B8-E5C1-42C1-99A3-F56AAE29CC5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DFCCD9A1-6F05-4346-8FFE-9F9C15AF604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8369B863-4F88-47BD-9278-97E1F5B85AE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B010A965-E773-487B-B725-37F245917D8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B4DF73CA-AD55-4F5D-82C1-478F6AC2292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78DF62F0-CA3D-4578-AA8B-C033545F086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ED5A446F-C397-4D71-9A95-3F630EDD508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CCCF531D-7191-4F12-B4AB-1B49A53C7683}"/>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DE11926B-663F-461B-940F-24A7B6F9A9B4}"/>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5B3F6C47-BEF3-4C70-8D53-5D5F8FCF0109}"/>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74CB4FE9-131E-4F65-B067-73B20C250F0A}"/>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F6EB9DF2-7D20-4E8F-BD5F-007806135C5B}"/>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C31A9919-B350-4A4F-97F3-06EB8E713ECA}"/>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223CA87A-FE10-4A05-BC84-1B056D0E729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5E050CF3-116C-4F33-B1CF-B7F0ACBC987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B9D413E5-2040-4056-8213-C1245AA0073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1494F447-92BA-4512-9D88-374D0BC071F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F317C278-1EB4-4C5D-806B-452CD0377DC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9BD6FFD6-36D9-4FA7-BBA8-2C082DFA582C}"/>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D963168A-F232-4D9A-A617-A2EABB81BCD6}"/>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FA5ADCDA-02C1-4356-9A38-A22A6E4B05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138502</xdr:rowOff>
    </xdr:from>
    <xdr:to>
      <xdr:col>55</xdr:col>
      <xdr:colOff>0</xdr:colOff>
      <xdr:row>78</xdr:row>
      <xdr:rowOff>48653</xdr:rowOff>
    </xdr:to>
    <xdr:cxnSp macro="">
      <xdr:nvCxnSpPr>
        <xdr:cNvPr id="406" name="直線コネクタ 405">
          <a:extLst>
            <a:ext uri="{FF2B5EF4-FFF2-40B4-BE49-F238E27FC236}">
              <a16:creationId xmlns:a16="http://schemas.microsoft.com/office/drawing/2014/main" id="{E507B209-EB8E-4F94-ACEE-72DD6D10A8B5}"/>
            </a:ext>
          </a:extLst>
        </xdr:cNvPr>
        <xdr:cNvCxnSpPr/>
      </xdr:nvCxnSpPr>
      <xdr:spPr>
        <a:xfrm>
          <a:off x="9639300" y="13340152"/>
          <a:ext cx="838200" cy="8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2B7A4210-2AF0-4789-96ED-789B87BF9C0C}"/>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EC9C9BFA-484D-4FEF-AEB0-B28FFCC6C3C7}"/>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138502</xdr:rowOff>
    </xdr:from>
    <xdr:to>
      <xdr:col>50</xdr:col>
      <xdr:colOff>114300</xdr:colOff>
      <xdr:row>78</xdr:row>
      <xdr:rowOff>73653</xdr:rowOff>
    </xdr:to>
    <xdr:cxnSp macro="">
      <xdr:nvCxnSpPr>
        <xdr:cNvPr id="409" name="直線コネクタ 408">
          <a:extLst>
            <a:ext uri="{FF2B5EF4-FFF2-40B4-BE49-F238E27FC236}">
              <a16:creationId xmlns:a16="http://schemas.microsoft.com/office/drawing/2014/main" id="{960EC84B-583B-4DE4-A407-597F785F0895}"/>
            </a:ext>
          </a:extLst>
        </xdr:cNvPr>
        <xdr:cNvCxnSpPr/>
      </xdr:nvCxnSpPr>
      <xdr:spPr>
        <a:xfrm flipV="1">
          <a:off x="8750300" y="13340152"/>
          <a:ext cx="889000" cy="10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CD88942D-C84A-4BDB-BAC5-857A159C68E4}"/>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499FAE2E-233A-46DE-A48A-FD1E79D8D5C4}"/>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73653</xdr:rowOff>
    </xdr:from>
    <xdr:to>
      <xdr:col>45</xdr:col>
      <xdr:colOff>177800</xdr:colOff>
      <xdr:row>78</xdr:row>
      <xdr:rowOff>104806</xdr:rowOff>
    </xdr:to>
    <xdr:cxnSp macro="">
      <xdr:nvCxnSpPr>
        <xdr:cNvPr id="412" name="直線コネクタ 411">
          <a:extLst>
            <a:ext uri="{FF2B5EF4-FFF2-40B4-BE49-F238E27FC236}">
              <a16:creationId xmlns:a16="http://schemas.microsoft.com/office/drawing/2014/main" id="{36A203EB-89C9-4D0F-BA23-97B8E53AB27F}"/>
            </a:ext>
          </a:extLst>
        </xdr:cNvPr>
        <xdr:cNvCxnSpPr/>
      </xdr:nvCxnSpPr>
      <xdr:spPr>
        <a:xfrm flipV="1">
          <a:off x="7861300" y="13446753"/>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434C79B7-9175-4277-B573-39D7022A6E25}"/>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C103ECA6-DC90-47F8-B4B6-54C6353D6DAC}"/>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54221</xdr:rowOff>
    </xdr:from>
    <xdr:to>
      <xdr:col>41</xdr:col>
      <xdr:colOff>50800</xdr:colOff>
      <xdr:row>78</xdr:row>
      <xdr:rowOff>104806</xdr:rowOff>
    </xdr:to>
    <xdr:cxnSp macro="">
      <xdr:nvCxnSpPr>
        <xdr:cNvPr id="415" name="直線コネクタ 414">
          <a:extLst>
            <a:ext uri="{FF2B5EF4-FFF2-40B4-BE49-F238E27FC236}">
              <a16:creationId xmlns:a16="http://schemas.microsoft.com/office/drawing/2014/main" id="{7354AF37-1AC5-433A-B004-A4E1228ABCFE}"/>
            </a:ext>
          </a:extLst>
        </xdr:cNvPr>
        <xdr:cNvCxnSpPr/>
      </xdr:nvCxnSpPr>
      <xdr:spPr>
        <a:xfrm>
          <a:off x="6972300" y="13427321"/>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89DC1010-BE3C-4085-B910-6AC9E4B2A26E}"/>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8D4E657-ED1E-4DA5-82E0-384F21BCB7A7}"/>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974C575C-5B28-417B-8D2F-8491881DF42A}"/>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B7D32741-03B4-43F3-8ED3-57C4FFB163D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98DBAE6-0774-488B-B472-7C6C94D90E7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C6ACF9BE-6F09-4217-8816-362E061E817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F9612AA5-FD01-4CBB-88FF-6A6C31FD5D6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FBCF194-CA51-44C5-A2E5-85956238D67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A3B986D-4B15-4968-A634-D766B5B0B62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169303</xdr:rowOff>
    </xdr:from>
    <xdr:to>
      <xdr:col>55</xdr:col>
      <xdr:colOff>50800</xdr:colOff>
      <xdr:row>78</xdr:row>
      <xdr:rowOff>99453</xdr:rowOff>
    </xdr:to>
    <xdr:sp macro="" textlink="">
      <xdr:nvSpPr>
        <xdr:cNvPr id="425" name="楕円 424">
          <a:extLst>
            <a:ext uri="{FF2B5EF4-FFF2-40B4-BE49-F238E27FC236}">
              <a16:creationId xmlns:a16="http://schemas.microsoft.com/office/drawing/2014/main" id="{C9EBC1E3-C60B-4AAB-A41D-99C6167ED6C9}"/>
            </a:ext>
          </a:extLst>
        </xdr:cNvPr>
        <xdr:cNvSpPr/>
      </xdr:nvSpPr>
      <xdr:spPr>
        <a:xfrm>
          <a:off x="10426700" y="133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84230</xdr:rowOff>
    </xdr:from>
    <xdr:ext cx="469744" cy="259045"/>
    <xdr:sp macro="" textlink="">
      <xdr:nvSpPr>
        <xdr:cNvPr id="426" name="普通建設事業費 （ うち新規整備　）該当値テキスト">
          <a:extLst>
            <a:ext uri="{FF2B5EF4-FFF2-40B4-BE49-F238E27FC236}">
              <a16:creationId xmlns:a16="http://schemas.microsoft.com/office/drawing/2014/main" id="{C7355065-2CF6-429D-AD8B-D5DC390FE700}"/>
            </a:ext>
          </a:extLst>
        </xdr:cNvPr>
        <xdr:cNvSpPr txBox="1"/>
      </xdr:nvSpPr>
      <xdr:spPr>
        <a:xfrm>
          <a:off x="10528300" y="132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87702</xdr:rowOff>
    </xdr:from>
    <xdr:to>
      <xdr:col>50</xdr:col>
      <xdr:colOff>165100</xdr:colOff>
      <xdr:row>78</xdr:row>
      <xdr:rowOff>17852</xdr:rowOff>
    </xdr:to>
    <xdr:sp macro="" textlink="">
      <xdr:nvSpPr>
        <xdr:cNvPr id="427" name="楕円 426">
          <a:extLst>
            <a:ext uri="{FF2B5EF4-FFF2-40B4-BE49-F238E27FC236}">
              <a16:creationId xmlns:a16="http://schemas.microsoft.com/office/drawing/2014/main" id="{F94D3A69-AC03-4D5D-BD79-A490828C6DBF}"/>
            </a:ext>
          </a:extLst>
        </xdr:cNvPr>
        <xdr:cNvSpPr/>
      </xdr:nvSpPr>
      <xdr:spPr>
        <a:xfrm>
          <a:off x="9588500" y="132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8979</xdr:rowOff>
    </xdr:from>
    <xdr:ext cx="534377" cy="259045"/>
    <xdr:sp macro="" textlink="">
      <xdr:nvSpPr>
        <xdr:cNvPr id="428" name="テキスト ボックス 427">
          <a:extLst>
            <a:ext uri="{FF2B5EF4-FFF2-40B4-BE49-F238E27FC236}">
              <a16:creationId xmlns:a16="http://schemas.microsoft.com/office/drawing/2014/main" id="{00C16607-A71F-485E-8E90-96F2C621584E}"/>
            </a:ext>
          </a:extLst>
        </xdr:cNvPr>
        <xdr:cNvSpPr txBox="1"/>
      </xdr:nvSpPr>
      <xdr:spPr>
        <a:xfrm>
          <a:off x="9372111" y="133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22853</xdr:rowOff>
    </xdr:from>
    <xdr:to>
      <xdr:col>46</xdr:col>
      <xdr:colOff>38100</xdr:colOff>
      <xdr:row>78</xdr:row>
      <xdr:rowOff>124453</xdr:rowOff>
    </xdr:to>
    <xdr:sp macro="" textlink="">
      <xdr:nvSpPr>
        <xdr:cNvPr id="429" name="楕円 428">
          <a:extLst>
            <a:ext uri="{FF2B5EF4-FFF2-40B4-BE49-F238E27FC236}">
              <a16:creationId xmlns:a16="http://schemas.microsoft.com/office/drawing/2014/main" id="{356B948C-5301-4A02-AAF6-38C9E55A8C17}"/>
            </a:ext>
          </a:extLst>
        </xdr:cNvPr>
        <xdr:cNvSpPr/>
      </xdr:nvSpPr>
      <xdr:spPr>
        <a:xfrm>
          <a:off x="86995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115580</xdr:rowOff>
    </xdr:from>
    <xdr:ext cx="469744" cy="259045"/>
    <xdr:sp macro="" textlink="">
      <xdr:nvSpPr>
        <xdr:cNvPr id="430" name="テキスト ボックス 429">
          <a:extLst>
            <a:ext uri="{FF2B5EF4-FFF2-40B4-BE49-F238E27FC236}">
              <a16:creationId xmlns:a16="http://schemas.microsoft.com/office/drawing/2014/main" id="{F375EC56-788B-4EFD-9324-D25C76DECF85}"/>
            </a:ext>
          </a:extLst>
        </xdr:cNvPr>
        <xdr:cNvSpPr txBox="1"/>
      </xdr:nvSpPr>
      <xdr:spPr>
        <a:xfrm>
          <a:off x="8515428" y="134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54006</xdr:rowOff>
    </xdr:from>
    <xdr:to>
      <xdr:col>41</xdr:col>
      <xdr:colOff>101600</xdr:colOff>
      <xdr:row>78</xdr:row>
      <xdr:rowOff>155606</xdr:rowOff>
    </xdr:to>
    <xdr:sp macro="" textlink="">
      <xdr:nvSpPr>
        <xdr:cNvPr id="431" name="楕円 430">
          <a:extLst>
            <a:ext uri="{FF2B5EF4-FFF2-40B4-BE49-F238E27FC236}">
              <a16:creationId xmlns:a16="http://schemas.microsoft.com/office/drawing/2014/main" id="{68EC4091-1AD3-42CE-8263-666CAB995F8C}"/>
            </a:ext>
          </a:extLst>
        </xdr:cNvPr>
        <xdr:cNvSpPr/>
      </xdr:nvSpPr>
      <xdr:spPr>
        <a:xfrm>
          <a:off x="7810500" y="134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146733</xdr:rowOff>
    </xdr:from>
    <xdr:ext cx="469744" cy="259045"/>
    <xdr:sp macro="" textlink="">
      <xdr:nvSpPr>
        <xdr:cNvPr id="432" name="テキスト ボックス 431">
          <a:extLst>
            <a:ext uri="{FF2B5EF4-FFF2-40B4-BE49-F238E27FC236}">
              <a16:creationId xmlns:a16="http://schemas.microsoft.com/office/drawing/2014/main" id="{1314B912-8F4C-4B77-A298-C5E7984696E8}"/>
            </a:ext>
          </a:extLst>
        </xdr:cNvPr>
        <xdr:cNvSpPr txBox="1"/>
      </xdr:nvSpPr>
      <xdr:spPr>
        <a:xfrm>
          <a:off x="7626428" y="13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3421</xdr:rowOff>
    </xdr:from>
    <xdr:to>
      <xdr:col>36</xdr:col>
      <xdr:colOff>165100</xdr:colOff>
      <xdr:row>78</xdr:row>
      <xdr:rowOff>105021</xdr:rowOff>
    </xdr:to>
    <xdr:sp macro="" textlink="">
      <xdr:nvSpPr>
        <xdr:cNvPr id="433" name="楕円 432">
          <a:extLst>
            <a:ext uri="{FF2B5EF4-FFF2-40B4-BE49-F238E27FC236}">
              <a16:creationId xmlns:a16="http://schemas.microsoft.com/office/drawing/2014/main" id="{0445E8E3-7E74-46A2-944F-D36117903383}"/>
            </a:ext>
          </a:extLst>
        </xdr:cNvPr>
        <xdr:cNvSpPr/>
      </xdr:nvSpPr>
      <xdr:spPr>
        <a:xfrm>
          <a:off x="6921500" y="13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96148</xdr:rowOff>
    </xdr:from>
    <xdr:ext cx="469744" cy="259045"/>
    <xdr:sp macro="" textlink="">
      <xdr:nvSpPr>
        <xdr:cNvPr id="434" name="テキスト ボックス 433">
          <a:extLst>
            <a:ext uri="{FF2B5EF4-FFF2-40B4-BE49-F238E27FC236}">
              <a16:creationId xmlns:a16="http://schemas.microsoft.com/office/drawing/2014/main" id="{14C4A7A7-2351-4DAF-A6AF-93FC3030D762}"/>
            </a:ext>
          </a:extLst>
        </xdr:cNvPr>
        <xdr:cNvSpPr txBox="1"/>
      </xdr:nvSpPr>
      <xdr:spPr>
        <a:xfrm>
          <a:off x="6737428" y="1346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9FC5696A-47FD-4E96-8C5C-DF2393DC7F1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422DE1B1-F7DE-48C5-A99C-1CE6C65E57E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6E62A666-3F85-4B96-88B3-300373114F4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E5418085-6981-476A-8B8B-1E8B244B658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A6432915-33A0-4289-9278-BC7D0B0EC3D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102CA37B-622E-4464-A809-3B2BE40AE70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692D44DA-ECB8-478A-9859-310D8E997C4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31236D91-7B7F-40D6-B5AA-E420B045D60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1FD83C3C-97D5-4846-85EB-BBD55E1BCA4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42FE7E35-8A35-482D-B5A1-ADA25CA2CB2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CA1FDC82-A181-432E-836C-36910F7CC2C5}"/>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11FB123B-724F-47B8-9E62-26FF2EE2B44D}"/>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445B89C-8B81-4305-B7CA-4DED205B773A}"/>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A5BF3EA2-7D9F-4B2D-9DED-D5AC4C67F78D}"/>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DC9DAE67-DA8A-4C2A-9D82-EFDF3E159C92}"/>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F4F5A63-9A27-47D1-B0CB-E0357A52074F}"/>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2796DA1D-B4AB-42BE-8F66-3706892543DC}"/>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E13A35C4-C4CE-422D-A8FD-62C175F11F7B}"/>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1E7FB3FA-1EF3-4E50-BD7B-EAB8B57B694C}"/>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A6592E03-7DA2-48E4-9E71-CA8785291A34}"/>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9B81FF22-87DD-41D7-826F-F48B225E7426}"/>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EA88B48F-15AC-4D72-B06C-998CD6FEA93A}"/>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72E77E0B-5B93-44DB-9FF2-F721EC6EAF6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D91BB32-52FA-48B0-8ECB-D3007B28BD4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D5F7E996-07EF-4ED2-9756-E067A254ABE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4CA17EFC-95C5-4B78-8DCB-55282C28E7BF}"/>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A6A88DA-F544-4077-814F-35EAA6BFFF19}"/>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BD163727-6BDC-4820-9401-886281B3EA8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57E93DF2-5621-4412-B340-513300F8542C}"/>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5E107C0D-AB7A-4901-ADB1-0514CCDB9AA1}"/>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19870</xdr:rowOff>
    </xdr:from>
    <xdr:to>
      <xdr:col>55</xdr:col>
      <xdr:colOff>0</xdr:colOff>
      <xdr:row>96</xdr:row>
      <xdr:rowOff>20588</xdr:rowOff>
    </xdr:to>
    <xdr:cxnSp macro="">
      <xdr:nvCxnSpPr>
        <xdr:cNvPr id="465" name="直線コネクタ 464">
          <a:extLst>
            <a:ext uri="{FF2B5EF4-FFF2-40B4-BE49-F238E27FC236}">
              <a16:creationId xmlns:a16="http://schemas.microsoft.com/office/drawing/2014/main" id="{C457E72A-8C5C-42D3-91C5-BF7362E7F07F}"/>
            </a:ext>
          </a:extLst>
        </xdr:cNvPr>
        <xdr:cNvCxnSpPr/>
      </xdr:nvCxnSpPr>
      <xdr:spPr>
        <a:xfrm flipV="1">
          <a:off x="9639300" y="1647907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9F67043C-C65E-4743-BA80-CFA0D3683681}"/>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367A7875-8841-44A8-A913-27026551008A}"/>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20588</xdr:rowOff>
    </xdr:from>
    <xdr:to>
      <xdr:col>50</xdr:col>
      <xdr:colOff>114300</xdr:colOff>
      <xdr:row>98</xdr:row>
      <xdr:rowOff>77118</xdr:rowOff>
    </xdr:to>
    <xdr:cxnSp macro="">
      <xdr:nvCxnSpPr>
        <xdr:cNvPr id="468" name="直線コネクタ 467">
          <a:extLst>
            <a:ext uri="{FF2B5EF4-FFF2-40B4-BE49-F238E27FC236}">
              <a16:creationId xmlns:a16="http://schemas.microsoft.com/office/drawing/2014/main" id="{383CFA33-4451-4B8E-9673-F71F3989CFDB}"/>
            </a:ext>
          </a:extLst>
        </xdr:cNvPr>
        <xdr:cNvCxnSpPr/>
      </xdr:nvCxnSpPr>
      <xdr:spPr>
        <a:xfrm flipV="1">
          <a:off x="8750300" y="16479788"/>
          <a:ext cx="889000" cy="39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18CE1731-A6B9-49E7-BDA5-F4A055A372C2}"/>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8D49AEE5-870A-443E-AB9F-615E90D1024A}"/>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40749</xdr:rowOff>
    </xdr:from>
    <xdr:to>
      <xdr:col>45</xdr:col>
      <xdr:colOff>177800</xdr:colOff>
      <xdr:row>98</xdr:row>
      <xdr:rowOff>77118</xdr:rowOff>
    </xdr:to>
    <xdr:cxnSp macro="">
      <xdr:nvCxnSpPr>
        <xdr:cNvPr id="471" name="直線コネクタ 470">
          <a:extLst>
            <a:ext uri="{FF2B5EF4-FFF2-40B4-BE49-F238E27FC236}">
              <a16:creationId xmlns:a16="http://schemas.microsoft.com/office/drawing/2014/main" id="{CA813932-1040-420A-A7F8-7522B7238E0D}"/>
            </a:ext>
          </a:extLst>
        </xdr:cNvPr>
        <xdr:cNvCxnSpPr/>
      </xdr:nvCxnSpPr>
      <xdr:spPr>
        <a:xfrm>
          <a:off x="7861300" y="16842849"/>
          <a:ext cx="8890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DC750517-6A09-4926-B104-AAF28F222EA8}"/>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EDA5B8E7-610C-4BEB-A3CD-E94E0318B6B7}"/>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146372</xdr:rowOff>
    </xdr:from>
    <xdr:to>
      <xdr:col>41</xdr:col>
      <xdr:colOff>50800</xdr:colOff>
      <xdr:row>98</xdr:row>
      <xdr:rowOff>40749</xdr:rowOff>
    </xdr:to>
    <xdr:cxnSp macro="">
      <xdr:nvCxnSpPr>
        <xdr:cNvPr id="474" name="直線コネクタ 473">
          <a:extLst>
            <a:ext uri="{FF2B5EF4-FFF2-40B4-BE49-F238E27FC236}">
              <a16:creationId xmlns:a16="http://schemas.microsoft.com/office/drawing/2014/main" id="{F250F55A-1F55-467E-899E-9C645DCEE92D}"/>
            </a:ext>
          </a:extLst>
        </xdr:cNvPr>
        <xdr:cNvCxnSpPr/>
      </xdr:nvCxnSpPr>
      <xdr:spPr>
        <a:xfrm>
          <a:off x="6972300" y="16777022"/>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C6A1C719-7385-4BC1-9A48-6793B1DDB13C}"/>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2BECCF05-7908-4A5E-97E8-48410404FA1B}"/>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40AFD160-21AC-4D5B-BB52-7B52A95962DB}"/>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63F152D5-D0A8-48FB-9394-DB0D19F79E48}"/>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1D702C5C-F682-46CA-A437-3957EE7C6D7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9FBF638E-5FCA-4CE7-8407-E49B98A84B0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D8CE880-06F1-4A9C-AEAC-40F8C5F4BF1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1126024-5F1E-4B2A-A0C5-1347649910C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97830CFD-DA64-45A8-B3E5-77C617966B0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140520</xdr:rowOff>
    </xdr:from>
    <xdr:to>
      <xdr:col>55</xdr:col>
      <xdr:colOff>50800</xdr:colOff>
      <xdr:row>96</xdr:row>
      <xdr:rowOff>70670</xdr:rowOff>
    </xdr:to>
    <xdr:sp macro="" textlink="">
      <xdr:nvSpPr>
        <xdr:cNvPr id="484" name="楕円 483">
          <a:extLst>
            <a:ext uri="{FF2B5EF4-FFF2-40B4-BE49-F238E27FC236}">
              <a16:creationId xmlns:a16="http://schemas.microsoft.com/office/drawing/2014/main" id="{FD6DF37E-395D-4105-A862-64401E69122E}"/>
            </a:ext>
          </a:extLst>
        </xdr:cNvPr>
        <xdr:cNvSpPr/>
      </xdr:nvSpPr>
      <xdr:spPr>
        <a:xfrm>
          <a:off x="10426700" y="164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163397</xdr:rowOff>
    </xdr:from>
    <xdr:ext cx="534377" cy="259045"/>
    <xdr:sp macro="" textlink="">
      <xdr:nvSpPr>
        <xdr:cNvPr id="485" name="普通建設事業費 （ うち更新整備　）該当値テキスト">
          <a:extLst>
            <a:ext uri="{FF2B5EF4-FFF2-40B4-BE49-F238E27FC236}">
              <a16:creationId xmlns:a16="http://schemas.microsoft.com/office/drawing/2014/main" id="{D712ADF9-F6FA-4E47-9E28-798E3257960B}"/>
            </a:ext>
          </a:extLst>
        </xdr:cNvPr>
        <xdr:cNvSpPr txBox="1"/>
      </xdr:nvSpPr>
      <xdr:spPr>
        <a:xfrm>
          <a:off x="10528300" y="162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141238</xdr:rowOff>
    </xdr:from>
    <xdr:to>
      <xdr:col>50</xdr:col>
      <xdr:colOff>165100</xdr:colOff>
      <xdr:row>96</xdr:row>
      <xdr:rowOff>71388</xdr:rowOff>
    </xdr:to>
    <xdr:sp macro="" textlink="">
      <xdr:nvSpPr>
        <xdr:cNvPr id="486" name="楕円 485">
          <a:extLst>
            <a:ext uri="{FF2B5EF4-FFF2-40B4-BE49-F238E27FC236}">
              <a16:creationId xmlns:a16="http://schemas.microsoft.com/office/drawing/2014/main" id="{75331E0C-22D0-4A79-9692-B1FF47AE1DE2}"/>
            </a:ext>
          </a:extLst>
        </xdr:cNvPr>
        <xdr:cNvSpPr/>
      </xdr:nvSpPr>
      <xdr:spPr>
        <a:xfrm>
          <a:off x="9588500" y="164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87915</xdr:rowOff>
    </xdr:from>
    <xdr:ext cx="534377" cy="259045"/>
    <xdr:sp macro="" textlink="">
      <xdr:nvSpPr>
        <xdr:cNvPr id="487" name="テキスト ボックス 486">
          <a:extLst>
            <a:ext uri="{FF2B5EF4-FFF2-40B4-BE49-F238E27FC236}">
              <a16:creationId xmlns:a16="http://schemas.microsoft.com/office/drawing/2014/main" id="{BE8F55D6-063B-412F-B246-5A3FC323A8E8}"/>
            </a:ext>
          </a:extLst>
        </xdr:cNvPr>
        <xdr:cNvSpPr txBox="1"/>
      </xdr:nvSpPr>
      <xdr:spPr>
        <a:xfrm>
          <a:off x="9372111" y="162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26318</xdr:rowOff>
    </xdr:from>
    <xdr:to>
      <xdr:col>46</xdr:col>
      <xdr:colOff>38100</xdr:colOff>
      <xdr:row>98</xdr:row>
      <xdr:rowOff>127918</xdr:rowOff>
    </xdr:to>
    <xdr:sp macro="" textlink="">
      <xdr:nvSpPr>
        <xdr:cNvPr id="488" name="楕円 487">
          <a:extLst>
            <a:ext uri="{FF2B5EF4-FFF2-40B4-BE49-F238E27FC236}">
              <a16:creationId xmlns:a16="http://schemas.microsoft.com/office/drawing/2014/main" id="{67709698-4A3D-4093-AD17-E163E6B2DE27}"/>
            </a:ext>
          </a:extLst>
        </xdr:cNvPr>
        <xdr:cNvSpPr/>
      </xdr:nvSpPr>
      <xdr:spPr>
        <a:xfrm>
          <a:off x="8699500" y="16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119045</xdr:rowOff>
    </xdr:from>
    <xdr:ext cx="534377" cy="259045"/>
    <xdr:sp macro="" textlink="">
      <xdr:nvSpPr>
        <xdr:cNvPr id="489" name="テキスト ボックス 488">
          <a:extLst>
            <a:ext uri="{FF2B5EF4-FFF2-40B4-BE49-F238E27FC236}">
              <a16:creationId xmlns:a16="http://schemas.microsoft.com/office/drawing/2014/main" id="{3B6E9CB6-D7C4-4279-B39D-DA4DB5E31F63}"/>
            </a:ext>
          </a:extLst>
        </xdr:cNvPr>
        <xdr:cNvSpPr txBox="1"/>
      </xdr:nvSpPr>
      <xdr:spPr>
        <a:xfrm>
          <a:off x="8483111" y="16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161399</xdr:rowOff>
    </xdr:from>
    <xdr:to>
      <xdr:col>41</xdr:col>
      <xdr:colOff>101600</xdr:colOff>
      <xdr:row>98</xdr:row>
      <xdr:rowOff>91549</xdr:rowOff>
    </xdr:to>
    <xdr:sp macro="" textlink="">
      <xdr:nvSpPr>
        <xdr:cNvPr id="490" name="楕円 489">
          <a:extLst>
            <a:ext uri="{FF2B5EF4-FFF2-40B4-BE49-F238E27FC236}">
              <a16:creationId xmlns:a16="http://schemas.microsoft.com/office/drawing/2014/main" id="{8B27C84C-4B6A-435C-B477-7AF39E1E4BBC}"/>
            </a:ext>
          </a:extLst>
        </xdr:cNvPr>
        <xdr:cNvSpPr/>
      </xdr:nvSpPr>
      <xdr:spPr>
        <a:xfrm>
          <a:off x="7810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82676</xdr:rowOff>
    </xdr:from>
    <xdr:ext cx="534377" cy="259045"/>
    <xdr:sp macro="" textlink="">
      <xdr:nvSpPr>
        <xdr:cNvPr id="491" name="テキスト ボックス 490">
          <a:extLst>
            <a:ext uri="{FF2B5EF4-FFF2-40B4-BE49-F238E27FC236}">
              <a16:creationId xmlns:a16="http://schemas.microsoft.com/office/drawing/2014/main" id="{6C7E4353-07B3-4F10-8E8E-CD966CDC1A84}"/>
            </a:ext>
          </a:extLst>
        </xdr:cNvPr>
        <xdr:cNvSpPr txBox="1"/>
      </xdr:nvSpPr>
      <xdr:spPr>
        <a:xfrm>
          <a:off x="7594111" y="168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95572</xdr:rowOff>
    </xdr:from>
    <xdr:to>
      <xdr:col>36</xdr:col>
      <xdr:colOff>165100</xdr:colOff>
      <xdr:row>98</xdr:row>
      <xdr:rowOff>25722</xdr:rowOff>
    </xdr:to>
    <xdr:sp macro="" textlink="">
      <xdr:nvSpPr>
        <xdr:cNvPr id="492" name="楕円 491">
          <a:extLst>
            <a:ext uri="{FF2B5EF4-FFF2-40B4-BE49-F238E27FC236}">
              <a16:creationId xmlns:a16="http://schemas.microsoft.com/office/drawing/2014/main" id="{F9047D32-AC03-4916-84D4-CF01ACB5D0D9}"/>
            </a:ext>
          </a:extLst>
        </xdr:cNvPr>
        <xdr:cNvSpPr/>
      </xdr:nvSpPr>
      <xdr:spPr>
        <a:xfrm>
          <a:off x="6921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16849</xdr:rowOff>
    </xdr:from>
    <xdr:ext cx="534377" cy="259045"/>
    <xdr:sp macro="" textlink="">
      <xdr:nvSpPr>
        <xdr:cNvPr id="493" name="テキスト ボックス 492">
          <a:extLst>
            <a:ext uri="{FF2B5EF4-FFF2-40B4-BE49-F238E27FC236}">
              <a16:creationId xmlns:a16="http://schemas.microsoft.com/office/drawing/2014/main" id="{0ACC1565-92AB-4B4D-9351-57087022D176}"/>
            </a:ext>
          </a:extLst>
        </xdr:cNvPr>
        <xdr:cNvSpPr txBox="1"/>
      </xdr:nvSpPr>
      <xdr:spPr>
        <a:xfrm>
          <a:off x="6705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4DD57A6A-B40B-4AEF-A467-6C74AF666BB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381E952F-5486-469D-B91E-B6E0CDBE8AC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90F91C42-0C39-45F4-B607-E1813630F2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2A62D7F3-17F5-45C4-B6CC-B18F3EC081C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E6BA404-74A4-4C49-A06E-690D07B7981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2800D5AB-012F-4D58-AF00-7C19CD4A85B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35503AAC-A12C-427D-947E-42CB781C30A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3B40677D-8D52-4088-94B2-9203674A0C5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ACF6DC9B-F363-45D0-9D65-934A7A0A759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75FA792C-C221-492C-93D8-7FE1300AD78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B6C59907-8356-4495-B59A-39B5E1D4914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406C1693-84D3-42A9-842C-8C3861E3D661}"/>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FC52E700-CA0C-4C2B-9F3C-6583165D8F3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FAF9EDCF-00AA-463F-8C84-03FEE8F6F10B}"/>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8BCC70B6-874A-4352-BC7E-AC3DD74DE20B}"/>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407D8D3B-7F4A-447D-AAC4-07B5805E0AD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FC9FD62B-0F75-48E6-AD11-77D7E801125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31C63050-5811-4BA6-9A22-B5B37B51B6C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E92750DF-EDFF-41FE-9D7A-276A6FE6C7E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98C3F3EF-6383-45DB-A4BF-3927F8A55376}"/>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3ED1DE6F-489D-4A7E-83C1-21DCCDE42CC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40130152-9FA5-4C6F-BE18-E65A62BBD3A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9FED648D-4074-4AF2-82EB-E5B27972EB9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5F0C1F0F-6278-42DA-8C72-142EC01E0DE5}"/>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A6503BFD-3420-4061-9374-976D3E78CD1C}"/>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F1827992-DD0F-45A1-971A-B154285E9B2C}"/>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BD541C9C-2B82-419F-AE1B-CE5EDB79C429}"/>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9BA10D61-B82C-482B-A8F7-5BC7FBD85989}"/>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103416</xdr:rowOff>
    </xdr:from>
    <xdr:to>
      <xdr:col>85</xdr:col>
      <xdr:colOff>127000</xdr:colOff>
      <xdr:row>39</xdr:row>
      <xdr:rowOff>4623</xdr:rowOff>
    </xdr:to>
    <xdr:cxnSp macro="">
      <xdr:nvCxnSpPr>
        <xdr:cNvPr id="522" name="直線コネクタ 521">
          <a:extLst>
            <a:ext uri="{FF2B5EF4-FFF2-40B4-BE49-F238E27FC236}">
              <a16:creationId xmlns:a16="http://schemas.microsoft.com/office/drawing/2014/main" id="{C855E28A-4334-47ED-9F7B-111BBF7300A5}"/>
            </a:ext>
          </a:extLst>
        </xdr:cNvPr>
        <xdr:cNvCxnSpPr/>
      </xdr:nvCxnSpPr>
      <xdr:spPr>
        <a:xfrm>
          <a:off x="15481300" y="6618516"/>
          <a:ext cx="8382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BF1C5C69-15DC-462A-966B-65188515FFE3}"/>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58F214F8-0789-4B44-9479-86165052C4FF}"/>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103416</xdr:rowOff>
    </xdr:from>
    <xdr:to>
      <xdr:col>81</xdr:col>
      <xdr:colOff>50800</xdr:colOff>
      <xdr:row>38</xdr:row>
      <xdr:rowOff>165659</xdr:rowOff>
    </xdr:to>
    <xdr:cxnSp macro="">
      <xdr:nvCxnSpPr>
        <xdr:cNvPr id="525" name="直線コネクタ 524">
          <a:extLst>
            <a:ext uri="{FF2B5EF4-FFF2-40B4-BE49-F238E27FC236}">
              <a16:creationId xmlns:a16="http://schemas.microsoft.com/office/drawing/2014/main" id="{6CAC8D46-8E3B-4743-AFB7-9D43760F6465}"/>
            </a:ext>
          </a:extLst>
        </xdr:cNvPr>
        <xdr:cNvCxnSpPr/>
      </xdr:nvCxnSpPr>
      <xdr:spPr>
        <a:xfrm flipV="1">
          <a:off x="14592300" y="6618516"/>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CCEFA302-0224-4750-B2D4-AD2D13DBDCF5}"/>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F9B52549-9893-4054-9D66-29C29551B121}"/>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165659</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5C6739B5-DB37-43B9-AAF4-BC288BA3066D}"/>
            </a:ext>
          </a:extLst>
        </xdr:cNvPr>
        <xdr:cNvCxnSpPr/>
      </xdr:nvCxnSpPr>
      <xdr:spPr>
        <a:xfrm flipV="1">
          <a:off x="13703300" y="6680759"/>
          <a:ext cx="8890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E4C387A8-D470-47AF-BBAE-815B0F5884D5}"/>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D3A5DCC2-9CE7-4370-9F5A-D8EBD8339A6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CE6E3DB6-AB99-40CD-8322-89A2FBA5BBC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73BCBCC9-57B1-4694-BE9F-AB30B90D4D44}"/>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299DDCED-B8FC-41DD-A44D-DCFE6DA9DE17}"/>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15E899C4-803F-4ABE-B46C-2B7DECADE72C}"/>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8FC4A838-2D94-479F-9783-E7BC210B56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F07B702-E941-48A7-A20B-D568E715113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B1CBC85-D796-4307-B798-A1727AD32B0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8D71D4A-39CB-4ED9-899B-17EF162B7A0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83966AC1-34F6-4AF4-9A24-F2B139A75A4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D7D87D-8B18-4BE4-B8F8-4C445C92619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125273</xdr:rowOff>
    </xdr:from>
    <xdr:to>
      <xdr:col>85</xdr:col>
      <xdr:colOff>177800</xdr:colOff>
      <xdr:row>39</xdr:row>
      <xdr:rowOff>55423</xdr:rowOff>
    </xdr:to>
    <xdr:sp macro="" textlink="">
      <xdr:nvSpPr>
        <xdr:cNvPr id="541" name="楕円 540">
          <a:extLst>
            <a:ext uri="{FF2B5EF4-FFF2-40B4-BE49-F238E27FC236}">
              <a16:creationId xmlns:a16="http://schemas.microsoft.com/office/drawing/2014/main" id="{694CEA79-B375-427E-A093-2B5ADF95063E}"/>
            </a:ext>
          </a:extLst>
        </xdr:cNvPr>
        <xdr:cNvSpPr/>
      </xdr:nvSpPr>
      <xdr:spPr>
        <a:xfrm>
          <a:off x="16268700" y="66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40200</xdr:rowOff>
    </xdr:from>
    <xdr:ext cx="469744" cy="259045"/>
    <xdr:sp macro="" textlink="">
      <xdr:nvSpPr>
        <xdr:cNvPr id="542" name="災害復旧事業費該当値テキスト">
          <a:extLst>
            <a:ext uri="{FF2B5EF4-FFF2-40B4-BE49-F238E27FC236}">
              <a16:creationId xmlns:a16="http://schemas.microsoft.com/office/drawing/2014/main" id="{E599D042-2A25-48D3-8791-B385D437B83A}"/>
            </a:ext>
          </a:extLst>
        </xdr:cNvPr>
        <xdr:cNvSpPr txBox="1"/>
      </xdr:nvSpPr>
      <xdr:spPr>
        <a:xfrm>
          <a:off x="16370300" y="655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52616</xdr:rowOff>
    </xdr:from>
    <xdr:to>
      <xdr:col>81</xdr:col>
      <xdr:colOff>101600</xdr:colOff>
      <xdr:row>38</xdr:row>
      <xdr:rowOff>154216</xdr:rowOff>
    </xdr:to>
    <xdr:sp macro="" textlink="">
      <xdr:nvSpPr>
        <xdr:cNvPr id="543" name="楕円 542">
          <a:extLst>
            <a:ext uri="{FF2B5EF4-FFF2-40B4-BE49-F238E27FC236}">
              <a16:creationId xmlns:a16="http://schemas.microsoft.com/office/drawing/2014/main" id="{44E21890-C691-464B-8E4E-3B87C734A8DC}"/>
            </a:ext>
          </a:extLst>
        </xdr:cNvPr>
        <xdr:cNvSpPr/>
      </xdr:nvSpPr>
      <xdr:spPr>
        <a:xfrm>
          <a:off x="15430500" y="65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145343</xdr:rowOff>
    </xdr:from>
    <xdr:ext cx="469744" cy="259045"/>
    <xdr:sp macro="" textlink="">
      <xdr:nvSpPr>
        <xdr:cNvPr id="544" name="テキスト ボックス 543">
          <a:extLst>
            <a:ext uri="{FF2B5EF4-FFF2-40B4-BE49-F238E27FC236}">
              <a16:creationId xmlns:a16="http://schemas.microsoft.com/office/drawing/2014/main" id="{07AC1F44-C0E5-4135-A840-D4D0C3E54C1A}"/>
            </a:ext>
          </a:extLst>
        </xdr:cNvPr>
        <xdr:cNvSpPr txBox="1"/>
      </xdr:nvSpPr>
      <xdr:spPr>
        <a:xfrm>
          <a:off x="15246428" y="6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114859</xdr:rowOff>
    </xdr:from>
    <xdr:to>
      <xdr:col>76</xdr:col>
      <xdr:colOff>165100</xdr:colOff>
      <xdr:row>39</xdr:row>
      <xdr:rowOff>45009</xdr:rowOff>
    </xdr:to>
    <xdr:sp macro="" textlink="">
      <xdr:nvSpPr>
        <xdr:cNvPr id="545" name="楕円 544">
          <a:extLst>
            <a:ext uri="{FF2B5EF4-FFF2-40B4-BE49-F238E27FC236}">
              <a16:creationId xmlns:a16="http://schemas.microsoft.com/office/drawing/2014/main" id="{36E39877-9AA6-4BEB-87DC-653DD02410EC}"/>
            </a:ext>
          </a:extLst>
        </xdr:cNvPr>
        <xdr:cNvSpPr/>
      </xdr:nvSpPr>
      <xdr:spPr>
        <a:xfrm>
          <a:off x="14541500" y="66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36136</xdr:rowOff>
    </xdr:from>
    <xdr:ext cx="469744" cy="259045"/>
    <xdr:sp macro="" textlink="">
      <xdr:nvSpPr>
        <xdr:cNvPr id="546" name="テキスト ボックス 545">
          <a:extLst>
            <a:ext uri="{FF2B5EF4-FFF2-40B4-BE49-F238E27FC236}">
              <a16:creationId xmlns:a16="http://schemas.microsoft.com/office/drawing/2014/main" id="{9AE4ADAD-8DF6-45D7-B31F-D1CE6A23D64B}"/>
            </a:ext>
          </a:extLst>
        </xdr:cNvPr>
        <xdr:cNvSpPr txBox="1"/>
      </xdr:nvSpPr>
      <xdr:spPr>
        <a:xfrm>
          <a:off x="14357428" y="672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79E3FF9F-439B-40C9-8BF6-EB3BC7D2DA93}"/>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1E32B618-FA39-41A6-9147-A3CA9871E7A2}"/>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956C34A2-654F-40E8-B244-DD80054FA6E3}"/>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807769D5-2E18-40C5-AB90-A95659CC5E6E}"/>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E3F4F9C9-200F-4785-B21B-959AFC5C557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81F41305-1006-4466-93A2-3411996A8C2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277D35FF-3638-45E8-9C5B-F45B0434BDB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17AB0CBD-D3C6-4468-94E1-55EA4AD3D48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7FB3B91B-7211-4925-BE19-A6F6E57A546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5831C2CF-16C1-42FE-86CB-50123C9D6DE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6E319A52-D1D8-48F2-9ED0-649749A6C54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5BD5052D-3A06-4823-AF06-4004248D463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4AB4B41C-9348-484E-A25B-E3B2413F32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E1CD4228-2740-4548-AEAF-744EB388183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C39E7CB3-F768-443D-9B7D-752621630BDE}"/>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F68C5240-5392-4C71-8DB2-3BFB9B8ABCEF}"/>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F0202F5E-41FB-43E8-BAD2-FFB90E99DEE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31429295-DA9A-430D-8A00-8CC907823D39}"/>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978DB465-87BF-4014-8B25-9E419DE3033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D10FB28C-D203-40E3-9177-69D6F374748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E023C81C-5D3F-46B1-96FB-49BF543B6FF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7B7EDCEB-832A-4439-AC85-CAA169548983}"/>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4434D6F2-A3F4-417D-AE2F-A4B79634DB84}"/>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96EC0246-F721-419F-88A0-179DAF515F16}"/>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25661316-4C31-4AA3-81A1-7CBFE648F405}"/>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31EDEF21-8C52-4ED7-B382-BD7D562EDC7A}"/>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F5B941BA-3470-4586-973D-9BDE057BF49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BA5D6E07-D747-4882-BBCA-2DE87283C87C}"/>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2CCB39D4-64D2-4315-B0BD-D87A53B12BA5}"/>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EDE6B1F8-4992-4BD4-8A6B-3EB4917E6DE5}"/>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E2F16A50-CC10-4C66-8F0E-3D710BA953E4}"/>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4F3F51C1-99D3-4F93-827A-FF26740F9B66}"/>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1C46EB4E-C4B4-4838-B3EB-95DAEAD1861F}"/>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68ABF73-3424-49B9-B5CC-F1B56FE53801}"/>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356B30F0-0DEA-42F5-B39F-F825450DF80D}"/>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B54BF1A2-86FF-44E6-B924-798975E55EAE}"/>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E2A06557-640E-4AC9-B953-19A55C97CD23}"/>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E041D36A-964E-4DB8-95F0-B62917137B9C}"/>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59B5E510-F111-42BB-BA3A-8C6DA4E46D35}"/>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F21BF5C3-E584-405A-B64B-859A49F9289C}"/>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B9DBFE93-789B-4A07-906C-82D891ED8D0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546A9E1-EB3D-4306-8892-EA168CD1FDA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E95A059A-CC08-471E-9B10-78D08FE2882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89AB4E-3154-4826-A5C3-49D71623837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C8B41324-5632-448B-919D-6DE58DBA5A8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ABC58BAF-566A-4F9A-9AD7-D1DDB8DAF726}"/>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51C1496B-78BB-48FD-9477-88D7871A70FD}"/>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38F137CC-22CB-4072-8968-6E0C763BE333}"/>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4E00A444-4D7F-4ACD-BA92-841605B6A42F}"/>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61C9CBBE-BEB1-473D-9E24-7D9DCEF8CC86}"/>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C9970100-A851-442C-B4D3-3B58EB8CC097}"/>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3477BAF5-23F2-44F8-924E-F9D94A8083F3}"/>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2D7BEC61-B01D-4C76-AE63-4413A39ADA6B}"/>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683ABCA5-4D0F-40EA-BCE9-2FD271794E28}"/>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16B1000F-98CF-4952-87EF-19D32E273F67}"/>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996768E1-0E43-4F7D-A59D-8C285FE5278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203D0DA5-1DD5-4301-AECC-CB5C963A0E2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E41BC594-5E65-47EA-AE51-FA6EF59C3FF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15133631-D5EB-4C7F-95EE-712F2B0A337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4AFDCCA-B1E3-4F80-82E3-6F2B6DAAD17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FD51EEBB-2A3E-49F4-B3CD-2C604A2B7C6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10353828-B17B-4212-916A-6DFA5B89096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EE89E323-7A39-4A32-840A-3CA620D9D51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1FF718D7-F174-49C7-878C-003851D40DC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BBFD9DF2-1734-4A77-82CE-A592AF09BEE1}"/>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18A3F94A-C186-491D-84F6-A3743507C8F9}"/>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E0A09879-2839-42D3-8397-74333F741DC2}"/>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EB22FDFC-2A38-40D4-B07A-317511C342C6}"/>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350B14C0-3A2B-4873-A1C9-0B50F5FABED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A62CC1B5-454C-4BDE-936E-925D3FFB54C5}"/>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73AF668F-9610-4F09-9853-6324D5E80C42}"/>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69118A10-B6C1-4B79-9044-B87F7F41B3B6}"/>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CBA3B2E8-9152-4033-82FE-B00A2854656D}"/>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1208A45B-9B62-4818-A690-D5C6FCA6075B}"/>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BCE50D21-DC2F-42E1-8C46-C2577CB04D2C}"/>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361B0C74-7053-41C3-AB9B-CB30A9238928}"/>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D0BF89A1-2B76-4BFA-B357-A7C926708C6A}"/>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B624C82-557E-429F-A34B-F532E620340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2A769054-FCC8-4810-BA12-E2A5497DE73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CF4F7276-3D9E-468D-889C-8D495EC1F6C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8B00D538-BCFA-4B83-BCCF-FA72720A020A}"/>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F1FAF584-0C7B-4936-AC32-47EA057C16FD}"/>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917689BC-1371-4426-8B65-DB4B1F2B7FD5}"/>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7BE7C167-DAC8-4244-87F3-35DBC61C8FFA}"/>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F2261B9E-59B0-4884-B57B-A0731B341CAA}"/>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134060</xdr:rowOff>
    </xdr:from>
    <xdr:to>
      <xdr:col>85</xdr:col>
      <xdr:colOff>127000</xdr:colOff>
      <xdr:row>78</xdr:row>
      <xdr:rowOff>135634</xdr:rowOff>
    </xdr:to>
    <xdr:cxnSp macro="">
      <xdr:nvCxnSpPr>
        <xdr:cNvPr id="632" name="直線コネクタ 631">
          <a:extLst>
            <a:ext uri="{FF2B5EF4-FFF2-40B4-BE49-F238E27FC236}">
              <a16:creationId xmlns:a16="http://schemas.microsoft.com/office/drawing/2014/main" id="{90AD1F8A-5C54-43B7-87B9-FF56E9725CD1}"/>
            </a:ext>
          </a:extLst>
        </xdr:cNvPr>
        <xdr:cNvCxnSpPr/>
      </xdr:nvCxnSpPr>
      <xdr:spPr>
        <a:xfrm flipV="1">
          <a:off x="15481300" y="13507160"/>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88BCFE94-8233-4D53-9287-FDAF83E9F8BE}"/>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5F737A50-4476-4D84-8EEB-9BDF3AAF1BF9}"/>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135634</xdr:rowOff>
    </xdr:from>
    <xdr:to>
      <xdr:col>81</xdr:col>
      <xdr:colOff>50800</xdr:colOff>
      <xdr:row>78</xdr:row>
      <xdr:rowOff>139060</xdr:rowOff>
    </xdr:to>
    <xdr:cxnSp macro="">
      <xdr:nvCxnSpPr>
        <xdr:cNvPr id="635" name="直線コネクタ 634">
          <a:extLst>
            <a:ext uri="{FF2B5EF4-FFF2-40B4-BE49-F238E27FC236}">
              <a16:creationId xmlns:a16="http://schemas.microsoft.com/office/drawing/2014/main" id="{AB86A416-34BA-4FEB-BC4A-920C392DD0C2}"/>
            </a:ext>
          </a:extLst>
        </xdr:cNvPr>
        <xdr:cNvCxnSpPr/>
      </xdr:nvCxnSpPr>
      <xdr:spPr>
        <a:xfrm flipV="1">
          <a:off x="14592300" y="13508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E8293831-0184-4E7A-8391-FFE18E64A5D7}"/>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E5B11294-0A07-4B5C-B47B-E8F5DC8EA846}"/>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139060</xdr:rowOff>
    </xdr:from>
    <xdr:to>
      <xdr:col>76</xdr:col>
      <xdr:colOff>114300</xdr:colOff>
      <xdr:row>78</xdr:row>
      <xdr:rowOff>145937</xdr:rowOff>
    </xdr:to>
    <xdr:cxnSp macro="">
      <xdr:nvCxnSpPr>
        <xdr:cNvPr id="638" name="直線コネクタ 637">
          <a:extLst>
            <a:ext uri="{FF2B5EF4-FFF2-40B4-BE49-F238E27FC236}">
              <a16:creationId xmlns:a16="http://schemas.microsoft.com/office/drawing/2014/main" id="{6BA91EE8-84E8-408E-B9E5-FB262947AAA2}"/>
            </a:ext>
          </a:extLst>
        </xdr:cNvPr>
        <xdr:cNvCxnSpPr/>
      </xdr:nvCxnSpPr>
      <xdr:spPr>
        <a:xfrm flipV="1">
          <a:off x="13703300" y="13512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4D2B7204-371C-429A-BE6A-83167F21F211}"/>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ABA9B8C-130B-4534-BF87-EAC77EFE1028}"/>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145937</xdr:rowOff>
    </xdr:from>
    <xdr:to>
      <xdr:col>71</xdr:col>
      <xdr:colOff>177800</xdr:colOff>
      <xdr:row>78</xdr:row>
      <xdr:rowOff>146172</xdr:rowOff>
    </xdr:to>
    <xdr:cxnSp macro="">
      <xdr:nvCxnSpPr>
        <xdr:cNvPr id="641" name="直線コネクタ 640">
          <a:extLst>
            <a:ext uri="{FF2B5EF4-FFF2-40B4-BE49-F238E27FC236}">
              <a16:creationId xmlns:a16="http://schemas.microsoft.com/office/drawing/2014/main" id="{DDCEE8A3-58F3-44F9-82A0-E4430E726319}"/>
            </a:ext>
          </a:extLst>
        </xdr:cNvPr>
        <xdr:cNvCxnSpPr/>
      </xdr:nvCxnSpPr>
      <xdr:spPr>
        <a:xfrm flipV="1">
          <a:off x="12814300" y="13519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5DBE45A4-A126-4396-9F18-E65637DF9DAC}"/>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48384A0C-0500-4BE7-8B96-D631B8D6E407}"/>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8014203D-5DD5-4C8C-9F86-8CA45D084EEC}"/>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F2BD4E69-3197-4F84-87C8-4F7E160D79E6}"/>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BF235E30-6EC5-4CD6-BEE0-47C68E181FB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95387DA6-40F9-4B08-8841-AD296075C23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4AF72685-DB9A-4637-BA03-F89F693269F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E7B9DBED-9997-4597-A9D5-A08BF70B9E7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E69EF1E-AF69-41C0-BB18-C44F837811E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83260</xdr:rowOff>
    </xdr:from>
    <xdr:to>
      <xdr:col>85</xdr:col>
      <xdr:colOff>177800</xdr:colOff>
      <xdr:row>79</xdr:row>
      <xdr:rowOff>13410</xdr:rowOff>
    </xdr:to>
    <xdr:sp macro="" textlink="">
      <xdr:nvSpPr>
        <xdr:cNvPr id="651" name="楕円 650">
          <a:extLst>
            <a:ext uri="{FF2B5EF4-FFF2-40B4-BE49-F238E27FC236}">
              <a16:creationId xmlns:a16="http://schemas.microsoft.com/office/drawing/2014/main" id="{06502989-0258-45BF-8191-3CDA3CDE3B84}"/>
            </a:ext>
          </a:extLst>
        </xdr:cNvPr>
        <xdr:cNvSpPr/>
      </xdr:nvSpPr>
      <xdr:spPr>
        <a:xfrm>
          <a:off x="16268700" y="134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169637</xdr:rowOff>
    </xdr:from>
    <xdr:ext cx="534377" cy="259045"/>
    <xdr:sp macro="" textlink="">
      <xdr:nvSpPr>
        <xdr:cNvPr id="652" name="公債費該当値テキスト">
          <a:extLst>
            <a:ext uri="{FF2B5EF4-FFF2-40B4-BE49-F238E27FC236}">
              <a16:creationId xmlns:a16="http://schemas.microsoft.com/office/drawing/2014/main" id="{6D1AC222-B994-45B3-BB5E-FBE6DBA616AC}"/>
            </a:ext>
          </a:extLst>
        </xdr:cNvPr>
        <xdr:cNvSpPr txBox="1"/>
      </xdr:nvSpPr>
      <xdr:spPr>
        <a:xfrm>
          <a:off x="16370300" y="133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84834</xdr:rowOff>
    </xdr:from>
    <xdr:to>
      <xdr:col>81</xdr:col>
      <xdr:colOff>101600</xdr:colOff>
      <xdr:row>79</xdr:row>
      <xdr:rowOff>14984</xdr:rowOff>
    </xdr:to>
    <xdr:sp macro="" textlink="">
      <xdr:nvSpPr>
        <xdr:cNvPr id="653" name="楕円 652">
          <a:extLst>
            <a:ext uri="{FF2B5EF4-FFF2-40B4-BE49-F238E27FC236}">
              <a16:creationId xmlns:a16="http://schemas.microsoft.com/office/drawing/2014/main" id="{63821E77-19A3-4E26-B83B-90AE05456C62}"/>
            </a:ext>
          </a:extLst>
        </xdr:cNvPr>
        <xdr:cNvSpPr/>
      </xdr:nvSpPr>
      <xdr:spPr>
        <a:xfrm>
          <a:off x="15430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6111</xdr:rowOff>
    </xdr:from>
    <xdr:ext cx="534377" cy="259045"/>
    <xdr:sp macro="" textlink="">
      <xdr:nvSpPr>
        <xdr:cNvPr id="654" name="テキスト ボックス 653">
          <a:extLst>
            <a:ext uri="{FF2B5EF4-FFF2-40B4-BE49-F238E27FC236}">
              <a16:creationId xmlns:a16="http://schemas.microsoft.com/office/drawing/2014/main" id="{75DFB7BB-7FCC-44EF-8005-766A9D0A4210}"/>
            </a:ext>
          </a:extLst>
        </xdr:cNvPr>
        <xdr:cNvSpPr txBox="1"/>
      </xdr:nvSpPr>
      <xdr:spPr>
        <a:xfrm>
          <a:off x="15214111" y="1355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88260</xdr:rowOff>
    </xdr:from>
    <xdr:to>
      <xdr:col>76</xdr:col>
      <xdr:colOff>165100</xdr:colOff>
      <xdr:row>79</xdr:row>
      <xdr:rowOff>18410</xdr:rowOff>
    </xdr:to>
    <xdr:sp macro="" textlink="">
      <xdr:nvSpPr>
        <xdr:cNvPr id="655" name="楕円 654">
          <a:extLst>
            <a:ext uri="{FF2B5EF4-FFF2-40B4-BE49-F238E27FC236}">
              <a16:creationId xmlns:a16="http://schemas.microsoft.com/office/drawing/2014/main" id="{1B998E8D-99EF-4BC8-9285-27A5D47CB20D}"/>
            </a:ext>
          </a:extLst>
        </xdr:cNvPr>
        <xdr:cNvSpPr/>
      </xdr:nvSpPr>
      <xdr:spPr>
        <a:xfrm>
          <a:off x="14541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9537</xdr:rowOff>
    </xdr:from>
    <xdr:ext cx="534377" cy="259045"/>
    <xdr:sp macro="" textlink="">
      <xdr:nvSpPr>
        <xdr:cNvPr id="656" name="テキスト ボックス 655">
          <a:extLst>
            <a:ext uri="{FF2B5EF4-FFF2-40B4-BE49-F238E27FC236}">
              <a16:creationId xmlns:a16="http://schemas.microsoft.com/office/drawing/2014/main" id="{6DCBC330-68A3-49AB-AE8A-82D12035540F}"/>
            </a:ext>
          </a:extLst>
        </xdr:cNvPr>
        <xdr:cNvSpPr txBox="1"/>
      </xdr:nvSpPr>
      <xdr:spPr>
        <a:xfrm>
          <a:off x="14325111" y="135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95137</xdr:rowOff>
    </xdr:from>
    <xdr:to>
      <xdr:col>72</xdr:col>
      <xdr:colOff>38100</xdr:colOff>
      <xdr:row>79</xdr:row>
      <xdr:rowOff>25287</xdr:rowOff>
    </xdr:to>
    <xdr:sp macro="" textlink="">
      <xdr:nvSpPr>
        <xdr:cNvPr id="657" name="楕円 656">
          <a:extLst>
            <a:ext uri="{FF2B5EF4-FFF2-40B4-BE49-F238E27FC236}">
              <a16:creationId xmlns:a16="http://schemas.microsoft.com/office/drawing/2014/main" id="{9A13083E-FBF5-4D0F-9B83-D956A59F7753}"/>
            </a:ext>
          </a:extLst>
        </xdr:cNvPr>
        <xdr:cNvSpPr/>
      </xdr:nvSpPr>
      <xdr:spPr>
        <a:xfrm>
          <a:off x="13652500" y="13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16414</xdr:rowOff>
    </xdr:from>
    <xdr:ext cx="534377" cy="259045"/>
    <xdr:sp macro="" textlink="">
      <xdr:nvSpPr>
        <xdr:cNvPr id="658" name="テキスト ボックス 657">
          <a:extLst>
            <a:ext uri="{FF2B5EF4-FFF2-40B4-BE49-F238E27FC236}">
              <a16:creationId xmlns:a16="http://schemas.microsoft.com/office/drawing/2014/main" id="{112D1090-4A64-4290-B61F-EDD4C002FE61}"/>
            </a:ext>
          </a:extLst>
        </xdr:cNvPr>
        <xdr:cNvSpPr txBox="1"/>
      </xdr:nvSpPr>
      <xdr:spPr>
        <a:xfrm>
          <a:off x="13436111" y="13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95372</xdr:rowOff>
    </xdr:from>
    <xdr:to>
      <xdr:col>67</xdr:col>
      <xdr:colOff>101600</xdr:colOff>
      <xdr:row>79</xdr:row>
      <xdr:rowOff>25522</xdr:rowOff>
    </xdr:to>
    <xdr:sp macro="" textlink="">
      <xdr:nvSpPr>
        <xdr:cNvPr id="659" name="楕円 658">
          <a:extLst>
            <a:ext uri="{FF2B5EF4-FFF2-40B4-BE49-F238E27FC236}">
              <a16:creationId xmlns:a16="http://schemas.microsoft.com/office/drawing/2014/main" id="{C8EEAA6D-DAA4-4DF9-8A3F-C4E8203A3DCC}"/>
            </a:ext>
          </a:extLst>
        </xdr:cNvPr>
        <xdr:cNvSpPr/>
      </xdr:nvSpPr>
      <xdr:spPr>
        <a:xfrm>
          <a:off x="12763500" y="134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16649</xdr:rowOff>
    </xdr:from>
    <xdr:ext cx="534377" cy="259045"/>
    <xdr:sp macro="" textlink="">
      <xdr:nvSpPr>
        <xdr:cNvPr id="660" name="テキスト ボックス 659">
          <a:extLst>
            <a:ext uri="{FF2B5EF4-FFF2-40B4-BE49-F238E27FC236}">
              <a16:creationId xmlns:a16="http://schemas.microsoft.com/office/drawing/2014/main" id="{986A1975-5598-44F3-8FF3-29A75FC22F84}"/>
            </a:ext>
          </a:extLst>
        </xdr:cNvPr>
        <xdr:cNvSpPr txBox="1"/>
      </xdr:nvSpPr>
      <xdr:spPr>
        <a:xfrm>
          <a:off x="12547111" y="135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6919A914-E3F6-48BF-A116-E4D321248E5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D574406C-8098-4C42-A011-B6E14947726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6B6B5615-AFB4-4A7F-9036-26151661B85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933B0004-4CDB-4FE5-B31A-8E7508EA5FD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2F79D8B2-DA23-429E-BD1E-06D05D7FA1B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8B15AE57-B582-4C75-89B6-76B41B88465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B85744FB-7BEC-41BE-AFB0-7ED491BA899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9C284723-546A-4B7E-8286-BD028C66E8C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4B357379-1B34-4316-B4C5-8604EFF71A6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C6041D72-5D0E-40A7-9139-5AD5466B950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7D3C4997-BB3A-4CD1-9EC1-BBC1E012519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5E4FAE92-673C-4392-8970-8D4E165DD91D}"/>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FC158C7D-0F98-4219-9BCC-4F61A2839F4D}"/>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3C7FF253-4344-44D6-9311-D6879DBF5602}"/>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6403EA75-523A-4D89-B50B-CF77F52C6A6F}"/>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AF634105-0474-42A5-8FBD-28C05EFC2CDE}"/>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993F54C6-98FE-46F1-81A7-87A6AEA8B659}"/>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28287798-E270-4DE8-B182-F5589B5F47FC}"/>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4F2A5428-CDD9-4049-BEC6-F137287D017A}"/>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220EEAE3-EB09-4365-86B0-99282381233E}"/>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2D847F91-5F20-4F62-B284-1F769084713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F8D354D7-1F29-476C-BC6E-EF2C92973F9D}"/>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7D648644-C8E7-4D7D-9E50-CFAB1F8AC45F}"/>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3E03E3D2-77CA-40E6-96E3-354D706739DB}"/>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65AE4B3-2BAD-4F0D-8E1E-597130872DA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8FD4BC70-EC8A-4572-B867-6AF5A81D9FD7}"/>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43196</xdr:rowOff>
    </xdr:from>
    <xdr:to>
      <xdr:col>85</xdr:col>
      <xdr:colOff>127000</xdr:colOff>
      <xdr:row>98</xdr:row>
      <xdr:rowOff>101695</xdr:rowOff>
    </xdr:to>
    <xdr:cxnSp macro="">
      <xdr:nvCxnSpPr>
        <xdr:cNvPr id="687" name="直線コネクタ 686">
          <a:extLst>
            <a:ext uri="{FF2B5EF4-FFF2-40B4-BE49-F238E27FC236}">
              <a16:creationId xmlns:a16="http://schemas.microsoft.com/office/drawing/2014/main" id="{29A787D7-5464-4414-94C3-229D6707A30D}"/>
            </a:ext>
          </a:extLst>
        </xdr:cNvPr>
        <xdr:cNvCxnSpPr/>
      </xdr:nvCxnSpPr>
      <xdr:spPr>
        <a:xfrm flipV="1">
          <a:off x="15481300" y="16845296"/>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C4179A9D-BDEE-414D-B02C-602640F6E9F2}"/>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62904E39-0331-4C34-B229-FFDD574F313A}"/>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101695</xdr:rowOff>
    </xdr:from>
    <xdr:to>
      <xdr:col>81</xdr:col>
      <xdr:colOff>50800</xdr:colOff>
      <xdr:row>98</xdr:row>
      <xdr:rowOff>119112</xdr:rowOff>
    </xdr:to>
    <xdr:cxnSp macro="">
      <xdr:nvCxnSpPr>
        <xdr:cNvPr id="690" name="直線コネクタ 689">
          <a:extLst>
            <a:ext uri="{FF2B5EF4-FFF2-40B4-BE49-F238E27FC236}">
              <a16:creationId xmlns:a16="http://schemas.microsoft.com/office/drawing/2014/main" id="{1D9081BB-4E6F-4CFC-B7F0-E0ECE7AE1652}"/>
            </a:ext>
          </a:extLst>
        </xdr:cNvPr>
        <xdr:cNvCxnSpPr/>
      </xdr:nvCxnSpPr>
      <xdr:spPr>
        <a:xfrm flipV="1">
          <a:off x="14592300" y="16903795"/>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BBE5E2AF-87C1-4690-BF33-9FD2EA4E989C}"/>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372409C9-B936-4A47-A954-589AF1489AA2}"/>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116491</xdr:rowOff>
    </xdr:from>
    <xdr:to>
      <xdr:col>76</xdr:col>
      <xdr:colOff>114300</xdr:colOff>
      <xdr:row>98</xdr:row>
      <xdr:rowOff>119112</xdr:rowOff>
    </xdr:to>
    <xdr:cxnSp macro="">
      <xdr:nvCxnSpPr>
        <xdr:cNvPr id="693" name="直線コネクタ 692">
          <a:extLst>
            <a:ext uri="{FF2B5EF4-FFF2-40B4-BE49-F238E27FC236}">
              <a16:creationId xmlns:a16="http://schemas.microsoft.com/office/drawing/2014/main" id="{C844D3A1-4AA2-42CB-B3BE-019A0C78F689}"/>
            </a:ext>
          </a:extLst>
        </xdr:cNvPr>
        <xdr:cNvCxnSpPr/>
      </xdr:nvCxnSpPr>
      <xdr:spPr>
        <a:xfrm>
          <a:off x="13703300" y="16918591"/>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6E6A205E-5F71-425F-8312-2E319DAF2BCA}"/>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71A48710-003B-4E95-8B44-D96E8ADC3443}"/>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100980</xdr:rowOff>
    </xdr:from>
    <xdr:to>
      <xdr:col>71</xdr:col>
      <xdr:colOff>177800</xdr:colOff>
      <xdr:row>98</xdr:row>
      <xdr:rowOff>116491</xdr:rowOff>
    </xdr:to>
    <xdr:cxnSp macro="">
      <xdr:nvCxnSpPr>
        <xdr:cNvPr id="696" name="直線コネクタ 695">
          <a:extLst>
            <a:ext uri="{FF2B5EF4-FFF2-40B4-BE49-F238E27FC236}">
              <a16:creationId xmlns:a16="http://schemas.microsoft.com/office/drawing/2014/main" id="{5FDF0DAD-7A23-4C91-AD11-EC0915CEFD23}"/>
            </a:ext>
          </a:extLst>
        </xdr:cNvPr>
        <xdr:cNvCxnSpPr/>
      </xdr:nvCxnSpPr>
      <xdr:spPr>
        <a:xfrm>
          <a:off x="12814300" y="16903080"/>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470EF1E0-1843-4F4A-A8E7-B5AAD929DBA7}"/>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2AA2BCB1-BD14-4246-9418-DA8AF8B8251C}"/>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B745F5EC-D1B4-4001-926F-C000B292E5D2}"/>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97E131A9-3389-490D-9C19-661FC4658B1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D5550523-AAF6-496C-88F4-60EF0C5AA85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5F5625E-B33B-495E-90B1-388BDB1DF56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4485D6A1-FDB9-4A5B-B133-1941DADDD4B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A2CE4C13-F679-4EB9-AA6C-670EAF95FFD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EAF7796B-579B-4987-8324-53A3B6FAB73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163846</xdr:rowOff>
    </xdr:from>
    <xdr:to>
      <xdr:col>85</xdr:col>
      <xdr:colOff>177800</xdr:colOff>
      <xdr:row>98</xdr:row>
      <xdr:rowOff>93996</xdr:rowOff>
    </xdr:to>
    <xdr:sp macro="" textlink="">
      <xdr:nvSpPr>
        <xdr:cNvPr id="706" name="楕円 705">
          <a:extLst>
            <a:ext uri="{FF2B5EF4-FFF2-40B4-BE49-F238E27FC236}">
              <a16:creationId xmlns:a16="http://schemas.microsoft.com/office/drawing/2014/main" id="{7A5B4FC6-519F-45AB-8DA6-564E19F8C791}"/>
            </a:ext>
          </a:extLst>
        </xdr:cNvPr>
        <xdr:cNvSpPr/>
      </xdr:nvSpPr>
      <xdr:spPr>
        <a:xfrm>
          <a:off x="16268700" y="167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123223</xdr:rowOff>
    </xdr:from>
    <xdr:ext cx="534377" cy="259045"/>
    <xdr:sp macro="" textlink="">
      <xdr:nvSpPr>
        <xdr:cNvPr id="707" name="積立金該当値テキスト">
          <a:extLst>
            <a:ext uri="{FF2B5EF4-FFF2-40B4-BE49-F238E27FC236}">
              <a16:creationId xmlns:a16="http://schemas.microsoft.com/office/drawing/2014/main" id="{FBD7B63C-181D-4C41-AEB2-40C91F2925B2}"/>
            </a:ext>
          </a:extLst>
        </xdr:cNvPr>
        <xdr:cNvSpPr txBox="1"/>
      </xdr:nvSpPr>
      <xdr:spPr>
        <a:xfrm>
          <a:off x="16370300" y="165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50895</xdr:rowOff>
    </xdr:from>
    <xdr:to>
      <xdr:col>81</xdr:col>
      <xdr:colOff>101600</xdr:colOff>
      <xdr:row>98</xdr:row>
      <xdr:rowOff>152495</xdr:rowOff>
    </xdr:to>
    <xdr:sp macro="" textlink="">
      <xdr:nvSpPr>
        <xdr:cNvPr id="708" name="楕円 707">
          <a:extLst>
            <a:ext uri="{FF2B5EF4-FFF2-40B4-BE49-F238E27FC236}">
              <a16:creationId xmlns:a16="http://schemas.microsoft.com/office/drawing/2014/main" id="{D568609C-9C6F-4926-BECD-4CD1BC03FD27}"/>
            </a:ext>
          </a:extLst>
        </xdr:cNvPr>
        <xdr:cNvSpPr/>
      </xdr:nvSpPr>
      <xdr:spPr>
        <a:xfrm>
          <a:off x="15430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143622</xdr:rowOff>
    </xdr:from>
    <xdr:ext cx="534377" cy="259045"/>
    <xdr:sp macro="" textlink="">
      <xdr:nvSpPr>
        <xdr:cNvPr id="709" name="テキスト ボックス 708">
          <a:extLst>
            <a:ext uri="{FF2B5EF4-FFF2-40B4-BE49-F238E27FC236}">
              <a16:creationId xmlns:a16="http://schemas.microsoft.com/office/drawing/2014/main" id="{873A895B-CBD5-4CBC-A1EF-98BFACEE8964}"/>
            </a:ext>
          </a:extLst>
        </xdr:cNvPr>
        <xdr:cNvSpPr txBox="1"/>
      </xdr:nvSpPr>
      <xdr:spPr>
        <a:xfrm>
          <a:off x="15214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68312</xdr:rowOff>
    </xdr:from>
    <xdr:to>
      <xdr:col>76</xdr:col>
      <xdr:colOff>165100</xdr:colOff>
      <xdr:row>98</xdr:row>
      <xdr:rowOff>169912</xdr:rowOff>
    </xdr:to>
    <xdr:sp macro="" textlink="">
      <xdr:nvSpPr>
        <xdr:cNvPr id="710" name="楕円 709">
          <a:extLst>
            <a:ext uri="{FF2B5EF4-FFF2-40B4-BE49-F238E27FC236}">
              <a16:creationId xmlns:a16="http://schemas.microsoft.com/office/drawing/2014/main" id="{1811981A-C846-4ACD-BBBA-B6E9120BD972}"/>
            </a:ext>
          </a:extLst>
        </xdr:cNvPr>
        <xdr:cNvSpPr/>
      </xdr:nvSpPr>
      <xdr:spPr>
        <a:xfrm>
          <a:off x="14541500" y="168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161039</xdr:rowOff>
    </xdr:from>
    <xdr:ext cx="469744" cy="259045"/>
    <xdr:sp macro="" textlink="">
      <xdr:nvSpPr>
        <xdr:cNvPr id="711" name="テキスト ボックス 710">
          <a:extLst>
            <a:ext uri="{FF2B5EF4-FFF2-40B4-BE49-F238E27FC236}">
              <a16:creationId xmlns:a16="http://schemas.microsoft.com/office/drawing/2014/main" id="{C53E06AE-C15D-498B-95BB-17BA2634EF93}"/>
            </a:ext>
          </a:extLst>
        </xdr:cNvPr>
        <xdr:cNvSpPr txBox="1"/>
      </xdr:nvSpPr>
      <xdr:spPr>
        <a:xfrm>
          <a:off x="14357428" y="1696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65691</xdr:rowOff>
    </xdr:from>
    <xdr:to>
      <xdr:col>72</xdr:col>
      <xdr:colOff>38100</xdr:colOff>
      <xdr:row>98</xdr:row>
      <xdr:rowOff>167291</xdr:rowOff>
    </xdr:to>
    <xdr:sp macro="" textlink="">
      <xdr:nvSpPr>
        <xdr:cNvPr id="712" name="楕円 711">
          <a:extLst>
            <a:ext uri="{FF2B5EF4-FFF2-40B4-BE49-F238E27FC236}">
              <a16:creationId xmlns:a16="http://schemas.microsoft.com/office/drawing/2014/main" id="{360AF7F6-D2EE-45D8-AD7B-923BE3A07CF4}"/>
            </a:ext>
          </a:extLst>
        </xdr:cNvPr>
        <xdr:cNvSpPr/>
      </xdr:nvSpPr>
      <xdr:spPr>
        <a:xfrm>
          <a:off x="13652500" y="168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158418</xdr:rowOff>
    </xdr:from>
    <xdr:ext cx="534377" cy="259045"/>
    <xdr:sp macro="" textlink="">
      <xdr:nvSpPr>
        <xdr:cNvPr id="713" name="テキスト ボックス 712">
          <a:extLst>
            <a:ext uri="{FF2B5EF4-FFF2-40B4-BE49-F238E27FC236}">
              <a16:creationId xmlns:a16="http://schemas.microsoft.com/office/drawing/2014/main" id="{C083652D-9473-4665-A7F9-13A07AD41ABE}"/>
            </a:ext>
          </a:extLst>
        </xdr:cNvPr>
        <xdr:cNvSpPr txBox="1"/>
      </xdr:nvSpPr>
      <xdr:spPr>
        <a:xfrm>
          <a:off x="13436111" y="169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50180</xdr:rowOff>
    </xdr:from>
    <xdr:to>
      <xdr:col>67</xdr:col>
      <xdr:colOff>101600</xdr:colOff>
      <xdr:row>98</xdr:row>
      <xdr:rowOff>151780</xdr:rowOff>
    </xdr:to>
    <xdr:sp macro="" textlink="">
      <xdr:nvSpPr>
        <xdr:cNvPr id="714" name="楕円 713">
          <a:extLst>
            <a:ext uri="{FF2B5EF4-FFF2-40B4-BE49-F238E27FC236}">
              <a16:creationId xmlns:a16="http://schemas.microsoft.com/office/drawing/2014/main" id="{F03F79F6-F88E-466B-973E-DD645F138F2F}"/>
            </a:ext>
          </a:extLst>
        </xdr:cNvPr>
        <xdr:cNvSpPr/>
      </xdr:nvSpPr>
      <xdr:spPr>
        <a:xfrm>
          <a:off x="12763500" y="16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142907</xdr:rowOff>
    </xdr:from>
    <xdr:ext cx="534377" cy="259045"/>
    <xdr:sp macro="" textlink="">
      <xdr:nvSpPr>
        <xdr:cNvPr id="715" name="テキスト ボックス 714">
          <a:extLst>
            <a:ext uri="{FF2B5EF4-FFF2-40B4-BE49-F238E27FC236}">
              <a16:creationId xmlns:a16="http://schemas.microsoft.com/office/drawing/2014/main" id="{8599FADD-685C-4203-8B89-C7E65619E274}"/>
            </a:ext>
          </a:extLst>
        </xdr:cNvPr>
        <xdr:cNvSpPr txBox="1"/>
      </xdr:nvSpPr>
      <xdr:spPr>
        <a:xfrm>
          <a:off x="12547111" y="169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D9A6C675-AC2F-409F-A2EB-63C75D18AAD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DA5BAFB6-361B-4C58-895F-FBD971BA0D2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88F3EA22-0342-49D2-B659-DB8142ED919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F851C7E4-B4FB-45EF-ACDF-C4B6467A8D8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5FDABE17-EB2B-45FF-815F-484B487A1BB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E10FD38F-51E7-41ED-9A91-3B21C5A4FF0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200245B8-0977-4086-9AF4-C38B0EF6041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ED882342-48BB-4175-BF54-31C8ACBE726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D4E92C29-A83A-45B6-B718-DE3095DDBC4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95AAEB48-5A8D-4D4C-9E80-B927CDBE1ACA}"/>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9DAF7331-4DCD-433B-9117-3376D3D5803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4BE4E40C-2A60-4DF1-B913-0485D899167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FF6F214C-4180-4630-A0CF-BB1811206ACA}"/>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771427C5-2F5B-40F3-948B-F178EE88F649}"/>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9D029E90-E4B6-4976-9308-0D2110855761}"/>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4919DD0B-E348-4B95-8C75-6534FE72BB97}"/>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B2B6B910-8383-4DFA-B779-A4879275A5AA}"/>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8959CEDB-F749-433A-B6A2-DE7A250836F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346F16EA-0C1E-4A5E-A17D-1BE35C6BE62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F343CBCE-B7A9-4ED0-B5A0-32066A99559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E54BC02B-60E5-4AC6-BFD6-CF8FCB02079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8FFE9BA-884A-466B-B2EB-A6692CC8552D}"/>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65F462F8-2A9E-497B-AFF8-7A15592BD9DD}"/>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BE465DF3-E47C-4481-A528-9B05B2F7992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F6A0304D-944B-496F-A078-B0382BE1E0CB}"/>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46123542-87A7-426C-A1D8-FAF548665FA6}"/>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92654</xdr:rowOff>
    </xdr:from>
    <xdr:to>
      <xdr:col>116</xdr:col>
      <xdr:colOff>63500</xdr:colOff>
      <xdr:row>38</xdr:row>
      <xdr:rowOff>103536</xdr:rowOff>
    </xdr:to>
    <xdr:cxnSp macro="">
      <xdr:nvCxnSpPr>
        <xdr:cNvPr id="742" name="直線コネクタ 741">
          <a:extLst>
            <a:ext uri="{FF2B5EF4-FFF2-40B4-BE49-F238E27FC236}">
              <a16:creationId xmlns:a16="http://schemas.microsoft.com/office/drawing/2014/main" id="{DA6FACD9-2C3A-46A8-A821-30602E46A2F2}"/>
            </a:ext>
          </a:extLst>
        </xdr:cNvPr>
        <xdr:cNvCxnSpPr/>
      </xdr:nvCxnSpPr>
      <xdr:spPr>
        <a:xfrm flipV="1">
          <a:off x="21323300" y="6436304"/>
          <a:ext cx="838200" cy="18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465C8BA-27EC-4BC5-94E9-B3FB7EFD8453}"/>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7430F3E3-F34D-43C2-94AD-F6B82709F661}"/>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103536</xdr:rowOff>
    </xdr:from>
    <xdr:to>
      <xdr:col>111</xdr:col>
      <xdr:colOff>177800</xdr:colOff>
      <xdr:row>38</xdr:row>
      <xdr:rowOff>105181</xdr:rowOff>
    </xdr:to>
    <xdr:cxnSp macro="">
      <xdr:nvCxnSpPr>
        <xdr:cNvPr id="745" name="直線コネクタ 744">
          <a:extLst>
            <a:ext uri="{FF2B5EF4-FFF2-40B4-BE49-F238E27FC236}">
              <a16:creationId xmlns:a16="http://schemas.microsoft.com/office/drawing/2014/main" id="{DC5B5991-6456-4B6E-AC15-2E690E34C525}"/>
            </a:ext>
          </a:extLst>
        </xdr:cNvPr>
        <xdr:cNvCxnSpPr/>
      </xdr:nvCxnSpPr>
      <xdr:spPr>
        <a:xfrm flipV="1">
          <a:off x="20434300" y="661863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C16C0C2A-4F78-4C45-A33E-62F564F173AB}"/>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87C72D91-B1C7-49A7-A3C2-4C49B9AF05EF}"/>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105181</xdr:rowOff>
    </xdr:from>
    <xdr:to>
      <xdr:col>107</xdr:col>
      <xdr:colOff>50800</xdr:colOff>
      <xdr:row>38</xdr:row>
      <xdr:rowOff>107741</xdr:rowOff>
    </xdr:to>
    <xdr:cxnSp macro="">
      <xdr:nvCxnSpPr>
        <xdr:cNvPr id="748" name="直線コネクタ 747">
          <a:extLst>
            <a:ext uri="{FF2B5EF4-FFF2-40B4-BE49-F238E27FC236}">
              <a16:creationId xmlns:a16="http://schemas.microsoft.com/office/drawing/2014/main" id="{FD68F775-F546-4991-8953-758CCCCC483B}"/>
            </a:ext>
          </a:extLst>
        </xdr:cNvPr>
        <xdr:cNvCxnSpPr/>
      </xdr:nvCxnSpPr>
      <xdr:spPr>
        <a:xfrm flipV="1">
          <a:off x="19545300" y="662028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9E7DBA45-014C-412D-BB27-CACC23D6F409}"/>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78DAB151-2695-4E8D-9B95-D79F1302DAD9}"/>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83373</xdr:rowOff>
    </xdr:from>
    <xdr:to>
      <xdr:col>102</xdr:col>
      <xdr:colOff>114300</xdr:colOff>
      <xdr:row>38</xdr:row>
      <xdr:rowOff>107741</xdr:rowOff>
    </xdr:to>
    <xdr:cxnSp macro="">
      <xdr:nvCxnSpPr>
        <xdr:cNvPr id="751" name="直線コネクタ 750">
          <a:extLst>
            <a:ext uri="{FF2B5EF4-FFF2-40B4-BE49-F238E27FC236}">
              <a16:creationId xmlns:a16="http://schemas.microsoft.com/office/drawing/2014/main" id="{941FD871-3E79-4E2E-B7A9-09AE010B4359}"/>
            </a:ext>
          </a:extLst>
        </xdr:cNvPr>
        <xdr:cNvCxnSpPr/>
      </xdr:nvCxnSpPr>
      <xdr:spPr>
        <a:xfrm>
          <a:off x="18656300" y="6598473"/>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311019FC-D505-454E-9C70-2F87FBCC1BD8}"/>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4FF7FDE3-2966-48AC-8724-A2353798B6F1}"/>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AC71C8C3-4647-4C29-A1B7-7B84DD6BA238}"/>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6D89FACC-0FFC-4068-8878-8B377BECC0A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1BC2CEA-145F-40D8-9ECF-C3620F686A9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804C443F-9B53-4A58-AA9D-604D6D9E16B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E9016C80-F9E8-4E18-BAC4-5A52719D053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FCA34AA3-1D46-4332-A430-AB43A0E47F0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F03C502E-0AF9-44E8-BE92-639DCD7BEE5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41854</xdr:rowOff>
    </xdr:from>
    <xdr:to>
      <xdr:col>116</xdr:col>
      <xdr:colOff>114300</xdr:colOff>
      <xdr:row>37</xdr:row>
      <xdr:rowOff>143454</xdr:rowOff>
    </xdr:to>
    <xdr:sp macro="" textlink="">
      <xdr:nvSpPr>
        <xdr:cNvPr id="761" name="楕円 760">
          <a:extLst>
            <a:ext uri="{FF2B5EF4-FFF2-40B4-BE49-F238E27FC236}">
              <a16:creationId xmlns:a16="http://schemas.microsoft.com/office/drawing/2014/main" id="{7A9C9186-F12D-41B7-8960-940711DD82DE}"/>
            </a:ext>
          </a:extLst>
        </xdr:cNvPr>
        <xdr:cNvSpPr/>
      </xdr:nvSpPr>
      <xdr:spPr>
        <a:xfrm>
          <a:off x="22110700" y="63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64731</xdr:rowOff>
    </xdr:from>
    <xdr:ext cx="469744" cy="259045"/>
    <xdr:sp macro="" textlink="">
      <xdr:nvSpPr>
        <xdr:cNvPr id="762" name="投資及び出資金該当値テキスト">
          <a:extLst>
            <a:ext uri="{FF2B5EF4-FFF2-40B4-BE49-F238E27FC236}">
              <a16:creationId xmlns:a16="http://schemas.microsoft.com/office/drawing/2014/main" id="{5EE42518-6B4E-400C-8055-DFFDEB43366B}"/>
            </a:ext>
          </a:extLst>
        </xdr:cNvPr>
        <xdr:cNvSpPr txBox="1"/>
      </xdr:nvSpPr>
      <xdr:spPr>
        <a:xfrm>
          <a:off x="22212300" y="62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52736</xdr:rowOff>
    </xdr:from>
    <xdr:to>
      <xdr:col>112</xdr:col>
      <xdr:colOff>38100</xdr:colOff>
      <xdr:row>38</xdr:row>
      <xdr:rowOff>154336</xdr:rowOff>
    </xdr:to>
    <xdr:sp macro="" textlink="">
      <xdr:nvSpPr>
        <xdr:cNvPr id="763" name="楕円 762">
          <a:extLst>
            <a:ext uri="{FF2B5EF4-FFF2-40B4-BE49-F238E27FC236}">
              <a16:creationId xmlns:a16="http://schemas.microsoft.com/office/drawing/2014/main" id="{2CDFF3BB-D246-41C9-9E79-776705806C32}"/>
            </a:ext>
          </a:extLst>
        </xdr:cNvPr>
        <xdr:cNvSpPr/>
      </xdr:nvSpPr>
      <xdr:spPr>
        <a:xfrm>
          <a:off x="21272500" y="65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145463</xdr:rowOff>
    </xdr:from>
    <xdr:ext cx="378565" cy="259045"/>
    <xdr:sp macro="" textlink="">
      <xdr:nvSpPr>
        <xdr:cNvPr id="764" name="テキスト ボックス 763">
          <a:extLst>
            <a:ext uri="{FF2B5EF4-FFF2-40B4-BE49-F238E27FC236}">
              <a16:creationId xmlns:a16="http://schemas.microsoft.com/office/drawing/2014/main" id="{9AAFFA51-C9EC-4F56-AFF4-2750BE751319}"/>
            </a:ext>
          </a:extLst>
        </xdr:cNvPr>
        <xdr:cNvSpPr txBox="1"/>
      </xdr:nvSpPr>
      <xdr:spPr>
        <a:xfrm>
          <a:off x="21134017" y="666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54381</xdr:rowOff>
    </xdr:from>
    <xdr:to>
      <xdr:col>107</xdr:col>
      <xdr:colOff>101600</xdr:colOff>
      <xdr:row>38</xdr:row>
      <xdr:rowOff>155981</xdr:rowOff>
    </xdr:to>
    <xdr:sp macro="" textlink="">
      <xdr:nvSpPr>
        <xdr:cNvPr id="765" name="楕円 764">
          <a:extLst>
            <a:ext uri="{FF2B5EF4-FFF2-40B4-BE49-F238E27FC236}">
              <a16:creationId xmlns:a16="http://schemas.microsoft.com/office/drawing/2014/main" id="{E82ED9B7-A630-45A6-ABCC-CA1291FC7A32}"/>
            </a:ext>
          </a:extLst>
        </xdr:cNvPr>
        <xdr:cNvSpPr/>
      </xdr:nvSpPr>
      <xdr:spPr>
        <a:xfrm>
          <a:off x="20383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147108</xdr:rowOff>
    </xdr:from>
    <xdr:ext cx="378565" cy="259045"/>
    <xdr:sp macro="" textlink="">
      <xdr:nvSpPr>
        <xdr:cNvPr id="766" name="テキスト ボックス 765">
          <a:extLst>
            <a:ext uri="{FF2B5EF4-FFF2-40B4-BE49-F238E27FC236}">
              <a16:creationId xmlns:a16="http://schemas.microsoft.com/office/drawing/2014/main" id="{7713B1BB-E779-4156-B7AD-A363F2A5B7C6}"/>
            </a:ext>
          </a:extLst>
        </xdr:cNvPr>
        <xdr:cNvSpPr txBox="1"/>
      </xdr:nvSpPr>
      <xdr:spPr>
        <a:xfrm>
          <a:off x="20245017" y="666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56941</xdr:rowOff>
    </xdr:from>
    <xdr:to>
      <xdr:col>102</xdr:col>
      <xdr:colOff>165100</xdr:colOff>
      <xdr:row>38</xdr:row>
      <xdr:rowOff>158541</xdr:rowOff>
    </xdr:to>
    <xdr:sp macro="" textlink="">
      <xdr:nvSpPr>
        <xdr:cNvPr id="767" name="楕円 766">
          <a:extLst>
            <a:ext uri="{FF2B5EF4-FFF2-40B4-BE49-F238E27FC236}">
              <a16:creationId xmlns:a16="http://schemas.microsoft.com/office/drawing/2014/main" id="{F3EA0FA0-68B9-42D1-A229-7D9D9D565BE8}"/>
            </a:ext>
          </a:extLst>
        </xdr:cNvPr>
        <xdr:cNvSpPr/>
      </xdr:nvSpPr>
      <xdr:spPr>
        <a:xfrm>
          <a:off x="19494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149668</xdr:rowOff>
    </xdr:from>
    <xdr:ext cx="378565" cy="259045"/>
    <xdr:sp macro="" textlink="">
      <xdr:nvSpPr>
        <xdr:cNvPr id="768" name="テキスト ボックス 767">
          <a:extLst>
            <a:ext uri="{FF2B5EF4-FFF2-40B4-BE49-F238E27FC236}">
              <a16:creationId xmlns:a16="http://schemas.microsoft.com/office/drawing/2014/main" id="{B842678A-A947-472D-A320-0CC896E0F3E2}"/>
            </a:ext>
          </a:extLst>
        </xdr:cNvPr>
        <xdr:cNvSpPr txBox="1"/>
      </xdr:nvSpPr>
      <xdr:spPr>
        <a:xfrm>
          <a:off x="19356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32573</xdr:rowOff>
    </xdr:from>
    <xdr:to>
      <xdr:col>98</xdr:col>
      <xdr:colOff>38100</xdr:colOff>
      <xdr:row>38</xdr:row>
      <xdr:rowOff>134173</xdr:rowOff>
    </xdr:to>
    <xdr:sp macro="" textlink="">
      <xdr:nvSpPr>
        <xdr:cNvPr id="769" name="楕円 768">
          <a:extLst>
            <a:ext uri="{FF2B5EF4-FFF2-40B4-BE49-F238E27FC236}">
              <a16:creationId xmlns:a16="http://schemas.microsoft.com/office/drawing/2014/main" id="{0A8D3CDE-AB27-40A2-8DC5-8C285C6D9AFD}"/>
            </a:ext>
          </a:extLst>
        </xdr:cNvPr>
        <xdr:cNvSpPr/>
      </xdr:nvSpPr>
      <xdr:spPr>
        <a:xfrm>
          <a:off x="18605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125300</xdr:rowOff>
    </xdr:from>
    <xdr:ext cx="469744" cy="259045"/>
    <xdr:sp macro="" textlink="">
      <xdr:nvSpPr>
        <xdr:cNvPr id="770" name="テキスト ボックス 769">
          <a:extLst>
            <a:ext uri="{FF2B5EF4-FFF2-40B4-BE49-F238E27FC236}">
              <a16:creationId xmlns:a16="http://schemas.microsoft.com/office/drawing/2014/main" id="{F70C2972-0C61-4675-92F2-E352F5BE94DF}"/>
            </a:ext>
          </a:extLst>
        </xdr:cNvPr>
        <xdr:cNvSpPr txBox="1"/>
      </xdr:nvSpPr>
      <xdr:spPr>
        <a:xfrm>
          <a:off x="18421428"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C16E181-F582-4C16-803D-88E05A70BE6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57D70C20-7619-41AA-A7C5-4720135123A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94D32BF9-DE22-45B4-A401-50EE9E27D79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E2FC05F7-59C3-4DF7-A87E-E6342361D16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C2FBB30B-BB56-4610-A2F7-9FDEB6AA6A4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E4E7D891-C562-4773-A7E2-8AB9159DA87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819AC9BF-B34A-4044-AEAB-05BAF7E8E9B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180B4999-DABF-4120-82C9-4436E27A4E4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B1167758-9F31-40BF-B2C1-CC01C0AABE9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65DF8AB3-F07E-4BAB-B25A-1271D03C5FE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F329871-CDB3-40AB-9475-6C3CBE4C9781}"/>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985EFDC5-5C62-4346-BC65-C8E83746201A}"/>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2EC2D118-E335-4061-A87F-939FBFD8AA06}"/>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23B904E0-C406-44B9-9330-CAB571722B0B}"/>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62A8DCFB-D979-4FDB-B73D-0925FFD0BD87}"/>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9A29C9F5-418C-4BC5-A0AA-91952336AC22}"/>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544AA21A-E07D-4E16-AB20-CC3C09973A1B}"/>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54B6CE95-B904-4C19-9B35-A6A7031977E9}"/>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4B8DF0D7-5E68-46FD-91C3-7CA5EB5EBF66}"/>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369836DD-4A67-4D56-A6EA-0A7C2F047E8D}"/>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D7AB8F27-9959-43CC-B206-7CA04DA45AED}"/>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81996B30-7397-4135-8251-459903BB9D02}"/>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518C23B0-15A0-424E-A85C-2CB51DB8BB6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C8F3D466-AF1F-4662-A198-90AAA2B3DB09}"/>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E5F26902-5610-44DF-B731-D32CC01B921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FC13A23F-970B-43B8-9151-2DFE42D486D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B66CD7E7-AB34-416B-B8BA-3ABCBD9F8106}"/>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A2CBF830-6768-4E05-BCD4-83622C9EC114}"/>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887DCFC-D5B3-4F06-B64B-36C566D24E1E}"/>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9FCE86E8-06B3-492D-8908-BFFF5C114F18}"/>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165874</xdr:rowOff>
    </xdr:from>
    <xdr:to>
      <xdr:col>116</xdr:col>
      <xdr:colOff>63500</xdr:colOff>
      <xdr:row>57</xdr:row>
      <xdr:rowOff>26788</xdr:rowOff>
    </xdr:to>
    <xdr:cxnSp macro="">
      <xdr:nvCxnSpPr>
        <xdr:cNvPr id="801" name="直線コネクタ 800">
          <a:extLst>
            <a:ext uri="{FF2B5EF4-FFF2-40B4-BE49-F238E27FC236}">
              <a16:creationId xmlns:a16="http://schemas.microsoft.com/office/drawing/2014/main" id="{75AEB890-D1A4-499E-809A-D2B3D6852C6D}"/>
            </a:ext>
          </a:extLst>
        </xdr:cNvPr>
        <xdr:cNvCxnSpPr/>
      </xdr:nvCxnSpPr>
      <xdr:spPr>
        <a:xfrm>
          <a:off x="21323300" y="9767074"/>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45A34635-8EE8-45CE-9E59-51CEA0D901F6}"/>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7BFF3134-BE99-4DE4-A3C3-81428F96B6CA}"/>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165874</xdr:rowOff>
    </xdr:from>
    <xdr:to>
      <xdr:col>111</xdr:col>
      <xdr:colOff>177800</xdr:colOff>
      <xdr:row>57</xdr:row>
      <xdr:rowOff>9300</xdr:rowOff>
    </xdr:to>
    <xdr:cxnSp macro="">
      <xdr:nvCxnSpPr>
        <xdr:cNvPr id="804" name="直線コネクタ 803">
          <a:extLst>
            <a:ext uri="{FF2B5EF4-FFF2-40B4-BE49-F238E27FC236}">
              <a16:creationId xmlns:a16="http://schemas.microsoft.com/office/drawing/2014/main" id="{CC95620E-AAD4-437F-81B3-89218593D966}"/>
            </a:ext>
          </a:extLst>
        </xdr:cNvPr>
        <xdr:cNvCxnSpPr/>
      </xdr:nvCxnSpPr>
      <xdr:spPr>
        <a:xfrm flipV="1">
          <a:off x="20434300" y="9767074"/>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15B6E096-FA7C-4583-ABA2-3AD89CAE7FA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F3CDAA67-FAA0-4E2B-A60B-56A503BE3688}"/>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9300</xdr:rowOff>
    </xdr:from>
    <xdr:to>
      <xdr:col>107</xdr:col>
      <xdr:colOff>50800</xdr:colOff>
      <xdr:row>58</xdr:row>
      <xdr:rowOff>48391</xdr:rowOff>
    </xdr:to>
    <xdr:cxnSp macro="">
      <xdr:nvCxnSpPr>
        <xdr:cNvPr id="807" name="直線コネクタ 806">
          <a:extLst>
            <a:ext uri="{FF2B5EF4-FFF2-40B4-BE49-F238E27FC236}">
              <a16:creationId xmlns:a16="http://schemas.microsoft.com/office/drawing/2014/main" id="{77528F07-17DE-4D10-B25D-4B8F2E459BED}"/>
            </a:ext>
          </a:extLst>
        </xdr:cNvPr>
        <xdr:cNvCxnSpPr/>
      </xdr:nvCxnSpPr>
      <xdr:spPr>
        <a:xfrm flipV="1">
          <a:off x="19545300" y="9781950"/>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E0F0DCD1-E5EB-49F8-8FF2-FC6B7C2FE037}"/>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342895A0-2515-4879-8036-0FE5B980704A}"/>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170349</xdr:rowOff>
    </xdr:from>
    <xdr:to>
      <xdr:col>102</xdr:col>
      <xdr:colOff>114300</xdr:colOff>
      <xdr:row>58</xdr:row>
      <xdr:rowOff>48391</xdr:rowOff>
    </xdr:to>
    <xdr:cxnSp macro="">
      <xdr:nvCxnSpPr>
        <xdr:cNvPr id="810" name="直線コネクタ 809">
          <a:extLst>
            <a:ext uri="{FF2B5EF4-FFF2-40B4-BE49-F238E27FC236}">
              <a16:creationId xmlns:a16="http://schemas.microsoft.com/office/drawing/2014/main" id="{B503596D-E7C0-4D4C-8BDB-5BA53DDCE97E}"/>
            </a:ext>
          </a:extLst>
        </xdr:cNvPr>
        <xdr:cNvCxnSpPr/>
      </xdr:nvCxnSpPr>
      <xdr:spPr>
        <a:xfrm>
          <a:off x="18656300" y="9942999"/>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E7F04BD6-04D6-4737-8689-11B6F75E1E8F}"/>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B211C348-027B-4AE2-9729-A854F08F7225}"/>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B83A1663-FCEA-45A2-BBBB-F4ED31E82F4C}"/>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4459C99F-4B66-4AF6-ADC1-3B1D3EB2ABCA}"/>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9A7977B6-B321-48F0-B2D1-DB841ED94FE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1E3DE834-E3E3-4F00-A751-18D58FB2789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784B3500-6CF2-4DA0-9569-8A57A5F4E56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B775FCC2-D69B-4CE5-8B2D-A02F3E6ADAD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C7145CF2-1170-4BDD-8E0C-24E6FE1F8B6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147438</xdr:rowOff>
    </xdr:from>
    <xdr:to>
      <xdr:col>116</xdr:col>
      <xdr:colOff>114300</xdr:colOff>
      <xdr:row>57</xdr:row>
      <xdr:rowOff>77588</xdr:rowOff>
    </xdr:to>
    <xdr:sp macro="" textlink="">
      <xdr:nvSpPr>
        <xdr:cNvPr id="820" name="楕円 819">
          <a:extLst>
            <a:ext uri="{FF2B5EF4-FFF2-40B4-BE49-F238E27FC236}">
              <a16:creationId xmlns:a16="http://schemas.microsoft.com/office/drawing/2014/main" id="{4BBB331D-EAAA-4AE9-A8BE-C4C981B3C7E3}"/>
            </a:ext>
          </a:extLst>
        </xdr:cNvPr>
        <xdr:cNvSpPr/>
      </xdr:nvSpPr>
      <xdr:spPr>
        <a:xfrm>
          <a:off x="22110700" y="97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170315</xdr:rowOff>
    </xdr:from>
    <xdr:ext cx="534377" cy="259045"/>
    <xdr:sp macro="" textlink="">
      <xdr:nvSpPr>
        <xdr:cNvPr id="821" name="貸付金該当値テキスト">
          <a:extLst>
            <a:ext uri="{FF2B5EF4-FFF2-40B4-BE49-F238E27FC236}">
              <a16:creationId xmlns:a16="http://schemas.microsoft.com/office/drawing/2014/main" id="{C938B40F-E638-4A62-B165-5917E4180518}"/>
            </a:ext>
          </a:extLst>
        </xdr:cNvPr>
        <xdr:cNvSpPr txBox="1"/>
      </xdr:nvSpPr>
      <xdr:spPr>
        <a:xfrm>
          <a:off x="22212300" y="96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115074</xdr:rowOff>
    </xdr:from>
    <xdr:to>
      <xdr:col>112</xdr:col>
      <xdr:colOff>38100</xdr:colOff>
      <xdr:row>57</xdr:row>
      <xdr:rowOff>45224</xdr:rowOff>
    </xdr:to>
    <xdr:sp macro="" textlink="">
      <xdr:nvSpPr>
        <xdr:cNvPr id="822" name="楕円 821">
          <a:extLst>
            <a:ext uri="{FF2B5EF4-FFF2-40B4-BE49-F238E27FC236}">
              <a16:creationId xmlns:a16="http://schemas.microsoft.com/office/drawing/2014/main" id="{2EEF7B52-4924-481A-843F-FDEBB628A1B9}"/>
            </a:ext>
          </a:extLst>
        </xdr:cNvPr>
        <xdr:cNvSpPr/>
      </xdr:nvSpPr>
      <xdr:spPr>
        <a:xfrm>
          <a:off x="21272500" y="97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61751</xdr:rowOff>
    </xdr:from>
    <xdr:ext cx="534377" cy="259045"/>
    <xdr:sp macro="" textlink="">
      <xdr:nvSpPr>
        <xdr:cNvPr id="823" name="テキスト ボックス 822">
          <a:extLst>
            <a:ext uri="{FF2B5EF4-FFF2-40B4-BE49-F238E27FC236}">
              <a16:creationId xmlns:a16="http://schemas.microsoft.com/office/drawing/2014/main" id="{D3A4E7F6-CBD1-4A99-B6B6-419830921BDA}"/>
            </a:ext>
          </a:extLst>
        </xdr:cNvPr>
        <xdr:cNvSpPr txBox="1"/>
      </xdr:nvSpPr>
      <xdr:spPr>
        <a:xfrm>
          <a:off x="21056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129950</xdr:rowOff>
    </xdr:from>
    <xdr:to>
      <xdr:col>107</xdr:col>
      <xdr:colOff>101600</xdr:colOff>
      <xdr:row>57</xdr:row>
      <xdr:rowOff>60100</xdr:rowOff>
    </xdr:to>
    <xdr:sp macro="" textlink="">
      <xdr:nvSpPr>
        <xdr:cNvPr id="824" name="楕円 823">
          <a:extLst>
            <a:ext uri="{FF2B5EF4-FFF2-40B4-BE49-F238E27FC236}">
              <a16:creationId xmlns:a16="http://schemas.microsoft.com/office/drawing/2014/main" id="{380BFC5A-D7C1-4B79-85CD-A193FD551487}"/>
            </a:ext>
          </a:extLst>
        </xdr:cNvPr>
        <xdr:cNvSpPr/>
      </xdr:nvSpPr>
      <xdr:spPr>
        <a:xfrm>
          <a:off x="20383500" y="97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76627</xdr:rowOff>
    </xdr:from>
    <xdr:ext cx="534377" cy="259045"/>
    <xdr:sp macro="" textlink="">
      <xdr:nvSpPr>
        <xdr:cNvPr id="825" name="テキスト ボックス 824">
          <a:extLst>
            <a:ext uri="{FF2B5EF4-FFF2-40B4-BE49-F238E27FC236}">
              <a16:creationId xmlns:a16="http://schemas.microsoft.com/office/drawing/2014/main" id="{8F5DF714-2A7F-46CA-9A9F-6EB3929AF450}"/>
            </a:ext>
          </a:extLst>
        </xdr:cNvPr>
        <xdr:cNvSpPr txBox="1"/>
      </xdr:nvSpPr>
      <xdr:spPr>
        <a:xfrm>
          <a:off x="20167111" y="95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169041</xdr:rowOff>
    </xdr:from>
    <xdr:to>
      <xdr:col>102</xdr:col>
      <xdr:colOff>165100</xdr:colOff>
      <xdr:row>58</xdr:row>
      <xdr:rowOff>99191</xdr:rowOff>
    </xdr:to>
    <xdr:sp macro="" textlink="">
      <xdr:nvSpPr>
        <xdr:cNvPr id="826" name="楕円 825">
          <a:extLst>
            <a:ext uri="{FF2B5EF4-FFF2-40B4-BE49-F238E27FC236}">
              <a16:creationId xmlns:a16="http://schemas.microsoft.com/office/drawing/2014/main" id="{B395D3B2-A58B-4EEF-895D-571494D261A0}"/>
            </a:ext>
          </a:extLst>
        </xdr:cNvPr>
        <xdr:cNvSpPr/>
      </xdr:nvSpPr>
      <xdr:spPr>
        <a:xfrm>
          <a:off x="19494500" y="99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115718</xdr:rowOff>
    </xdr:from>
    <xdr:ext cx="534377" cy="259045"/>
    <xdr:sp macro="" textlink="">
      <xdr:nvSpPr>
        <xdr:cNvPr id="827" name="テキスト ボックス 826">
          <a:extLst>
            <a:ext uri="{FF2B5EF4-FFF2-40B4-BE49-F238E27FC236}">
              <a16:creationId xmlns:a16="http://schemas.microsoft.com/office/drawing/2014/main" id="{A9CEFD6F-B2A4-4DEA-98CC-55B2056F27C8}"/>
            </a:ext>
          </a:extLst>
        </xdr:cNvPr>
        <xdr:cNvSpPr txBox="1"/>
      </xdr:nvSpPr>
      <xdr:spPr>
        <a:xfrm>
          <a:off x="19278111" y="97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119549</xdr:rowOff>
    </xdr:from>
    <xdr:to>
      <xdr:col>98</xdr:col>
      <xdr:colOff>38100</xdr:colOff>
      <xdr:row>58</xdr:row>
      <xdr:rowOff>49699</xdr:rowOff>
    </xdr:to>
    <xdr:sp macro="" textlink="">
      <xdr:nvSpPr>
        <xdr:cNvPr id="828" name="楕円 827">
          <a:extLst>
            <a:ext uri="{FF2B5EF4-FFF2-40B4-BE49-F238E27FC236}">
              <a16:creationId xmlns:a16="http://schemas.microsoft.com/office/drawing/2014/main" id="{ED506B0D-F559-4AA6-A327-7B7C8856DBA2}"/>
            </a:ext>
          </a:extLst>
        </xdr:cNvPr>
        <xdr:cNvSpPr/>
      </xdr:nvSpPr>
      <xdr:spPr>
        <a:xfrm>
          <a:off x="18605500" y="98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66226</xdr:rowOff>
    </xdr:from>
    <xdr:ext cx="534377" cy="259045"/>
    <xdr:sp macro="" textlink="">
      <xdr:nvSpPr>
        <xdr:cNvPr id="829" name="テキスト ボックス 828">
          <a:extLst>
            <a:ext uri="{FF2B5EF4-FFF2-40B4-BE49-F238E27FC236}">
              <a16:creationId xmlns:a16="http://schemas.microsoft.com/office/drawing/2014/main" id="{79E920F0-9669-4C7E-A233-1DBF4B25832B}"/>
            </a:ext>
          </a:extLst>
        </xdr:cNvPr>
        <xdr:cNvSpPr txBox="1"/>
      </xdr:nvSpPr>
      <xdr:spPr>
        <a:xfrm>
          <a:off x="18389111" y="96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242FD122-20ED-4253-99CC-ACFF43F92057}"/>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B792C685-0A5E-4E4F-9795-FE2BCA602EA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6CECCBD5-5B28-4DA3-8DC8-844FB0362CA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17748805-3195-44B9-AFDB-F7A10257080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497748F8-8816-4469-96DA-982CBC9EB25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3A3FF978-68C4-4235-9A57-A05753B92DB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1BE50CB7-4F35-47AC-80CF-E8E30F9BE77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E49C5AC0-4EAC-4E67-BAAB-1653765FE89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294BF81E-7BEC-4926-96BE-C9EF2D5A6CDB}"/>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140A8F70-EADB-4B03-A6FD-8E5C5914CA5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B18FB56F-7C75-4FBC-9737-A709973E039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DBB89857-4CE6-4776-B233-D088E52116F6}"/>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7B34655F-B8F3-4329-B579-8ED556A8041E}"/>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C7003D2B-87A0-4F12-BB84-BD1A5571F1D5}"/>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62E8AD70-361B-4F37-8797-6FE39084AE4F}"/>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CB95EBB6-9FF4-4DC4-884D-801E37820AD4}"/>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24E507C8-4C23-4E83-A46E-8FEFC0E23F59}"/>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EAE16661-C229-4654-9637-ABA4E6535D4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D3927E57-A48D-43D1-9BAB-9BAA1E586AB4}"/>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9438AFB2-5705-4C08-8505-C98A8215A703}"/>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EB454417-3D3D-4B44-AEB6-210034A3E062}"/>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1DBE595C-0952-4BB1-A574-AF9AE04236C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4C36D6A8-BE4A-46CC-804C-FFE6F3B97B8B}"/>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6D981FB0-BA00-43B8-B36B-3191457D1F1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E9186389-A019-49B9-9932-3BCA01695DD9}"/>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882BD461-36DC-4A1A-84E7-C5DF10C64176}"/>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9719E07A-7A30-4C43-B737-D009F88D355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31D63EE-0D04-4EE8-8445-43F70E409FB5}"/>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E5A35238-CBC9-4FAA-BB1C-B86FECB7FB9F}"/>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168218</xdr:rowOff>
    </xdr:from>
    <xdr:to>
      <xdr:col>116</xdr:col>
      <xdr:colOff>63500</xdr:colOff>
      <xdr:row>77</xdr:row>
      <xdr:rowOff>51308</xdr:rowOff>
    </xdr:to>
    <xdr:cxnSp macro="">
      <xdr:nvCxnSpPr>
        <xdr:cNvPr id="859" name="直線コネクタ 858">
          <a:extLst>
            <a:ext uri="{FF2B5EF4-FFF2-40B4-BE49-F238E27FC236}">
              <a16:creationId xmlns:a16="http://schemas.microsoft.com/office/drawing/2014/main" id="{714550DC-3436-4446-98BE-77840AF965CE}"/>
            </a:ext>
          </a:extLst>
        </xdr:cNvPr>
        <xdr:cNvCxnSpPr/>
      </xdr:nvCxnSpPr>
      <xdr:spPr>
        <a:xfrm>
          <a:off x="21323300" y="13026968"/>
          <a:ext cx="838200" cy="22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281B1412-C4F8-482F-B364-C000CF39E1A5}"/>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9E29D330-7B0B-4DC8-B142-FC243FD786B1}"/>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168218</xdr:rowOff>
    </xdr:from>
    <xdr:to>
      <xdr:col>111</xdr:col>
      <xdr:colOff>177800</xdr:colOff>
      <xdr:row>76</xdr:row>
      <xdr:rowOff>17971</xdr:rowOff>
    </xdr:to>
    <xdr:cxnSp macro="">
      <xdr:nvCxnSpPr>
        <xdr:cNvPr id="862" name="直線コネクタ 861">
          <a:extLst>
            <a:ext uri="{FF2B5EF4-FFF2-40B4-BE49-F238E27FC236}">
              <a16:creationId xmlns:a16="http://schemas.microsoft.com/office/drawing/2014/main" id="{14FC1790-21B8-4390-9A8A-BE0F8BB66EB5}"/>
            </a:ext>
          </a:extLst>
        </xdr:cNvPr>
        <xdr:cNvCxnSpPr/>
      </xdr:nvCxnSpPr>
      <xdr:spPr>
        <a:xfrm flipV="1">
          <a:off x="20434300" y="13026968"/>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1B671547-C648-441D-AD37-8529D69B6182}"/>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54E49C7B-8D80-4984-B353-FC1DE2FB2048}"/>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165799</xdr:rowOff>
    </xdr:from>
    <xdr:to>
      <xdr:col>107</xdr:col>
      <xdr:colOff>50800</xdr:colOff>
      <xdr:row>76</xdr:row>
      <xdr:rowOff>17971</xdr:rowOff>
    </xdr:to>
    <xdr:cxnSp macro="">
      <xdr:nvCxnSpPr>
        <xdr:cNvPr id="865" name="直線コネクタ 864">
          <a:extLst>
            <a:ext uri="{FF2B5EF4-FFF2-40B4-BE49-F238E27FC236}">
              <a16:creationId xmlns:a16="http://schemas.microsoft.com/office/drawing/2014/main" id="{6BFAE699-9AD3-4436-AB89-5D3F1B50FC06}"/>
            </a:ext>
          </a:extLst>
        </xdr:cNvPr>
        <xdr:cNvCxnSpPr/>
      </xdr:nvCxnSpPr>
      <xdr:spPr>
        <a:xfrm>
          <a:off x="19545300" y="1302454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99DE08E4-31D3-4C0F-9125-08D672FAC3E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DDE32D80-02CC-40CE-B250-219E0A10A0A5}"/>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165799</xdr:rowOff>
    </xdr:from>
    <xdr:to>
      <xdr:col>102</xdr:col>
      <xdr:colOff>114300</xdr:colOff>
      <xdr:row>76</xdr:row>
      <xdr:rowOff>30105</xdr:rowOff>
    </xdr:to>
    <xdr:cxnSp macro="">
      <xdr:nvCxnSpPr>
        <xdr:cNvPr id="868" name="直線コネクタ 867">
          <a:extLst>
            <a:ext uri="{FF2B5EF4-FFF2-40B4-BE49-F238E27FC236}">
              <a16:creationId xmlns:a16="http://schemas.microsoft.com/office/drawing/2014/main" id="{FA0274D1-F86B-4D17-A4AF-D61C7A394887}"/>
            </a:ext>
          </a:extLst>
        </xdr:cNvPr>
        <xdr:cNvCxnSpPr/>
      </xdr:nvCxnSpPr>
      <xdr:spPr>
        <a:xfrm flipV="1">
          <a:off x="18656300" y="13024549"/>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208FC887-5242-421C-B6D6-2D4ACB03FBD7}"/>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1F908E8A-7738-490E-99AF-137067ED80EA}"/>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599EB53F-B2B9-4BB8-BF44-B2A09E88A373}"/>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16B64A7A-9AB6-46AE-B19F-60DFFBC298A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A21AE26A-3918-4650-97C3-984E03B2CA1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E51F65BE-76EE-47F1-B684-84C94C3C5D12}"/>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652F92EC-44FB-43D1-AE26-A6617C904DD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DF62F3-3652-44E3-8488-1E54C9CC076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E95F68D4-9F91-48F7-A59C-7F072AA3A4B2}"/>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508</xdr:rowOff>
    </xdr:from>
    <xdr:to>
      <xdr:col>116</xdr:col>
      <xdr:colOff>114300</xdr:colOff>
      <xdr:row>77</xdr:row>
      <xdr:rowOff>102108</xdr:rowOff>
    </xdr:to>
    <xdr:sp macro="" textlink="">
      <xdr:nvSpPr>
        <xdr:cNvPr id="878" name="楕円 877">
          <a:extLst>
            <a:ext uri="{FF2B5EF4-FFF2-40B4-BE49-F238E27FC236}">
              <a16:creationId xmlns:a16="http://schemas.microsoft.com/office/drawing/2014/main" id="{1CAD481B-989D-483A-BA5E-9316DF8D8E6C}"/>
            </a:ext>
          </a:extLst>
        </xdr:cNvPr>
        <xdr:cNvSpPr/>
      </xdr:nvSpPr>
      <xdr:spPr>
        <a:xfrm>
          <a:off x="221107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150385</xdr:rowOff>
    </xdr:from>
    <xdr:ext cx="534377" cy="259045"/>
    <xdr:sp macro="" textlink="">
      <xdr:nvSpPr>
        <xdr:cNvPr id="879" name="繰出金該当値テキスト">
          <a:extLst>
            <a:ext uri="{FF2B5EF4-FFF2-40B4-BE49-F238E27FC236}">
              <a16:creationId xmlns:a16="http://schemas.microsoft.com/office/drawing/2014/main" id="{75F9D6AD-2F61-4571-B789-4DE5C38D403C}"/>
            </a:ext>
          </a:extLst>
        </xdr:cNvPr>
        <xdr:cNvSpPr txBox="1"/>
      </xdr:nvSpPr>
      <xdr:spPr>
        <a:xfrm>
          <a:off x="22212300" y="131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117418</xdr:rowOff>
    </xdr:from>
    <xdr:to>
      <xdr:col>112</xdr:col>
      <xdr:colOff>38100</xdr:colOff>
      <xdr:row>76</xdr:row>
      <xdr:rowOff>47568</xdr:rowOff>
    </xdr:to>
    <xdr:sp macro="" textlink="">
      <xdr:nvSpPr>
        <xdr:cNvPr id="880" name="楕円 879">
          <a:extLst>
            <a:ext uri="{FF2B5EF4-FFF2-40B4-BE49-F238E27FC236}">
              <a16:creationId xmlns:a16="http://schemas.microsoft.com/office/drawing/2014/main" id="{A916E3B4-4E50-4151-B71C-509D50A5BCB3}"/>
            </a:ext>
          </a:extLst>
        </xdr:cNvPr>
        <xdr:cNvSpPr/>
      </xdr:nvSpPr>
      <xdr:spPr>
        <a:xfrm>
          <a:off x="21272500" y="12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38695</xdr:rowOff>
    </xdr:from>
    <xdr:ext cx="534377" cy="259045"/>
    <xdr:sp macro="" textlink="">
      <xdr:nvSpPr>
        <xdr:cNvPr id="881" name="テキスト ボックス 880">
          <a:extLst>
            <a:ext uri="{FF2B5EF4-FFF2-40B4-BE49-F238E27FC236}">
              <a16:creationId xmlns:a16="http://schemas.microsoft.com/office/drawing/2014/main" id="{11B1AFAB-76F2-437B-B902-80C00E88993F}"/>
            </a:ext>
          </a:extLst>
        </xdr:cNvPr>
        <xdr:cNvSpPr txBox="1"/>
      </xdr:nvSpPr>
      <xdr:spPr>
        <a:xfrm>
          <a:off x="21056111" y="130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138620</xdr:rowOff>
    </xdr:from>
    <xdr:to>
      <xdr:col>107</xdr:col>
      <xdr:colOff>101600</xdr:colOff>
      <xdr:row>76</xdr:row>
      <xdr:rowOff>68771</xdr:rowOff>
    </xdr:to>
    <xdr:sp macro="" textlink="">
      <xdr:nvSpPr>
        <xdr:cNvPr id="882" name="楕円 881">
          <a:extLst>
            <a:ext uri="{FF2B5EF4-FFF2-40B4-BE49-F238E27FC236}">
              <a16:creationId xmlns:a16="http://schemas.microsoft.com/office/drawing/2014/main" id="{59FC947B-6E8A-463D-9CD7-4BA8B505CA2E}"/>
            </a:ext>
          </a:extLst>
        </xdr:cNvPr>
        <xdr:cNvSpPr/>
      </xdr:nvSpPr>
      <xdr:spPr>
        <a:xfrm>
          <a:off x="20383500" y="12997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59898</xdr:rowOff>
    </xdr:from>
    <xdr:ext cx="534377" cy="259045"/>
    <xdr:sp macro="" textlink="">
      <xdr:nvSpPr>
        <xdr:cNvPr id="883" name="テキスト ボックス 882">
          <a:extLst>
            <a:ext uri="{FF2B5EF4-FFF2-40B4-BE49-F238E27FC236}">
              <a16:creationId xmlns:a16="http://schemas.microsoft.com/office/drawing/2014/main" id="{06099CE5-4B8C-4F2F-A026-65BE4AF57CC8}"/>
            </a:ext>
          </a:extLst>
        </xdr:cNvPr>
        <xdr:cNvSpPr txBox="1"/>
      </xdr:nvSpPr>
      <xdr:spPr>
        <a:xfrm>
          <a:off x="20167111" y="130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114998</xdr:rowOff>
    </xdr:from>
    <xdr:to>
      <xdr:col>102</xdr:col>
      <xdr:colOff>165100</xdr:colOff>
      <xdr:row>76</xdr:row>
      <xdr:rowOff>45148</xdr:rowOff>
    </xdr:to>
    <xdr:sp macro="" textlink="">
      <xdr:nvSpPr>
        <xdr:cNvPr id="884" name="楕円 883">
          <a:extLst>
            <a:ext uri="{FF2B5EF4-FFF2-40B4-BE49-F238E27FC236}">
              <a16:creationId xmlns:a16="http://schemas.microsoft.com/office/drawing/2014/main" id="{8D1B084A-8015-4A27-A187-3094363266B2}"/>
            </a:ext>
          </a:extLst>
        </xdr:cNvPr>
        <xdr:cNvSpPr/>
      </xdr:nvSpPr>
      <xdr:spPr>
        <a:xfrm>
          <a:off x="19494500" y="129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36276</xdr:rowOff>
    </xdr:from>
    <xdr:ext cx="534377" cy="259045"/>
    <xdr:sp macro="" textlink="">
      <xdr:nvSpPr>
        <xdr:cNvPr id="885" name="テキスト ボックス 884">
          <a:extLst>
            <a:ext uri="{FF2B5EF4-FFF2-40B4-BE49-F238E27FC236}">
              <a16:creationId xmlns:a16="http://schemas.microsoft.com/office/drawing/2014/main" id="{66C1866F-0814-48B2-B46F-A364820AE0A3}"/>
            </a:ext>
          </a:extLst>
        </xdr:cNvPr>
        <xdr:cNvSpPr txBox="1"/>
      </xdr:nvSpPr>
      <xdr:spPr>
        <a:xfrm>
          <a:off x="19278111" y="1306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150755</xdr:rowOff>
    </xdr:from>
    <xdr:to>
      <xdr:col>98</xdr:col>
      <xdr:colOff>38100</xdr:colOff>
      <xdr:row>76</xdr:row>
      <xdr:rowOff>80905</xdr:rowOff>
    </xdr:to>
    <xdr:sp macro="" textlink="">
      <xdr:nvSpPr>
        <xdr:cNvPr id="886" name="楕円 885">
          <a:extLst>
            <a:ext uri="{FF2B5EF4-FFF2-40B4-BE49-F238E27FC236}">
              <a16:creationId xmlns:a16="http://schemas.microsoft.com/office/drawing/2014/main" id="{7E5858CF-D2DC-477E-830D-47C1FE3FC9FA}"/>
            </a:ext>
          </a:extLst>
        </xdr:cNvPr>
        <xdr:cNvSpPr/>
      </xdr:nvSpPr>
      <xdr:spPr>
        <a:xfrm>
          <a:off x="18605500" y="13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72032</xdr:rowOff>
    </xdr:from>
    <xdr:ext cx="534377" cy="259045"/>
    <xdr:sp macro="" textlink="">
      <xdr:nvSpPr>
        <xdr:cNvPr id="887" name="テキスト ボックス 886">
          <a:extLst>
            <a:ext uri="{FF2B5EF4-FFF2-40B4-BE49-F238E27FC236}">
              <a16:creationId xmlns:a16="http://schemas.microsoft.com/office/drawing/2014/main" id="{4B4E8A9A-012A-4133-8380-4B0251CA55CB}"/>
            </a:ext>
          </a:extLst>
        </xdr:cNvPr>
        <xdr:cNvSpPr txBox="1"/>
      </xdr:nvSpPr>
      <xdr:spPr>
        <a:xfrm>
          <a:off x="18389111" y="13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6C56C3AB-7DCC-4C34-A2BD-DE81B586AA3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B2407861-268A-46A5-A560-9BED1A3F96E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D95A9252-DD6F-4410-8000-2E9A8A8BE6E4}"/>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A0C91AEE-550C-4B60-980A-41F541ABC51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C46F540F-CAA5-4A41-B22B-17C44BCBFDA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F1024DE4-C130-4CB8-8C11-5A2D3FA8D23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82FB09B5-D90A-4264-9D65-D199AFB3675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B309005-65CC-4E59-9031-572765D0073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BAC31559-EDFE-4EF4-ABE9-59B639F2C2F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9FFC24F6-DB28-4ADC-A892-585B527E006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251B7454-BBE1-4175-AD88-220D1F431E93}"/>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B6FD914E-C95F-4EA8-A55B-149DE26422AA}"/>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D21CCA79-3BE1-44BB-A069-E7084B5E9E67}"/>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FA7B0195-B6A2-4B9F-AF74-9BEB25A23194}"/>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D6C84F0F-F080-45BD-82BB-62BC647D761A}"/>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CF1ABD23-9976-4EA6-A627-1440A36CBBF8}"/>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265D77AD-7778-43A4-8D8C-D9E1ECF6A529}"/>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B43FBAAD-8DC0-46FA-A15B-E2981785909B}"/>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277252E3-BE13-40E0-A6E0-83A9FA8C03D6}"/>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FC898DB0-0229-40E4-9351-6755F6C4086D}"/>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AB50B4ED-5B32-4069-9712-36052FBE1B11}"/>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148C664B-DDAC-494F-B5BF-7CF9ECFC84C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B928ED80-20FB-4033-A673-EDFC3AA612C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90294E19-5AAD-420F-B4AC-297F9E4E336B}"/>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C832402A-2598-4C91-AD26-03FA787C183C}"/>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453C8E91-21E0-41C0-AF47-880A55742A5E}"/>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35BFBCC1-8BF5-4CA7-B7D6-453FC8FCF6D1}"/>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60D9313D-C513-45B6-A4A4-36C0BC698A9D}"/>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16C6617C-357C-4214-8179-B771C2B1E061}"/>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52B68CF7-92EF-492C-9A36-696F265B497C}"/>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6F24C85B-49C4-4317-9B98-A543D4FBBB4C}"/>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222C2B4A-53F5-4A29-9C63-174635D6E0FE}"/>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73EC2E8A-7F9B-446D-A913-AE82C6A022FC}"/>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F2FDE132-29B9-44F8-A585-7401F9EA7663}"/>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6C1FDE0E-0EEC-4271-9B69-B53569641DFC}"/>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74AEBF6C-50EB-4991-B196-0BA9C5E6C1E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94C6E044-D52F-41F7-A0EF-B49E215CDEB9}"/>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AF824E0E-A6AB-4D81-AD56-05416B963619}"/>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3299A15E-435A-4632-A798-4B9A9B421C9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7FFBF846-6753-4042-8308-D2D7E1F5735D}"/>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5E96BC58-E681-4E4D-B623-D5FD7EF6796A}"/>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FA017DD7-AAAE-42D2-A693-6C477F189001}"/>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D3FB2374-1C17-4706-BA6C-0D135DEDD3A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7FFAFE4E-C063-4AA6-B958-E81BA0ECFB1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CCAFFFEF-0961-4DF1-9D55-B8439C870EA3}"/>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AFE749DA-72F5-4D06-B948-F75A8CCF7567}"/>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3BDFAE6F-4155-4A8D-8582-44A241F8EA0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71C18E5A-4452-4B4B-B053-602872C1AE56}"/>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92B46327-36EB-4D30-B79E-5828E3512C7E}"/>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3D087BB7-6152-4BAD-97D7-48724A1BAB1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C4B27A37-126E-49B9-9A6B-67FA3AB04A26}"/>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E45B472E-D185-49F3-BDF4-21E3FAD2B56A}"/>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59EAA3E8-D04E-4CFC-A318-3AD73E42CCBB}"/>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4F64129A-9B05-4311-8419-683E1F644BEC}"/>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25FBED0D-53AD-4C6C-8C9F-7917905F1F1C}"/>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86E938F4-4A90-4B55-A9F7-C45AB6A730DD}"/>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EC80ED8C-5AE6-4B1F-93BA-38884E1F7731}"/>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1918055A-DE28-471B-9F7A-CBB3B545107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DFCCC09F-7D1C-4F9D-B9D9-7FBE2B45DEF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F819EF3F-74B3-443D-BB7B-D93BAF471D4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歳出の決算総額は、住民一人当たり</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千円増加している。これは、特別定額給付金をはじめとした新型コロナウイルス感染症に関連する各種事業を実施したことによる補助費等の大幅な増加によるものであり、類似団体内平均も同様に大幅な伸びを示している。物件費は、ふるさと納税事業の好調による各種経費が増加したためである。維持補修費が類似団体内平均値と比べ高いのは、本市が豪雪地帯に位置することから除排雪経費が多額となることによるものであり、今年度は記録的な豪雪であったことに加え、労務単価の増加により全体としても増加している。扶助費は、住民一人当たり</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千円となっており、平成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年度からの子ども・子育て新制度に係る給付費や障害者自立支援給付費及び生活保護費の増加に伴い毎年増加し、平成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％も増加しており、類似団体内平均値とほぼ同額となっている。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更新整備については明倫学区義務教育学校建設工事が令和元年度より開始され、今年度も同様に多額の経費を要したことから前年度と同様の値となっている。明倫学区義務教育学校建設工事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年度の外構工事まで多額の費用が想定されているため、今後も増加傾向となる。災害復旧事業費は令和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月豪雨災害の復旧に係る経費により皆減はしなかった。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2DE2AF8-9646-424D-B1A9-F8E6E5A8D13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07BDE1B-2316-47C6-A54B-2A3D23E87B7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358EA8-8882-43ED-ACE4-09D3A5E4FAE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846E385-D490-4D0F-B94F-44F107A8441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1DE4AE-5B4D-4F4C-8523-DDFCF37847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47AB00-8BD8-4475-B2A0-33C1BAFD88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1E2B3B-6CBA-4CB4-9B90-FB227822CC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A8EA0A-2BCC-40A4-A839-E813288127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E7CB56-338C-4F91-817F-565306D2175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76B8F2A-88D5-4F84-8861-7F005E1301D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34,787
34,360
222.85
25,934,410
24,439,550
1,343,738
9,650,318
15,487,945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ECB7E0-0F5D-4773-9DA7-FD03524ACB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26A0D91-7FAE-4AF3-8374-77C4DEFE1B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C0B0DA3-D3F9-41D1-824A-C3FFDF3BBD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F8CF5C-1F1E-4D0B-9442-E61EBE84FB0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93EC3E-F0C9-4858-92CD-39EFDB0C92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64D5998-7786-4E16-AE4F-711E4451F9C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A3EFCD9-ED7D-4026-8A0F-31E139DC7F4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5B4BDEE-376E-4050-933B-348A71FE06C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BEC17C8-4825-4C5B-A3ED-53CA127B692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AD6FAA-F69E-4DD0-B177-F676547310A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1C55B9B-178D-464B-AF59-826F4E801BCF}"/>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026C167-ACFE-49CA-BEDF-60C7E143857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734824D-B6A1-460A-8DA0-CDB152BC552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28B4122-58D8-41D2-B570-D92503F4735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774A8F-79EC-4611-83C3-08CCA1D7C8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AF7709A-5144-40DA-B9C5-36E9A00255DC}"/>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98160D-6685-4EFF-B91C-5047C2A59BB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3670661-E8EB-4E1E-AEFE-4D4BA17E909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7F48446-9B0C-4EEA-800B-67C32023257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AB6D5D4-4CE8-4833-96E8-ED35488FA46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096A83B-231A-46F8-BA9E-0AEC22E1B4C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D6A8E2C-462B-4F0B-BD04-020E19DD136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B4BDBAA-8F88-4C32-A7BE-293C10F1728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A6FBC25-AE9E-43C8-9FC3-A35706AD34E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21A590E-62A7-45AB-84DC-4AE8E43EBB2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51A17EE-C29B-482A-8891-44B9E087127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98125B5-AE75-47E1-88CF-C1DCF4F1E4D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23E5314-E756-4CCE-94D2-105BAC6E374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C81AE1F-8D51-4CD9-A3B4-EB450BA07B5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44CBD66-3592-4895-A080-B63261F43E46}"/>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B8DEC0D7-A9ED-455E-B999-BD4B6E4F3C3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FBEF42F-957A-474B-8955-FEC4EBD982F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CA9E6756-212A-4AEF-B929-8EA0233B3F4B}"/>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BBE1220-2410-45AF-A46C-2727B47E5A8C}"/>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63866742-EE6A-45C3-89A5-A5E357B53F3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F813A62A-9777-4B9A-B94E-45EE6735F72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8AC122FB-4FCA-4BCB-B36E-65201A739BC5}"/>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D753003-6BDD-406C-A0E3-9F1603F72B3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9F4D32F-0C76-4E3E-A147-B58A5D5D258A}"/>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DA56702-2F47-401F-AD0B-518FDD8F088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638CAAE-A4B2-4723-BA99-423441C09425}"/>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D75CFC5-4A07-4CD6-8658-69C57337799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93E6C287-2D8E-4551-B85A-A8DBAD8BDA8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F20BAC14-459B-4E51-8608-AAEF80ABFCD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1D76507-FAD6-47D7-9815-AFA40AD3B3F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A7D4A72B-0FF0-4B76-8637-86239045C9A8}"/>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B8B506DE-D5CD-4C87-9912-C2AD411B36F5}"/>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80622FFC-823E-48E9-82F3-1749771D34DF}"/>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8CB20381-CA18-456A-8714-E6156DA5A0D8}"/>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155321</xdr:rowOff>
    </xdr:from>
    <xdr:to>
      <xdr:col>24</xdr:col>
      <xdr:colOff>63500</xdr:colOff>
      <xdr:row>36</xdr:row>
      <xdr:rowOff>8446</xdr:rowOff>
    </xdr:to>
    <xdr:cxnSp macro="">
      <xdr:nvCxnSpPr>
        <xdr:cNvPr id="61" name="直線コネクタ 60">
          <a:extLst>
            <a:ext uri="{FF2B5EF4-FFF2-40B4-BE49-F238E27FC236}">
              <a16:creationId xmlns:a16="http://schemas.microsoft.com/office/drawing/2014/main" id="{0C3371EE-57A4-4860-81A2-778FC4AF3E9A}"/>
            </a:ext>
          </a:extLst>
        </xdr:cNvPr>
        <xdr:cNvCxnSpPr/>
      </xdr:nvCxnSpPr>
      <xdr:spPr>
        <a:xfrm>
          <a:off x="3797300" y="6156071"/>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9584BC06-8F12-43CB-863E-E8B0C149E45D}"/>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108D2717-1DD1-4E94-A793-DB542354A41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113411</xdr:rowOff>
    </xdr:from>
    <xdr:to>
      <xdr:col>19</xdr:col>
      <xdr:colOff>177800</xdr:colOff>
      <xdr:row>35</xdr:row>
      <xdr:rowOff>155321</xdr:rowOff>
    </xdr:to>
    <xdr:cxnSp macro="">
      <xdr:nvCxnSpPr>
        <xdr:cNvPr id="64" name="直線コネクタ 63">
          <a:extLst>
            <a:ext uri="{FF2B5EF4-FFF2-40B4-BE49-F238E27FC236}">
              <a16:creationId xmlns:a16="http://schemas.microsoft.com/office/drawing/2014/main" id="{8006BBA7-65E2-46B1-9F41-C35405E51010}"/>
            </a:ext>
          </a:extLst>
        </xdr:cNvPr>
        <xdr:cNvCxnSpPr/>
      </xdr:nvCxnSpPr>
      <xdr:spPr>
        <a:xfrm>
          <a:off x="2908300" y="6114161"/>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C6E7552F-F828-4430-8922-46614D95DD22}"/>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79D34349-2818-4AEF-8763-2730F3494BC1}"/>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113411</xdr:rowOff>
    </xdr:from>
    <xdr:to>
      <xdr:col>15</xdr:col>
      <xdr:colOff>50800</xdr:colOff>
      <xdr:row>35</xdr:row>
      <xdr:rowOff>121793</xdr:rowOff>
    </xdr:to>
    <xdr:cxnSp macro="">
      <xdr:nvCxnSpPr>
        <xdr:cNvPr id="67" name="直線コネクタ 66">
          <a:extLst>
            <a:ext uri="{FF2B5EF4-FFF2-40B4-BE49-F238E27FC236}">
              <a16:creationId xmlns:a16="http://schemas.microsoft.com/office/drawing/2014/main" id="{C20438E8-2B68-45B6-80E1-49A3C011314B}"/>
            </a:ext>
          </a:extLst>
        </xdr:cNvPr>
        <xdr:cNvCxnSpPr/>
      </xdr:nvCxnSpPr>
      <xdr:spPr>
        <a:xfrm flipV="1">
          <a:off x="2019300" y="61141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D3956330-F2DA-47F6-B862-F5C01A9E9967}"/>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D4BBA94-BEA5-431F-A6E8-ED60B56A945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120650</xdr:rowOff>
    </xdr:from>
    <xdr:to>
      <xdr:col>10</xdr:col>
      <xdr:colOff>114300</xdr:colOff>
      <xdr:row>35</xdr:row>
      <xdr:rowOff>121793</xdr:rowOff>
    </xdr:to>
    <xdr:cxnSp macro="">
      <xdr:nvCxnSpPr>
        <xdr:cNvPr id="70" name="直線コネクタ 69">
          <a:extLst>
            <a:ext uri="{FF2B5EF4-FFF2-40B4-BE49-F238E27FC236}">
              <a16:creationId xmlns:a16="http://schemas.microsoft.com/office/drawing/2014/main" id="{F50596F7-C631-402D-9D4B-10BD43C2682B}"/>
            </a:ext>
          </a:extLst>
        </xdr:cNvPr>
        <xdr:cNvCxnSpPr/>
      </xdr:nvCxnSpPr>
      <xdr:spPr>
        <a:xfrm>
          <a:off x="1130300" y="61214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567A2742-E146-404D-A0A5-BBC8B2DB076C}"/>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AD3217C2-EC84-4314-8509-505EB96C5296}"/>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20F0CAA0-C11E-4E7B-83D6-4D5AD9AD81B6}"/>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73B6C1B2-741F-4843-9AC8-D0C265290A6B}"/>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8F3768E3-56D6-43CB-B19F-279F62CA63A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5EFDBE4-61AC-49C1-8BFB-194A49ED532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BA16BD6-0000-4C51-9320-6583646E4AF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0E55046-0D3D-4C51-8A41-F133B84DD9B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706BD10-9A05-43D6-BE96-453E1E8EC7E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129096</xdr:rowOff>
    </xdr:from>
    <xdr:to>
      <xdr:col>24</xdr:col>
      <xdr:colOff>114300</xdr:colOff>
      <xdr:row>36</xdr:row>
      <xdr:rowOff>59246</xdr:rowOff>
    </xdr:to>
    <xdr:sp macro="" textlink="">
      <xdr:nvSpPr>
        <xdr:cNvPr id="80" name="楕円 79">
          <a:extLst>
            <a:ext uri="{FF2B5EF4-FFF2-40B4-BE49-F238E27FC236}">
              <a16:creationId xmlns:a16="http://schemas.microsoft.com/office/drawing/2014/main" id="{8A92529E-4E2D-46BD-8847-1E6E1B0B983B}"/>
            </a:ext>
          </a:extLst>
        </xdr:cNvPr>
        <xdr:cNvSpPr/>
      </xdr:nvSpPr>
      <xdr:spPr>
        <a:xfrm>
          <a:off x="45847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107523</xdr:rowOff>
    </xdr:from>
    <xdr:ext cx="469744" cy="259045"/>
    <xdr:sp macro="" textlink="">
      <xdr:nvSpPr>
        <xdr:cNvPr id="81" name="議会費該当値テキスト">
          <a:extLst>
            <a:ext uri="{FF2B5EF4-FFF2-40B4-BE49-F238E27FC236}">
              <a16:creationId xmlns:a16="http://schemas.microsoft.com/office/drawing/2014/main" id="{F1DDB35C-AE07-44E6-8FA3-C72138191A25}"/>
            </a:ext>
          </a:extLst>
        </xdr:cNvPr>
        <xdr:cNvSpPr txBox="1"/>
      </xdr:nvSpPr>
      <xdr:spPr>
        <a:xfrm>
          <a:off x="4686300" y="610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104521</xdr:rowOff>
    </xdr:from>
    <xdr:to>
      <xdr:col>20</xdr:col>
      <xdr:colOff>38100</xdr:colOff>
      <xdr:row>36</xdr:row>
      <xdr:rowOff>34671</xdr:rowOff>
    </xdr:to>
    <xdr:sp macro="" textlink="">
      <xdr:nvSpPr>
        <xdr:cNvPr id="82" name="楕円 81">
          <a:extLst>
            <a:ext uri="{FF2B5EF4-FFF2-40B4-BE49-F238E27FC236}">
              <a16:creationId xmlns:a16="http://schemas.microsoft.com/office/drawing/2014/main" id="{EBD295C2-FB46-49D8-9978-EB0A27EAA3E7}"/>
            </a:ext>
          </a:extLst>
        </xdr:cNvPr>
        <xdr:cNvSpPr/>
      </xdr:nvSpPr>
      <xdr:spPr>
        <a:xfrm>
          <a:off x="3746500" y="61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25798</xdr:rowOff>
    </xdr:from>
    <xdr:ext cx="469744" cy="259045"/>
    <xdr:sp macro="" textlink="">
      <xdr:nvSpPr>
        <xdr:cNvPr id="83" name="テキスト ボックス 82">
          <a:extLst>
            <a:ext uri="{FF2B5EF4-FFF2-40B4-BE49-F238E27FC236}">
              <a16:creationId xmlns:a16="http://schemas.microsoft.com/office/drawing/2014/main" id="{DE170073-29FE-4829-9CE6-7EEDF8337D22}"/>
            </a:ext>
          </a:extLst>
        </xdr:cNvPr>
        <xdr:cNvSpPr txBox="1"/>
      </xdr:nvSpPr>
      <xdr:spPr>
        <a:xfrm>
          <a:off x="3562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62611</xdr:rowOff>
    </xdr:from>
    <xdr:to>
      <xdr:col>15</xdr:col>
      <xdr:colOff>101600</xdr:colOff>
      <xdr:row>35</xdr:row>
      <xdr:rowOff>164211</xdr:rowOff>
    </xdr:to>
    <xdr:sp macro="" textlink="">
      <xdr:nvSpPr>
        <xdr:cNvPr id="84" name="楕円 83">
          <a:extLst>
            <a:ext uri="{FF2B5EF4-FFF2-40B4-BE49-F238E27FC236}">
              <a16:creationId xmlns:a16="http://schemas.microsoft.com/office/drawing/2014/main" id="{8B17DF64-0740-4555-B822-F4A0B8E4E417}"/>
            </a:ext>
          </a:extLst>
        </xdr:cNvPr>
        <xdr:cNvSpPr/>
      </xdr:nvSpPr>
      <xdr:spPr>
        <a:xfrm>
          <a:off x="2857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9288</xdr:rowOff>
    </xdr:from>
    <xdr:ext cx="469744" cy="259045"/>
    <xdr:sp macro="" textlink="">
      <xdr:nvSpPr>
        <xdr:cNvPr id="85" name="テキスト ボックス 84">
          <a:extLst>
            <a:ext uri="{FF2B5EF4-FFF2-40B4-BE49-F238E27FC236}">
              <a16:creationId xmlns:a16="http://schemas.microsoft.com/office/drawing/2014/main" id="{072113F4-3887-4A00-8C02-B7A953855F4F}"/>
            </a:ext>
          </a:extLst>
        </xdr:cNvPr>
        <xdr:cNvSpPr txBox="1"/>
      </xdr:nvSpPr>
      <xdr:spPr>
        <a:xfrm>
          <a:off x="2673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70993</xdr:rowOff>
    </xdr:from>
    <xdr:to>
      <xdr:col>10</xdr:col>
      <xdr:colOff>165100</xdr:colOff>
      <xdr:row>36</xdr:row>
      <xdr:rowOff>1143</xdr:rowOff>
    </xdr:to>
    <xdr:sp macro="" textlink="">
      <xdr:nvSpPr>
        <xdr:cNvPr id="86" name="楕円 85">
          <a:extLst>
            <a:ext uri="{FF2B5EF4-FFF2-40B4-BE49-F238E27FC236}">
              <a16:creationId xmlns:a16="http://schemas.microsoft.com/office/drawing/2014/main" id="{A253AA58-193D-469F-A437-310904F688ED}"/>
            </a:ext>
          </a:extLst>
        </xdr:cNvPr>
        <xdr:cNvSpPr/>
      </xdr:nvSpPr>
      <xdr:spPr>
        <a:xfrm>
          <a:off x="1968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17670</xdr:rowOff>
    </xdr:from>
    <xdr:ext cx="469744" cy="259045"/>
    <xdr:sp macro="" textlink="">
      <xdr:nvSpPr>
        <xdr:cNvPr id="87" name="テキスト ボックス 86">
          <a:extLst>
            <a:ext uri="{FF2B5EF4-FFF2-40B4-BE49-F238E27FC236}">
              <a16:creationId xmlns:a16="http://schemas.microsoft.com/office/drawing/2014/main" id="{FC8BF5BA-6C11-4FCB-A98A-1E0128D9E5A4}"/>
            </a:ext>
          </a:extLst>
        </xdr:cNvPr>
        <xdr:cNvSpPr txBox="1"/>
      </xdr:nvSpPr>
      <xdr:spPr>
        <a:xfrm>
          <a:off x="1784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88" name="楕円 87">
          <a:extLst>
            <a:ext uri="{FF2B5EF4-FFF2-40B4-BE49-F238E27FC236}">
              <a16:creationId xmlns:a16="http://schemas.microsoft.com/office/drawing/2014/main" id="{395BB045-D05A-4678-BA70-802DA6C8A72E}"/>
            </a:ext>
          </a:extLst>
        </xdr:cNvPr>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89" name="テキスト ボックス 88">
          <a:extLst>
            <a:ext uri="{FF2B5EF4-FFF2-40B4-BE49-F238E27FC236}">
              <a16:creationId xmlns:a16="http://schemas.microsoft.com/office/drawing/2014/main" id="{75FAAAC6-02E2-4D2A-B707-F0E2B77FFF94}"/>
            </a:ext>
          </a:extLst>
        </xdr:cNvPr>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D684F64-3CE7-4759-BB1E-77BB3A1EA54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7A097EAB-3C2C-499A-9FB9-2608C17186B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F5D04FE-BDCD-4FC5-B516-3C59B3803F7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EFF0C6B-D877-42A6-A97B-C96EF15C889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459314B-8313-49E0-9B0C-4436BD74AD6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DBF867D-EFC9-4A1B-BC72-FABED5F97ED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EFE275B-A9DF-4C71-ADB4-EED476DFCC46}"/>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B1A1AFD-DD9E-44F2-AEAE-EB9F10343FE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294DB7BC-7FD5-494C-8105-2268BD8314D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E753BAE-F000-4E37-9A63-2E12EDDC5A1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AFE5A203-A647-4354-87EB-2F3BED0AC3E3}"/>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7926A62D-E528-4A41-8EC0-5F717D4E4E94}"/>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EADC4BDB-6F58-4621-8E77-ED75FCCF352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29BE73E-CDB6-4ED6-8924-EDC8A20297E5}"/>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3614A6B2-E584-4217-A6C8-6964C1EB481B}"/>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75AC316E-5E7A-4FD7-B28C-0166EFBD8826}"/>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3A5C8FC7-01B8-4E51-87D4-02884E487D6D}"/>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1C2F1CFF-5AD4-4A7B-98C7-B2AE5D88B1AC}"/>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9ABC3FA0-B6B1-4296-9691-A51264F351E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D2B691EA-D5BA-49A0-AED5-6EC32E8B56EB}"/>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460A45DA-CBE1-4D54-8C30-435E22C465E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854157FD-3C18-420F-9D10-C9E04D08B2A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C690132-3B68-431A-AF62-CE691767349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571FFEF4-9E66-45FA-85D3-C71DE1D15D2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F537504C-BC60-46EF-BED5-55F094CFA42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5E98E3BC-6F00-4BA4-8D0A-C5B49FB5287D}"/>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8DF0B044-33AD-47ED-8B24-1F3C7E4F2B09}"/>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A4CDB87-4D81-47A6-BECA-08136D494F12}"/>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75236DA1-878A-4B33-AEEA-22C276FE826C}"/>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5B43B201-F1E7-4789-A1A8-63BAE3995DF7}"/>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106919</xdr:rowOff>
    </xdr:from>
    <xdr:to>
      <xdr:col>24</xdr:col>
      <xdr:colOff>63500</xdr:colOff>
      <xdr:row>58</xdr:row>
      <xdr:rowOff>165215</xdr:rowOff>
    </xdr:to>
    <xdr:cxnSp macro="">
      <xdr:nvCxnSpPr>
        <xdr:cNvPr id="120" name="直線コネクタ 119">
          <a:extLst>
            <a:ext uri="{FF2B5EF4-FFF2-40B4-BE49-F238E27FC236}">
              <a16:creationId xmlns:a16="http://schemas.microsoft.com/office/drawing/2014/main" id="{B1477C1D-84AF-48CF-89F2-6ADB44E158A3}"/>
            </a:ext>
          </a:extLst>
        </xdr:cNvPr>
        <xdr:cNvCxnSpPr/>
      </xdr:nvCxnSpPr>
      <xdr:spPr>
        <a:xfrm flipV="1">
          <a:off x="3797300" y="9879569"/>
          <a:ext cx="838200" cy="2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B803D6AA-B74E-489B-A657-7D67E5FACD67}"/>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9C285B9D-AAD1-43FA-B4B2-F76B3D072A13}"/>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165215</xdr:rowOff>
    </xdr:from>
    <xdr:to>
      <xdr:col>19</xdr:col>
      <xdr:colOff>177800</xdr:colOff>
      <xdr:row>58</xdr:row>
      <xdr:rowOff>168045</xdr:rowOff>
    </xdr:to>
    <xdr:cxnSp macro="">
      <xdr:nvCxnSpPr>
        <xdr:cNvPr id="123" name="直線コネクタ 122">
          <a:extLst>
            <a:ext uri="{FF2B5EF4-FFF2-40B4-BE49-F238E27FC236}">
              <a16:creationId xmlns:a16="http://schemas.microsoft.com/office/drawing/2014/main" id="{49617838-0086-4B73-AF8C-CB260C0DACB5}"/>
            </a:ext>
          </a:extLst>
        </xdr:cNvPr>
        <xdr:cNvCxnSpPr/>
      </xdr:nvCxnSpPr>
      <xdr:spPr>
        <a:xfrm flipV="1">
          <a:off x="2908300" y="1010931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AA5332CD-AB84-471B-8B43-D5D8DFD41D4F}"/>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24B43A71-7294-46AA-BF46-ABE817E247DB}"/>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168045</xdr:rowOff>
    </xdr:from>
    <xdr:to>
      <xdr:col>15</xdr:col>
      <xdr:colOff>50800</xdr:colOff>
      <xdr:row>58</xdr:row>
      <xdr:rowOff>169147</xdr:rowOff>
    </xdr:to>
    <xdr:cxnSp macro="">
      <xdr:nvCxnSpPr>
        <xdr:cNvPr id="126" name="直線コネクタ 125">
          <a:extLst>
            <a:ext uri="{FF2B5EF4-FFF2-40B4-BE49-F238E27FC236}">
              <a16:creationId xmlns:a16="http://schemas.microsoft.com/office/drawing/2014/main" id="{9C3C6872-876F-4506-AF4D-B8489432F1A7}"/>
            </a:ext>
          </a:extLst>
        </xdr:cNvPr>
        <xdr:cNvCxnSpPr/>
      </xdr:nvCxnSpPr>
      <xdr:spPr>
        <a:xfrm flipV="1">
          <a:off x="2019300" y="10112145"/>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F62E5374-EA06-4F86-AB3A-2796D83077BA}"/>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2A89B606-C8BB-4900-9FEE-E99C04A4D2E5}"/>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151762</xdr:rowOff>
    </xdr:from>
    <xdr:to>
      <xdr:col>10</xdr:col>
      <xdr:colOff>114300</xdr:colOff>
      <xdr:row>58</xdr:row>
      <xdr:rowOff>169147</xdr:rowOff>
    </xdr:to>
    <xdr:cxnSp macro="">
      <xdr:nvCxnSpPr>
        <xdr:cNvPr id="129" name="直線コネクタ 128">
          <a:extLst>
            <a:ext uri="{FF2B5EF4-FFF2-40B4-BE49-F238E27FC236}">
              <a16:creationId xmlns:a16="http://schemas.microsoft.com/office/drawing/2014/main" id="{59728791-7047-47F3-9F81-6C97C1AC5B89}"/>
            </a:ext>
          </a:extLst>
        </xdr:cNvPr>
        <xdr:cNvCxnSpPr/>
      </xdr:nvCxnSpPr>
      <xdr:spPr>
        <a:xfrm>
          <a:off x="1130300" y="10095862"/>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F0B91038-A848-46F8-BB08-6AA6933ED123}"/>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5070A288-76EE-4446-9E9F-74F9044A1DBD}"/>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D9740313-7062-4E5C-8A2F-DA8F5B038B24}"/>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23470182-A444-4548-8159-B3D14FBDA1B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5EBBE95-8F8E-4ADF-A5D6-4114BE4B1CF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D73D7FB-9529-4531-A726-C31DD065AB6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A795413-B6B6-46A6-829B-C54B9374E47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93358B8-6B49-46E1-A00E-3857538BD0B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67DDC61B-12BE-447F-B726-D9874A00573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56119</xdr:rowOff>
    </xdr:from>
    <xdr:to>
      <xdr:col>24</xdr:col>
      <xdr:colOff>114300</xdr:colOff>
      <xdr:row>57</xdr:row>
      <xdr:rowOff>157719</xdr:rowOff>
    </xdr:to>
    <xdr:sp macro="" textlink="">
      <xdr:nvSpPr>
        <xdr:cNvPr id="139" name="楕円 138">
          <a:extLst>
            <a:ext uri="{FF2B5EF4-FFF2-40B4-BE49-F238E27FC236}">
              <a16:creationId xmlns:a16="http://schemas.microsoft.com/office/drawing/2014/main" id="{65712420-191F-4A4E-9845-2B493D8CB6A8}"/>
            </a:ext>
          </a:extLst>
        </xdr:cNvPr>
        <xdr:cNvSpPr/>
      </xdr:nvSpPr>
      <xdr:spPr>
        <a:xfrm>
          <a:off x="4584700" y="98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a:extLst>
            <a:ext uri="{FF2B5EF4-FFF2-40B4-BE49-F238E27FC236}">
              <a16:creationId xmlns:a16="http://schemas.microsoft.com/office/drawing/2014/main" id="{1AA521A7-0659-4BC5-9EB4-298FAA8D9AA0}"/>
            </a:ext>
          </a:extLst>
        </xdr:cNvPr>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114415</xdr:rowOff>
    </xdr:from>
    <xdr:to>
      <xdr:col>20</xdr:col>
      <xdr:colOff>38100</xdr:colOff>
      <xdr:row>59</xdr:row>
      <xdr:rowOff>44565</xdr:rowOff>
    </xdr:to>
    <xdr:sp macro="" textlink="">
      <xdr:nvSpPr>
        <xdr:cNvPr id="141" name="楕円 140">
          <a:extLst>
            <a:ext uri="{FF2B5EF4-FFF2-40B4-BE49-F238E27FC236}">
              <a16:creationId xmlns:a16="http://schemas.microsoft.com/office/drawing/2014/main" id="{6909AECB-FEE4-4DE4-AF8E-61A9EE2DE2EC}"/>
            </a:ext>
          </a:extLst>
        </xdr:cNvPr>
        <xdr:cNvSpPr/>
      </xdr:nvSpPr>
      <xdr:spPr>
        <a:xfrm>
          <a:off x="3746500" y="100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35692</xdr:rowOff>
    </xdr:from>
    <xdr:ext cx="534377" cy="259045"/>
    <xdr:sp macro="" textlink="">
      <xdr:nvSpPr>
        <xdr:cNvPr id="142" name="テキスト ボックス 141">
          <a:extLst>
            <a:ext uri="{FF2B5EF4-FFF2-40B4-BE49-F238E27FC236}">
              <a16:creationId xmlns:a16="http://schemas.microsoft.com/office/drawing/2014/main" id="{3015F2CB-253F-4DB6-8DB3-2F8FEAD7AA92}"/>
            </a:ext>
          </a:extLst>
        </xdr:cNvPr>
        <xdr:cNvSpPr txBox="1"/>
      </xdr:nvSpPr>
      <xdr:spPr>
        <a:xfrm>
          <a:off x="3530111" y="101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117245</xdr:rowOff>
    </xdr:from>
    <xdr:to>
      <xdr:col>15</xdr:col>
      <xdr:colOff>101600</xdr:colOff>
      <xdr:row>59</xdr:row>
      <xdr:rowOff>47395</xdr:rowOff>
    </xdr:to>
    <xdr:sp macro="" textlink="">
      <xdr:nvSpPr>
        <xdr:cNvPr id="143" name="楕円 142">
          <a:extLst>
            <a:ext uri="{FF2B5EF4-FFF2-40B4-BE49-F238E27FC236}">
              <a16:creationId xmlns:a16="http://schemas.microsoft.com/office/drawing/2014/main" id="{70A28F89-93D4-4A7A-9A50-99C1F6A4245D}"/>
            </a:ext>
          </a:extLst>
        </xdr:cNvPr>
        <xdr:cNvSpPr/>
      </xdr:nvSpPr>
      <xdr:spPr>
        <a:xfrm>
          <a:off x="2857500" y="100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38522</xdr:rowOff>
    </xdr:from>
    <xdr:ext cx="534377" cy="259045"/>
    <xdr:sp macro="" textlink="">
      <xdr:nvSpPr>
        <xdr:cNvPr id="144" name="テキスト ボックス 143">
          <a:extLst>
            <a:ext uri="{FF2B5EF4-FFF2-40B4-BE49-F238E27FC236}">
              <a16:creationId xmlns:a16="http://schemas.microsoft.com/office/drawing/2014/main" id="{4F126DE7-A499-44E4-AF3D-6835C8A01E6C}"/>
            </a:ext>
          </a:extLst>
        </xdr:cNvPr>
        <xdr:cNvSpPr txBox="1"/>
      </xdr:nvSpPr>
      <xdr:spPr>
        <a:xfrm>
          <a:off x="2641111" y="1015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118347</xdr:rowOff>
    </xdr:from>
    <xdr:to>
      <xdr:col>10</xdr:col>
      <xdr:colOff>165100</xdr:colOff>
      <xdr:row>59</xdr:row>
      <xdr:rowOff>48497</xdr:rowOff>
    </xdr:to>
    <xdr:sp macro="" textlink="">
      <xdr:nvSpPr>
        <xdr:cNvPr id="145" name="楕円 144">
          <a:extLst>
            <a:ext uri="{FF2B5EF4-FFF2-40B4-BE49-F238E27FC236}">
              <a16:creationId xmlns:a16="http://schemas.microsoft.com/office/drawing/2014/main" id="{414AAE13-1670-4663-81A1-444DDFC74073}"/>
            </a:ext>
          </a:extLst>
        </xdr:cNvPr>
        <xdr:cNvSpPr/>
      </xdr:nvSpPr>
      <xdr:spPr>
        <a:xfrm>
          <a:off x="1968500" y="100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39624</xdr:rowOff>
    </xdr:from>
    <xdr:ext cx="534377" cy="259045"/>
    <xdr:sp macro="" textlink="">
      <xdr:nvSpPr>
        <xdr:cNvPr id="146" name="テキスト ボックス 145">
          <a:extLst>
            <a:ext uri="{FF2B5EF4-FFF2-40B4-BE49-F238E27FC236}">
              <a16:creationId xmlns:a16="http://schemas.microsoft.com/office/drawing/2014/main" id="{EECF9625-9FF6-4DFA-B608-F8CC17E0E16C}"/>
            </a:ext>
          </a:extLst>
        </xdr:cNvPr>
        <xdr:cNvSpPr txBox="1"/>
      </xdr:nvSpPr>
      <xdr:spPr>
        <a:xfrm>
          <a:off x="1752111" y="101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100962</xdr:rowOff>
    </xdr:from>
    <xdr:to>
      <xdr:col>6</xdr:col>
      <xdr:colOff>38100</xdr:colOff>
      <xdr:row>59</xdr:row>
      <xdr:rowOff>31112</xdr:rowOff>
    </xdr:to>
    <xdr:sp macro="" textlink="">
      <xdr:nvSpPr>
        <xdr:cNvPr id="147" name="楕円 146">
          <a:extLst>
            <a:ext uri="{FF2B5EF4-FFF2-40B4-BE49-F238E27FC236}">
              <a16:creationId xmlns:a16="http://schemas.microsoft.com/office/drawing/2014/main" id="{04291B39-B4E2-47E4-9944-D9939C18FE41}"/>
            </a:ext>
          </a:extLst>
        </xdr:cNvPr>
        <xdr:cNvSpPr/>
      </xdr:nvSpPr>
      <xdr:spPr>
        <a:xfrm>
          <a:off x="1079500" y="100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22239</xdr:rowOff>
    </xdr:from>
    <xdr:ext cx="534377" cy="259045"/>
    <xdr:sp macro="" textlink="">
      <xdr:nvSpPr>
        <xdr:cNvPr id="148" name="テキスト ボックス 147">
          <a:extLst>
            <a:ext uri="{FF2B5EF4-FFF2-40B4-BE49-F238E27FC236}">
              <a16:creationId xmlns:a16="http://schemas.microsoft.com/office/drawing/2014/main" id="{B011F1F6-89BA-4E31-BEF6-8875AA496D4F}"/>
            </a:ext>
          </a:extLst>
        </xdr:cNvPr>
        <xdr:cNvSpPr txBox="1"/>
      </xdr:nvSpPr>
      <xdr:spPr>
        <a:xfrm>
          <a:off x="863111" y="1013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ABD53898-6846-482A-994D-6006271516E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C329B090-3507-4542-A4D0-4F111B11D0D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B3EACD43-0D1F-4729-A1F7-E85109024C8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FAB39817-76C3-49E1-A77B-419986B7146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A8BEF85D-FADA-4C73-9A0B-DA2C56F2956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76FD800E-E89B-4F37-AACA-26FAE052F8F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1362EFE-A088-45F7-A0A7-70A3D662452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4E002D33-8444-49EC-8348-1C3219CFFC1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C5EC5CA-2A09-471D-8927-76A87FC09D8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F3300277-79B1-46AF-8EFB-ADA5A42C023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2A283E8C-AA76-44A3-94BA-2E9EF639EC48}"/>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8FF35689-4228-43BE-8B3F-B68E2FE4E68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BD9847D5-9C5B-4EB6-BD35-AD8D1E145405}"/>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EE76760E-743B-49D6-BAA8-575114C158AA}"/>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65B6CFB0-8B27-482F-83EA-0EB5264D1D57}"/>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1D834C37-4CE4-43F1-BCB0-0C9E46E36D7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E8351B8B-008A-47AD-8082-2BCD8F1C6242}"/>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FFC296BA-00E0-4FD6-89B2-618D0BDE500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FC11EC7D-C964-4812-81C1-E135EC14994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EC03F8D-406F-40A0-AE43-C755F9E2248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B1C4252D-8432-4674-AD12-BA3FE937CED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A3B94B6-C984-44E7-893A-D2FF78DDA20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96635DB1-947E-40B3-AE11-79E61D482B89}"/>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520484FF-73DA-4289-B8DE-EAFC9856544F}"/>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5F321BDE-2F43-48B0-B090-6355F643C2B8}"/>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C401C286-FA83-437B-8A65-45BBD04BB31E}"/>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32C34191-5BD5-4E39-9F21-50EEB03ED416}"/>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20078</xdr:rowOff>
    </xdr:from>
    <xdr:to>
      <xdr:col>24</xdr:col>
      <xdr:colOff>63500</xdr:colOff>
      <xdr:row>77</xdr:row>
      <xdr:rowOff>50550</xdr:rowOff>
    </xdr:to>
    <xdr:cxnSp macro="">
      <xdr:nvCxnSpPr>
        <xdr:cNvPr id="176" name="直線コネクタ 175">
          <a:extLst>
            <a:ext uri="{FF2B5EF4-FFF2-40B4-BE49-F238E27FC236}">
              <a16:creationId xmlns:a16="http://schemas.microsoft.com/office/drawing/2014/main" id="{0EA19797-300C-4A0D-A112-60929C987990}"/>
            </a:ext>
          </a:extLst>
        </xdr:cNvPr>
        <xdr:cNvCxnSpPr/>
      </xdr:nvCxnSpPr>
      <xdr:spPr>
        <a:xfrm flipV="1">
          <a:off x="3797300" y="13221728"/>
          <a:ext cx="8382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35A5F791-3A37-4C7D-A4E9-A5EBF29CD97C}"/>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7B387F6A-0F4D-4235-A41A-779151E8F64F}"/>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50550</xdr:rowOff>
    </xdr:from>
    <xdr:to>
      <xdr:col>19</xdr:col>
      <xdr:colOff>177800</xdr:colOff>
      <xdr:row>77</xdr:row>
      <xdr:rowOff>83519</xdr:rowOff>
    </xdr:to>
    <xdr:cxnSp macro="">
      <xdr:nvCxnSpPr>
        <xdr:cNvPr id="179" name="直線コネクタ 178">
          <a:extLst>
            <a:ext uri="{FF2B5EF4-FFF2-40B4-BE49-F238E27FC236}">
              <a16:creationId xmlns:a16="http://schemas.microsoft.com/office/drawing/2014/main" id="{ADF27130-9818-41C3-B54F-C61A7C90CF3B}"/>
            </a:ext>
          </a:extLst>
        </xdr:cNvPr>
        <xdr:cNvCxnSpPr/>
      </xdr:nvCxnSpPr>
      <xdr:spPr>
        <a:xfrm flipV="1">
          <a:off x="2908300" y="13252200"/>
          <a:ext cx="8890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505DE46D-A989-45F3-ABAC-7A477473629E}"/>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407F2F86-8D80-4E6C-889C-9864688A2625}"/>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83519</xdr:rowOff>
    </xdr:from>
    <xdr:to>
      <xdr:col>15</xdr:col>
      <xdr:colOff>50800</xdr:colOff>
      <xdr:row>77</xdr:row>
      <xdr:rowOff>86824</xdr:rowOff>
    </xdr:to>
    <xdr:cxnSp macro="">
      <xdr:nvCxnSpPr>
        <xdr:cNvPr id="182" name="直線コネクタ 181">
          <a:extLst>
            <a:ext uri="{FF2B5EF4-FFF2-40B4-BE49-F238E27FC236}">
              <a16:creationId xmlns:a16="http://schemas.microsoft.com/office/drawing/2014/main" id="{CDDDEA86-F545-4A95-9798-0230E98FE4FF}"/>
            </a:ext>
          </a:extLst>
        </xdr:cNvPr>
        <xdr:cNvCxnSpPr/>
      </xdr:nvCxnSpPr>
      <xdr:spPr>
        <a:xfrm flipV="1">
          <a:off x="2019300" y="13285169"/>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162A519D-DB87-470D-9ED2-6A42E6EC7C27}"/>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3F6DE77D-2458-4427-AA99-154AAA361A0D}"/>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86824</xdr:rowOff>
    </xdr:from>
    <xdr:to>
      <xdr:col>10</xdr:col>
      <xdr:colOff>114300</xdr:colOff>
      <xdr:row>77</xdr:row>
      <xdr:rowOff>109530</xdr:rowOff>
    </xdr:to>
    <xdr:cxnSp macro="">
      <xdr:nvCxnSpPr>
        <xdr:cNvPr id="185" name="直線コネクタ 184">
          <a:extLst>
            <a:ext uri="{FF2B5EF4-FFF2-40B4-BE49-F238E27FC236}">
              <a16:creationId xmlns:a16="http://schemas.microsoft.com/office/drawing/2014/main" id="{323F39BE-94FE-44C6-8ABB-47D56437D402}"/>
            </a:ext>
          </a:extLst>
        </xdr:cNvPr>
        <xdr:cNvCxnSpPr/>
      </xdr:nvCxnSpPr>
      <xdr:spPr>
        <a:xfrm flipV="1">
          <a:off x="1130300" y="13288474"/>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83BD17DC-C55A-4E56-B144-CEDC858C8E4F}"/>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8E7531E9-8390-461B-9774-B2CF9B78F807}"/>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B37CACD-AAF7-4769-948C-CA3EA99ED1AF}"/>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33DEDB4E-A5E5-4AD8-92DA-EBD692E39C53}"/>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84E8C307-BFEF-4D3D-B06E-FCCB1166F57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B2618EB6-EC1C-4591-9432-27E8D2A57B64}"/>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E87DD48-07E3-42D1-B7F7-3A7EE273C9E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8D4E001-A3FA-485B-9E21-F72C1B52908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41BA842-5BAD-4213-8B50-CA05EE5B0F1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140728</xdr:rowOff>
    </xdr:from>
    <xdr:to>
      <xdr:col>24</xdr:col>
      <xdr:colOff>114300</xdr:colOff>
      <xdr:row>77</xdr:row>
      <xdr:rowOff>70878</xdr:rowOff>
    </xdr:to>
    <xdr:sp macro="" textlink="">
      <xdr:nvSpPr>
        <xdr:cNvPr id="195" name="楕円 194">
          <a:extLst>
            <a:ext uri="{FF2B5EF4-FFF2-40B4-BE49-F238E27FC236}">
              <a16:creationId xmlns:a16="http://schemas.microsoft.com/office/drawing/2014/main" id="{FF1A157E-7CC4-477F-94FF-C1E8C4BB985F}"/>
            </a:ext>
          </a:extLst>
        </xdr:cNvPr>
        <xdr:cNvSpPr/>
      </xdr:nvSpPr>
      <xdr:spPr>
        <a:xfrm>
          <a:off x="4584700" y="131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119155</xdr:rowOff>
    </xdr:from>
    <xdr:ext cx="599010" cy="259045"/>
    <xdr:sp macro="" textlink="">
      <xdr:nvSpPr>
        <xdr:cNvPr id="196" name="民生費該当値テキスト">
          <a:extLst>
            <a:ext uri="{FF2B5EF4-FFF2-40B4-BE49-F238E27FC236}">
              <a16:creationId xmlns:a16="http://schemas.microsoft.com/office/drawing/2014/main" id="{2B116BA1-0AF0-44FB-BE15-6261258D6609}"/>
            </a:ext>
          </a:extLst>
        </xdr:cNvPr>
        <xdr:cNvSpPr txBox="1"/>
      </xdr:nvSpPr>
      <xdr:spPr>
        <a:xfrm>
          <a:off x="4686300" y="131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171200</xdr:rowOff>
    </xdr:from>
    <xdr:to>
      <xdr:col>20</xdr:col>
      <xdr:colOff>38100</xdr:colOff>
      <xdr:row>77</xdr:row>
      <xdr:rowOff>101350</xdr:rowOff>
    </xdr:to>
    <xdr:sp macro="" textlink="">
      <xdr:nvSpPr>
        <xdr:cNvPr id="197" name="楕円 196">
          <a:extLst>
            <a:ext uri="{FF2B5EF4-FFF2-40B4-BE49-F238E27FC236}">
              <a16:creationId xmlns:a16="http://schemas.microsoft.com/office/drawing/2014/main" id="{25342809-F8E7-4FA0-B67D-0A9E7353E458}"/>
            </a:ext>
          </a:extLst>
        </xdr:cNvPr>
        <xdr:cNvSpPr/>
      </xdr:nvSpPr>
      <xdr:spPr>
        <a:xfrm>
          <a:off x="3746500" y="13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92477</xdr:rowOff>
    </xdr:from>
    <xdr:ext cx="599010" cy="259045"/>
    <xdr:sp macro="" textlink="">
      <xdr:nvSpPr>
        <xdr:cNvPr id="198" name="テキスト ボックス 197">
          <a:extLst>
            <a:ext uri="{FF2B5EF4-FFF2-40B4-BE49-F238E27FC236}">
              <a16:creationId xmlns:a16="http://schemas.microsoft.com/office/drawing/2014/main" id="{041BC418-E348-40B8-A181-2E01638643F6}"/>
            </a:ext>
          </a:extLst>
        </xdr:cNvPr>
        <xdr:cNvSpPr txBox="1"/>
      </xdr:nvSpPr>
      <xdr:spPr>
        <a:xfrm>
          <a:off x="3497795" y="132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32719</xdr:rowOff>
    </xdr:from>
    <xdr:to>
      <xdr:col>15</xdr:col>
      <xdr:colOff>101600</xdr:colOff>
      <xdr:row>77</xdr:row>
      <xdr:rowOff>134319</xdr:rowOff>
    </xdr:to>
    <xdr:sp macro="" textlink="">
      <xdr:nvSpPr>
        <xdr:cNvPr id="199" name="楕円 198">
          <a:extLst>
            <a:ext uri="{FF2B5EF4-FFF2-40B4-BE49-F238E27FC236}">
              <a16:creationId xmlns:a16="http://schemas.microsoft.com/office/drawing/2014/main" id="{E927967E-1FA2-4A45-9FD6-7CFD7A6C43CA}"/>
            </a:ext>
          </a:extLst>
        </xdr:cNvPr>
        <xdr:cNvSpPr/>
      </xdr:nvSpPr>
      <xdr:spPr>
        <a:xfrm>
          <a:off x="2857500" y="1323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125446</xdr:rowOff>
    </xdr:from>
    <xdr:ext cx="599010" cy="259045"/>
    <xdr:sp macro="" textlink="">
      <xdr:nvSpPr>
        <xdr:cNvPr id="200" name="テキスト ボックス 199">
          <a:extLst>
            <a:ext uri="{FF2B5EF4-FFF2-40B4-BE49-F238E27FC236}">
              <a16:creationId xmlns:a16="http://schemas.microsoft.com/office/drawing/2014/main" id="{C984154E-389E-443D-BF53-603EFFA5524F}"/>
            </a:ext>
          </a:extLst>
        </xdr:cNvPr>
        <xdr:cNvSpPr txBox="1"/>
      </xdr:nvSpPr>
      <xdr:spPr>
        <a:xfrm>
          <a:off x="2608795" y="133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36024</xdr:rowOff>
    </xdr:from>
    <xdr:to>
      <xdr:col>10</xdr:col>
      <xdr:colOff>165100</xdr:colOff>
      <xdr:row>77</xdr:row>
      <xdr:rowOff>137624</xdr:rowOff>
    </xdr:to>
    <xdr:sp macro="" textlink="">
      <xdr:nvSpPr>
        <xdr:cNvPr id="201" name="楕円 200">
          <a:extLst>
            <a:ext uri="{FF2B5EF4-FFF2-40B4-BE49-F238E27FC236}">
              <a16:creationId xmlns:a16="http://schemas.microsoft.com/office/drawing/2014/main" id="{5996FFA1-E33A-4B07-AD8E-7072ABA43997}"/>
            </a:ext>
          </a:extLst>
        </xdr:cNvPr>
        <xdr:cNvSpPr/>
      </xdr:nvSpPr>
      <xdr:spPr>
        <a:xfrm>
          <a:off x="1968500" y="132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128751</xdr:rowOff>
    </xdr:from>
    <xdr:ext cx="599010" cy="259045"/>
    <xdr:sp macro="" textlink="">
      <xdr:nvSpPr>
        <xdr:cNvPr id="202" name="テキスト ボックス 201">
          <a:extLst>
            <a:ext uri="{FF2B5EF4-FFF2-40B4-BE49-F238E27FC236}">
              <a16:creationId xmlns:a16="http://schemas.microsoft.com/office/drawing/2014/main" id="{844A113D-2483-4D16-B7E0-075D827813BB}"/>
            </a:ext>
          </a:extLst>
        </xdr:cNvPr>
        <xdr:cNvSpPr txBox="1"/>
      </xdr:nvSpPr>
      <xdr:spPr>
        <a:xfrm>
          <a:off x="1719795" y="133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58730</xdr:rowOff>
    </xdr:from>
    <xdr:to>
      <xdr:col>6</xdr:col>
      <xdr:colOff>38100</xdr:colOff>
      <xdr:row>77</xdr:row>
      <xdr:rowOff>160330</xdr:rowOff>
    </xdr:to>
    <xdr:sp macro="" textlink="">
      <xdr:nvSpPr>
        <xdr:cNvPr id="203" name="楕円 202">
          <a:extLst>
            <a:ext uri="{FF2B5EF4-FFF2-40B4-BE49-F238E27FC236}">
              <a16:creationId xmlns:a16="http://schemas.microsoft.com/office/drawing/2014/main" id="{411C962B-EB7E-4E57-91E0-67B7D9EA32AC}"/>
            </a:ext>
          </a:extLst>
        </xdr:cNvPr>
        <xdr:cNvSpPr/>
      </xdr:nvSpPr>
      <xdr:spPr>
        <a:xfrm>
          <a:off x="1079500" y="132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151457</xdr:rowOff>
    </xdr:from>
    <xdr:ext cx="599010" cy="259045"/>
    <xdr:sp macro="" textlink="">
      <xdr:nvSpPr>
        <xdr:cNvPr id="204" name="テキスト ボックス 203">
          <a:extLst>
            <a:ext uri="{FF2B5EF4-FFF2-40B4-BE49-F238E27FC236}">
              <a16:creationId xmlns:a16="http://schemas.microsoft.com/office/drawing/2014/main" id="{E2F28FE0-2250-4439-AE34-ED3BBAE7459F}"/>
            </a:ext>
          </a:extLst>
        </xdr:cNvPr>
        <xdr:cNvSpPr txBox="1"/>
      </xdr:nvSpPr>
      <xdr:spPr>
        <a:xfrm>
          <a:off x="830795" y="1335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5DF2FB3-310B-448E-9865-ED2392BEF44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E557C8B-4CEF-4F4E-BB51-8A58C050D71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6C2564F-1DC8-4022-8D7A-47D7AE036F1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DFCBC17-34F7-4486-B9D5-163E57C14A8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E95CB7D-7DF7-4014-92E3-2CD090DEDFB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D034A493-504F-422F-AE2D-6955AC44609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A7458688-F2E5-4352-AC69-6D17135FFF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19793896-7A68-4CAE-8A94-8EADC4BB531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162601D6-8956-4A26-8506-A8072FF644E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CCC6DE9D-A421-43C6-AB48-57C02CF6CF2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62CA5CD8-F3B4-4928-AAAA-C506C1F8BABA}"/>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4B078351-A192-4914-ADC4-BAC81E1527B9}"/>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C27C793A-3FE3-4C9C-8B28-7197DE7DE9DD}"/>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D9C6A287-1E35-4D60-94B5-C405B93413B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60C8C183-FA95-4F2C-9B16-1CCBB9B4F31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60FFA703-49D3-4D0C-909D-F45B9E3971B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32090D6-256C-4875-BC4E-5331A5975D7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1B637403-1CD4-48F8-AC12-3811431E3A21}"/>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A7FB5556-AA9A-4150-8655-CEE70FB69649}"/>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12DC77D5-A235-4DF1-B18E-627E9378484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B64968EF-9A2F-42E4-B6B1-DE418F0DBA1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E0CD084D-E245-49F8-B9BA-DFF96F8366D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BAFE98B5-1BB0-4E05-8963-7859750C73D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821B4898-FAF5-40F5-A971-7FCB72BBAB4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AD94B9D7-794A-4350-9672-5970F374083A}"/>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637616B8-BABE-4785-8D45-DB493F2DD8CA}"/>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F642A851-4C19-4E28-ABFE-F07224F7B67A}"/>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297F5E1-2537-4A3D-B62B-DE3F06EC56CB}"/>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7977EEB8-674A-4D5B-B4C2-3403065B1187}"/>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B6C5E44-F8AB-4327-8471-AF0B4430C9D2}"/>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89354</xdr:rowOff>
    </xdr:from>
    <xdr:to>
      <xdr:col>24</xdr:col>
      <xdr:colOff>63500</xdr:colOff>
      <xdr:row>97</xdr:row>
      <xdr:rowOff>95907</xdr:rowOff>
    </xdr:to>
    <xdr:cxnSp macro="">
      <xdr:nvCxnSpPr>
        <xdr:cNvPr id="235" name="直線コネクタ 234">
          <a:extLst>
            <a:ext uri="{FF2B5EF4-FFF2-40B4-BE49-F238E27FC236}">
              <a16:creationId xmlns:a16="http://schemas.microsoft.com/office/drawing/2014/main" id="{418C8C77-83B3-48FE-A656-0F53831DB696}"/>
            </a:ext>
          </a:extLst>
        </xdr:cNvPr>
        <xdr:cNvCxnSpPr/>
      </xdr:nvCxnSpPr>
      <xdr:spPr>
        <a:xfrm flipV="1">
          <a:off x="3797300" y="16720004"/>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75815873-0856-4403-B201-A4174905A335}"/>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A6B3C56D-DA0D-4957-B96F-6013D01C2064}"/>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95907</xdr:rowOff>
    </xdr:from>
    <xdr:to>
      <xdr:col>19</xdr:col>
      <xdr:colOff>177800</xdr:colOff>
      <xdr:row>97</xdr:row>
      <xdr:rowOff>122991</xdr:rowOff>
    </xdr:to>
    <xdr:cxnSp macro="">
      <xdr:nvCxnSpPr>
        <xdr:cNvPr id="238" name="直線コネクタ 237">
          <a:extLst>
            <a:ext uri="{FF2B5EF4-FFF2-40B4-BE49-F238E27FC236}">
              <a16:creationId xmlns:a16="http://schemas.microsoft.com/office/drawing/2014/main" id="{566CE113-33C8-4231-8D7C-93F33EB2862F}"/>
            </a:ext>
          </a:extLst>
        </xdr:cNvPr>
        <xdr:cNvCxnSpPr/>
      </xdr:nvCxnSpPr>
      <xdr:spPr>
        <a:xfrm flipV="1">
          <a:off x="2908300" y="1672655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25ED35B7-9A31-4C28-BF81-D06FC6F13D28}"/>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6D7CAA79-DDC5-4FF6-B44D-16062B669A21}"/>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103908</xdr:rowOff>
    </xdr:from>
    <xdr:to>
      <xdr:col>15</xdr:col>
      <xdr:colOff>50800</xdr:colOff>
      <xdr:row>97</xdr:row>
      <xdr:rowOff>122991</xdr:rowOff>
    </xdr:to>
    <xdr:cxnSp macro="">
      <xdr:nvCxnSpPr>
        <xdr:cNvPr id="241" name="直線コネクタ 240">
          <a:extLst>
            <a:ext uri="{FF2B5EF4-FFF2-40B4-BE49-F238E27FC236}">
              <a16:creationId xmlns:a16="http://schemas.microsoft.com/office/drawing/2014/main" id="{C3D9A150-2D57-4C2C-9BC5-879FFE98F576}"/>
            </a:ext>
          </a:extLst>
        </xdr:cNvPr>
        <xdr:cNvCxnSpPr/>
      </xdr:nvCxnSpPr>
      <xdr:spPr>
        <a:xfrm>
          <a:off x="2019300" y="16734558"/>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794EEDA-141F-4D91-8D38-D132F58E5F5B}"/>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A9C2872F-F17A-46B3-9B92-42D63AF3815B}"/>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70946</xdr:rowOff>
    </xdr:from>
    <xdr:to>
      <xdr:col>10</xdr:col>
      <xdr:colOff>114300</xdr:colOff>
      <xdr:row>97</xdr:row>
      <xdr:rowOff>103908</xdr:rowOff>
    </xdr:to>
    <xdr:cxnSp macro="">
      <xdr:nvCxnSpPr>
        <xdr:cNvPr id="244" name="直線コネクタ 243">
          <a:extLst>
            <a:ext uri="{FF2B5EF4-FFF2-40B4-BE49-F238E27FC236}">
              <a16:creationId xmlns:a16="http://schemas.microsoft.com/office/drawing/2014/main" id="{9FDFCF4B-5EA1-4FDA-B9C2-87F189480575}"/>
            </a:ext>
          </a:extLst>
        </xdr:cNvPr>
        <xdr:cNvCxnSpPr/>
      </xdr:nvCxnSpPr>
      <xdr:spPr>
        <a:xfrm>
          <a:off x="1130300" y="16701596"/>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64AB2236-E4AA-49D5-9973-22B22540545D}"/>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DBE65D0C-1E9C-40E3-8EB2-F1526DCB5DD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E6405116-A83F-4CD2-8C86-DE37E0275727}"/>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7D1A48B8-8E5C-4E27-BF1A-FC85FAF3356A}"/>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7390B82-2000-4F1C-9C06-8FA17F218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3605091-9A28-4C22-B5BF-B3DE0D94C6D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BE1B1A8-471E-4503-8385-9A2E14781788}"/>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222131A-0479-4495-B91D-AD26720F266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2D5E64AF-838E-49B9-B849-3BFABBDC285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38554</xdr:rowOff>
    </xdr:from>
    <xdr:to>
      <xdr:col>24</xdr:col>
      <xdr:colOff>114300</xdr:colOff>
      <xdr:row>97</xdr:row>
      <xdr:rowOff>140154</xdr:rowOff>
    </xdr:to>
    <xdr:sp macro="" textlink="">
      <xdr:nvSpPr>
        <xdr:cNvPr id="254" name="楕円 253">
          <a:extLst>
            <a:ext uri="{FF2B5EF4-FFF2-40B4-BE49-F238E27FC236}">
              <a16:creationId xmlns:a16="http://schemas.microsoft.com/office/drawing/2014/main" id="{E3798CDF-72F5-4E61-A913-908BCC462916}"/>
            </a:ext>
          </a:extLst>
        </xdr:cNvPr>
        <xdr:cNvSpPr/>
      </xdr:nvSpPr>
      <xdr:spPr>
        <a:xfrm>
          <a:off x="4584700" y="166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124931</xdr:rowOff>
    </xdr:from>
    <xdr:ext cx="534377" cy="259045"/>
    <xdr:sp macro="" textlink="">
      <xdr:nvSpPr>
        <xdr:cNvPr id="255" name="衛生費該当値テキスト">
          <a:extLst>
            <a:ext uri="{FF2B5EF4-FFF2-40B4-BE49-F238E27FC236}">
              <a16:creationId xmlns:a16="http://schemas.microsoft.com/office/drawing/2014/main" id="{89E9D192-5A0D-4ACC-BBB7-8ACDF8D236DA}"/>
            </a:ext>
          </a:extLst>
        </xdr:cNvPr>
        <xdr:cNvSpPr txBox="1"/>
      </xdr:nvSpPr>
      <xdr:spPr>
        <a:xfrm>
          <a:off x="4686300" y="165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45107</xdr:rowOff>
    </xdr:from>
    <xdr:to>
      <xdr:col>20</xdr:col>
      <xdr:colOff>38100</xdr:colOff>
      <xdr:row>97</xdr:row>
      <xdr:rowOff>146707</xdr:rowOff>
    </xdr:to>
    <xdr:sp macro="" textlink="">
      <xdr:nvSpPr>
        <xdr:cNvPr id="256" name="楕円 255">
          <a:extLst>
            <a:ext uri="{FF2B5EF4-FFF2-40B4-BE49-F238E27FC236}">
              <a16:creationId xmlns:a16="http://schemas.microsoft.com/office/drawing/2014/main" id="{B5976734-B7F6-443E-B5E8-316272758346}"/>
            </a:ext>
          </a:extLst>
        </xdr:cNvPr>
        <xdr:cNvSpPr/>
      </xdr:nvSpPr>
      <xdr:spPr>
        <a:xfrm>
          <a:off x="3746500" y="166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137834</xdr:rowOff>
    </xdr:from>
    <xdr:ext cx="534377" cy="259045"/>
    <xdr:sp macro="" textlink="">
      <xdr:nvSpPr>
        <xdr:cNvPr id="257" name="テキスト ボックス 256">
          <a:extLst>
            <a:ext uri="{FF2B5EF4-FFF2-40B4-BE49-F238E27FC236}">
              <a16:creationId xmlns:a16="http://schemas.microsoft.com/office/drawing/2014/main" id="{1316BE61-5F22-4D92-B7D6-84F14C3F934A}"/>
            </a:ext>
          </a:extLst>
        </xdr:cNvPr>
        <xdr:cNvSpPr txBox="1"/>
      </xdr:nvSpPr>
      <xdr:spPr>
        <a:xfrm>
          <a:off x="3530111" y="16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72191</xdr:rowOff>
    </xdr:from>
    <xdr:to>
      <xdr:col>15</xdr:col>
      <xdr:colOff>101600</xdr:colOff>
      <xdr:row>98</xdr:row>
      <xdr:rowOff>2341</xdr:rowOff>
    </xdr:to>
    <xdr:sp macro="" textlink="">
      <xdr:nvSpPr>
        <xdr:cNvPr id="258" name="楕円 257">
          <a:extLst>
            <a:ext uri="{FF2B5EF4-FFF2-40B4-BE49-F238E27FC236}">
              <a16:creationId xmlns:a16="http://schemas.microsoft.com/office/drawing/2014/main" id="{9118B8DF-8AE8-419B-91EB-3A55461C4D52}"/>
            </a:ext>
          </a:extLst>
        </xdr:cNvPr>
        <xdr:cNvSpPr/>
      </xdr:nvSpPr>
      <xdr:spPr>
        <a:xfrm>
          <a:off x="2857500" y="167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164918</xdr:rowOff>
    </xdr:from>
    <xdr:ext cx="534377" cy="259045"/>
    <xdr:sp macro="" textlink="">
      <xdr:nvSpPr>
        <xdr:cNvPr id="259" name="テキスト ボックス 258">
          <a:extLst>
            <a:ext uri="{FF2B5EF4-FFF2-40B4-BE49-F238E27FC236}">
              <a16:creationId xmlns:a16="http://schemas.microsoft.com/office/drawing/2014/main" id="{5A9EB273-E03F-4E97-8ED1-16C210DDC7DE}"/>
            </a:ext>
          </a:extLst>
        </xdr:cNvPr>
        <xdr:cNvSpPr txBox="1"/>
      </xdr:nvSpPr>
      <xdr:spPr>
        <a:xfrm>
          <a:off x="2641111" y="1679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53108</xdr:rowOff>
    </xdr:from>
    <xdr:to>
      <xdr:col>10</xdr:col>
      <xdr:colOff>165100</xdr:colOff>
      <xdr:row>97</xdr:row>
      <xdr:rowOff>154708</xdr:rowOff>
    </xdr:to>
    <xdr:sp macro="" textlink="">
      <xdr:nvSpPr>
        <xdr:cNvPr id="260" name="楕円 259">
          <a:extLst>
            <a:ext uri="{FF2B5EF4-FFF2-40B4-BE49-F238E27FC236}">
              <a16:creationId xmlns:a16="http://schemas.microsoft.com/office/drawing/2014/main" id="{91B35542-D19B-43C6-98FA-74CAC0C536AC}"/>
            </a:ext>
          </a:extLst>
        </xdr:cNvPr>
        <xdr:cNvSpPr/>
      </xdr:nvSpPr>
      <xdr:spPr>
        <a:xfrm>
          <a:off x="1968500" y="16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145835</xdr:rowOff>
    </xdr:from>
    <xdr:ext cx="534377" cy="259045"/>
    <xdr:sp macro="" textlink="">
      <xdr:nvSpPr>
        <xdr:cNvPr id="261" name="テキスト ボックス 260">
          <a:extLst>
            <a:ext uri="{FF2B5EF4-FFF2-40B4-BE49-F238E27FC236}">
              <a16:creationId xmlns:a16="http://schemas.microsoft.com/office/drawing/2014/main" id="{46F9DB3A-CE7B-439F-BC80-496E1560BAF0}"/>
            </a:ext>
          </a:extLst>
        </xdr:cNvPr>
        <xdr:cNvSpPr txBox="1"/>
      </xdr:nvSpPr>
      <xdr:spPr>
        <a:xfrm>
          <a:off x="1752111" y="16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20146</xdr:rowOff>
    </xdr:from>
    <xdr:to>
      <xdr:col>6</xdr:col>
      <xdr:colOff>38100</xdr:colOff>
      <xdr:row>97</xdr:row>
      <xdr:rowOff>121746</xdr:rowOff>
    </xdr:to>
    <xdr:sp macro="" textlink="">
      <xdr:nvSpPr>
        <xdr:cNvPr id="262" name="楕円 261">
          <a:extLst>
            <a:ext uri="{FF2B5EF4-FFF2-40B4-BE49-F238E27FC236}">
              <a16:creationId xmlns:a16="http://schemas.microsoft.com/office/drawing/2014/main" id="{A5CDAE30-7AFE-457B-B0FC-E7DFCF1BAD7A}"/>
            </a:ext>
          </a:extLst>
        </xdr:cNvPr>
        <xdr:cNvSpPr/>
      </xdr:nvSpPr>
      <xdr:spPr>
        <a:xfrm>
          <a:off x="10795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112873</xdr:rowOff>
    </xdr:from>
    <xdr:ext cx="534377" cy="259045"/>
    <xdr:sp macro="" textlink="">
      <xdr:nvSpPr>
        <xdr:cNvPr id="263" name="テキスト ボックス 262">
          <a:extLst>
            <a:ext uri="{FF2B5EF4-FFF2-40B4-BE49-F238E27FC236}">
              <a16:creationId xmlns:a16="http://schemas.microsoft.com/office/drawing/2014/main" id="{AB53AB59-85EA-4BB3-A222-DFFCD8E83D57}"/>
            </a:ext>
          </a:extLst>
        </xdr:cNvPr>
        <xdr:cNvSpPr txBox="1"/>
      </xdr:nvSpPr>
      <xdr:spPr>
        <a:xfrm>
          <a:off x="863111" y="16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B25426B1-1138-4DB5-B5DF-5E483A89817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647771A6-279B-49E6-96EF-22289DACF23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86B47A5C-9C0D-4436-BC15-285E895C1A3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67726BD-37D6-47EC-B247-6FE7179853B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54B77858-D02A-4837-BC91-4228C92851F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8F7FD0F-4621-4F40-95B7-630102F167E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B0CE67EE-59DC-45F3-AFE8-B1C8E25639B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7A6DB123-A9F5-474E-9087-86D5B78A2CF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3BC5E814-469A-4ADD-BCF3-AB0E2E2193E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57D3A28-0598-4D3D-85AE-EA7A9EABE21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9C823467-9252-4BD2-8229-159818F6064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FAF54D29-F969-41C6-B620-A4D72E65340B}"/>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77DFB56D-250A-443B-8228-2E7F60E89163}"/>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AFE91C84-CD1D-40F1-8284-570FE54433E6}"/>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AF1A961E-B507-4D90-B68D-AB2234784AED}"/>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21C39B60-8F07-4416-AECA-7F45E8F18845}"/>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448FF92D-ED76-4BFA-9B8A-ECE9AD04EE5C}"/>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CB896742-7DD5-47B2-B0CA-15D5BCE2F784}"/>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E1643587-72DB-4F56-BACD-A28CDD4CDD56}"/>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74E4474B-9955-4617-A74B-1B80DB7E3E3F}"/>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37271483-741F-4933-AD79-6585B1672F2C}"/>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BA66371B-6A1F-4890-9274-01836F229123}"/>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B2232C6B-6796-4C05-8ACF-5064CC6D787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4DD8064B-EE77-435B-8651-EBFD09F2EB2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DD627B7E-13AF-4EDD-AFAB-E60A93794E3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60E8BB-9C60-4A6F-9213-C7EE941635C9}"/>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87C7935-2825-4CE5-851F-7E9F5DB3610B}"/>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FA419FA1-6356-4D6F-ABC7-55DCEFF45FC4}"/>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BB3F4CE6-73AE-4681-8240-3B4E44FC45CC}"/>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4FE1258D-E50E-4B6B-95C5-E4A4CF24AF8B}"/>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114228</xdr:rowOff>
    </xdr:from>
    <xdr:to>
      <xdr:col>55</xdr:col>
      <xdr:colOff>0</xdr:colOff>
      <xdr:row>37</xdr:row>
      <xdr:rowOff>126311</xdr:rowOff>
    </xdr:to>
    <xdr:cxnSp macro="">
      <xdr:nvCxnSpPr>
        <xdr:cNvPr id="294" name="直線コネクタ 293">
          <a:extLst>
            <a:ext uri="{FF2B5EF4-FFF2-40B4-BE49-F238E27FC236}">
              <a16:creationId xmlns:a16="http://schemas.microsoft.com/office/drawing/2014/main" id="{4D739BC9-A0DA-462D-9F6C-72D41CA03BBE}"/>
            </a:ext>
          </a:extLst>
        </xdr:cNvPr>
        <xdr:cNvCxnSpPr/>
      </xdr:nvCxnSpPr>
      <xdr:spPr>
        <a:xfrm>
          <a:off x="9639300" y="645787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1965348E-5AC0-4752-A777-C72715D9CE9B}"/>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55004455-CD5F-49B2-B165-FC5B65C5E4AA}"/>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29972</xdr:rowOff>
    </xdr:from>
    <xdr:to>
      <xdr:col>50</xdr:col>
      <xdr:colOff>114300</xdr:colOff>
      <xdr:row>37</xdr:row>
      <xdr:rowOff>114228</xdr:rowOff>
    </xdr:to>
    <xdr:cxnSp macro="">
      <xdr:nvCxnSpPr>
        <xdr:cNvPr id="297" name="直線コネクタ 296">
          <a:extLst>
            <a:ext uri="{FF2B5EF4-FFF2-40B4-BE49-F238E27FC236}">
              <a16:creationId xmlns:a16="http://schemas.microsoft.com/office/drawing/2014/main" id="{451ADC04-008B-4B18-B730-F474ABFAF3B4}"/>
            </a:ext>
          </a:extLst>
        </xdr:cNvPr>
        <xdr:cNvCxnSpPr/>
      </xdr:nvCxnSpPr>
      <xdr:spPr>
        <a:xfrm>
          <a:off x="8750300" y="6373622"/>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5D9369B-62CF-4E20-941F-0A084A59196E}"/>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F51C83B0-19C4-44B0-92A2-C82F5D1C404D}"/>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130883</xdr:rowOff>
    </xdr:from>
    <xdr:to>
      <xdr:col>45</xdr:col>
      <xdr:colOff>177800</xdr:colOff>
      <xdr:row>37</xdr:row>
      <xdr:rowOff>29972</xdr:rowOff>
    </xdr:to>
    <xdr:cxnSp macro="">
      <xdr:nvCxnSpPr>
        <xdr:cNvPr id="300" name="直線コネクタ 299">
          <a:extLst>
            <a:ext uri="{FF2B5EF4-FFF2-40B4-BE49-F238E27FC236}">
              <a16:creationId xmlns:a16="http://schemas.microsoft.com/office/drawing/2014/main" id="{FEFF44EF-E0E8-4C87-AB99-5AD9312177EE}"/>
            </a:ext>
          </a:extLst>
        </xdr:cNvPr>
        <xdr:cNvCxnSpPr/>
      </xdr:nvCxnSpPr>
      <xdr:spPr>
        <a:xfrm>
          <a:off x="7861300" y="6303083"/>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7EB8BBB9-4283-43C9-A06D-849553BE2EC7}"/>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17A80C87-A153-4AB3-9397-31939CCF28B7}"/>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40749</xdr:rowOff>
    </xdr:from>
    <xdr:to>
      <xdr:col>41</xdr:col>
      <xdr:colOff>50800</xdr:colOff>
      <xdr:row>36</xdr:row>
      <xdr:rowOff>130883</xdr:rowOff>
    </xdr:to>
    <xdr:cxnSp macro="">
      <xdr:nvCxnSpPr>
        <xdr:cNvPr id="303" name="直線コネクタ 302">
          <a:extLst>
            <a:ext uri="{FF2B5EF4-FFF2-40B4-BE49-F238E27FC236}">
              <a16:creationId xmlns:a16="http://schemas.microsoft.com/office/drawing/2014/main" id="{2886E075-1E6E-4FF9-A7A7-9B937AC495AF}"/>
            </a:ext>
          </a:extLst>
        </xdr:cNvPr>
        <xdr:cNvCxnSpPr/>
      </xdr:nvCxnSpPr>
      <xdr:spPr>
        <a:xfrm>
          <a:off x="6972300" y="621294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F0A17EDC-FE01-4F26-BA66-E4A63F0AF82B}"/>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AD631F3D-4103-45BD-9EF2-88672A1F5FF3}"/>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210A0D06-54A1-4DA6-9695-74A7BA55638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3627E482-7929-42F6-BAAB-9AFE2AF1E837}"/>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4766280-2F01-4ED0-8ACF-40A9B83F0DC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8C6F6F6-01CC-440B-A8AD-6B87D8D8BEA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2032532-49FC-47C2-8602-B8BEF0746E7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DDAFE83-7026-4A15-8A25-1F5E608D055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34DBD0D8-A302-477C-BDD0-569134DA50F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75511</xdr:rowOff>
    </xdr:from>
    <xdr:to>
      <xdr:col>55</xdr:col>
      <xdr:colOff>50800</xdr:colOff>
      <xdr:row>38</xdr:row>
      <xdr:rowOff>5660</xdr:rowOff>
    </xdr:to>
    <xdr:sp macro="" textlink="">
      <xdr:nvSpPr>
        <xdr:cNvPr id="313" name="楕円 312">
          <a:extLst>
            <a:ext uri="{FF2B5EF4-FFF2-40B4-BE49-F238E27FC236}">
              <a16:creationId xmlns:a16="http://schemas.microsoft.com/office/drawing/2014/main" id="{1CAB4669-92A8-4D96-B855-D593D0EA86FA}"/>
            </a:ext>
          </a:extLst>
        </xdr:cNvPr>
        <xdr:cNvSpPr/>
      </xdr:nvSpPr>
      <xdr:spPr>
        <a:xfrm>
          <a:off x="10426700" y="64191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98388</xdr:rowOff>
    </xdr:from>
    <xdr:ext cx="378565" cy="259045"/>
    <xdr:sp macro="" textlink="">
      <xdr:nvSpPr>
        <xdr:cNvPr id="314" name="労働費該当値テキスト">
          <a:extLst>
            <a:ext uri="{FF2B5EF4-FFF2-40B4-BE49-F238E27FC236}">
              <a16:creationId xmlns:a16="http://schemas.microsoft.com/office/drawing/2014/main" id="{D69DFA50-0364-411C-BB07-6A5F8ADB13F5}"/>
            </a:ext>
          </a:extLst>
        </xdr:cNvPr>
        <xdr:cNvSpPr txBox="1"/>
      </xdr:nvSpPr>
      <xdr:spPr>
        <a:xfrm>
          <a:off x="10528300" y="627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63428</xdr:rowOff>
    </xdr:from>
    <xdr:to>
      <xdr:col>50</xdr:col>
      <xdr:colOff>165100</xdr:colOff>
      <xdr:row>37</xdr:row>
      <xdr:rowOff>165027</xdr:rowOff>
    </xdr:to>
    <xdr:sp macro="" textlink="">
      <xdr:nvSpPr>
        <xdr:cNvPr id="315" name="楕円 314">
          <a:extLst>
            <a:ext uri="{FF2B5EF4-FFF2-40B4-BE49-F238E27FC236}">
              <a16:creationId xmlns:a16="http://schemas.microsoft.com/office/drawing/2014/main" id="{2EE9242B-38E5-4403-BD30-032ABFD42B76}"/>
            </a:ext>
          </a:extLst>
        </xdr:cNvPr>
        <xdr:cNvSpPr/>
      </xdr:nvSpPr>
      <xdr:spPr>
        <a:xfrm>
          <a:off x="9588500" y="6407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10105</xdr:rowOff>
    </xdr:from>
    <xdr:ext cx="469744" cy="259045"/>
    <xdr:sp macro="" textlink="">
      <xdr:nvSpPr>
        <xdr:cNvPr id="316" name="テキスト ボックス 315">
          <a:extLst>
            <a:ext uri="{FF2B5EF4-FFF2-40B4-BE49-F238E27FC236}">
              <a16:creationId xmlns:a16="http://schemas.microsoft.com/office/drawing/2014/main" id="{23464030-A69D-44E6-95B8-8445476D26CB}"/>
            </a:ext>
          </a:extLst>
        </xdr:cNvPr>
        <xdr:cNvSpPr txBox="1"/>
      </xdr:nvSpPr>
      <xdr:spPr>
        <a:xfrm>
          <a:off x="9404428" y="618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150622</xdr:rowOff>
    </xdr:from>
    <xdr:to>
      <xdr:col>46</xdr:col>
      <xdr:colOff>38100</xdr:colOff>
      <xdr:row>37</xdr:row>
      <xdr:rowOff>80772</xdr:rowOff>
    </xdr:to>
    <xdr:sp macro="" textlink="">
      <xdr:nvSpPr>
        <xdr:cNvPr id="317" name="楕円 316">
          <a:extLst>
            <a:ext uri="{FF2B5EF4-FFF2-40B4-BE49-F238E27FC236}">
              <a16:creationId xmlns:a16="http://schemas.microsoft.com/office/drawing/2014/main" id="{E78DBE71-D82E-49EB-AF70-A95336D94937}"/>
            </a:ext>
          </a:extLst>
        </xdr:cNvPr>
        <xdr:cNvSpPr/>
      </xdr:nvSpPr>
      <xdr:spPr>
        <a:xfrm>
          <a:off x="8699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97299</xdr:rowOff>
    </xdr:from>
    <xdr:ext cx="469744" cy="259045"/>
    <xdr:sp macro="" textlink="">
      <xdr:nvSpPr>
        <xdr:cNvPr id="318" name="テキスト ボックス 317">
          <a:extLst>
            <a:ext uri="{FF2B5EF4-FFF2-40B4-BE49-F238E27FC236}">
              <a16:creationId xmlns:a16="http://schemas.microsoft.com/office/drawing/2014/main" id="{B3F8F78F-F093-4253-B31A-25F6E70C02BA}"/>
            </a:ext>
          </a:extLst>
        </xdr:cNvPr>
        <xdr:cNvSpPr txBox="1"/>
      </xdr:nvSpPr>
      <xdr:spPr>
        <a:xfrm>
          <a:off x="8515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80083</xdr:rowOff>
    </xdr:from>
    <xdr:to>
      <xdr:col>41</xdr:col>
      <xdr:colOff>101600</xdr:colOff>
      <xdr:row>37</xdr:row>
      <xdr:rowOff>10233</xdr:rowOff>
    </xdr:to>
    <xdr:sp macro="" textlink="">
      <xdr:nvSpPr>
        <xdr:cNvPr id="319" name="楕円 318">
          <a:extLst>
            <a:ext uri="{FF2B5EF4-FFF2-40B4-BE49-F238E27FC236}">
              <a16:creationId xmlns:a16="http://schemas.microsoft.com/office/drawing/2014/main" id="{7B1F637A-01F3-48A6-9762-82B61EF06932}"/>
            </a:ext>
          </a:extLst>
        </xdr:cNvPr>
        <xdr:cNvSpPr/>
      </xdr:nvSpPr>
      <xdr:spPr>
        <a:xfrm>
          <a:off x="7810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26760</xdr:rowOff>
    </xdr:from>
    <xdr:ext cx="469744" cy="259045"/>
    <xdr:sp macro="" textlink="">
      <xdr:nvSpPr>
        <xdr:cNvPr id="320" name="テキスト ボックス 319">
          <a:extLst>
            <a:ext uri="{FF2B5EF4-FFF2-40B4-BE49-F238E27FC236}">
              <a16:creationId xmlns:a16="http://schemas.microsoft.com/office/drawing/2014/main" id="{CA17E02F-488E-4F86-93F4-B7A039FE3CCE}"/>
            </a:ext>
          </a:extLst>
        </xdr:cNvPr>
        <xdr:cNvSpPr txBox="1"/>
      </xdr:nvSpPr>
      <xdr:spPr>
        <a:xfrm>
          <a:off x="7626428" y="6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161399</xdr:rowOff>
    </xdr:from>
    <xdr:to>
      <xdr:col>36</xdr:col>
      <xdr:colOff>165100</xdr:colOff>
      <xdr:row>36</xdr:row>
      <xdr:rowOff>91549</xdr:rowOff>
    </xdr:to>
    <xdr:sp macro="" textlink="">
      <xdr:nvSpPr>
        <xdr:cNvPr id="321" name="楕円 320">
          <a:extLst>
            <a:ext uri="{FF2B5EF4-FFF2-40B4-BE49-F238E27FC236}">
              <a16:creationId xmlns:a16="http://schemas.microsoft.com/office/drawing/2014/main" id="{2806C613-15CB-4411-A170-729C5D7A51CD}"/>
            </a:ext>
          </a:extLst>
        </xdr:cNvPr>
        <xdr:cNvSpPr/>
      </xdr:nvSpPr>
      <xdr:spPr>
        <a:xfrm>
          <a:off x="6921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108076</xdr:rowOff>
    </xdr:from>
    <xdr:ext cx="469744" cy="259045"/>
    <xdr:sp macro="" textlink="">
      <xdr:nvSpPr>
        <xdr:cNvPr id="322" name="テキスト ボックス 321">
          <a:extLst>
            <a:ext uri="{FF2B5EF4-FFF2-40B4-BE49-F238E27FC236}">
              <a16:creationId xmlns:a16="http://schemas.microsoft.com/office/drawing/2014/main" id="{1D4BE367-F635-4DB1-9844-23255518EA76}"/>
            </a:ext>
          </a:extLst>
        </xdr:cNvPr>
        <xdr:cNvSpPr txBox="1"/>
      </xdr:nvSpPr>
      <xdr:spPr>
        <a:xfrm>
          <a:off x="6737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148A6349-8182-4CFC-9E00-27450B94D1F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E265A0F8-AF2A-46E5-A148-BA8C9B4F940A}"/>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56907EAF-97B0-485E-BE7A-EE957A0B2EC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A550997-12ED-4ADE-ABAA-95C269614ED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57971009-1156-46FD-A93B-F9A52B130517}"/>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1669BF1-D04A-45A2-A428-84FE0B8C655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C1D55BF7-6B66-4643-B789-597677F95C3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82F4AFD1-441A-4402-B680-8163335F047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A98702CE-D9F3-46BB-91F9-0FFB016A35C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645AE46F-E456-4E83-A8ED-8F51C71C9A66}"/>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8AC0C402-48FD-4BDE-853B-A15CF691209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4CD31631-E569-48B6-9D69-47F6E7A14221}"/>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81DADFB9-FDB7-4FC4-8830-D84F7386BCD7}"/>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E27A81E8-2968-4EF9-8ED9-A2B154DB511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E5C197E6-D387-4B3F-8E53-7E685A43E16F}"/>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A5B24400-6B4E-471D-BF76-CE029AE89D41}"/>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1D0C1716-E001-4217-9210-9C77E60A03F6}"/>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A7F12D4D-7AAE-4046-A1E6-F77413F1D5F1}"/>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B3C34100-6F32-4BF4-B8BA-3DDE23FE1C9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A81F52EC-198E-4704-A8C0-ECAF8CDCB25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26F490BD-C05E-4A25-93CD-20937EF0CCB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363229B7-75F2-4973-9F34-F9F5C1A9269B}"/>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103E0271-FA97-4F91-A678-73257718489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2D1628E4-8BE7-4A55-A3C3-E0699C125DA1}"/>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2D9EC1D7-7D7F-4AA3-A889-2C7014B69D02}"/>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8AC9201B-74EA-4F30-8126-45BAD4BF2101}"/>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37292</xdr:rowOff>
    </xdr:from>
    <xdr:to>
      <xdr:col>55</xdr:col>
      <xdr:colOff>0</xdr:colOff>
      <xdr:row>58</xdr:row>
      <xdr:rowOff>47871</xdr:rowOff>
    </xdr:to>
    <xdr:cxnSp macro="">
      <xdr:nvCxnSpPr>
        <xdr:cNvPr id="349" name="直線コネクタ 348">
          <a:extLst>
            <a:ext uri="{FF2B5EF4-FFF2-40B4-BE49-F238E27FC236}">
              <a16:creationId xmlns:a16="http://schemas.microsoft.com/office/drawing/2014/main" id="{D4B17B1C-386A-476C-9413-2844039CF324}"/>
            </a:ext>
          </a:extLst>
        </xdr:cNvPr>
        <xdr:cNvCxnSpPr/>
      </xdr:nvCxnSpPr>
      <xdr:spPr>
        <a:xfrm flipV="1">
          <a:off x="9639300" y="9981392"/>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BDC731CD-5A3C-41FC-AE45-A3AFEB11C3F7}"/>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64ECA8A9-8A1A-4480-8359-98385F5FD68C}"/>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47871</xdr:rowOff>
    </xdr:from>
    <xdr:to>
      <xdr:col>50</xdr:col>
      <xdr:colOff>114300</xdr:colOff>
      <xdr:row>58</xdr:row>
      <xdr:rowOff>50702</xdr:rowOff>
    </xdr:to>
    <xdr:cxnSp macro="">
      <xdr:nvCxnSpPr>
        <xdr:cNvPr id="352" name="直線コネクタ 351">
          <a:extLst>
            <a:ext uri="{FF2B5EF4-FFF2-40B4-BE49-F238E27FC236}">
              <a16:creationId xmlns:a16="http://schemas.microsoft.com/office/drawing/2014/main" id="{C6721041-21E4-4A7F-943F-8EFB46431A15}"/>
            </a:ext>
          </a:extLst>
        </xdr:cNvPr>
        <xdr:cNvCxnSpPr/>
      </xdr:nvCxnSpPr>
      <xdr:spPr>
        <a:xfrm flipV="1">
          <a:off x="8750300" y="999197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BADF401A-E4BE-4177-A5C8-58DF0EFE5C41}"/>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ACF807B8-E029-493F-B62D-D875A5103CB1}"/>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161833</xdr:rowOff>
    </xdr:from>
    <xdr:to>
      <xdr:col>45</xdr:col>
      <xdr:colOff>177800</xdr:colOff>
      <xdr:row>58</xdr:row>
      <xdr:rowOff>50702</xdr:rowOff>
    </xdr:to>
    <xdr:cxnSp macro="">
      <xdr:nvCxnSpPr>
        <xdr:cNvPr id="355" name="直線コネクタ 354">
          <a:extLst>
            <a:ext uri="{FF2B5EF4-FFF2-40B4-BE49-F238E27FC236}">
              <a16:creationId xmlns:a16="http://schemas.microsoft.com/office/drawing/2014/main" id="{84A13886-99B6-4DE7-BE94-D1434931984E}"/>
            </a:ext>
          </a:extLst>
        </xdr:cNvPr>
        <xdr:cNvCxnSpPr/>
      </xdr:nvCxnSpPr>
      <xdr:spPr>
        <a:xfrm>
          <a:off x="7861300" y="9934483"/>
          <a:ext cx="889000" cy="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715AFE38-818E-4A62-A298-9D399C28DD37}"/>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2C4C5FB6-88E0-41C1-BBFD-046334B7B8F4}"/>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161833</xdr:rowOff>
    </xdr:from>
    <xdr:to>
      <xdr:col>41</xdr:col>
      <xdr:colOff>50800</xdr:colOff>
      <xdr:row>58</xdr:row>
      <xdr:rowOff>14381</xdr:rowOff>
    </xdr:to>
    <xdr:cxnSp macro="">
      <xdr:nvCxnSpPr>
        <xdr:cNvPr id="358" name="直線コネクタ 357">
          <a:extLst>
            <a:ext uri="{FF2B5EF4-FFF2-40B4-BE49-F238E27FC236}">
              <a16:creationId xmlns:a16="http://schemas.microsoft.com/office/drawing/2014/main" id="{A52CC057-EC01-48BE-8168-B53D977BB307}"/>
            </a:ext>
          </a:extLst>
        </xdr:cNvPr>
        <xdr:cNvCxnSpPr/>
      </xdr:nvCxnSpPr>
      <xdr:spPr>
        <a:xfrm flipV="1">
          <a:off x="6972300" y="9934483"/>
          <a:ext cx="889000" cy="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100D83AE-EC1D-4A5C-8851-0B26EF81426A}"/>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AA51CEB1-9357-48F4-A818-A6C70740644D}"/>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DE38F63-1B95-40B2-9194-1A34C9570CE5}"/>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8BA1961A-55EE-481F-975E-8DBF95363C72}"/>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854DB2D-A06C-47E1-8E87-2B99A1A50A5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9AAD1B9-8C61-4FA1-915F-E42C090717C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81B1E5C-A93A-472E-B38F-BEDD5233A29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9D509F7-84ED-4299-8D3F-4593A267134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EE9D64D-1F72-4EA1-8831-C26C5C8AA54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157942</xdr:rowOff>
    </xdr:from>
    <xdr:to>
      <xdr:col>55</xdr:col>
      <xdr:colOff>50800</xdr:colOff>
      <xdr:row>58</xdr:row>
      <xdr:rowOff>88092</xdr:rowOff>
    </xdr:to>
    <xdr:sp macro="" textlink="">
      <xdr:nvSpPr>
        <xdr:cNvPr id="368" name="楕円 367">
          <a:extLst>
            <a:ext uri="{FF2B5EF4-FFF2-40B4-BE49-F238E27FC236}">
              <a16:creationId xmlns:a16="http://schemas.microsoft.com/office/drawing/2014/main" id="{88AA3A15-1E46-4BB0-92A3-E61C8C4F30B0}"/>
            </a:ext>
          </a:extLst>
        </xdr:cNvPr>
        <xdr:cNvSpPr/>
      </xdr:nvSpPr>
      <xdr:spPr>
        <a:xfrm>
          <a:off x="10426700" y="9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72869</xdr:rowOff>
    </xdr:from>
    <xdr:ext cx="534377" cy="259045"/>
    <xdr:sp macro="" textlink="">
      <xdr:nvSpPr>
        <xdr:cNvPr id="369" name="農林水産業費該当値テキスト">
          <a:extLst>
            <a:ext uri="{FF2B5EF4-FFF2-40B4-BE49-F238E27FC236}">
              <a16:creationId xmlns:a16="http://schemas.microsoft.com/office/drawing/2014/main" id="{D60E1467-06F3-4291-90DB-958D1EC3B127}"/>
            </a:ext>
          </a:extLst>
        </xdr:cNvPr>
        <xdr:cNvSpPr txBox="1"/>
      </xdr:nvSpPr>
      <xdr:spPr>
        <a:xfrm>
          <a:off x="10528300" y="98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168521</xdr:rowOff>
    </xdr:from>
    <xdr:to>
      <xdr:col>50</xdr:col>
      <xdr:colOff>165100</xdr:colOff>
      <xdr:row>58</xdr:row>
      <xdr:rowOff>98671</xdr:rowOff>
    </xdr:to>
    <xdr:sp macro="" textlink="">
      <xdr:nvSpPr>
        <xdr:cNvPr id="370" name="楕円 369">
          <a:extLst>
            <a:ext uri="{FF2B5EF4-FFF2-40B4-BE49-F238E27FC236}">
              <a16:creationId xmlns:a16="http://schemas.microsoft.com/office/drawing/2014/main" id="{44C0C4D5-C9FE-433B-B697-60EDD976737A}"/>
            </a:ext>
          </a:extLst>
        </xdr:cNvPr>
        <xdr:cNvSpPr/>
      </xdr:nvSpPr>
      <xdr:spPr>
        <a:xfrm>
          <a:off x="9588500" y="99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89798</xdr:rowOff>
    </xdr:from>
    <xdr:ext cx="534377" cy="259045"/>
    <xdr:sp macro="" textlink="">
      <xdr:nvSpPr>
        <xdr:cNvPr id="371" name="テキスト ボックス 370">
          <a:extLst>
            <a:ext uri="{FF2B5EF4-FFF2-40B4-BE49-F238E27FC236}">
              <a16:creationId xmlns:a16="http://schemas.microsoft.com/office/drawing/2014/main" id="{F17977C7-C08A-414F-B9A7-73FC8D709F2C}"/>
            </a:ext>
          </a:extLst>
        </xdr:cNvPr>
        <xdr:cNvSpPr txBox="1"/>
      </xdr:nvSpPr>
      <xdr:spPr>
        <a:xfrm>
          <a:off x="9372111" y="1003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171352</xdr:rowOff>
    </xdr:from>
    <xdr:to>
      <xdr:col>46</xdr:col>
      <xdr:colOff>38100</xdr:colOff>
      <xdr:row>58</xdr:row>
      <xdr:rowOff>101502</xdr:rowOff>
    </xdr:to>
    <xdr:sp macro="" textlink="">
      <xdr:nvSpPr>
        <xdr:cNvPr id="372" name="楕円 371">
          <a:extLst>
            <a:ext uri="{FF2B5EF4-FFF2-40B4-BE49-F238E27FC236}">
              <a16:creationId xmlns:a16="http://schemas.microsoft.com/office/drawing/2014/main" id="{4F9174F1-F1F4-4471-9117-8A35B93783CF}"/>
            </a:ext>
          </a:extLst>
        </xdr:cNvPr>
        <xdr:cNvSpPr/>
      </xdr:nvSpPr>
      <xdr:spPr>
        <a:xfrm>
          <a:off x="8699500" y="99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92629</xdr:rowOff>
    </xdr:from>
    <xdr:ext cx="534377" cy="259045"/>
    <xdr:sp macro="" textlink="">
      <xdr:nvSpPr>
        <xdr:cNvPr id="373" name="テキスト ボックス 372">
          <a:extLst>
            <a:ext uri="{FF2B5EF4-FFF2-40B4-BE49-F238E27FC236}">
              <a16:creationId xmlns:a16="http://schemas.microsoft.com/office/drawing/2014/main" id="{9ADEBD46-000D-492F-B28A-3EF9F7046387}"/>
            </a:ext>
          </a:extLst>
        </xdr:cNvPr>
        <xdr:cNvSpPr txBox="1"/>
      </xdr:nvSpPr>
      <xdr:spPr>
        <a:xfrm>
          <a:off x="8483111" y="100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111033</xdr:rowOff>
    </xdr:from>
    <xdr:to>
      <xdr:col>41</xdr:col>
      <xdr:colOff>101600</xdr:colOff>
      <xdr:row>58</xdr:row>
      <xdr:rowOff>41183</xdr:rowOff>
    </xdr:to>
    <xdr:sp macro="" textlink="">
      <xdr:nvSpPr>
        <xdr:cNvPr id="374" name="楕円 373">
          <a:extLst>
            <a:ext uri="{FF2B5EF4-FFF2-40B4-BE49-F238E27FC236}">
              <a16:creationId xmlns:a16="http://schemas.microsoft.com/office/drawing/2014/main" id="{7AE144AF-C96B-4F9B-A8CC-EADA7BD7E6A4}"/>
            </a:ext>
          </a:extLst>
        </xdr:cNvPr>
        <xdr:cNvSpPr/>
      </xdr:nvSpPr>
      <xdr:spPr>
        <a:xfrm>
          <a:off x="7810500" y="988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32310</xdr:rowOff>
    </xdr:from>
    <xdr:ext cx="534377" cy="259045"/>
    <xdr:sp macro="" textlink="">
      <xdr:nvSpPr>
        <xdr:cNvPr id="375" name="テキスト ボックス 374">
          <a:extLst>
            <a:ext uri="{FF2B5EF4-FFF2-40B4-BE49-F238E27FC236}">
              <a16:creationId xmlns:a16="http://schemas.microsoft.com/office/drawing/2014/main" id="{41DDDCD0-3FE4-4ED0-90EC-8C573802763D}"/>
            </a:ext>
          </a:extLst>
        </xdr:cNvPr>
        <xdr:cNvSpPr txBox="1"/>
      </xdr:nvSpPr>
      <xdr:spPr>
        <a:xfrm>
          <a:off x="7594111" y="99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135031</xdr:rowOff>
    </xdr:from>
    <xdr:to>
      <xdr:col>36</xdr:col>
      <xdr:colOff>165100</xdr:colOff>
      <xdr:row>58</xdr:row>
      <xdr:rowOff>65181</xdr:rowOff>
    </xdr:to>
    <xdr:sp macro="" textlink="">
      <xdr:nvSpPr>
        <xdr:cNvPr id="376" name="楕円 375">
          <a:extLst>
            <a:ext uri="{FF2B5EF4-FFF2-40B4-BE49-F238E27FC236}">
              <a16:creationId xmlns:a16="http://schemas.microsoft.com/office/drawing/2014/main" id="{31A3657B-1494-4A47-B5A4-A15BFC961FB4}"/>
            </a:ext>
          </a:extLst>
        </xdr:cNvPr>
        <xdr:cNvSpPr/>
      </xdr:nvSpPr>
      <xdr:spPr>
        <a:xfrm>
          <a:off x="6921500" y="99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56308</xdr:rowOff>
    </xdr:from>
    <xdr:ext cx="534377" cy="259045"/>
    <xdr:sp macro="" textlink="">
      <xdr:nvSpPr>
        <xdr:cNvPr id="377" name="テキスト ボックス 376">
          <a:extLst>
            <a:ext uri="{FF2B5EF4-FFF2-40B4-BE49-F238E27FC236}">
              <a16:creationId xmlns:a16="http://schemas.microsoft.com/office/drawing/2014/main" id="{00125A30-D67B-4FB7-8F64-BC603E8D6B63}"/>
            </a:ext>
          </a:extLst>
        </xdr:cNvPr>
        <xdr:cNvSpPr txBox="1"/>
      </xdr:nvSpPr>
      <xdr:spPr>
        <a:xfrm>
          <a:off x="6705111" y="10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20E6CD1E-941D-4D7E-A5E1-3B612B5A372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3BB1E049-A412-46AE-A562-4AFB9DABC84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3AA65611-3A00-41E7-9088-E881CE44A15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88130039-3E6D-4A53-81F9-13D91D53427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266FCC8-9AB5-4375-BCF8-6CF4E7F9B0C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46CE433B-0AE9-4361-8AAC-F21BFF01B17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4C1AADBE-3F3F-424A-B879-6B1B360991A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D66C686C-4211-407E-B8DD-242F89D3A8E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A8517270-0646-4061-B9E8-4F615D6E865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5E7BA5BE-BE8D-4A56-B9B0-9F5BE84CAF8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EDE2B44B-35B9-454F-B3C9-879EFF09CC2C}"/>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8AAE0CF7-B45A-45F9-B72A-180FAC19853F}"/>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8BB9CB8E-7FE1-49CB-9888-EB288CAD0D2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11D4264D-66ED-439F-9FA0-5E5AD35B8F77}"/>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7E096A98-BC6E-47C1-9898-EA4D932B3C62}"/>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AC1D4B4D-BF25-4186-B616-7313D5DB7E74}"/>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8AC3DC43-0289-4BAC-A981-6AF558606EF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2917D3FE-4C10-4971-BE6E-13AD3FDECDE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7CE31D07-56EE-4EB0-8C7F-0D423E9A2D6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9E2330AB-38BE-42C1-805E-E01F51A3BF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9781B04E-2BD0-4A49-ACA3-9C82959943B6}"/>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92A0875B-D657-473C-9EF8-F581CDBDD27B}"/>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D71556E5-79C3-402A-850A-ED1AAFCB479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CE59A49E-4435-48CE-B9D8-BF6470063B42}"/>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55113</xdr:rowOff>
    </xdr:from>
    <xdr:to>
      <xdr:col>55</xdr:col>
      <xdr:colOff>0</xdr:colOff>
      <xdr:row>76</xdr:row>
      <xdr:rowOff>135660</xdr:rowOff>
    </xdr:to>
    <xdr:cxnSp macro="">
      <xdr:nvCxnSpPr>
        <xdr:cNvPr id="402" name="直線コネクタ 401">
          <a:extLst>
            <a:ext uri="{FF2B5EF4-FFF2-40B4-BE49-F238E27FC236}">
              <a16:creationId xmlns:a16="http://schemas.microsoft.com/office/drawing/2014/main" id="{E11ED4A4-B8AC-45B3-A6E5-5046C9E3069D}"/>
            </a:ext>
          </a:extLst>
        </xdr:cNvPr>
        <xdr:cNvCxnSpPr/>
      </xdr:nvCxnSpPr>
      <xdr:spPr>
        <a:xfrm flipV="1">
          <a:off x="9639300" y="13085313"/>
          <a:ext cx="838200" cy="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3AADACA4-D413-4C41-AF2C-44D7C52EAE2B}"/>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9A828D43-6C31-4582-970D-45054885A2FA}"/>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135660</xdr:rowOff>
    </xdr:from>
    <xdr:to>
      <xdr:col>50</xdr:col>
      <xdr:colOff>114300</xdr:colOff>
      <xdr:row>76</xdr:row>
      <xdr:rowOff>143518</xdr:rowOff>
    </xdr:to>
    <xdr:cxnSp macro="">
      <xdr:nvCxnSpPr>
        <xdr:cNvPr id="405" name="直線コネクタ 404">
          <a:extLst>
            <a:ext uri="{FF2B5EF4-FFF2-40B4-BE49-F238E27FC236}">
              <a16:creationId xmlns:a16="http://schemas.microsoft.com/office/drawing/2014/main" id="{24F2FB0E-F4B1-47A0-B459-1764D1A2007E}"/>
            </a:ext>
          </a:extLst>
        </xdr:cNvPr>
        <xdr:cNvCxnSpPr/>
      </xdr:nvCxnSpPr>
      <xdr:spPr>
        <a:xfrm flipV="1">
          <a:off x="8750300" y="13165860"/>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C9CE4F60-6F86-4BE8-9F48-D95D0EB3FB47}"/>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D8925EE1-6CCA-4932-A7CB-BF60345DAAC8}"/>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143518</xdr:rowOff>
    </xdr:from>
    <xdr:to>
      <xdr:col>45</xdr:col>
      <xdr:colOff>177800</xdr:colOff>
      <xdr:row>77</xdr:row>
      <xdr:rowOff>70052</xdr:rowOff>
    </xdr:to>
    <xdr:cxnSp macro="">
      <xdr:nvCxnSpPr>
        <xdr:cNvPr id="408" name="直線コネクタ 407">
          <a:extLst>
            <a:ext uri="{FF2B5EF4-FFF2-40B4-BE49-F238E27FC236}">
              <a16:creationId xmlns:a16="http://schemas.microsoft.com/office/drawing/2014/main" id="{2F7AD125-92C0-42D4-A9B6-7C63992D6BCC}"/>
            </a:ext>
          </a:extLst>
        </xdr:cNvPr>
        <xdr:cNvCxnSpPr/>
      </xdr:nvCxnSpPr>
      <xdr:spPr>
        <a:xfrm flipV="1">
          <a:off x="7861300" y="13173718"/>
          <a:ext cx="889000" cy="9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832BC427-38BB-4974-B890-52565F4E8FAD}"/>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638DA34D-D3F8-44D2-B6E8-094BD23A84AD}"/>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27115</xdr:rowOff>
    </xdr:from>
    <xdr:to>
      <xdr:col>41</xdr:col>
      <xdr:colOff>50800</xdr:colOff>
      <xdr:row>77</xdr:row>
      <xdr:rowOff>70052</xdr:rowOff>
    </xdr:to>
    <xdr:cxnSp macro="">
      <xdr:nvCxnSpPr>
        <xdr:cNvPr id="411" name="直線コネクタ 410">
          <a:extLst>
            <a:ext uri="{FF2B5EF4-FFF2-40B4-BE49-F238E27FC236}">
              <a16:creationId xmlns:a16="http://schemas.microsoft.com/office/drawing/2014/main" id="{07089217-BC58-4334-8074-B7BA75DEEEC9}"/>
            </a:ext>
          </a:extLst>
        </xdr:cNvPr>
        <xdr:cNvCxnSpPr/>
      </xdr:nvCxnSpPr>
      <xdr:spPr>
        <a:xfrm>
          <a:off x="6972300" y="13228765"/>
          <a:ext cx="889000" cy="4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5DD39C67-9123-40C1-A37C-F5815EF3DAD8}"/>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4F9ECAA6-8BDC-437E-B327-3C295F14DDCD}"/>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49730E54-268D-47EF-9D29-644DEEEE27C6}"/>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DD330F73-68F8-444A-B86D-0E9551749D32}"/>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6A72503-E930-4421-B9EE-AFC58B8B89F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81BBEFE-7A21-4CDB-A55B-2B36B352AFB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270E6C63-8B13-4B89-8F49-6D649DC4B7D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553796A-480C-4CA5-B5FB-EE56CEB2447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CD9D4357-8EEB-4D4C-B5B8-603793025ED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4313</xdr:rowOff>
    </xdr:from>
    <xdr:to>
      <xdr:col>55</xdr:col>
      <xdr:colOff>50800</xdr:colOff>
      <xdr:row>76</xdr:row>
      <xdr:rowOff>105913</xdr:rowOff>
    </xdr:to>
    <xdr:sp macro="" textlink="">
      <xdr:nvSpPr>
        <xdr:cNvPr id="421" name="楕円 420">
          <a:extLst>
            <a:ext uri="{FF2B5EF4-FFF2-40B4-BE49-F238E27FC236}">
              <a16:creationId xmlns:a16="http://schemas.microsoft.com/office/drawing/2014/main" id="{B5BEA27B-9218-4C07-88FE-50BA910F7237}"/>
            </a:ext>
          </a:extLst>
        </xdr:cNvPr>
        <xdr:cNvSpPr/>
      </xdr:nvSpPr>
      <xdr:spPr>
        <a:xfrm>
          <a:off x="10426700" y="13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27189</xdr:rowOff>
    </xdr:from>
    <xdr:ext cx="534377" cy="259045"/>
    <xdr:sp macro="" textlink="">
      <xdr:nvSpPr>
        <xdr:cNvPr id="422" name="商工費該当値テキスト">
          <a:extLst>
            <a:ext uri="{FF2B5EF4-FFF2-40B4-BE49-F238E27FC236}">
              <a16:creationId xmlns:a16="http://schemas.microsoft.com/office/drawing/2014/main" id="{E57AD22F-55D2-4AE0-9D97-BDD465D8E322}"/>
            </a:ext>
          </a:extLst>
        </xdr:cNvPr>
        <xdr:cNvSpPr txBox="1"/>
      </xdr:nvSpPr>
      <xdr:spPr>
        <a:xfrm>
          <a:off x="10528300" y="128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84860</xdr:rowOff>
    </xdr:from>
    <xdr:to>
      <xdr:col>50</xdr:col>
      <xdr:colOff>165100</xdr:colOff>
      <xdr:row>77</xdr:row>
      <xdr:rowOff>15010</xdr:rowOff>
    </xdr:to>
    <xdr:sp macro="" textlink="">
      <xdr:nvSpPr>
        <xdr:cNvPr id="423" name="楕円 422">
          <a:extLst>
            <a:ext uri="{FF2B5EF4-FFF2-40B4-BE49-F238E27FC236}">
              <a16:creationId xmlns:a16="http://schemas.microsoft.com/office/drawing/2014/main" id="{67C62075-ADA4-4FD8-8D39-28AFE1008615}"/>
            </a:ext>
          </a:extLst>
        </xdr:cNvPr>
        <xdr:cNvSpPr/>
      </xdr:nvSpPr>
      <xdr:spPr>
        <a:xfrm>
          <a:off x="9588500" y="131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31536</xdr:rowOff>
    </xdr:from>
    <xdr:ext cx="534377" cy="259045"/>
    <xdr:sp macro="" textlink="">
      <xdr:nvSpPr>
        <xdr:cNvPr id="424" name="テキスト ボックス 423">
          <a:extLst>
            <a:ext uri="{FF2B5EF4-FFF2-40B4-BE49-F238E27FC236}">
              <a16:creationId xmlns:a16="http://schemas.microsoft.com/office/drawing/2014/main" id="{1D6A0072-533E-40BD-A19F-50A1D7386E6A}"/>
            </a:ext>
          </a:extLst>
        </xdr:cNvPr>
        <xdr:cNvSpPr txBox="1"/>
      </xdr:nvSpPr>
      <xdr:spPr>
        <a:xfrm>
          <a:off x="9372111" y="128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92718</xdr:rowOff>
    </xdr:from>
    <xdr:to>
      <xdr:col>46</xdr:col>
      <xdr:colOff>38100</xdr:colOff>
      <xdr:row>77</xdr:row>
      <xdr:rowOff>22868</xdr:rowOff>
    </xdr:to>
    <xdr:sp macro="" textlink="">
      <xdr:nvSpPr>
        <xdr:cNvPr id="425" name="楕円 424">
          <a:extLst>
            <a:ext uri="{FF2B5EF4-FFF2-40B4-BE49-F238E27FC236}">
              <a16:creationId xmlns:a16="http://schemas.microsoft.com/office/drawing/2014/main" id="{8B347E76-C828-4544-9C7F-7688B228203F}"/>
            </a:ext>
          </a:extLst>
        </xdr:cNvPr>
        <xdr:cNvSpPr/>
      </xdr:nvSpPr>
      <xdr:spPr>
        <a:xfrm>
          <a:off x="8699500" y="1312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39395</xdr:rowOff>
    </xdr:from>
    <xdr:ext cx="534377" cy="259045"/>
    <xdr:sp macro="" textlink="">
      <xdr:nvSpPr>
        <xdr:cNvPr id="426" name="テキスト ボックス 425">
          <a:extLst>
            <a:ext uri="{FF2B5EF4-FFF2-40B4-BE49-F238E27FC236}">
              <a16:creationId xmlns:a16="http://schemas.microsoft.com/office/drawing/2014/main" id="{63B35A7C-C17C-4437-9AC6-E8A53396002F}"/>
            </a:ext>
          </a:extLst>
        </xdr:cNvPr>
        <xdr:cNvSpPr txBox="1"/>
      </xdr:nvSpPr>
      <xdr:spPr>
        <a:xfrm>
          <a:off x="8483111" y="1289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19252</xdr:rowOff>
    </xdr:from>
    <xdr:to>
      <xdr:col>41</xdr:col>
      <xdr:colOff>101600</xdr:colOff>
      <xdr:row>77</xdr:row>
      <xdr:rowOff>120852</xdr:rowOff>
    </xdr:to>
    <xdr:sp macro="" textlink="">
      <xdr:nvSpPr>
        <xdr:cNvPr id="427" name="楕円 426">
          <a:extLst>
            <a:ext uri="{FF2B5EF4-FFF2-40B4-BE49-F238E27FC236}">
              <a16:creationId xmlns:a16="http://schemas.microsoft.com/office/drawing/2014/main" id="{1C9853E6-EEC4-4CB7-A333-544346C7A483}"/>
            </a:ext>
          </a:extLst>
        </xdr:cNvPr>
        <xdr:cNvSpPr/>
      </xdr:nvSpPr>
      <xdr:spPr>
        <a:xfrm>
          <a:off x="7810500" y="132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137379</xdr:rowOff>
    </xdr:from>
    <xdr:ext cx="534377" cy="259045"/>
    <xdr:sp macro="" textlink="">
      <xdr:nvSpPr>
        <xdr:cNvPr id="428" name="テキスト ボックス 427">
          <a:extLst>
            <a:ext uri="{FF2B5EF4-FFF2-40B4-BE49-F238E27FC236}">
              <a16:creationId xmlns:a16="http://schemas.microsoft.com/office/drawing/2014/main" id="{7F1976D0-6176-47A5-98D9-7ABAA34D4F83}"/>
            </a:ext>
          </a:extLst>
        </xdr:cNvPr>
        <xdr:cNvSpPr txBox="1"/>
      </xdr:nvSpPr>
      <xdr:spPr>
        <a:xfrm>
          <a:off x="7594111" y="129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147765</xdr:rowOff>
    </xdr:from>
    <xdr:to>
      <xdr:col>36</xdr:col>
      <xdr:colOff>165100</xdr:colOff>
      <xdr:row>77</xdr:row>
      <xdr:rowOff>77915</xdr:rowOff>
    </xdr:to>
    <xdr:sp macro="" textlink="">
      <xdr:nvSpPr>
        <xdr:cNvPr id="429" name="楕円 428">
          <a:extLst>
            <a:ext uri="{FF2B5EF4-FFF2-40B4-BE49-F238E27FC236}">
              <a16:creationId xmlns:a16="http://schemas.microsoft.com/office/drawing/2014/main" id="{D26E87BD-1082-411D-B069-20993B81D2D5}"/>
            </a:ext>
          </a:extLst>
        </xdr:cNvPr>
        <xdr:cNvSpPr/>
      </xdr:nvSpPr>
      <xdr:spPr>
        <a:xfrm>
          <a:off x="6921500" y="131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94442</xdr:rowOff>
    </xdr:from>
    <xdr:ext cx="534377" cy="259045"/>
    <xdr:sp macro="" textlink="">
      <xdr:nvSpPr>
        <xdr:cNvPr id="430" name="テキスト ボックス 429">
          <a:extLst>
            <a:ext uri="{FF2B5EF4-FFF2-40B4-BE49-F238E27FC236}">
              <a16:creationId xmlns:a16="http://schemas.microsoft.com/office/drawing/2014/main" id="{50C5133C-4FEB-48C3-961A-756C85D4CCAC}"/>
            </a:ext>
          </a:extLst>
        </xdr:cNvPr>
        <xdr:cNvSpPr txBox="1"/>
      </xdr:nvSpPr>
      <xdr:spPr>
        <a:xfrm>
          <a:off x="6705111" y="12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6FF8BCB8-04B4-4383-AC4C-5A0C05478BF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D19C8E00-5B6F-4E8B-826C-75A945E87FB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B7113B54-E311-4779-B975-C274A4BBA9F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13D1636F-7DC6-4E8A-B142-FA1CD892BFA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DB7F5A67-3D9A-4593-BCC0-B24A2465363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E22D507-205A-4DCF-B91A-55ABA5CC58D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44C70962-C8AF-4C32-85B7-3B9963C58923}"/>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9A7F26CC-0C7A-4FED-8DB8-1570D7EAC5F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288541DB-4EAE-4925-8D5E-44DF76B08F6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C6184C57-6DAD-4FB7-9290-99BC6144105A}"/>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484BCC15-BA95-4F89-AC26-59212982F6D5}"/>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E03B7DEC-D805-420A-9B69-86C95478674B}"/>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5A726761-756B-4793-8C6E-FB6DCA783884}"/>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8345B90B-162F-4718-8B70-C829A779A165}"/>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E28CCCBD-2222-4BF9-B088-F394A33DF989}"/>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1E89FA35-4D6F-43EC-9639-3F33D4D07BAB}"/>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8AC32453-EFD8-44E4-837C-E4BAB00C64C8}"/>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F47614A2-27F9-4F31-A88A-164873D579DB}"/>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36465E94-A7AE-46F7-A297-AC2539EF4DAE}"/>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CF12E36D-99D8-4CF2-8A74-6682D5BA776D}"/>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C1A38B80-B239-4E1E-83A8-1125024A728A}"/>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82917BEC-0AE9-4A88-A46C-EBC1884B31CE}"/>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E312E5A9-1CFC-4FDB-9262-12CA42BBA53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7F011474-250C-4DCA-ADFD-BAF0BB731D8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A4AD75B7-80E5-44B8-BDB5-B7C07993EC3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2124E9F7-94C7-4111-8E03-68ED30DC495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7E046CD3-03C4-4AA4-917F-0DF34A56D6B1}"/>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F25B300D-364A-4D8B-81FB-2DFE2BE6745F}"/>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FCAC2EAF-0175-468E-9346-4776E9F945B4}"/>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85C29379-2F98-4691-88E2-E8260867B6B8}"/>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21949</xdr:rowOff>
    </xdr:from>
    <xdr:to>
      <xdr:col>55</xdr:col>
      <xdr:colOff>0</xdr:colOff>
      <xdr:row>97</xdr:row>
      <xdr:rowOff>25389</xdr:rowOff>
    </xdr:to>
    <xdr:cxnSp macro="">
      <xdr:nvCxnSpPr>
        <xdr:cNvPr id="461" name="直線コネクタ 460">
          <a:extLst>
            <a:ext uri="{FF2B5EF4-FFF2-40B4-BE49-F238E27FC236}">
              <a16:creationId xmlns:a16="http://schemas.microsoft.com/office/drawing/2014/main" id="{CF26B829-299B-463E-A649-41BFE03F7826}"/>
            </a:ext>
          </a:extLst>
        </xdr:cNvPr>
        <xdr:cNvCxnSpPr/>
      </xdr:nvCxnSpPr>
      <xdr:spPr>
        <a:xfrm flipV="1">
          <a:off x="9639300" y="16309699"/>
          <a:ext cx="838200" cy="3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586CD649-7AE6-4C22-932E-9289EEC31BE3}"/>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CA68E8CC-CC6D-43EF-8A0E-7872453FC185}"/>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40041</xdr:rowOff>
    </xdr:from>
    <xdr:to>
      <xdr:col>50</xdr:col>
      <xdr:colOff>114300</xdr:colOff>
      <xdr:row>97</xdr:row>
      <xdr:rowOff>25389</xdr:rowOff>
    </xdr:to>
    <xdr:cxnSp macro="">
      <xdr:nvCxnSpPr>
        <xdr:cNvPr id="464" name="直線コネクタ 463">
          <a:extLst>
            <a:ext uri="{FF2B5EF4-FFF2-40B4-BE49-F238E27FC236}">
              <a16:creationId xmlns:a16="http://schemas.microsoft.com/office/drawing/2014/main" id="{0FC7CCA9-46C0-48F5-82CD-6363E81F63F2}"/>
            </a:ext>
          </a:extLst>
        </xdr:cNvPr>
        <xdr:cNvCxnSpPr/>
      </xdr:nvCxnSpPr>
      <xdr:spPr>
        <a:xfrm>
          <a:off x="8750300" y="16499241"/>
          <a:ext cx="889000" cy="15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548FF6F7-AD54-4F06-84F1-F2E5E42823AC}"/>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2AB73247-6AA3-4C51-AF96-910592B6DDC2}"/>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17639</xdr:rowOff>
    </xdr:from>
    <xdr:to>
      <xdr:col>45</xdr:col>
      <xdr:colOff>177800</xdr:colOff>
      <xdr:row>96</xdr:row>
      <xdr:rowOff>40041</xdr:rowOff>
    </xdr:to>
    <xdr:cxnSp macro="">
      <xdr:nvCxnSpPr>
        <xdr:cNvPr id="467" name="直線コネクタ 466">
          <a:extLst>
            <a:ext uri="{FF2B5EF4-FFF2-40B4-BE49-F238E27FC236}">
              <a16:creationId xmlns:a16="http://schemas.microsoft.com/office/drawing/2014/main" id="{644F7D5F-58CC-497B-B285-5026449599D6}"/>
            </a:ext>
          </a:extLst>
        </xdr:cNvPr>
        <xdr:cNvCxnSpPr/>
      </xdr:nvCxnSpPr>
      <xdr:spPr>
        <a:xfrm>
          <a:off x="7861300" y="16476839"/>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9BF6F48-DC6D-4CC0-AAAC-9AB7E3204C2C}"/>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4004B8B5-738C-40DF-9247-C7F855448264}"/>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17639</xdr:rowOff>
    </xdr:from>
    <xdr:to>
      <xdr:col>41</xdr:col>
      <xdr:colOff>50800</xdr:colOff>
      <xdr:row>97</xdr:row>
      <xdr:rowOff>18552</xdr:rowOff>
    </xdr:to>
    <xdr:cxnSp macro="">
      <xdr:nvCxnSpPr>
        <xdr:cNvPr id="470" name="直線コネクタ 469">
          <a:extLst>
            <a:ext uri="{FF2B5EF4-FFF2-40B4-BE49-F238E27FC236}">
              <a16:creationId xmlns:a16="http://schemas.microsoft.com/office/drawing/2014/main" id="{807541B9-62C4-4CB8-9AAD-476CD9E6FBA7}"/>
            </a:ext>
          </a:extLst>
        </xdr:cNvPr>
        <xdr:cNvCxnSpPr/>
      </xdr:nvCxnSpPr>
      <xdr:spPr>
        <a:xfrm flipV="1">
          <a:off x="6972300" y="16476839"/>
          <a:ext cx="889000" cy="17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D8E02552-87D0-4098-9EA2-0FC6B78205F1}"/>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115F1486-7546-430C-9066-1CD4F1DAB204}"/>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A309C42B-E168-4E9C-AE95-1CFDD064E3C1}"/>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6B7BAB93-20E8-4869-B1A7-973196957998}"/>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D4C31D1-3647-47D4-A5C1-F2EC4825C23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A7D712E-0D78-4DEF-B57B-9225A4C6341A}"/>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5D1971B-7A48-40F3-8858-EB62DDE57C6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5FCDF7D1-9EA6-4A50-96D6-6852D6A3D80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D1E285F2-D026-4416-9CCA-6902ED007A8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142599</xdr:rowOff>
    </xdr:from>
    <xdr:to>
      <xdr:col>55</xdr:col>
      <xdr:colOff>50800</xdr:colOff>
      <xdr:row>95</xdr:row>
      <xdr:rowOff>72749</xdr:rowOff>
    </xdr:to>
    <xdr:sp macro="" textlink="">
      <xdr:nvSpPr>
        <xdr:cNvPr id="480" name="楕円 479">
          <a:extLst>
            <a:ext uri="{FF2B5EF4-FFF2-40B4-BE49-F238E27FC236}">
              <a16:creationId xmlns:a16="http://schemas.microsoft.com/office/drawing/2014/main" id="{78C79D9B-AE12-42D3-9045-B8E65F65012E}"/>
            </a:ext>
          </a:extLst>
        </xdr:cNvPr>
        <xdr:cNvSpPr/>
      </xdr:nvSpPr>
      <xdr:spPr>
        <a:xfrm>
          <a:off x="10426700" y="162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165476</xdr:rowOff>
    </xdr:from>
    <xdr:ext cx="534377" cy="259045"/>
    <xdr:sp macro="" textlink="">
      <xdr:nvSpPr>
        <xdr:cNvPr id="481" name="土木費該当値テキスト">
          <a:extLst>
            <a:ext uri="{FF2B5EF4-FFF2-40B4-BE49-F238E27FC236}">
              <a16:creationId xmlns:a16="http://schemas.microsoft.com/office/drawing/2014/main" id="{27C37A9A-05CE-4C84-BDCE-A65BA1C888DE}"/>
            </a:ext>
          </a:extLst>
        </xdr:cNvPr>
        <xdr:cNvSpPr txBox="1"/>
      </xdr:nvSpPr>
      <xdr:spPr>
        <a:xfrm>
          <a:off x="10528300" y="161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146039</xdr:rowOff>
    </xdr:from>
    <xdr:to>
      <xdr:col>50</xdr:col>
      <xdr:colOff>165100</xdr:colOff>
      <xdr:row>97</xdr:row>
      <xdr:rowOff>76189</xdr:rowOff>
    </xdr:to>
    <xdr:sp macro="" textlink="">
      <xdr:nvSpPr>
        <xdr:cNvPr id="482" name="楕円 481">
          <a:extLst>
            <a:ext uri="{FF2B5EF4-FFF2-40B4-BE49-F238E27FC236}">
              <a16:creationId xmlns:a16="http://schemas.microsoft.com/office/drawing/2014/main" id="{4FDCD3B3-F7B6-4748-A2CF-AE55A0343713}"/>
            </a:ext>
          </a:extLst>
        </xdr:cNvPr>
        <xdr:cNvSpPr/>
      </xdr:nvSpPr>
      <xdr:spPr>
        <a:xfrm>
          <a:off x="9588500" y="166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67316</xdr:rowOff>
    </xdr:from>
    <xdr:ext cx="534377" cy="259045"/>
    <xdr:sp macro="" textlink="">
      <xdr:nvSpPr>
        <xdr:cNvPr id="483" name="テキスト ボックス 482">
          <a:extLst>
            <a:ext uri="{FF2B5EF4-FFF2-40B4-BE49-F238E27FC236}">
              <a16:creationId xmlns:a16="http://schemas.microsoft.com/office/drawing/2014/main" id="{D58E214B-4707-4037-AD53-8E6F2968EF1D}"/>
            </a:ext>
          </a:extLst>
        </xdr:cNvPr>
        <xdr:cNvSpPr txBox="1"/>
      </xdr:nvSpPr>
      <xdr:spPr>
        <a:xfrm>
          <a:off x="9372111" y="166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160691</xdr:rowOff>
    </xdr:from>
    <xdr:to>
      <xdr:col>46</xdr:col>
      <xdr:colOff>38100</xdr:colOff>
      <xdr:row>96</xdr:row>
      <xdr:rowOff>90841</xdr:rowOff>
    </xdr:to>
    <xdr:sp macro="" textlink="">
      <xdr:nvSpPr>
        <xdr:cNvPr id="484" name="楕円 483">
          <a:extLst>
            <a:ext uri="{FF2B5EF4-FFF2-40B4-BE49-F238E27FC236}">
              <a16:creationId xmlns:a16="http://schemas.microsoft.com/office/drawing/2014/main" id="{EDD61BDE-B186-4C32-9719-CA6D734B6D82}"/>
            </a:ext>
          </a:extLst>
        </xdr:cNvPr>
        <xdr:cNvSpPr/>
      </xdr:nvSpPr>
      <xdr:spPr>
        <a:xfrm>
          <a:off x="8699500" y="1644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81968</xdr:rowOff>
    </xdr:from>
    <xdr:ext cx="534377" cy="259045"/>
    <xdr:sp macro="" textlink="">
      <xdr:nvSpPr>
        <xdr:cNvPr id="485" name="テキスト ボックス 484">
          <a:extLst>
            <a:ext uri="{FF2B5EF4-FFF2-40B4-BE49-F238E27FC236}">
              <a16:creationId xmlns:a16="http://schemas.microsoft.com/office/drawing/2014/main" id="{7E93D632-959A-495B-A588-92B7D5E78799}"/>
            </a:ext>
          </a:extLst>
        </xdr:cNvPr>
        <xdr:cNvSpPr txBox="1"/>
      </xdr:nvSpPr>
      <xdr:spPr>
        <a:xfrm>
          <a:off x="8483111" y="165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138289</xdr:rowOff>
    </xdr:from>
    <xdr:to>
      <xdr:col>41</xdr:col>
      <xdr:colOff>101600</xdr:colOff>
      <xdr:row>96</xdr:row>
      <xdr:rowOff>68439</xdr:rowOff>
    </xdr:to>
    <xdr:sp macro="" textlink="">
      <xdr:nvSpPr>
        <xdr:cNvPr id="486" name="楕円 485">
          <a:extLst>
            <a:ext uri="{FF2B5EF4-FFF2-40B4-BE49-F238E27FC236}">
              <a16:creationId xmlns:a16="http://schemas.microsoft.com/office/drawing/2014/main" id="{4790ED27-17AD-4132-8DA3-27475B820A0F}"/>
            </a:ext>
          </a:extLst>
        </xdr:cNvPr>
        <xdr:cNvSpPr/>
      </xdr:nvSpPr>
      <xdr:spPr>
        <a:xfrm>
          <a:off x="7810500" y="16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59566</xdr:rowOff>
    </xdr:from>
    <xdr:ext cx="534377" cy="259045"/>
    <xdr:sp macro="" textlink="">
      <xdr:nvSpPr>
        <xdr:cNvPr id="487" name="テキスト ボックス 486">
          <a:extLst>
            <a:ext uri="{FF2B5EF4-FFF2-40B4-BE49-F238E27FC236}">
              <a16:creationId xmlns:a16="http://schemas.microsoft.com/office/drawing/2014/main" id="{B17B5025-B65A-415B-AED4-6A778F38DAC4}"/>
            </a:ext>
          </a:extLst>
        </xdr:cNvPr>
        <xdr:cNvSpPr txBox="1"/>
      </xdr:nvSpPr>
      <xdr:spPr>
        <a:xfrm>
          <a:off x="7594111" y="165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139202</xdr:rowOff>
    </xdr:from>
    <xdr:to>
      <xdr:col>36</xdr:col>
      <xdr:colOff>165100</xdr:colOff>
      <xdr:row>97</xdr:row>
      <xdr:rowOff>69352</xdr:rowOff>
    </xdr:to>
    <xdr:sp macro="" textlink="">
      <xdr:nvSpPr>
        <xdr:cNvPr id="488" name="楕円 487">
          <a:extLst>
            <a:ext uri="{FF2B5EF4-FFF2-40B4-BE49-F238E27FC236}">
              <a16:creationId xmlns:a16="http://schemas.microsoft.com/office/drawing/2014/main" id="{21BFE599-7E5C-41F1-AB60-3797A52EA338}"/>
            </a:ext>
          </a:extLst>
        </xdr:cNvPr>
        <xdr:cNvSpPr/>
      </xdr:nvSpPr>
      <xdr:spPr>
        <a:xfrm>
          <a:off x="6921500" y="165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60479</xdr:rowOff>
    </xdr:from>
    <xdr:ext cx="534377" cy="259045"/>
    <xdr:sp macro="" textlink="">
      <xdr:nvSpPr>
        <xdr:cNvPr id="489" name="テキスト ボックス 488">
          <a:extLst>
            <a:ext uri="{FF2B5EF4-FFF2-40B4-BE49-F238E27FC236}">
              <a16:creationId xmlns:a16="http://schemas.microsoft.com/office/drawing/2014/main" id="{3A8146AA-83E5-49F6-8BC3-6906ECA40E7F}"/>
            </a:ext>
          </a:extLst>
        </xdr:cNvPr>
        <xdr:cNvSpPr txBox="1"/>
      </xdr:nvSpPr>
      <xdr:spPr>
        <a:xfrm>
          <a:off x="6705111" y="1669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B7ED44BD-B154-4015-A2E8-3C057E2759B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575F006C-5E57-4E2C-8FCC-BDC65575351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B5472E77-7DF8-42C4-BAC4-A79B02A37D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580B01C5-EA41-4F3C-A7DB-037D052A1BB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D4BBB3BE-F123-4436-BA30-E8AE36A02A3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91FD6FEE-D02E-48A8-BCE6-90DD8CE9F29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8BF8C501-0904-4E4C-949E-828B31E6989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CC278A47-1EFB-4186-AECE-A1D66578D42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2607B1AE-C3D5-4660-BDF8-63D15D6AD08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84EAC021-9B07-4661-9B6F-055AE633300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CA55B330-0D57-491C-8619-E0315CDDAD9B}"/>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F53800CE-5CC9-4952-B640-139BB10A9F7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72DFDBAE-99B0-4100-9FB8-429604104A67}"/>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A2E94351-66EA-4A91-AB90-6C0A6DF052B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55B73117-1675-4EBF-85A5-DEB156620651}"/>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C3F98A86-BE18-4FE0-9762-A17FA91D956D}"/>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1971235B-6D0A-4A34-B1C7-0C6A7F3C403C}"/>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AB2F0F2C-E9C9-499D-BD94-427218699DFF}"/>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3CDFB23D-C3C2-45F6-AC80-4A7BBE5CD5A4}"/>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76E8DFC5-1D6A-4206-A8F8-DE150F32471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5F037961-A2CC-4406-A551-70B64AE83AF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CD06B45C-F38C-4478-B22E-80867788806E}"/>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EDC0B41B-F878-4ADB-9787-A31732FDCD4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B3BEAECE-2A0F-4A46-A0CC-D25EF97215D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976F071B-BA0E-4BB0-B862-70795F2058F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89AABF05-F928-43D7-9EC2-920BC3223242}"/>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7905E8DF-D96B-4DCB-ADFC-4C3F8DE5B0D4}"/>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2EC6DBF-AF96-4DED-BE8E-1796F6BFAD13}"/>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79008BF0-C403-4BBF-AC7E-D425FE9633E2}"/>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6A3C78-4A66-4A44-8522-070028DE3779}"/>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7439</xdr:rowOff>
    </xdr:from>
    <xdr:to>
      <xdr:col>85</xdr:col>
      <xdr:colOff>127000</xdr:colOff>
      <xdr:row>37</xdr:row>
      <xdr:rowOff>140419</xdr:rowOff>
    </xdr:to>
    <xdr:cxnSp macro="">
      <xdr:nvCxnSpPr>
        <xdr:cNvPr id="520" name="直線コネクタ 519">
          <a:extLst>
            <a:ext uri="{FF2B5EF4-FFF2-40B4-BE49-F238E27FC236}">
              <a16:creationId xmlns:a16="http://schemas.microsoft.com/office/drawing/2014/main" id="{E7A35174-9020-46FE-9744-04AB4EEA02E3}"/>
            </a:ext>
          </a:extLst>
        </xdr:cNvPr>
        <xdr:cNvCxnSpPr/>
      </xdr:nvCxnSpPr>
      <xdr:spPr>
        <a:xfrm>
          <a:off x="15481300" y="6351089"/>
          <a:ext cx="8382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45F563EB-8F23-48C2-832A-B6A4A507327F}"/>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A2A4D4C3-D29E-4F60-91A2-A2735200FDAF}"/>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7439</xdr:rowOff>
    </xdr:from>
    <xdr:to>
      <xdr:col>81</xdr:col>
      <xdr:colOff>50800</xdr:colOff>
      <xdr:row>37</xdr:row>
      <xdr:rowOff>151930</xdr:rowOff>
    </xdr:to>
    <xdr:cxnSp macro="">
      <xdr:nvCxnSpPr>
        <xdr:cNvPr id="523" name="直線コネクタ 522">
          <a:extLst>
            <a:ext uri="{FF2B5EF4-FFF2-40B4-BE49-F238E27FC236}">
              <a16:creationId xmlns:a16="http://schemas.microsoft.com/office/drawing/2014/main" id="{BA8BC788-C70B-4F88-9730-DAA00DC478C5}"/>
            </a:ext>
          </a:extLst>
        </xdr:cNvPr>
        <xdr:cNvCxnSpPr/>
      </xdr:nvCxnSpPr>
      <xdr:spPr>
        <a:xfrm flipV="1">
          <a:off x="14592300" y="6351089"/>
          <a:ext cx="889000" cy="14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AD810551-52D5-47B3-B3CA-F9C91EC4D5DF}"/>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11567EBB-16D6-4D84-B579-061FFA9AC7E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151930</xdr:rowOff>
    </xdr:from>
    <xdr:to>
      <xdr:col>76</xdr:col>
      <xdr:colOff>114300</xdr:colOff>
      <xdr:row>37</xdr:row>
      <xdr:rowOff>155375</xdr:rowOff>
    </xdr:to>
    <xdr:cxnSp macro="">
      <xdr:nvCxnSpPr>
        <xdr:cNvPr id="526" name="直線コネクタ 525">
          <a:extLst>
            <a:ext uri="{FF2B5EF4-FFF2-40B4-BE49-F238E27FC236}">
              <a16:creationId xmlns:a16="http://schemas.microsoft.com/office/drawing/2014/main" id="{3F5664AC-A823-48E4-BF65-A248AA08320E}"/>
            </a:ext>
          </a:extLst>
        </xdr:cNvPr>
        <xdr:cNvCxnSpPr/>
      </xdr:nvCxnSpPr>
      <xdr:spPr>
        <a:xfrm flipV="1">
          <a:off x="13703300" y="6495580"/>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87E352C1-5D54-432B-A70B-E0891F65B311}"/>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DFD31793-0F25-4CA4-B82E-F5B34B277BD6}"/>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83056</xdr:rowOff>
    </xdr:from>
    <xdr:to>
      <xdr:col>71</xdr:col>
      <xdr:colOff>177800</xdr:colOff>
      <xdr:row>37</xdr:row>
      <xdr:rowOff>155375</xdr:rowOff>
    </xdr:to>
    <xdr:cxnSp macro="">
      <xdr:nvCxnSpPr>
        <xdr:cNvPr id="529" name="直線コネクタ 528">
          <a:extLst>
            <a:ext uri="{FF2B5EF4-FFF2-40B4-BE49-F238E27FC236}">
              <a16:creationId xmlns:a16="http://schemas.microsoft.com/office/drawing/2014/main" id="{C085B788-FF28-4A86-8E5C-2E34B66F8BC5}"/>
            </a:ext>
          </a:extLst>
        </xdr:cNvPr>
        <xdr:cNvCxnSpPr/>
      </xdr:nvCxnSpPr>
      <xdr:spPr>
        <a:xfrm>
          <a:off x="12814300" y="6426706"/>
          <a:ext cx="8890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B7ABE1D1-2E26-4D72-B563-87C017181603}"/>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159E8B4D-AD29-44E3-BE50-3894F064BD86}"/>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9C2DAA43-77E1-46B4-989E-F025C97AA2C9}"/>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AE12319F-5B68-4331-AC24-CC8B538A7049}"/>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7FD558B-AEB9-4C3D-8C76-801FEE67126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09FEE5A-2169-4B8C-9D4A-AD77C6F1661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BB68BE9C-5917-40E0-9FC7-2F325C5AD43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B78B7E0-E481-43B0-9695-17891668D73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CA3730C-FC96-4941-B658-28617606978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89619</xdr:rowOff>
    </xdr:from>
    <xdr:to>
      <xdr:col>85</xdr:col>
      <xdr:colOff>177800</xdr:colOff>
      <xdr:row>38</xdr:row>
      <xdr:rowOff>19769</xdr:rowOff>
    </xdr:to>
    <xdr:sp macro="" textlink="">
      <xdr:nvSpPr>
        <xdr:cNvPr id="539" name="楕円 538">
          <a:extLst>
            <a:ext uri="{FF2B5EF4-FFF2-40B4-BE49-F238E27FC236}">
              <a16:creationId xmlns:a16="http://schemas.microsoft.com/office/drawing/2014/main" id="{33F580DD-5FE4-47DA-BC8C-65162ABB3EA2}"/>
            </a:ext>
          </a:extLst>
        </xdr:cNvPr>
        <xdr:cNvSpPr/>
      </xdr:nvSpPr>
      <xdr:spPr>
        <a:xfrm>
          <a:off x="16268700" y="643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4546</xdr:rowOff>
    </xdr:from>
    <xdr:ext cx="534377" cy="259045"/>
    <xdr:sp macro="" textlink="">
      <xdr:nvSpPr>
        <xdr:cNvPr id="540" name="消防費該当値テキスト">
          <a:extLst>
            <a:ext uri="{FF2B5EF4-FFF2-40B4-BE49-F238E27FC236}">
              <a16:creationId xmlns:a16="http://schemas.microsoft.com/office/drawing/2014/main" id="{A50088D8-32F2-45C8-90F6-BAC599A2A7C5}"/>
            </a:ext>
          </a:extLst>
        </xdr:cNvPr>
        <xdr:cNvSpPr txBox="1"/>
      </xdr:nvSpPr>
      <xdr:spPr>
        <a:xfrm>
          <a:off x="16370300" y="63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128089</xdr:rowOff>
    </xdr:from>
    <xdr:to>
      <xdr:col>81</xdr:col>
      <xdr:colOff>101600</xdr:colOff>
      <xdr:row>37</xdr:row>
      <xdr:rowOff>58239</xdr:rowOff>
    </xdr:to>
    <xdr:sp macro="" textlink="">
      <xdr:nvSpPr>
        <xdr:cNvPr id="541" name="楕円 540">
          <a:extLst>
            <a:ext uri="{FF2B5EF4-FFF2-40B4-BE49-F238E27FC236}">
              <a16:creationId xmlns:a16="http://schemas.microsoft.com/office/drawing/2014/main" id="{7893CEF8-98C4-408B-88B1-FB1F1C575AEA}"/>
            </a:ext>
          </a:extLst>
        </xdr:cNvPr>
        <xdr:cNvSpPr/>
      </xdr:nvSpPr>
      <xdr:spPr>
        <a:xfrm>
          <a:off x="15430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74766</xdr:rowOff>
    </xdr:from>
    <xdr:ext cx="534377" cy="259045"/>
    <xdr:sp macro="" textlink="">
      <xdr:nvSpPr>
        <xdr:cNvPr id="542" name="テキスト ボックス 541">
          <a:extLst>
            <a:ext uri="{FF2B5EF4-FFF2-40B4-BE49-F238E27FC236}">
              <a16:creationId xmlns:a16="http://schemas.microsoft.com/office/drawing/2014/main" id="{178872B0-B43F-44C3-A451-B411006BEF5B}"/>
            </a:ext>
          </a:extLst>
        </xdr:cNvPr>
        <xdr:cNvSpPr txBox="1"/>
      </xdr:nvSpPr>
      <xdr:spPr>
        <a:xfrm>
          <a:off x="15214111" y="60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101130</xdr:rowOff>
    </xdr:from>
    <xdr:to>
      <xdr:col>76</xdr:col>
      <xdr:colOff>165100</xdr:colOff>
      <xdr:row>38</xdr:row>
      <xdr:rowOff>31280</xdr:rowOff>
    </xdr:to>
    <xdr:sp macro="" textlink="">
      <xdr:nvSpPr>
        <xdr:cNvPr id="543" name="楕円 542">
          <a:extLst>
            <a:ext uri="{FF2B5EF4-FFF2-40B4-BE49-F238E27FC236}">
              <a16:creationId xmlns:a16="http://schemas.microsoft.com/office/drawing/2014/main" id="{ED5F14CC-F26B-4479-87E7-F73B97EF1A97}"/>
            </a:ext>
          </a:extLst>
        </xdr:cNvPr>
        <xdr:cNvSpPr/>
      </xdr:nvSpPr>
      <xdr:spPr>
        <a:xfrm>
          <a:off x="14541500" y="64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22407</xdr:rowOff>
    </xdr:from>
    <xdr:ext cx="534377" cy="259045"/>
    <xdr:sp macro="" textlink="">
      <xdr:nvSpPr>
        <xdr:cNvPr id="544" name="テキスト ボックス 543">
          <a:extLst>
            <a:ext uri="{FF2B5EF4-FFF2-40B4-BE49-F238E27FC236}">
              <a16:creationId xmlns:a16="http://schemas.microsoft.com/office/drawing/2014/main" id="{7DC4D3E1-F370-45C6-A177-138817D270A3}"/>
            </a:ext>
          </a:extLst>
        </xdr:cNvPr>
        <xdr:cNvSpPr txBox="1"/>
      </xdr:nvSpPr>
      <xdr:spPr>
        <a:xfrm>
          <a:off x="14325111" y="65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104575</xdr:rowOff>
    </xdr:from>
    <xdr:to>
      <xdr:col>72</xdr:col>
      <xdr:colOff>38100</xdr:colOff>
      <xdr:row>38</xdr:row>
      <xdr:rowOff>34725</xdr:rowOff>
    </xdr:to>
    <xdr:sp macro="" textlink="">
      <xdr:nvSpPr>
        <xdr:cNvPr id="545" name="楕円 544">
          <a:extLst>
            <a:ext uri="{FF2B5EF4-FFF2-40B4-BE49-F238E27FC236}">
              <a16:creationId xmlns:a16="http://schemas.microsoft.com/office/drawing/2014/main" id="{EDB23EF4-02DB-4F14-AE3A-6270B6C2D824}"/>
            </a:ext>
          </a:extLst>
        </xdr:cNvPr>
        <xdr:cNvSpPr/>
      </xdr:nvSpPr>
      <xdr:spPr>
        <a:xfrm>
          <a:off x="13652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25853</xdr:rowOff>
    </xdr:from>
    <xdr:ext cx="534377" cy="259045"/>
    <xdr:sp macro="" textlink="">
      <xdr:nvSpPr>
        <xdr:cNvPr id="546" name="テキスト ボックス 545">
          <a:extLst>
            <a:ext uri="{FF2B5EF4-FFF2-40B4-BE49-F238E27FC236}">
              <a16:creationId xmlns:a16="http://schemas.microsoft.com/office/drawing/2014/main" id="{33761ECA-234F-4D9F-A11B-4DDF9E95CBCD}"/>
            </a:ext>
          </a:extLst>
        </xdr:cNvPr>
        <xdr:cNvSpPr txBox="1"/>
      </xdr:nvSpPr>
      <xdr:spPr>
        <a:xfrm>
          <a:off x="13436111" y="65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32256</xdr:rowOff>
    </xdr:from>
    <xdr:to>
      <xdr:col>67</xdr:col>
      <xdr:colOff>101600</xdr:colOff>
      <xdr:row>37</xdr:row>
      <xdr:rowOff>133856</xdr:rowOff>
    </xdr:to>
    <xdr:sp macro="" textlink="">
      <xdr:nvSpPr>
        <xdr:cNvPr id="547" name="楕円 546">
          <a:extLst>
            <a:ext uri="{FF2B5EF4-FFF2-40B4-BE49-F238E27FC236}">
              <a16:creationId xmlns:a16="http://schemas.microsoft.com/office/drawing/2014/main" id="{E83E1DE6-A357-4DCA-95DD-B5188B46F45C}"/>
            </a:ext>
          </a:extLst>
        </xdr:cNvPr>
        <xdr:cNvSpPr/>
      </xdr:nvSpPr>
      <xdr:spPr>
        <a:xfrm>
          <a:off x="12763500" y="63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124983</xdr:rowOff>
    </xdr:from>
    <xdr:ext cx="534377" cy="259045"/>
    <xdr:sp macro="" textlink="">
      <xdr:nvSpPr>
        <xdr:cNvPr id="548" name="テキスト ボックス 547">
          <a:extLst>
            <a:ext uri="{FF2B5EF4-FFF2-40B4-BE49-F238E27FC236}">
              <a16:creationId xmlns:a16="http://schemas.microsoft.com/office/drawing/2014/main" id="{6BF540A3-9AFB-484B-979E-057C4FE252DD}"/>
            </a:ext>
          </a:extLst>
        </xdr:cNvPr>
        <xdr:cNvSpPr txBox="1"/>
      </xdr:nvSpPr>
      <xdr:spPr>
        <a:xfrm>
          <a:off x="12547111" y="64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C1C7B4B8-E466-4E6B-967C-263C143EE61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8BAA082C-4774-431C-9C4B-6FA77586D95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85C13CB0-F93E-41F5-8AE5-6F71C9F9952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7CDF1907-A7E1-4D86-BB22-E4754E50A36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E6A70B82-CD80-4EE6-8583-148529E60C52}"/>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8BDF59E-4528-4DDA-B08A-4D7627B2A15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41B91F73-E71D-4E24-B821-8F8352D3974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BE326A51-0B7B-45C3-A7C5-D629BFC0044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B4BD5AF-CA6B-4A34-810C-D1A77A4551C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A4C1299D-21A5-4895-9953-D38A871CDD3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77AEAF64-57B2-4ACC-A02B-0086D304A26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6E8E4542-2772-42A5-B2A9-6AD461A7284D}"/>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3B2CF95-E906-48A2-90E3-496A2ABE4BA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C7D3A19B-C452-47A2-95B7-4AEF6A61D80C}"/>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A4247340-5C94-48D6-8E24-370CC68FF38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DD2496CD-AD6E-484F-A2A9-75D47BBE9535}"/>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C6ED5663-869C-42E1-BA8B-BAFEF17936B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515AA0F3-35E1-446F-8085-DDF167E1F9B4}"/>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F1A402E2-0840-431B-AB94-1C2DEE24DF11}"/>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BB8BD1F9-5D7B-41C8-8767-98CDB0A90E8B}"/>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738BF869-933A-41EA-A904-D67E46796F9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B3C5694C-4461-4F8A-AB24-215C2FE10BB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824D9409-F224-469D-9FBB-AEC626F8628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F819A8B9-BEC0-40B0-B15D-F412CE3524F5}"/>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697F1729-119D-4761-AA3C-5C306B0F0176}"/>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689A9632-FC8F-4E23-B8C6-F892A4A37C2B}"/>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B02BBCB-29D1-4496-98AC-2C77C7B5086D}"/>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47B4616B-F63D-4666-BD05-9507F63B4D54}"/>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82611</xdr:rowOff>
    </xdr:from>
    <xdr:to>
      <xdr:col>85</xdr:col>
      <xdr:colOff>127000</xdr:colOff>
      <xdr:row>55</xdr:row>
      <xdr:rowOff>97180</xdr:rowOff>
    </xdr:to>
    <xdr:cxnSp macro="">
      <xdr:nvCxnSpPr>
        <xdr:cNvPr id="577" name="直線コネクタ 576">
          <a:extLst>
            <a:ext uri="{FF2B5EF4-FFF2-40B4-BE49-F238E27FC236}">
              <a16:creationId xmlns:a16="http://schemas.microsoft.com/office/drawing/2014/main" id="{4313FAA5-8225-4495-A3FB-291F9DD22A98}"/>
            </a:ext>
          </a:extLst>
        </xdr:cNvPr>
        <xdr:cNvCxnSpPr/>
      </xdr:nvCxnSpPr>
      <xdr:spPr>
        <a:xfrm flipV="1">
          <a:off x="15481300" y="9512361"/>
          <a:ext cx="8382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A9A7C8A9-858C-46B8-BB65-76F48DA0D461}"/>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34804CB3-3AE6-444B-9482-8921DF8FDBB2}"/>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97180</xdr:rowOff>
    </xdr:from>
    <xdr:to>
      <xdr:col>81</xdr:col>
      <xdr:colOff>50800</xdr:colOff>
      <xdr:row>57</xdr:row>
      <xdr:rowOff>49533</xdr:rowOff>
    </xdr:to>
    <xdr:cxnSp macro="">
      <xdr:nvCxnSpPr>
        <xdr:cNvPr id="580" name="直線コネクタ 579">
          <a:extLst>
            <a:ext uri="{FF2B5EF4-FFF2-40B4-BE49-F238E27FC236}">
              <a16:creationId xmlns:a16="http://schemas.microsoft.com/office/drawing/2014/main" id="{E1DFEA8C-604F-4CFD-8823-D37E967069F4}"/>
            </a:ext>
          </a:extLst>
        </xdr:cNvPr>
        <xdr:cNvCxnSpPr/>
      </xdr:nvCxnSpPr>
      <xdr:spPr>
        <a:xfrm flipV="1">
          <a:off x="14592300" y="9526930"/>
          <a:ext cx="889000" cy="29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A1ACE010-E1B3-44B6-AD0E-9FFF325DECDF}"/>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F991FBF4-4E78-43D7-89AD-93BD086BEF01}"/>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128239</xdr:rowOff>
    </xdr:from>
    <xdr:to>
      <xdr:col>76</xdr:col>
      <xdr:colOff>114300</xdr:colOff>
      <xdr:row>57</xdr:row>
      <xdr:rowOff>49533</xdr:rowOff>
    </xdr:to>
    <xdr:cxnSp macro="">
      <xdr:nvCxnSpPr>
        <xdr:cNvPr id="583" name="直線コネクタ 582">
          <a:extLst>
            <a:ext uri="{FF2B5EF4-FFF2-40B4-BE49-F238E27FC236}">
              <a16:creationId xmlns:a16="http://schemas.microsoft.com/office/drawing/2014/main" id="{6367358C-C5CC-4572-9B40-9929D394254F}"/>
            </a:ext>
          </a:extLst>
        </xdr:cNvPr>
        <xdr:cNvCxnSpPr/>
      </xdr:nvCxnSpPr>
      <xdr:spPr>
        <a:xfrm>
          <a:off x="13703300" y="9729439"/>
          <a:ext cx="8890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94EAFF78-1F90-42A0-8B88-A8475C1F8E91}"/>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B00C9A71-DABE-4754-B8CE-EAFA0FA56316}"/>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128239</xdr:rowOff>
    </xdr:from>
    <xdr:to>
      <xdr:col>71</xdr:col>
      <xdr:colOff>177800</xdr:colOff>
      <xdr:row>57</xdr:row>
      <xdr:rowOff>21910</xdr:rowOff>
    </xdr:to>
    <xdr:cxnSp macro="">
      <xdr:nvCxnSpPr>
        <xdr:cNvPr id="586" name="直線コネクタ 585">
          <a:extLst>
            <a:ext uri="{FF2B5EF4-FFF2-40B4-BE49-F238E27FC236}">
              <a16:creationId xmlns:a16="http://schemas.microsoft.com/office/drawing/2014/main" id="{114EC7CF-874D-4069-BD1E-118C4032016D}"/>
            </a:ext>
          </a:extLst>
        </xdr:cNvPr>
        <xdr:cNvCxnSpPr/>
      </xdr:nvCxnSpPr>
      <xdr:spPr>
        <a:xfrm flipV="1">
          <a:off x="12814300" y="9729439"/>
          <a:ext cx="889000" cy="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12FD2089-5803-460E-87FD-ED8352CF414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387C64C0-D529-4DF7-B95D-191E6F8D89A5}"/>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336336B5-54EF-4CF9-8A5A-F999900A64F6}"/>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64C66393-0F1E-4BCB-A662-DF7E17D84692}"/>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5BF1BB2-C7C2-4507-8AB3-0580AC579EA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70050E18-EFE2-48F7-9271-8593AEBD3E86}"/>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C00208E9-3DC1-433D-AFE3-C84D303F6351}"/>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56BF80E-507F-49C9-B195-FD330D936A9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E1CBE1BF-FAF3-42C9-8A59-0E774503414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31811</xdr:rowOff>
    </xdr:from>
    <xdr:to>
      <xdr:col>85</xdr:col>
      <xdr:colOff>177800</xdr:colOff>
      <xdr:row>55</xdr:row>
      <xdr:rowOff>133411</xdr:rowOff>
    </xdr:to>
    <xdr:sp macro="" textlink="">
      <xdr:nvSpPr>
        <xdr:cNvPr id="596" name="楕円 595">
          <a:extLst>
            <a:ext uri="{FF2B5EF4-FFF2-40B4-BE49-F238E27FC236}">
              <a16:creationId xmlns:a16="http://schemas.microsoft.com/office/drawing/2014/main" id="{DED7C442-7B30-4DDC-99FD-3A1406DC6B44}"/>
            </a:ext>
          </a:extLst>
        </xdr:cNvPr>
        <xdr:cNvSpPr/>
      </xdr:nvSpPr>
      <xdr:spPr>
        <a:xfrm>
          <a:off x="16268700" y="9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54688</xdr:rowOff>
    </xdr:from>
    <xdr:ext cx="534377" cy="259045"/>
    <xdr:sp macro="" textlink="">
      <xdr:nvSpPr>
        <xdr:cNvPr id="597" name="教育費該当値テキスト">
          <a:extLst>
            <a:ext uri="{FF2B5EF4-FFF2-40B4-BE49-F238E27FC236}">
              <a16:creationId xmlns:a16="http://schemas.microsoft.com/office/drawing/2014/main" id="{9BB976A9-C1D1-4910-8B9F-7A0C595F8217}"/>
            </a:ext>
          </a:extLst>
        </xdr:cNvPr>
        <xdr:cNvSpPr txBox="1"/>
      </xdr:nvSpPr>
      <xdr:spPr>
        <a:xfrm>
          <a:off x="16370300" y="93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46380</xdr:rowOff>
    </xdr:from>
    <xdr:to>
      <xdr:col>81</xdr:col>
      <xdr:colOff>101600</xdr:colOff>
      <xdr:row>55</xdr:row>
      <xdr:rowOff>147980</xdr:rowOff>
    </xdr:to>
    <xdr:sp macro="" textlink="">
      <xdr:nvSpPr>
        <xdr:cNvPr id="598" name="楕円 597">
          <a:extLst>
            <a:ext uri="{FF2B5EF4-FFF2-40B4-BE49-F238E27FC236}">
              <a16:creationId xmlns:a16="http://schemas.microsoft.com/office/drawing/2014/main" id="{80765092-A65F-43AC-B45B-8A08757E33C6}"/>
            </a:ext>
          </a:extLst>
        </xdr:cNvPr>
        <xdr:cNvSpPr/>
      </xdr:nvSpPr>
      <xdr:spPr>
        <a:xfrm>
          <a:off x="15430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164507</xdr:rowOff>
    </xdr:from>
    <xdr:ext cx="534377" cy="259045"/>
    <xdr:sp macro="" textlink="">
      <xdr:nvSpPr>
        <xdr:cNvPr id="599" name="テキスト ボックス 598">
          <a:extLst>
            <a:ext uri="{FF2B5EF4-FFF2-40B4-BE49-F238E27FC236}">
              <a16:creationId xmlns:a16="http://schemas.microsoft.com/office/drawing/2014/main" id="{59CDB4AB-FBA5-4325-8124-9EDF7AF884D8}"/>
            </a:ext>
          </a:extLst>
        </xdr:cNvPr>
        <xdr:cNvSpPr txBox="1"/>
      </xdr:nvSpPr>
      <xdr:spPr>
        <a:xfrm>
          <a:off x="15214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170183</xdr:rowOff>
    </xdr:from>
    <xdr:to>
      <xdr:col>76</xdr:col>
      <xdr:colOff>165100</xdr:colOff>
      <xdr:row>57</xdr:row>
      <xdr:rowOff>100333</xdr:rowOff>
    </xdr:to>
    <xdr:sp macro="" textlink="">
      <xdr:nvSpPr>
        <xdr:cNvPr id="600" name="楕円 599">
          <a:extLst>
            <a:ext uri="{FF2B5EF4-FFF2-40B4-BE49-F238E27FC236}">
              <a16:creationId xmlns:a16="http://schemas.microsoft.com/office/drawing/2014/main" id="{EC405A40-1C08-4D2A-B71A-A6B346E37262}"/>
            </a:ext>
          </a:extLst>
        </xdr:cNvPr>
        <xdr:cNvSpPr/>
      </xdr:nvSpPr>
      <xdr:spPr>
        <a:xfrm>
          <a:off x="145415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91460</xdr:rowOff>
    </xdr:from>
    <xdr:ext cx="534377" cy="259045"/>
    <xdr:sp macro="" textlink="">
      <xdr:nvSpPr>
        <xdr:cNvPr id="601" name="テキスト ボックス 600">
          <a:extLst>
            <a:ext uri="{FF2B5EF4-FFF2-40B4-BE49-F238E27FC236}">
              <a16:creationId xmlns:a16="http://schemas.microsoft.com/office/drawing/2014/main" id="{342CF6D0-39C1-4BEE-BE61-51EA7D9AF927}"/>
            </a:ext>
          </a:extLst>
        </xdr:cNvPr>
        <xdr:cNvSpPr txBox="1"/>
      </xdr:nvSpPr>
      <xdr:spPr>
        <a:xfrm>
          <a:off x="14325111" y="98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77439</xdr:rowOff>
    </xdr:from>
    <xdr:to>
      <xdr:col>72</xdr:col>
      <xdr:colOff>38100</xdr:colOff>
      <xdr:row>57</xdr:row>
      <xdr:rowOff>7589</xdr:rowOff>
    </xdr:to>
    <xdr:sp macro="" textlink="">
      <xdr:nvSpPr>
        <xdr:cNvPr id="602" name="楕円 601">
          <a:extLst>
            <a:ext uri="{FF2B5EF4-FFF2-40B4-BE49-F238E27FC236}">
              <a16:creationId xmlns:a16="http://schemas.microsoft.com/office/drawing/2014/main" id="{9086FB13-549B-4CA3-BF64-387658A750E7}"/>
            </a:ext>
          </a:extLst>
        </xdr:cNvPr>
        <xdr:cNvSpPr/>
      </xdr:nvSpPr>
      <xdr:spPr>
        <a:xfrm>
          <a:off x="13652500" y="9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170166</xdr:rowOff>
    </xdr:from>
    <xdr:ext cx="534377" cy="259045"/>
    <xdr:sp macro="" textlink="">
      <xdr:nvSpPr>
        <xdr:cNvPr id="603" name="テキスト ボックス 602">
          <a:extLst>
            <a:ext uri="{FF2B5EF4-FFF2-40B4-BE49-F238E27FC236}">
              <a16:creationId xmlns:a16="http://schemas.microsoft.com/office/drawing/2014/main" id="{8BF9B025-CAD3-4315-A2AB-E5AD993F5002}"/>
            </a:ext>
          </a:extLst>
        </xdr:cNvPr>
        <xdr:cNvSpPr txBox="1"/>
      </xdr:nvSpPr>
      <xdr:spPr>
        <a:xfrm>
          <a:off x="13436111" y="97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142560</xdr:rowOff>
    </xdr:from>
    <xdr:to>
      <xdr:col>67</xdr:col>
      <xdr:colOff>101600</xdr:colOff>
      <xdr:row>57</xdr:row>
      <xdr:rowOff>72710</xdr:rowOff>
    </xdr:to>
    <xdr:sp macro="" textlink="">
      <xdr:nvSpPr>
        <xdr:cNvPr id="604" name="楕円 603">
          <a:extLst>
            <a:ext uri="{FF2B5EF4-FFF2-40B4-BE49-F238E27FC236}">
              <a16:creationId xmlns:a16="http://schemas.microsoft.com/office/drawing/2014/main" id="{88ECF9E9-8C15-41F3-84A1-BE059C15EDEC}"/>
            </a:ext>
          </a:extLst>
        </xdr:cNvPr>
        <xdr:cNvSpPr/>
      </xdr:nvSpPr>
      <xdr:spPr>
        <a:xfrm>
          <a:off x="12763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63837</xdr:rowOff>
    </xdr:from>
    <xdr:ext cx="534377" cy="259045"/>
    <xdr:sp macro="" textlink="">
      <xdr:nvSpPr>
        <xdr:cNvPr id="605" name="テキスト ボックス 604">
          <a:extLst>
            <a:ext uri="{FF2B5EF4-FFF2-40B4-BE49-F238E27FC236}">
              <a16:creationId xmlns:a16="http://schemas.microsoft.com/office/drawing/2014/main" id="{2CDA5413-75BA-481B-8D9F-A18E3BF2998D}"/>
            </a:ext>
          </a:extLst>
        </xdr:cNvPr>
        <xdr:cNvSpPr txBox="1"/>
      </xdr:nvSpPr>
      <xdr:spPr>
        <a:xfrm>
          <a:off x="12547111" y="9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EE3980EA-8EDE-4611-AE12-3A76A83CF1C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717ADF02-612E-4F70-A404-16637CFB3EA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377473CE-B012-40CB-BC73-75F001CCA62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2B403709-C618-4326-B872-E9AE4214D25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3F8464CE-E646-4B6A-9B0E-2990F58E26C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9C29EA89-1536-49FD-9A9A-FF7CF860C336}"/>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D614EAE6-E07D-4107-BE6D-32B4DD5A300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9FDEEF32-FC8D-45FE-B099-E89FE3AED70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1F8844F-E46F-4B43-B67D-3CF935BFCBB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A6A44E52-80B2-4018-B529-F46A2B37DF5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D5F7781F-0BBC-4306-8A14-53B9A200A58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F4542607-08A5-4B76-A210-D9DDEFDED08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FF233870-6D50-46B4-88E4-F9C372B46DBE}"/>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3628C3E8-896C-4466-8FA8-9C256C3E8808}"/>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A1EE16BD-20A1-479B-96B9-E0294EDC0E3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86A9B506-6C45-4A67-AEE8-FA72C6FCD2A5}"/>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C38854EB-824E-458A-A18D-D23C685CBF3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21A9A5A8-4670-4AAD-A47C-49114F4617BD}"/>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BF916EFE-1A68-4518-BDDC-01D88E30CAB1}"/>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365FDDC0-57C0-41F3-94A2-CD87C85CC8B6}"/>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AA8FBC9C-F955-41EF-8460-38DC3DFFCEA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55DF4CDC-6871-41C5-8CDF-4D19A95592D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891A20A0-A13C-4796-AC8E-C15A5E13B2E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630FCF50-59D1-4BAE-8735-9D1E8E2B6E1B}"/>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FAA0B035-1862-4AE9-8B29-E63A44804EB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A2A184D3-AFE4-4B47-9575-C7E6758C2074}"/>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4BD3C76-5D35-4D9D-A887-9BC790FA4AB5}"/>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E1818839-C61A-4075-B5AE-26A20214280B}"/>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103415</xdr:rowOff>
    </xdr:from>
    <xdr:to>
      <xdr:col>85</xdr:col>
      <xdr:colOff>127000</xdr:colOff>
      <xdr:row>79</xdr:row>
      <xdr:rowOff>4623</xdr:rowOff>
    </xdr:to>
    <xdr:cxnSp macro="">
      <xdr:nvCxnSpPr>
        <xdr:cNvPr id="634" name="直線コネクタ 633">
          <a:extLst>
            <a:ext uri="{FF2B5EF4-FFF2-40B4-BE49-F238E27FC236}">
              <a16:creationId xmlns:a16="http://schemas.microsoft.com/office/drawing/2014/main" id="{531EC717-FF74-40D4-9C17-CDE0331C722E}"/>
            </a:ext>
          </a:extLst>
        </xdr:cNvPr>
        <xdr:cNvCxnSpPr/>
      </xdr:nvCxnSpPr>
      <xdr:spPr>
        <a:xfrm>
          <a:off x="15481300" y="13476515"/>
          <a:ext cx="8382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447E5A7C-0BCC-46B1-885A-95A507078CDB}"/>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EFB1112C-E997-4334-AC77-EEAD74F0461D}"/>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103415</xdr:rowOff>
    </xdr:from>
    <xdr:to>
      <xdr:col>81</xdr:col>
      <xdr:colOff>50800</xdr:colOff>
      <xdr:row>78</xdr:row>
      <xdr:rowOff>165658</xdr:rowOff>
    </xdr:to>
    <xdr:cxnSp macro="">
      <xdr:nvCxnSpPr>
        <xdr:cNvPr id="637" name="直線コネクタ 636">
          <a:extLst>
            <a:ext uri="{FF2B5EF4-FFF2-40B4-BE49-F238E27FC236}">
              <a16:creationId xmlns:a16="http://schemas.microsoft.com/office/drawing/2014/main" id="{30EDFA1A-5C3D-44A4-8E19-CEB03F2FDB77}"/>
            </a:ext>
          </a:extLst>
        </xdr:cNvPr>
        <xdr:cNvCxnSpPr/>
      </xdr:nvCxnSpPr>
      <xdr:spPr>
        <a:xfrm flipV="1">
          <a:off x="14592300" y="13476515"/>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41EAB020-ECA9-4FE0-A6A8-7B2F57F18C2F}"/>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9AD8EC33-3C12-49CA-9659-04EB607F0F73}"/>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165658</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191ABAFD-87AD-4EE4-80CA-CB58AF810F36}"/>
            </a:ext>
          </a:extLst>
        </xdr:cNvPr>
        <xdr:cNvCxnSpPr/>
      </xdr:nvCxnSpPr>
      <xdr:spPr>
        <a:xfrm flipV="1">
          <a:off x="13703300" y="13538758"/>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4F616A49-C5E8-4D7C-9C1D-F01291751DE3}"/>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155FD97E-1141-49D3-B9CD-92633C27DF11}"/>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C7E6C3D7-4E4E-4243-83E8-E918E29CFC13}"/>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BD152816-D737-4424-AFA9-D07FA9ACEC6C}"/>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36558723-6B63-4FEA-82FA-0BAC47CC9781}"/>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6B593188-A1D6-4780-8968-E1D9130FC907}"/>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AC9B3E80-B852-47EE-856F-C248E17F09F7}"/>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6F2EE95-9E58-4C26-809F-2F30F605200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CCC64A1E-8373-4900-BD65-759A3127B71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1854266-40FF-43C5-936C-BC8D0A248B2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F75C921D-3A40-4C5F-BDBD-9F1375922A2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E448370-EB80-4FFF-8B8C-9251B5EBF1D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125273</xdr:rowOff>
    </xdr:from>
    <xdr:to>
      <xdr:col>85</xdr:col>
      <xdr:colOff>177800</xdr:colOff>
      <xdr:row>79</xdr:row>
      <xdr:rowOff>55423</xdr:rowOff>
    </xdr:to>
    <xdr:sp macro="" textlink="">
      <xdr:nvSpPr>
        <xdr:cNvPr id="653" name="楕円 652">
          <a:extLst>
            <a:ext uri="{FF2B5EF4-FFF2-40B4-BE49-F238E27FC236}">
              <a16:creationId xmlns:a16="http://schemas.microsoft.com/office/drawing/2014/main" id="{4FDAD527-7198-4AE9-AB53-C215F7F2E740}"/>
            </a:ext>
          </a:extLst>
        </xdr:cNvPr>
        <xdr:cNvSpPr/>
      </xdr:nvSpPr>
      <xdr:spPr>
        <a:xfrm>
          <a:off x="16268700" y="134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40200</xdr:rowOff>
    </xdr:from>
    <xdr:ext cx="469744" cy="259045"/>
    <xdr:sp macro="" textlink="">
      <xdr:nvSpPr>
        <xdr:cNvPr id="654" name="災害復旧費該当値テキスト">
          <a:extLst>
            <a:ext uri="{FF2B5EF4-FFF2-40B4-BE49-F238E27FC236}">
              <a16:creationId xmlns:a16="http://schemas.microsoft.com/office/drawing/2014/main" id="{2D10DD73-B06F-4A09-B438-80CB17D63F02}"/>
            </a:ext>
          </a:extLst>
        </xdr:cNvPr>
        <xdr:cNvSpPr txBox="1"/>
      </xdr:nvSpPr>
      <xdr:spPr>
        <a:xfrm>
          <a:off x="16370300" y="134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52615</xdr:rowOff>
    </xdr:from>
    <xdr:to>
      <xdr:col>81</xdr:col>
      <xdr:colOff>101600</xdr:colOff>
      <xdr:row>78</xdr:row>
      <xdr:rowOff>154215</xdr:rowOff>
    </xdr:to>
    <xdr:sp macro="" textlink="">
      <xdr:nvSpPr>
        <xdr:cNvPr id="655" name="楕円 654">
          <a:extLst>
            <a:ext uri="{FF2B5EF4-FFF2-40B4-BE49-F238E27FC236}">
              <a16:creationId xmlns:a16="http://schemas.microsoft.com/office/drawing/2014/main" id="{A8F2484D-AA4D-4CC0-A236-101EFE22C76A}"/>
            </a:ext>
          </a:extLst>
        </xdr:cNvPr>
        <xdr:cNvSpPr/>
      </xdr:nvSpPr>
      <xdr:spPr>
        <a:xfrm>
          <a:off x="15430500" y="134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145342</xdr:rowOff>
    </xdr:from>
    <xdr:ext cx="469744" cy="259045"/>
    <xdr:sp macro="" textlink="">
      <xdr:nvSpPr>
        <xdr:cNvPr id="656" name="テキスト ボックス 655">
          <a:extLst>
            <a:ext uri="{FF2B5EF4-FFF2-40B4-BE49-F238E27FC236}">
              <a16:creationId xmlns:a16="http://schemas.microsoft.com/office/drawing/2014/main" id="{054AC7BD-08D5-4BE1-B34E-7F65D8D6388A}"/>
            </a:ext>
          </a:extLst>
        </xdr:cNvPr>
        <xdr:cNvSpPr txBox="1"/>
      </xdr:nvSpPr>
      <xdr:spPr>
        <a:xfrm>
          <a:off x="15246428" y="135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114858</xdr:rowOff>
    </xdr:from>
    <xdr:to>
      <xdr:col>76</xdr:col>
      <xdr:colOff>165100</xdr:colOff>
      <xdr:row>79</xdr:row>
      <xdr:rowOff>45008</xdr:rowOff>
    </xdr:to>
    <xdr:sp macro="" textlink="">
      <xdr:nvSpPr>
        <xdr:cNvPr id="657" name="楕円 656">
          <a:extLst>
            <a:ext uri="{FF2B5EF4-FFF2-40B4-BE49-F238E27FC236}">
              <a16:creationId xmlns:a16="http://schemas.microsoft.com/office/drawing/2014/main" id="{9A6BE881-44A8-41DE-A4A8-823FA522864E}"/>
            </a:ext>
          </a:extLst>
        </xdr:cNvPr>
        <xdr:cNvSpPr/>
      </xdr:nvSpPr>
      <xdr:spPr>
        <a:xfrm>
          <a:off x="14541500" y="13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36135</xdr:rowOff>
    </xdr:from>
    <xdr:ext cx="469744" cy="259045"/>
    <xdr:sp macro="" textlink="">
      <xdr:nvSpPr>
        <xdr:cNvPr id="658" name="テキスト ボックス 657">
          <a:extLst>
            <a:ext uri="{FF2B5EF4-FFF2-40B4-BE49-F238E27FC236}">
              <a16:creationId xmlns:a16="http://schemas.microsoft.com/office/drawing/2014/main" id="{D1B59153-CAB5-4371-A63B-734F1437F17E}"/>
            </a:ext>
          </a:extLst>
        </xdr:cNvPr>
        <xdr:cNvSpPr txBox="1"/>
      </xdr:nvSpPr>
      <xdr:spPr>
        <a:xfrm>
          <a:off x="14357428" y="135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665FB817-EE34-4F53-8409-57F47A54442F}"/>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2E2C0697-558F-42AB-AFA5-70BE6E26CACC}"/>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6F5237A2-E5B4-43B6-9E35-3158D1963BA3}"/>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9FA2DAE9-709E-4F04-918D-4ED44106C45B}"/>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A7E5466C-A482-48D5-BADD-21E7546A4C8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A5B41933-C54D-45FD-AD77-20974740728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3BBAAC7E-90CD-421F-ADF4-9529DA6494F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63087121-9998-4BC7-9708-E9E75BD3677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4A68224F-E6D4-4931-A1FF-4B78B49D887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145C0634-50F9-4714-86B2-C8DE683C66A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D7CFD921-5022-4308-AB91-6057EF5FB97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810BEF64-5EC4-4607-A4D5-70A1E48427D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D646A9B4-150A-4058-83BB-ED109576BD9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EC362565-4FA9-4FFE-B1E9-545A88B465A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FD59D0FC-C6F7-42BA-8348-5921D811647C}"/>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7AACDF88-DA2A-4168-8200-801CDB8EB059}"/>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3E2B0BAA-BDD2-4031-A063-9AF805FFF642}"/>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80F1AC5C-9AB6-4199-AE40-B6B755E46373}"/>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35B0C226-B3C0-497D-B5D4-3B6313D65DB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A4953C77-1AE0-412F-A714-4D1929D4B157}"/>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31C63B88-D7E3-4ED7-876B-DAE62CA59C81}"/>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C4C4BA68-3A0F-4C5F-AF92-828573F0239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58B3BCC3-FD93-43D8-806E-3107E91E790F}"/>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827C91D0-59D8-496C-99C9-AAD7F792048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B2B498FA-5170-42C4-985F-D1BD3105B556}"/>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E35C9F2F-910D-4232-828E-23DD599F35C7}"/>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8F330A3A-C3CC-47E0-B202-7C53A52737C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7685A7D8-739D-4142-BBC9-EF7DC318F21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59E900A6-55D3-4E42-85D8-766502F3E86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32067EB8-DAAB-4F18-B693-5301FEB33F54}"/>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7EC84AAC-E82D-4431-BDE9-0139DBFF855E}"/>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2C10E177-0619-41AB-A0EE-E6917010AEAA}"/>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7507C118-C425-43BF-80C4-1A32AEFFA051}"/>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21A8B442-A934-4ABD-BC50-4239E83D9998}"/>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134060</xdr:rowOff>
    </xdr:from>
    <xdr:to>
      <xdr:col>85</xdr:col>
      <xdr:colOff>127000</xdr:colOff>
      <xdr:row>98</xdr:row>
      <xdr:rowOff>135634</xdr:rowOff>
    </xdr:to>
    <xdr:cxnSp macro="">
      <xdr:nvCxnSpPr>
        <xdr:cNvPr id="693" name="直線コネクタ 692">
          <a:extLst>
            <a:ext uri="{FF2B5EF4-FFF2-40B4-BE49-F238E27FC236}">
              <a16:creationId xmlns:a16="http://schemas.microsoft.com/office/drawing/2014/main" id="{4C7EA867-F230-401C-AC96-AEDDB65AFDDC}"/>
            </a:ext>
          </a:extLst>
        </xdr:cNvPr>
        <xdr:cNvCxnSpPr/>
      </xdr:nvCxnSpPr>
      <xdr:spPr>
        <a:xfrm flipV="1">
          <a:off x="15481300" y="16936160"/>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82890367-D278-4DC4-B266-9969A28BC0CB}"/>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46B65164-6566-4C7F-9A53-C7633560C0A6}"/>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135634</xdr:rowOff>
    </xdr:from>
    <xdr:to>
      <xdr:col>81</xdr:col>
      <xdr:colOff>50800</xdr:colOff>
      <xdr:row>98</xdr:row>
      <xdr:rowOff>139060</xdr:rowOff>
    </xdr:to>
    <xdr:cxnSp macro="">
      <xdr:nvCxnSpPr>
        <xdr:cNvPr id="696" name="直線コネクタ 695">
          <a:extLst>
            <a:ext uri="{FF2B5EF4-FFF2-40B4-BE49-F238E27FC236}">
              <a16:creationId xmlns:a16="http://schemas.microsoft.com/office/drawing/2014/main" id="{82EBAEDA-9C55-4ED2-8E59-1B016835F2AD}"/>
            </a:ext>
          </a:extLst>
        </xdr:cNvPr>
        <xdr:cNvCxnSpPr/>
      </xdr:nvCxnSpPr>
      <xdr:spPr>
        <a:xfrm flipV="1">
          <a:off x="14592300" y="1693773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DF1D8C97-F7B5-4C77-A30A-C146CEC79CAD}"/>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7D30A96E-FB90-43FE-A02D-2EA7CAE0A80B}"/>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139060</xdr:rowOff>
    </xdr:from>
    <xdr:to>
      <xdr:col>76</xdr:col>
      <xdr:colOff>114300</xdr:colOff>
      <xdr:row>98</xdr:row>
      <xdr:rowOff>145937</xdr:rowOff>
    </xdr:to>
    <xdr:cxnSp macro="">
      <xdr:nvCxnSpPr>
        <xdr:cNvPr id="699" name="直線コネクタ 698">
          <a:extLst>
            <a:ext uri="{FF2B5EF4-FFF2-40B4-BE49-F238E27FC236}">
              <a16:creationId xmlns:a16="http://schemas.microsoft.com/office/drawing/2014/main" id="{6285044B-EF18-42F6-B8B0-D35748CCEE88}"/>
            </a:ext>
          </a:extLst>
        </xdr:cNvPr>
        <xdr:cNvCxnSpPr/>
      </xdr:nvCxnSpPr>
      <xdr:spPr>
        <a:xfrm flipV="1">
          <a:off x="13703300" y="16941160"/>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FB01830F-138A-4CB1-A92B-127FFA395712}"/>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1F8B0F73-B57F-45DF-8CDB-4BC851BBA3A4}"/>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145937</xdr:rowOff>
    </xdr:from>
    <xdr:to>
      <xdr:col>71</xdr:col>
      <xdr:colOff>177800</xdr:colOff>
      <xdr:row>98</xdr:row>
      <xdr:rowOff>146172</xdr:rowOff>
    </xdr:to>
    <xdr:cxnSp macro="">
      <xdr:nvCxnSpPr>
        <xdr:cNvPr id="702" name="直線コネクタ 701">
          <a:extLst>
            <a:ext uri="{FF2B5EF4-FFF2-40B4-BE49-F238E27FC236}">
              <a16:creationId xmlns:a16="http://schemas.microsoft.com/office/drawing/2014/main" id="{D77A8AE0-8090-4AA3-8795-DE3CE2CEE431}"/>
            </a:ext>
          </a:extLst>
        </xdr:cNvPr>
        <xdr:cNvCxnSpPr/>
      </xdr:nvCxnSpPr>
      <xdr:spPr>
        <a:xfrm flipV="1">
          <a:off x="12814300" y="16948037"/>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4146831B-9BD3-46A5-AA45-86C129EA7847}"/>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2E59CF25-B05C-4800-91ED-CF092F885A99}"/>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D57AD9CB-18FE-4BDF-8829-6C6A1C186C56}"/>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55B12565-10AF-4910-A5D8-70A7F22D727B}"/>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8F5E424-7F8B-4216-BEE2-8D7486A39F7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47D4E631-B6BC-4A4A-8A7C-DC29C215D06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31C247E2-77F0-4DB3-994D-30CF9E22F6B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4B0DCFFC-A128-4035-AAD1-5B606208DAC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B01CF232-071D-4C1A-9A16-459AB377ECE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83260</xdr:rowOff>
    </xdr:from>
    <xdr:to>
      <xdr:col>85</xdr:col>
      <xdr:colOff>177800</xdr:colOff>
      <xdr:row>99</xdr:row>
      <xdr:rowOff>13410</xdr:rowOff>
    </xdr:to>
    <xdr:sp macro="" textlink="">
      <xdr:nvSpPr>
        <xdr:cNvPr id="712" name="楕円 711">
          <a:extLst>
            <a:ext uri="{FF2B5EF4-FFF2-40B4-BE49-F238E27FC236}">
              <a16:creationId xmlns:a16="http://schemas.microsoft.com/office/drawing/2014/main" id="{51BFA30F-6B18-4A6F-86BC-7C65F5689353}"/>
            </a:ext>
          </a:extLst>
        </xdr:cNvPr>
        <xdr:cNvSpPr/>
      </xdr:nvSpPr>
      <xdr:spPr>
        <a:xfrm>
          <a:off x="16268700" y="168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169637</xdr:rowOff>
    </xdr:from>
    <xdr:ext cx="534377" cy="259045"/>
    <xdr:sp macro="" textlink="">
      <xdr:nvSpPr>
        <xdr:cNvPr id="713" name="公債費該当値テキスト">
          <a:extLst>
            <a:ext uri="{FF2B5EF4-FFF2-40B4-BE49-F238E27FC236}">
              <a16:creationId xmlns:a16="http://schemas.microsoft.com/office/drawing/2014/main" id="{2CB2445C-BDE0-4E84-A473-1597CC8E79B9}"/>
            </a:ext>
          </a:extLst>
        </xdr:cNvPr>
        <xdr:cNvSpPr txBox="1"/>
      </xdr:nvSpPr>
      <xdr:spPr>
        <a:xfrm>
          <a:off x="16370300" y="168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84834</xdr:rowOff>
    </xdr:from>
    <xdr:to>
      <xdr:col>81</xdr:col>
      <xdr:colOff>101600</xdr:colOff>
      <xdr:row>99</xdr:row>
      <xdr:rowOff>14984</xdr:rowOff>
    </xdr:to>
    <xdr:sp macro="" textlink="">
      <xdr:nvSpPr>
        <xdr:cNvPr id="714" name="楕円 713">
          <a:extLst>
            <a:ext uri="{FF2B5EF4-FFF2-40B4-BE49-F238E27FC236}">
              <a16:creationId xmlns:a16="http://schemas.microsoft.com/office/drawing/2014/main" id="{38532D47-8E8A-44F4-95BF-41DEA885E5E7}"/>
            </a:ext>
          </a:extLst>
        </xdr:cNvPr>
        <xdr:cNvSpPr/>
      </xdr:nvSpPr>
      <xdr:spPr>
        <a:xfrm>
          <a:off x="15430500" y="168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6111</xdr:rowOff>
    </xdr:from>
    <xdr:ext cx="534377" cy="259045"/>
    <xdr:sp macro="" textlink="">
      <xdr:nvSpPr>
        <xdr:cNvPr id="715" name="テキスト ボックス 714">
          <a:extLst>
            <a:ext uri="{FF2B5EF4-FFF2-40B4-BE49-F238E27FC236}">
              <a16:creationId xmlns:a16="http://schemas.microsoft.com/office/drawing/2014/main" id="{B0FD834D-36ED-4191-B51D-A086DA8315AB}"/>
            </a:ext>
          </a:extLst>
        </xdr:cNvPr>
        <xdr:cNvSpPr txBox="1"/>
      </xdr:nvSpPr>
      <xdr:spPr>
        <a:xfrm>
          <a:off x="15214111"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88260</xdr:rowOff>
    </xdr:from>
    <xdr:to>
      <xdr:col>76</xdr:col>
      <xdr:colOff>165100</xdr:colOff>
      <xdr:row>99</xdr:row>
      <xdr:rowOff>18410</xdr:rowOff>
    </xdr:to>
    <xdr:sp macro="" textlink="">
      <xdr:nvSpPr>
        <xdr:cNvPr id="716" name="楕円 715">
          <a:extLst>
            <a:ext uri="{FF2B5EF4-FFF2-40B4-BE49-F238E27FC236}">
              <a16:creationId xmlns:a16="http://schemas.microsoft.com/office/drawing/2014/main" id="{4ED27FEE-B8A2-4740-B677-75E6640B75EC}"/>
            </a:ext>
          </a:extLst>
        </xdr:cNvPr>
        <xdr:cNvSpPr/>
      </xdr:nvSpPr>
      <xdr:spPr>
        <a:xfrm>
          <a:off x="14541500" y="168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9537</xdr:rowOff>
    </xdr:from>
    <xdr:ext cx="534377" cy="259045"/>
    <xdr:sp macro="" textlink="">
      <xdr:nvSpPr>
        <xdr:cNvPr id="717" name="テキスト ボックス 716">
          <a:extLst>
            <a:ext uri="{FF2B5EF4-FFF2-40B4-BE49-F238E27FC236}">
              <a16:creationId xmlns:a16="http://schemas.microsoft.com/office/drawing/2014/main" id="{1AA54CC6-D207-4A92-9DE7-E460E0BBB65A}"/>
            </a:ext>
          </a:extLst>
        </xdr:cNvPr>
        <xdr:cNvSpPr txBox="1"/>
      </xdr:nvSpPr>
      <xdr:spPr>
        <a:xfrm>
          <a:off x="14325111" y="169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95137</xdr:rowOff>
    </xdr:from>
    <xdr:to>
      <xdr:col>72</xdr:col>
      <xdr:colOff>38100</xdr:colOff>
      <xdr:row>99</xdr:row>
      <xdr:rowOff>25287</xdr:rowOff>
    </xdr:to>
    <xdr:sp macro="" textlink="">
      <xdr:nvSpPr>
        <xdr:cNvPr id="718" name="楕円 717">
          <a:extLst>
            <a:ext uri="{FF2B5EF4-FFF2-40B4-BE49-F238E27FC236}">
              <a16:creationId xmlns:a16="http://schemas.microsoft.com/office/drawing/2014/main" id="{35573A1E-B179-454D-997F-00A2C7A884F3}"/>
            </a:ext>
          </a:extLst>
        </xdr:cNvPr>
        <xdr:cNvSpPr/>
      </xdr:nvSpPr>
      <xdr:spPr>
        <a:xfrm>
          <a:off x="13652500" y="168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16414</xdr:rowOff>
    </xdr:from>
    <xdr:ext cx="534377" cy="259045"/>
    <xdr:sp macro="" textlink="">
      <xdr:nvSpPr>
        <xdr:cNvPr id="719" name="テキスト ボックス 718">
          <a:extLst>
            <a:ext uri="{FF2B5EF4-FFF2-40B4-BE49-F238E27FC236}">
              <a16:creationId xmlns:a16="http://schemas.microsoft.com/office/drawing/2014/main" id="{3D67E7AF-B4D9-407F-BB22-7AD22FCBB43D}"/>
            </a:ext>
          </a:extLst>
        </xdr:cNvPr>
        <xdr:cNvSpPr txBox="1"/>
      </xdr:nvSpPr>
      <xdr:spPr>
        <a:xfrm>
          <a:off x="13436111" y="169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95372</xdr:rowOff>
    </xdr:from>
    <xdr:to>
      <xdr:col>67</xdr:col>
      <xdr:colOff>101600</xdr:colOff>
      <xdr:row>99</xdr:row>
      <xdr:rowOff>25522</xdr:rowOff>
    </xdr:to>
    <xdr:sp macro="" textlink="">
      <xdr:nvSpPr>
        <xdr:cNvPr id="720" name="楕円 719">
          <a:extLst>
            <a:ext uri="{FF2B5EF4-FFF2-40B4-BE49-F238E27FC236}">
              <a16:creationId xmlns:a16="http://schemas.microsoft.com/office/drawing/2014/main" id="{731F212F-DFB9-4548-A2A4-99F329213A27}"/>
            </a:ext>
          </a:extLst>
        </xdr:cNvPr>
        <xdr:cNvSpPr/>
      </xdr:nvSpPr>
      <xdr:spPr>
        <a:xfrm>
          <a:off x="12763500" y="16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16649</xdr:rowOff>
    </xdr:from>
    <xdr:ext cx="534377" cy="259045"/>
    <xdr:sp macro="" textlink="">
      <xdr:nvSpPr>
        <xdr:cNvPr id="721" name="テキスト ボックス 720">
          <a:extLst>
            <a:ext uri="{FF2B5EF4-FFF2-40B4-BE49-F238E27FC236}">
              <a16:creationId xmlns:a16="http://schemas.microsoft.com/office/drawing/2014/main" id="{7B7F27AC-5A02-4CFB-AA18-4C5B57EB0887}"/>
            </a:ext>
          </a:extLst>
        </xdr:cNvPr>
        <xdr:cNvSpPr txBox="1"/>
      </xdr:nvSpPr>
      <xdr:spPr>
        <a:xfrm>
          <a:off x="12547111" y="169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B49A1DC2-0FCE-4FE2-8B15-C0196158680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C5144D0D-8BE3-4990-A946-3C36A86FEB1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2B69F69C-9F34-4C26-B47B-8AEF5ACFBFEC}"/>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08ACFB4-C56B-4807-99C6-2697ABA056B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BEB43580-40C2-46A0-BF5D-50A23F6590B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486A9A8-59AC-494E-9556-B878F723CDF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7B691812-F8F9-4ED6-BC95-19C36DD4F3A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95D0805E-E524-454A-9553-81F70959B13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1E272585-1F5F-4E4B-8E4E-D951987AC07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75D4341B-364B-416C-8678-409F7376F5A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667F8158-0D69-4E80-A32C-911FF329B6C3}"/>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D9A6C37B-E7B6-47D4-A4B9-EE20077192E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A0B72F32-D74C-48BF-AF66-A123510649FF}"/>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67E004E0-D570-4159-8A6E-A26F06ADF989}"/>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93836B0-25C3-414B-B75A-B41CD710B0D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A6BF13EF-E39B-41F5-9294-FC4550F8601F}"/>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915E7649-D1FD-47DB-863A-EE564E4A80B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390340D7-C83D-4F85-9520-7CA1AEEA3481}"/>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ECDB6D0D-E71B-494D-8B6D-86BD045FCE5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FCBEA8F0-A5A0-4487-82DD-B1FF673EFE33}"/>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85ECDE4F-D8B4-4ED9-94F3-2DEB7FBA999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C3A2B825-EDB7-43F2-877C-132A0F8EE13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F0D50784-096A-48F3-B069-745529652C8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8C7DF4BC-D026-4978-9AD7-0EC7D1D7D5FF}"/>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43D5BBED-28D3-474A-9CC7-221C8488CB59}"/>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700EC704-6696-498A-9152-95828184404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F2B3D9FF-8A97-496D-B562-C3E109EC0C56}"/>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CC828195-F517-4CFB-B3D4-CA227F77D1E3}"/>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798FC2B5-2B96-4A5C-8D0E-82F175483AB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EFD63025-0B20-411B-A1A1-0B1125916AAC}"/>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3A3A3AC3-8304-47AA-8025-D587C1803CE7}"/>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E1204BA-E3DB-4C12-83A1-BF4E42F7E49C}"/>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A54E5E9B-0154-4655-8F32-80DADA88E678}"/>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731C8FDE-9149-466A-ADCC-3A1FC2763A72}"/>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2619C8AB-18A6-4DA0-8552-4929A60E0B7A}"/>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1CEE54D0-2B89-4986-AC94-29CEE036D0EC}"/>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288D57CA-384C-4F20-962A-9F28EAF2CFBB}"/>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C6845037-E388-4314-A648-0DFDC21BE8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2B6B08FE-6E02-4070-ABF3-616F63F3692E}"/>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E8AC67D0-050C-4945-A61C-60203E7C20F5}"/>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68FD19BF-627D-4215-A1BA-3B12FC90C0E1}"/>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DB41BBE9-6E8A-46BF-A2B4-D7F75DC5C372}"/>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65BC9428-7CA0-4BD1-BDD7-9F631D2FA8F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B1183B3-4E49-4419-ADB2-4D1D32CDB97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1C78F87-A196-4B63-A136-27021C3BA98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2511ACC6-B351-404A-A32D-BBC151956A7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C3E03427-9E82-412B-9FE1-AB7C51D4319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D6EB25DE-2ADE-4D70-99AC-BA8847C3030C}"/>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40F86B11-55B9-4A47-90E4-E2820EEAE6DE}"/>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2C87D15E-C091-469C-BCB0-F5528D28546D}"/>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E40DD0A2-A6A6-4DFD-9E4E-74314104F81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10E2C676-23A2-48D8-B25E-3222D38868CC}"/>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1DC28AFA-46D8-4A5E-BAB9-94724C74ABDA}"/>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2310D038-977B-4799-9E92-3B079A6D000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6F1C0D4B-EE5D-48E5-B199-C5B5C1B2B556}"/>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D1E42446-52BF-4D0D-BE6F-3A71028F1B84}"/>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6D8B9C42-AAE2-49F1-9698-29F4E3DE510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2B14E782-BC44-4686-A234-027DA45FC5F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EF1099CB-2EAA-4DFC-8247-CD5FED140B7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675E2C5F-5B56-4386-9E1C-2E283E4A74F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EB728BDD-6ED4-4680-9DB9-F2B1A425245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F392F647-AECC-48A3-8FDE-BB6F130E1BC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18651343-3176-4BA4-86C1-4E4FB8B26CE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9D505FFD-5C7C-42B3-BD56-A75321EEDAA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8F4783B8-3146-4A64-8C07-C9D522BC983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ACBF0A63-F5D0-4B40-8DA9-1CC9BDD303C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21A1B483-5D62-47D3-8EF0-647723606C0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93B6F143-A4B1-4815-B89E-9BD37C71746A}"/>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B57763D5-3C1B-47E0-9D13-4B50038E6C41}"/>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2AB53831-900D-4766-99E2-14DA64B47D37}"/>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199EE2B5-EC9D-42A7-9990-E47EF54FF6B2}"/>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4832CA2A-BF07-4FD2-978D-222AC2D45D8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80950BD3-3408-46B7-8BEB-1BBAEC37418C}"/>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18B8167D-78DA-4462-9F77-8EA365A5986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932948AA-A10D-4C79-AAB6-53B769A0932D}"/>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FC63C61B-6EDE-460F-B742-E896A3B5A7E2}"/>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E6947298-8CB5-4527-956F-D5B8EFFFC985}"/>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F786F034-D0C1-4B44-97B5-9E0433C3771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6524F86-A673-494A-82D4-2915B573264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394279A2-CF58-4CD3-98C7-3E3B8448922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FDBC2F37-6FAE-4781-8E3B-7A202249DE3B}"/>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3FFA2087-48DB-40E7-A02F-5380F5938163}"/>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C0C69547-34BB-47C0-AD03-A09C3E8B5D6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BE923220-F439-471F-AB26-7CBAB5C0577B}"/>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3990BA70-BBDC-45CF-A91A-4F337F8508A1}"/>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FD6B2311-6872-4F44-B7DD-F305026CBA72}"/>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4814F874-DBDC-41DC-895A-1F6286DB9005}"/>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2A672B51-6CED-41BF-BE27-9BD0B18C72D1}"/>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53B168B-A5BC-46D8-9146-2F902B7A6776}"/>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CAAD6DD5-1787-4955-B297-D2274E335E24}"/>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B2759173-15D4-4367-9DDE-D22CC9D9E6C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C4DB5434-9EA9-4DA2-BD50-869C00161E03}"/>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B674B42E-D49D-4DCA-9C6B-6ABD84DE9F68}"/>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A8A536AE-E9F4-4C9B-A9B9-F4089301B674}"/>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96FA7A6-88CD-434A-B263-03EB38CFBA0C}"/>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DABE36E3-9588-4716-8BCF-7DB5602AA142}"/>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35963DC4-A59D-4346-BC22-42C4D301995B}"/>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290D382F-DA53-4C68-9FF1-D028D9240D36}"/>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52BF3F15-CDB7-4011-97A9-390AF864D367}"/>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575A1853-C807-4A81-9E44-65878FDF2CB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726820C8-7445-46BB-BBBD-5B96510AF32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E684C764-04CA-40A3-9A1C-01E1F419CB6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DB1D9F36-FB4C-4AB4-AC35-5F6836BAC0C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F5892FA7-A957-4834-BE7F-0CB5D8CD648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DE833CF1-CF91-4022-BE9C-92CC5F70A045}"/>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3CC00F47-93D6-4FC8-BE44-F8A45A0BD80C}"/>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1946B677-7340-4730-A980-97CD93076F1B}"/>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F18498DE-5A39-4F1B-A232-A5E3C540E44B}"/>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4D2E1FEE-8AF5-4B15-B4D3-BD1CB2F03841}"/>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767D386B-FE81-42E2-9726-F454B4F1FA18}"/>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9E507C69-E431-4A48-A9DA-700E278E8BAA}"/>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249CE550-56E1-44A5-8CFE-FC10112CFB02}"/>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F2A84E4E-840F-47CF-82CF-747678D11C39}"/>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1B7704B3-CCDE-43B3-81E5-AB35B12B0996}"/>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5F54C8FE-7B90-410A-8D60-8535AE97C8F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BC9AB431-EB0F-42BE-BF1F-995530319DE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206E33DA-9554-4E3C-AB34-299EF63820F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給付事業の実施、また、ふるさと納税事業の好調による経費の大幅な増加、まちづくり応援基金や市有施設整備基金への積立金の増加により大幅な増加となった。民生費は、子ども・子育て支援新制度に係る給付費や障害者自立支援給付費及び生活保護費の増加に伴い増加し続けている。衛生費は、一部事務組合で行っているごみ処理施設の修繕などに対する負担金の増加に伴い前年度と比較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千円ほど増加している。労働費は若者定着支援基金出捐金の減少により微減している。農林水産業費は、農産物販売額減少支援事業の実施や、県営土地改良事業負担金の増加により、前年度と比べ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千円ほど増加している。商工費は新型コロナウイルス感染症まん延による各種経済対策事業の実施により、前年度と比べ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千円増加している。土木費は記録的な豪雪に伴う道路の除排雪経費の増加により、前年度と比べ</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千円と大幅に増加している。消防費は前年度に行ったデジタル防災行政無線整備事業の皆減により前年度と比べ</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千円減少している。教育費は、明倫学区義務教育学校建設工事を前年度より継続して実施するほか、ギガスクール構想に基づくタブレット型端末等の購入、情報通信ネットワーク環境の整備により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ほど増加している。また、一人当たりの公債費が類似団体内平均値よりも大幅に低いのは、市債の発行を交付税措置の有利なものや必要最小限に抑制するなど、計画的な市債発行により市債残高の縮減に努め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7EB4EC5-578E-4929-AAAB-DE27A6DA5F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5327B9C2-1839-4F38-9C4F-8144954434AC}"/>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6A4C036-5424-4D56-BE35-3FE1E5C4961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CDB88F2-2F33-4CA5-B8AA-B5593B97A1B7}"/>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645179B-396F-4D1D-960B-10D8E9AA415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439F08F-5E54-4317-95F8-2DE832F0673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D1BB41D-E7C4-436B-9BBE-F16F76273B4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5C1A0EA-C213-4C05-AF40-8C8A5324B32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4F3FD3F2-09E7-4361-A6B0-06CC816A9BD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BD1F481-F51B-4650-AA14-BF76A14BB71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A3BF0B1-35A4-4E7B-B1A9-1CF35BAA3AD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DCB7C02-900D-41CD-856A-E2F23A9BD46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FC8BC46-955C-454A-8287-00CC2415859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新型コロナウイルス感染症に関連する各種事業を実施したことにより大幅に減少し、実質単年度収支も同様の理由から減少した。また、障害者自立支援給付費、生活保護費、子ども子育て支援新制度関係給付費などの扶助費の増加も、近年、実質単年度収支が低下する要因となっている。今後も大規模な公共施設整備に伴い、実質単年度収支の低下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5E77016-6918-4015-88C1-1622B580C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6F5D46A-31CB-4393-B6DA-84C4CCB0FBE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28B9CCD-5C0B-4981-975B-DA5AF06FC7E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B853B91-6653-448E-98DF-0E305719775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1672008A-D426-456B-ACB7-781DBC6666DB}"/>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A6019F4-5494-4C1A-A565-888C1A8A2F7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1054A4-C648-45D7-83A3-EC526CAF4B6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1E7BFF60-7277-43A9-837C-D2A37F8084D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CEA2E34-CA1B-4DE1-8C26-CD11116A4734}"/>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全ての会計で実質収支は黒字、または収支差なしとなっている。</a:t>
          </a:r>
        </a:p>
        <a:p>
          <a:r>
            <a:rPr kumimoji="1" lang="ja-JP" altLang="en-US" sz="1400">
              <a:latin typeface="ＭＳ ゴシック" pitchFamily="49" charset="-128"/>
              <a:ea typeface="ＭＳ ゴシック" pitchFamily="49" charset="-128"/>
            </a:rPr>
            <a:t>これは、各会計で、一般会計と同様に、経常経費の削減、定員の適正化による人件費の抑制など経営の効率化を行い、また、各保険料や使用料の徴収強化など収入確保に努めてきた結果が表れている。しかし、下水道事業会計など、会計によっては法令等の基準以上の一般会計繰入金によって黒字化がなされている会計もある。下水道事業会計は今年度より地方公営企業法適用の公営企業会計に移行したが、今後はより一層の経営の効率化、経常経費の削減により、経営基盤の強化や財政マネジメントの向上等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6ACE621-34A5-4789-BFAE-AFA1B8C4EDD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8B13FB6-6675-42A4-B7D9-83EA38A3772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A6F9481-EB73-47C7-BBCD-0105F9C7E3D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6FB0379-D7AC-4956-8A40-76CF6DB7BB3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42DDBBD-54B8-41E0-95C5-8C9D0A9B5F2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67D798A-E6BF-4A21-9A63-B7C3C1B1282B}"/>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C60C3D9A-3D85-4F14-99A3-FE41EE27E5B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6C1D806-62E5-4C2A-A292-12BF96EBC5E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97AF235-0CE7-4E6B-963B-159E847654DD}"/>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746F53E-0AA8-417C-A456-BE144249449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264B308C-E0B2-43C2-99E4-3DFD3521F5B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7770;&#31639;&#12501;&#12449;&#12452;&#12523;/&#27770;&#31639;&#21508;&#31278;&#36039;&#26009;&#12501;&#12449;&#12452;&#12523;/4.&#36001;&#25919;&#29366;&#27841;&#36039;&#26009;&#38598;/R02/03&#30476;&#25552;&#20986;/&#12304;&#36001;&#25919;&#29366;&#27841;&#36039;&#26009;&#38598;&#12305;_062057_&#26032;&#24196;&#24066;_2020.R4.3.1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54283</v>
          </cell>
          <cell r="F3">
            <v>83280</v>
          </cell>
        </row>
        <row r="5">
          <cell r="A5" t="str">
            <v xml:space="preserve"> H29</v>
          </cell>
          <cell r="D5">
            <v>43674</v>
          </cell>
          <cell r="F5">
            <v>88968</v>
          </cell>
        </row>
        <row r="7">
          <cell r="A7" t="str">
            <v xml:space="preserve"> H30</v>
          </cell>
          <cell r="D7">
            <v>36403</v>
          </cell>
          <cell r="F7">
            <v>85173</v>
          </cell>
        </row>
        <row r="9">
          <cell r="A9" t="str">
            <v xml:space="preserve"> R01</v>
          </cell>
          <cell r="D9">
            <v>80917</v>
          </cell>
          <cell r="F9">
            <v>94081</v>
          </cell>
        </row>
        <row r="11">
          <cell r="A11" t="str">
            <v xml:space="preserve"> R02</v>
          </cell>
          <cell r="D11">
            <v>71282</v>
          </cell>
          <cell r="F11">
            <v>92632</v>
          </cell>
        </row>
        <row r="18">
          <cell r="B18" t="str">
            <v>H28</v>
          </cell>
          <cell r="C18" t="str">
            <v>H29</v>
          </cell>
          <cell r="D18" t="str">
            <v>H30</v>
          </cell>
          <cell r="E18" t="str">
            <v>R01</v>
          </cell>
          <cell r="F18" t="str">
            <v>R02</v>
          </cell>
        </row>
        <row r="19">
          <cell r="A19" t="str">
            <v>実質収支額</v>
          </cell>
          <cell r="B19">
            <v>4.84</v>
          </cell>
          <cell r="C19">
            <v>7.27</v>
          </cell>
          <cell r="D19">
            <v>9.83</v>
          </cell>
          <cell r="E19">
            <v>7.89</v>
          </cell>
          <cell r="F19">
            <v>13.92</v>
          </cell>
        </row>
        <row r="20">
          <cell r="A20" t="str">
            <v>財政調整基金残高</v>
          </cell>
          <cell r="B20">
            <v>22.37</v>
          </cell>
          <cell r="C20">
            <v>21.84</v>
          </cell>
          <cell r="D20">
            <v>22.22</v>
          </cell>
          <cell r="E20">
            <v>22.64</v>
          </cell>
          <cell r="F20">
            <v>9.75</v>
          </cell>
        </row>
        <row r="21">
          <cell r="A21" t="str">
            <v>実質単年度収支</v>
          </cell>
          <cell r="B21">
            <v>-0.12</v>
          </cell>
          <cell r="C21">
            <v>1.86</v>
          </cell>
          <cell r="D21">
            <v>2.94</v>
          </cell>
          <cell r="E21">
            <v>-1.28</v>
          </cell>
          <cell r="F21">
            <v>-6.22</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交通災害共済事業特別会計</v>
          </cell>
          <cell r="B29" t="e">
            <v>#N/A</v>
          </cell>
          <cell r="C29">
            <v>0</v>
          </cell>
          <cell r="D29" t="e">
            <v>#N/A</v>
          </cell>
          <cell r="E29">
            <v>0</v>
          </cell>
          <cell r="F29" t="e">
            <v>#N/A</v>
          </cell>
          <cell r="G29">
            <v>0.02</v>
          </cell>
          <cell r="H29" t="e">
            <v>#N/A</v>
          </cell>
          <cell r="I29">
            <v>0.01</v>
          </cell>
          <cell r="J29" t="e">
            <v>#N/A</v>
          </cell>
          <cell r="K29">
            <v>0.02</v>
          </cell>
        </row>
        <row r="30">
          <cell r="A30" t="str">
            <v>農業集落排水事業特別会計</v>
          </cell>
          <cell r="B30" t="e">
            <v>#N/A</v>
          </cell>
          <cell r="C30">
            <v>0</v>
          </cell>
          <cell r="D30" t="e">
            <v>#N/A</v>
          </cell>
          <cell r="E30">
            <v>0</v>
          </cell>
          <cell r="F30" t="e">
            <v>#N/A</v>
          </cell>
          <cell r="G30">
            <v>0</v>
          </cell>
          <cell r="H30" t="e">
            <v>#N/A</v>
          </cell>
          <cell r="I30">
            <v>0.01</v>
          </cell>
          <cell r="J30" t="e">
            <v>#N/A</v>
          </cell>
          <cell r="K30">
            <v>0.03</v>
          </cell>
        </row>
        <row r="31">
          <cell r="A31" t="str">
            <v>後期高齢者医療事業特別会計</v>
          </cell>
          <cell r="B31" t="e">
            <v>#N/A</v>
          </cell>
          <cell r="C31">
            <v>0.09</v>
          </cell>
          <cell r="D31" t="e">
            <v>#N/A</v>
          </cell>
          <cell r="E31">
            <v>0.08</v>
          </cell>
          <cell r="F31" t="e">
            <v>#N/A</v>
          </cell>
          <cell r="G31">
            <v>0.11</v>
          </cell>
          <cell r="H31" t="e">
            <v>#N/A</v>
          </cell>
          <cell r="I31">
            <v>0.1</v>
          </cell>
          <cell r="J31" t="e">
            <v>#N/A</v>
          </cell>
          <cell r="K31">
            <v>0.12</v>
          </cell>
        </row>
        <row r="32">
          <cell r="A32" t="str">
            <v>公共下水道事業特別会計</v>
          </cell>
          <cell r="B32" t="e">
            <v>#N/A</v>
          </cell>
          <cell r="C32">
            <v>0.01</v>
          </cell>
          <cell r="D32" t="e">
            <v>#N/A</v>
          </cell>
          <cell r="E32">
            <v>0.01</v>
          </cell>
          <cell r="F32" t="e">
            <v>#N/A</v>
          </cell>
          <cell r="G32">
            <v>0.01</v>
          </cell>
          <cell r="H32" t="e">
            <v>#N/A</v>
          </cell>
          <cell r="I32">
            <v>0.01</v>
          </cell>
          <cell r="J32" t="e">
            <v>#N/A</v>
          </cell>
          <cell r="K32">
            <v>0.71</v>
          </cell>
        </row>
        <row r="33">
          <cell r="A33" t="str">
            <v>介護保険事業特別会計</v>
          </cell>
          <cell r="B33" t="e">
            <v>#N/A</v>
          </cell>
          <cell r="C33">
            <v>0.71</v>
          </cell>
          <cell r="D33" t="e">
            <v>#N/A</v>
          </cell>
          <cell r="E33">
            <v>1.05</v>
          </cell>
          <cell r="F33" t="e">
            <v>#N/A</v>
          </cell>
          <cell r="G33">
            <v>1.17</v>
          </cell>
          <cell r="H33" t="e">
            <v>#N/A</v>
          </cell>
          <cell r="I33">
            <v>0.57999999999999996</v>
          </cell>
          <cell r="J33" t="e">
            <v>#N/A</v>
          </cell>
          <cell r="K33">
            <v>0.72</v>
          </cell>
        </row>
        <row r="34">
          <cell r="A34" t="str">
            <v>国民健康保険事業特別会計</v>
          </cell>
          <cell r="B34" t="e">
            <v>#N/A</v>
          </cell>
          <cell r="C34">
            <v>5.6</v>
          </cell>
          <cell r="D34" t="e">
            <v>#N/A</v>
          </cell>
          <cell r="E34">
            <v>6.21</v>
          </cell>
          <cell r="F34" t="e">
            <v>#N/A</v>
          </cell>
          <cell r="G34">
            <v>6.05</v>
          </cell>
          <cell r="H34" t="e">
            <v>#N/A</v>
          </cell>
          <cell r="I34">
            <v>5.37</v>
          </cell>
          <cell r="J34" t="e">
            <v>#N/A</v>
          </cell>
          <cell r="K34">
            <v>5.93</v>
          </cell>
        </row>
        <row r="35">
          <cell r="A35" t="str">
            <v>水道事業会計</v>
          </cell>
          <cell r="B35" t="e">
            <v>#N/A</v>
          </cell>
          <cell r="C35">
            <v>10.97</v>
          </cell>
          <cell r="D35" t="e">
            <v>#N/A</v>
          </cell>
          <cell r="E35">
            <v>10.15</v>
          </cell>
          <cell r="F35" t="e">
            <v>#N/A</v>
          </cell>
          <cell r="G35">
            <v>10.18</v>
          </cell>
          <cell r="H35" t="e">
            <v>#N/A</v>
          </cell>
          <cell r="I35">
            <v>11.12</v>
          </cell>
          <cell r="J35" t="e">
            <v>#N/A</v>
          </cell>
          <cell r="K35">
            <v>11.45</v>
          </cell>
        </row>
        <row r="36">
          <cell r="A36" t="str">
            <v>一般会計</v>
          </cell>
          <cell r="B36" t="e">
            <v>#N/A</v>
          </cell>
          <cell r="C36">
            <v>4.84</v>
          </cell>
          <cell r="D36" t="e">
            <v>#N/A</v>
          </cell>
          <cell r="E36">
            <v>7.26</v>
          </cell>
          <cell r="F36" t="e">
            <v>#N/A</v>
          </cell>
          <cell r="G36">
            <v>9.82</v>
          </cell>
          <cell r="H36" t="e">
            <v>#N/A</v>
          </cell>
          <cell r="I36">
            <v>7.89</v>
          </cell>
          <cell r="J36" t="e">
            <v>#N/A</v>
          </cell>
          <cell r="K36">
            <v>13.92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1632</v>
          </cell>
          <cell r="G42">
            <v>1542</v>
          </cell>
          <cell r="J42">
            <v>1480</v>
          </cell>
          <cell r="M42">
            <v>1470</v>
          </cell>
          <cell r="P42">
            <v>1464</v>
          </cell>
        </row>
        <row r="43">
          <cell r="A43" t="str">
            <v>一時借入金の利子</v>
          </cell>
          <cell r="B43" t="str">
            <v>-</v>
          </cell>
          <cell r="E43" t="str">
            <v>-</v>
          </cell>
          <cell r="H43" t="str">
            <v>-</v>
          </cell>
          <cell r="K43" t="str">
            <v>-</v>
          </cell>
          <cell r="N43" t="str">
            <v>-</v>
          </cell>
        </row>
        <row r="44">
          <cell r="A44" t="str">
            <v>債務負担行為に基づく支出額</v>
          </cell>
          <cell r="B44">
            <v>302</v>
          </cell>
          <cell r="E44">
            <v>259</v>
          </cell>
          <cell r="H44">
            <v>53</v>
          </cell>
          <cell r="K44">
            <v>53</v>
          </cell>
          <cell r="N44">
            <v>53</v>
          </cell>
        </row>
        <row r="45">
          <cell r="A45" t="str">
            <v>組合等が起こした地方債の元利償還金に対する負担金等</v>
          </cell>
          <cell r="B45">
            <v>294</v>
          </cell>
          <cell r="E45">
            <v>196</v>
          </cell>
          <cell r="H45">
            <v>112</v>
          </cell>
          <cell r="K45">
            <v>130</v>
          </cell>
          <cell r="N45">
            <v>120</v>
          </cell>
        </row>
        <row r="46">
          <cell r="A46" t="str">
            <v>公営企業債の元利償還金に対する繰入金</v>
          </cell>
          <cell r="B46">
            <v>383</v>
          </cell>
          <cell r="E46">
            <v>475</v>
          </cell>
          <cell r="H46">
            <v>439</v>
          </cell>
          <cell r="K46">
            <v>472</v>
          </cell>
          <cell r="N46">
            <v>438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1398</v>
          </cell>
          <cell r="E49">
            <v>1384</v>
          </cell>
          <cell r="H49">
            <v>1441</v>
          </cell>
          <cell r="K49">
            <v>1458</v>
          </cell>
          <cell r="N49">
            <v>1452</v>
          </cell>
        </row>
        <row r="50">
          <cell r="A50" t="str">
            <v>実質公債費比率の分子</v>
          </cell>
          <cell r="B50" t="e">
            <v>#N/A</v>
          </cell>
          <cell r="C50">
            <v>745</v>
          </cell>
          <cell r="D50" t="e">
            <v>#N/A</v>
          </cell>
          <cell r="E50" t="e">
            <v>#N/A</v>
          </cell>
          <cell r="F50">
            <v>772</v>
          </cell>
          <cell r="G50" t="e">
            <v>#N/A</v>
          </cell>
          <cell r="H50" t="e">
            <v>#N/A</v>
          </cell>
          <cell r="I50">
            <v>565</v>
          </cell>
          <cell r="J50" t="e">
            <v>#N/A</v>
          </cell>
          <cell r="K50" t="e">
            <v>#N/A</v>
          </cell>
          <cell r="L50">
            <v>643</v>
          </cell>
          <cell r="M50" t="e">
            <v>#N/A</v>
          </cell>
          <cell r="N50" t="e">
            <v>#N/A</v>
          </cell>
          <cell r="O50">
            <v>599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14415</v>
          </cell>
          <cell r="G56">
            <v>13944</v>
          </cell>
          <cell r="J56">
            <v>14045</v>
          </cell>
          <cell r="M56">
            <v>14264</v>
          </cell>
          <cell r="P56">
            <v>14676</v>
          </cell>
        </row>
        <row r="57">
          <cell r="A57" t="str">
            <v>充当可能特定歳入</v>
          </cell>
          <cell r="D57">
            <v>2724</v>
          </cell>
          <cell r="G57">
            <v>2697</v>
          </cell>
          <cell r="J57">
            <v>2720</v>
          </cell>
          <cell r="M57">
            <v>2725</v>
          </cell>
          <cell r="P57">
            <v>2324</v>
          </cell>
        </row>
        <row r="58">
          <cell r="A58" t="str">
            <v>充当可能基金</v>
          </cell>
          <cell r="D58">
            <v>3841</v>
          </cell>
          <cell r="G58">
            <v>3896</v>
          </cell>
          <cell r="J58">
            <v>4358</v>
          </cell>
          <cell r="M58">
            <v>4998</v>
          </cell>
          <cell r="P58">
            <v>4867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2487</v>
          </cell>
          <cell r="E62">
            <v>2434</v>
          </cell>
          <cell r="H62">
            <v>2348</v>
          </cell>
          <cell r="K62">
            <v>2271</v>
          </cell>
          <cell r="N62">
            <v>2187</v>
          </cell>
        </row>
        <row r="63">
          <cell r="A63" t="str">
            <v>組合等負担等見込額</v>
          </cell>
          <cell r="B63">
            <v>966</v>
          </cell>
          <cell r="E63">
            <v>877</v>
          </cell>
          <cell r="H63">
            <v>1043</v>
          </cell>
          <cell r="K63">
            <v>915</v>
          </cell>
          <cell r="N63">
            <v>797</v>
          </cell>
        </row>
        <row r="64">
          <cell r="A64" t="str">
            <v>公営企業債等繰入見込額</v>
          </cell>
          <cell r="B64">
            <v>5309</v>
          </cell>
          <cell r="E64">
            <v>5354</v>
          </cell>
          <cell r="H64">
            <v>5379</v>
          </cell>
          <cell r="K64">
            <v>5604</v>
          </cell>
          <cell r="N64">
            <v>4816</v>
          </cell>
        </row>
        <row r="65">
          <cell r="A65" t="str">
            <v>債務負担行為に基づく支出予定額</v>
          </cell>
          <cell r="B65">
            <v>456</v>
          </cell>
          <cell r="E65">
            <v>259</v>
          </cell>
          <cell r="H65">
            <v>207</v>
          </cell>
          <cell r="K65">
            <v>154</v>
          </cell>
          <cell r="N65">
            <v>102</v>
          </cell>
        </row>
        <row r="66">
          <cell r="A66" t="str">
            <v>一般会計等に係る地方債の現在高</v>
          </cell>
          <cell r="B66">
            <v>14887</v>
          </cell>
          <cell r="E66">
            <v>14701</v>
          </cell>
          <cell r="H66">
            <v>14359</v>
          </cell>
          <cell r="K66">
            <v>15171</v>
          </cell>
          <cell r="N66">
            <v>15488</v>
          </cell>
        </row>
        <row r="67">
          <cell r="A67" t="str">
            <v>将来負担比率の分子</v>
          </cell>
          <cell r="B67" t="e">
            <v>#N/A</v>
          </cell>
          <cell r="C67">
            <v>3125</v>
          </cell>
          <cell r="D67" t="e">
            <v>#N/A</v>
          </cell>
          <cell r="E67" t="e">
            <v>#N/A</v>
          </cell>
          <cell r="F67">
            <v>3088</v>
          </cell>
          <cell r="G67" t="e">
            <v>#N/A</v>
          </cell>
          <cell r="H67" t="e">
            <v>#N/A</v>
          </cell>
          <cell r="I67">
            <v>2213</v>
          </cell>
          <cell r="J67" t="e">
            <v>#N/A</v>
          </cell>
          <cell r="K67" t="e">
            <v>#N/A</v>
          </cell>
          <cell r="L67">
            <v>2129</v>
          </cell>
          <cell r="M67" t="e">
            <v>#N/A</v>
          </cell>
          <cell r="N67" t="e">
            <v>#N/A</v>
          </cell>
          <cell r="O67">
            <v>1522</v>
          </cell>
          <cell r="P67" t="e">
            <v>#N/A</v>
          </cell>
        </row>
        <row r="71">
          <cell r="B71" t="str">
            <v>H30</v>
          </cell>
          <cell r="C71" t="str">
            <v>R01</v>
          </cell>
          <cell r="D71" t="str">
            <v>R02</v>
          </cell>
        </row>
        <row r="72">
          <cell r="A72" t="str">
            <v>財政調整基金</v>
          </cell>
          <cell r="B72">
            <v>2103</v>
          </cell>
          <cell r="C72">
            <v>2139</v>
          </cell>
          <cell r="D72">
            <v>940</v>
          </cell>
        </row>
        <row r="73">
          <cell r="A73" t="str">
            <v>減債基金</v>
          </cell>
          <cell r="B73">
            <v>16</v>
          </cell>
          <cell r="C73">
            <v>31</v>
          </cell>
          <cell r="D73">
            <v>45</v>
          </cell>
        </row>
        <row r="74">
          <cell r="A74" t="str">
            <v>その他特定目的基金</v>
          </cell>
          <cell r="B74">
            <v>1359</v>
          </cell>
          <cell r="C74">
            <v>1795</v>
          </cell>
          <cell r="D74">
            <v>2934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D9A3-061A-4CB7-AC82-531326AB128E}">
  <sheetPr>
    <pageSetUpPr fitToPage="1"/>
  </sheetPr>
  <dimension ref="A1:DO56"/>
  <sheetViews>
    <sheetView showGridLines="0" tabSelected="1" zoomScaleNormal="100" workbookViewId="0"/>
  </sheetViews>
  <sheetFormatPr defaultColWidth="0" defaultRowHeight="11.25" zeroHeight="1" x14ac:dyDescent="0.15"/>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x14ac:dyDescent="0.15">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x14ac:dyDescent="0.15">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25934410</v>
      </c>
      <c r="BO4" s="95"/>
      <c r="BP4" s="95"/>
      <c r="BQ4" s="95"/>
      <c r="BR4" s="95"/>
      <c r="BS4" s="95"/>
      <c r="BT4" s="95"/>
      <c r="BU4" s="96"/>
      <c r="BV4" s="94">
        <v>19139588</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13.9</v>
      </c>
      <c r="CU4" s="101"/>
      <c r="CV4" s="101"/>
      <c r="CW4" s="101"/>
      <c r="CX4" s="101"/>
      <c r="CY4" s="101"/>
      <c r="CZ4" s="101"/>
      <c r="DA4" s="102"/>
      <c r="DB4" s="100">
        <v>7.9</v>
      </c>
      <c r="DC4" s="101"/>
      <c r="DD4" s="101"/>
      <c r="DE4" s="101"/>
      <c r="DF4" s="101"/>
      <c r="DG4" s="101"/>
      <c r="DH4" s="101"/>
      <c r="DI4" s="102"/>
      <c r="DJ4" s="63"/>
      <c r="DK4" s="63"/>
      <c r="DL4" s="63"/>
      <c r="DM4" s="63"/>
      <c r="DN4" s="63"/>
      <c r="DO4" s="63"/>
    </row>
    <row r="5" spans="1:119" ht="18.75" customHeight="1" x14ac:dyDescent="0.15">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24439550</v>
      </c>
      <c r="BO5" s="117"/>
      <c r="BP5" s="117"/>
      <c r="BQ5" s="117"/>
      <c r="BR5" s="117"/>
      <c r="BS5" s="117"/>
      <c r="BT5" s="117"/>
      <c r="BU5" s="118"/>
      <c r="BV5" s="116">
        <v>18311513</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94.1</v>
      </c>
      <c r="CU5" s="123"/>
      <c r="CV5" s="123"/>
      <c r="CW5" s="123"/>
      <c r="CX5" s="123"/>
      <c r="CY5" s="123"/>
      <c r="CZ5" s="123"/>
      <c r="DA5" s="124"/>
      <c r="DB5" s="122">
        <v>95.8</v>
      </c>
      <c r="DC5" s="123"/>
      <c r="DD5" s="123"/>
      <c r="DE5" s="123"/>
      <c r="DF5" s="123"/>
      <c r="DG5" s="123"/>
      <c r="DH5" s="123"/>
      <c r="DI5" s="124"/>
      <c r="DJ5" s="63"/>
      <c r="DK5" s="63"/>
      <c r="DL5" s="63"/>
      <c r="DM5" s="63"/>
      <c r="DN5" s="63"/>
      <c r="DO5" s="63"/>
    </row>
    <row r="6" spans="1:119" ht="18.75" customHeight="1" x14ac:dyDescent="0.15">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1494860</v>
      </c>
      <c r="BO6" s="117"/>
      <c r="BP6" s="117"/>
      <c r="BQ6" s="117"/>
      <c r="BR6" s="117"/>
      <c r="BS6" s="117"/>
      <c r="BT6" s="117"/>
      <c r="BU6" s="118"/>
      <c r="BV6" s="116">
        <v>828075</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98.3</v>
      </c>
      <c r="CU6" s="136"/>
      <c r="CV6" s="136"/>
      <c r="CW6" s="136"/>
      <c r="CX6" s="136"/>
      <c r="CY6" s="136"/>
      <c r="CZ6" s="136"/>
      <c r="DA6" s="137"/>
      <c r="DB6" s="135">
        <v>100.5</v>
      </c>
      <c r="DC6" s="136"/>
      <c r="DD6" s="136"/>
      <c r="DE6" s="136"/>
      <c r="DF6" s="136"/>
      <c r="DG6" s="136"/>
      <c r="DH6" s="136"/>
      <c r="DI6" s="137"/>
      <c r="DJ6" s="63"/>
      <c r="DK6" s="63"/>
      <c r="DL6" s="63"/>
      <c r="DM6" s="63"/>
      <c r="DN6" s="63"/>
      <c r="DO6" s="63"/>
    </row>
    <row r="7" spans="1:119" ht="18.75" customHeight="1" x14ac:dyDescent="0.15">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151122</v>
      </c>
      <c r="BO7" s="117"/>
      <c r="BP7" s="117"/>
      <c r="BQ7" s="117"/>
      <c r="BR7" s="117"/>
      <c r="BS7" s="117"/>
      <c r="BT7" s="117"/>
      <c r="BU7" s="118"/>
      <c r="BV7" s="116">
        <v>82306</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9650318</v>
      </c>
      <c r="CU7" s="117"/>
      <c r="CV7" s="117"/>
      <c r="CW7" s="117"/>
      <c r="CX7" s="117"/>
      <c r="CY7" s="117"/>
      <c r="CZ7" s="117"/>
      <c r="DA7" s="118"/>
      <c r="DB7" s="116">
        <v>9449318</v>
      </c>
      <c r="DC7" s="117"/>
      <c r="DD7" s="117"/>
      <c r="DE7" s="117"/>
      <c r="DF7" s="117"/>
      <c r="DG7" s="117"/>
      <c r="DH7" s="117"/>
      <c r="DI7" s="118"/>
      <c r="DJ7" s="63"/>
      <c r="DK7" s="63"/>
      <c r="DL7" s="63"/>
      <c r="DM7" s="63"/>
      <c r="DN7" s="63"/>
      <c r="DO7" s="63"/>
    </row>
    <row r="8" spans="1:119" ht="18.75" customHeight="1" thickBot="1" x14ac:dyDescent="0.2">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1343738</v>
      </c>
      <c r="BO8" s="117"/>
      <c r="BP8" s="117"/>
      <c r="BQ8" s="117"/>
      <c r="BR8" s="117"/>
      <c r="BS8" s="117"/>
      <c r="BT8" s="117"/>
      <c r="BU8" s="118"/>
      <c r="BV8" s="116">
        <v>745769</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0.53</v>
      </c>
      <c r="CU8" s="152"/>
      <c r="CV8" s="152"/>
      <c r="CW8" s="152"/>
      <c r="CX8" s="152"/>
      <c r="CY8" s="152"/>
      <c r="CZ8" s="152"/>
      <c r="DA8" s="153"/>
      <c r="DB8" s="151">
        <v>0.52</v>
      </c>
      <c r="DC8" s="152"/>
      <c r="DD8" s="152"/>
      <c r="DE8" s="152"/>
      <c r="DF8" s="152"/>
      <c r="DG8" s="152"/>
      <c r="DH8" s="152"/>
      <c r="DI8" s="153"/>
      <c r="DJ8" s="63"/>
      <c r="DK8" s="63"/>
      <c r="DL8" s="63"/>
      <c r="DM8" s="63"/>
      <c r="DN8" s="63"/>
      <c r="DO8" s="63"/>
    </row>
    <row r="9" spans="1:119" ht="18.75" customHeight="1" thickBot="1" x14ac:dyDescent="0.2">
      <c r="A9" s="65"/>
      <c r="B9" s="77" t="s">
        <v>50</v>
      </c>
      <c r="C9" s="78"/>
      <c r="D9" s="78"/>
      <c r="E9" s="78"/>
      <c r="F9" s="78"/>
      <c r="G9" s="78"/>
      <c r="H9" s="78"/>
      <c r="I9" s="78"/>
      <c r="J9" s="78"/>
      <c r="K9" s="154"/>
      <c r="L9" s="155" t="s">
        <v>51</v>
      </c>
      <c r="M9" s="156"/>
      <c r="N9" s="156"/>
      <c r="O9" s="156"/>
      <c r="P9" s="156"/>
      <c r="Q9" s="157"/>
      <c r="R9" s="158">
        <v>34432</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597969</v>
      </c>
      <c r="BO9" s="117"/>
      <c r="BP9" s="117"/>
      <c r="BQ9" s="117"/>
      <c r="BR9" s="117"/>
      <c r="BS9" s="117"/>
      <c r="BT9" s="117"/>
      <c r="BU9" s="118"/>
      <c r="BV9" s="116">
        <v>-184394</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9.1</v>
      </c>
      <c r="CU9" s="123"/>
      <c r="CV9" s="123"/>
      <c r="CW9" s="123"/>
      <c r="CX9" s="123"/>
      <c r="CY9" s="123"/>
      <c r="CZ9" s="123"/>
      <c r="DA9" s="124"/>
      <c r="DB9" s="122">
        <v>11.6</v>
      </c>
      <c r="DC9" s="123"/>
      <c r="DD9" s="123"/>
      <c r="DE9" s="123"/>
      <c r="DF9" s="123"/>
      <c r="DG9" s="123"/>
      <c r="DH9" s="123"/>
      <c r="DI9" s="124"/>
      <c r="DJ9" s="63"/>
      <c r="DK9" s="63"/>
      <c r="DL9" s="63"/>
      <c r="DM9" s="63"/>
      <c r="DN9" s="63"/>
      <c r="DO9" s="63"/>
    </row>
    <row r="10" spans="1:119" ht="18.75" customHeight="1" thickBot="1" x14ac:dyDescent="0.2">
      <c r="A10" s="65"/>
      <c r="B10" s="77"/>
      <c r="C10" s="78"/>
      <c r="D10" s="78"/>
      <c r="E10" s="78"/>
      <c r="F10" s="78"/>
      <c r="G10" s="78"/>
      <c r="H10" s="78"/>
      <c r="I10" s="78"/>
      <c r="J10" s="78"/>
      <c r="K10" s="154"/>
      <c r="L10" s="161" t="s">
        <v>56</v>
      </c>
      <c r="M10" s="109"/>
      <c r="N10" s="109"/>
      <c r="O10" s="109"/>
      <c r="P10" s="109"/>
      <c r="Q10" s="110"/>
      <c r="R10" s="162">
        <v>36894</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34</v>
      </c>
      <c r="AV10" s="112"/>
      <c r="AW10" s="112"/>
      <c r="AX10" s="112"/>
      <c r="AY10" s="113" t="s">
        <v>58</v>
      </c>
      <c r="AZ10" s="114"/>
      <c r="BA10" s="114"/>
      <c r="BB10" s="114"/>
      <c r="BC10" s="114"/>
      <c r="BD10" s="114"/>
      <c r="BE10" s="114"/>
      <c r="BF10" s="114"/>
      <c r="BG10" s="114"/>
      <c r="BH10" s="114"/>
      <c r="BI10" s="114"/>
      <c r="BJ10" s="114"/>
      <c r="BK10" s="114"/>
      <c r="BL10" s="114"/>
      <c r="BM10" s="115"/>
      <c r="BN10" s="116">
        <v>140109</v>
      </c>
      <c r="BO10" s="117"/>
      <c r="BP10" s="117"/>
      <c r="BQ10" s="117"/>
      <c r="BR10" s="117"/>
      <c r="BS10" s="117"/>
      <c r="BT10" s="117"/>
      <c r="BU10" s="118"/>
      <c r="BV10" s="116">
        <v>36204</v>
      </c>
      <c r="BW10" s="117"/>
      <c r="BX10" s="117"/>
      <c r="BY10" s="117"/>
      <c r="BZ10" s="117"/>
      <c r="CA10" s="117"/>
      <c r="CB10" s="117"/>
      <c r="CC10" s="118"/>
      <c r="CD10" s="165" t="s">
        <v>59</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
      <c r="A11" s="65"/>
      <c r="B11" s="77"/>
      <c r="C11" s="78"/>
      <c r="D11" s="78"/>
      <c r="E11" s="78"/>
      <c r="F11" s="78"/>
      <c r="G11" s="78"/>
      <c r="H11" s="78"/>
      <c r="I11" s="78"/>
      <c r="J11" s="78"/>
      <c r="K11" s="154"/>
      <c r="L11" s="171" t="s">
        <v>60</v>
      </c>
      <c r="M11" s="172"/>
      <c r="N11" s="172"/>
      <c r="O11" s="172"/>
      <c r="P11" s="172"/>
      <c r="Q11" s="173"/>
      <c r="R11" s="174" t="s">
        <v>61</v>
      </c>
      <c r="S11" s="175"/>
      <c r="T11" s="175"/>
      <c r="U11" s="175"/>
      <c r="V11" s="176"/>
      <c r="W11" s="85"/>
      <c r="X11" s="86"/>
      <c r="Y11" s="86"/>
      <c r="Z11" s="86"/>
      <c r="AA11" s="86"/>
      <c r="AB11" s="86"/>
      <c r="AC11" s="86"/>
      <c r="AD11" s="86"/>
      <c r="AE11" s="86"/>
      <c r="AF11" s="86"/>
      <c r="AG11" s="86"/>
      <c r="AH11" s="86"/>
      <c r="AI11" s="86"/>
      <c r="AJ11" s="86"/>
      <c r="AK11" s="86"/>
      <c r="AL11" s="87"/>
      <c r="AM11" s="108" t="s">
        <v>62</v>
      </c>
      <c r="AN11" s="109"/>
      <c r="AO11" s="109"/>
      <c r="AP11" s="109"/>
      <c r="AQ11" s="109"/>
      <c r="AR11" s="109"/>
      <c r="AS11" s="109"/>
      <c r="AT11" s="110"/>
      <c r="AU11" s="111" t="s">
        <v>34</v>
      </c>
      <c r="AV11" s="112"/>
      <c r="AW11" s="112"/>
      <c r="AX11" s="112"/>
      <c r="AY11" s="113" t="s">
        <v>63</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27306</v>
      </c>
      <c r="BW11" s="117"/>
      <c r="BX11" s="117"/>
      <c r="BY11" s="117"/>
      <c r="BZ11" s="117"/>
      <c r="CA11" s="117"/>
      <c r="CB11" s="117"/>
      <c r="CC11" s="118"/>
      <c r="CD11" s="119" t="s">
        <v>64</v>
      </c>
      <c r="CE11" s="120"/>
      <c r="CF11" s="120"/>
      <c r="CG11" s="120"/>
      <c r="CH11" s="120"/>
      <c r="CI11" s="120"/>
      <c r="CJ11" s="120"/>
      <c r="CK11" s="120"/>
      <c r="CL11" s="120"/>
      <c r="CM11" s="120"/>
      <c r="CN11" s="120"/>
      <c r="CO11" s="120"/>
      <c r="CP11" s="120"/>
      <c r="CQ11" s="120"/>
      <c r="CR11" s="120"/>
      <c r="CS11" s="121"/>
      <c r="CT11" s="151" t="s">
        <v>65</v>
      </c>
      <c r="CU11" s="152"/>
      <c r="CV11" s="152"/>
      <c r="CW11" s="152"/>
      <c r="CX11" s="152"/>
      <c r="CY11" s="152"/>
      <c r="CZ11" s="152"/>
      <c r="DA11" s="153"/>
      <c r="DB11" s="151" t="s">
        <v>65</v>
      </c>
      <c r="DC11" s="152"/>
      <c r="DD11" s="152"/>
      <c r="DE11" s="152"/>
      <c r="DF11" s="152"/>
      <c r="DG11" s="152"/>
      <c r="DH11" s="152"/>
      <c r="DI11" s="153"/>
      <c r="DJ11" s="63"/>
      <c r="DK11" s="63"/>
      <c r="DL11" s="63"/>
      <c r="DM11" s="63"/>
      <c r="DN11" s="63"/>
      <c r="DO11" s="63"/>
    </row>
    <row r="12" spans="1:119" ht="18.75" customHeight="1" x14ac:dyDescent="0.15">
      <c r="A12" s="65"/>
      <c r="B12" s="177" t="s">
        <v>66</v>
      </c>
      <c r="C12" s="178"/>
      <c r="D12" s="178"/>
      <c r="E12" s="178"/>
      <c r="F12" s="178"/>
      <c r="G12" s="178"/>
      <c r="H12" s="178"/>
      <c r="I12" s="178"/>
      <c r="J12" s="178"/>
      <c r="K12" s="179"/>
      <c r="L12" s="180" t="s">
        <v>67</v>
      </c>
      <c r="M12" s="181"/>
      <c r="N12" s="181"/>
      <c r="O12" s="181"/>
      <c r="P12" s="181"/>
      <c r="Q12" s="182"/>
      <c r="R12" s="183">
        <v>34787</v>
      </c>
      <c r="S12" s="184"/>
      <c r="T12" s="184"/>
      <c r="U12" s="184"/>
      <c r="V12" s="185"/>
      <c r="W12" s="186" t="s">
        <v>26</v>
      </c>
      <c r="X12" s="112"/>
      <c r="Y12" s="112"/>
      <c r="Z12" s="112"/>
      <c r="AA12" s="112"/>
      <c r="AB12" s="187"/>
      <c r="AC12" s="188" t="s">
        <v>68</v>
      </c>
      <c r="AD12" s="189"/>
      <c r="AE12" s="189"/>
      <c r="AF12" s="189"/>
      <c r="AG12" s="190"/>
      <c r="AH12" s="188" t="s">
        <v>69</v>
      </c>
      <c r="AI12" s="189"/>
      <c r="AJ12" s="189"/>
      <c r="AK12" s="189"/>
      <c r="AL12" s="191"/>
      <c r="AM12" s="108" t="s">
        <v>70</v>
      </c>
      <c r="AN12" s="109"/>
      <c r="AO12" s="109"/>
      <c r="AP12" s="109"/>
      <c r="AQ12" s="109"/>
      <c r="AR12" s="109"/>
      <c r="AS12" s="109"/>
      <c r="AT12" s="110"/>
      <c r="AU12" s="111" t="s">
        <v>71</v>
      </c>
      <c r="AV12" s="112"/>
      <c r="AW12" s="112"/>
      <c r="AX12" s="112"/>
      <c r="AY12" s="113" t="s">
        <v>72</v>
      </c>
      <c r="AZ12" s="114"/>
      <c r="BA12" s="114"/>
      <c r="BB12" s="114"/>
      <c r="BC12" s="114"/>
      <c r="BD12" s="114"/>
      <c r="BE12" s="114"/>
      <c r="BF12" s="114"/>
      <c r="BG12" s="114"/>
      <c r="BH12" s="114"/>
      <c r="BI12" s="114"/>
      <c r="BJ12" s="114"/>
      <c r="BK12" s="114"/>
      <c r="BL12" s="114"/>
      <c r="BM12" s="115"/>
      <c r="BN12" s="116">
        <v>1338701</v>
      </c>
      <c r="BO12" s="117"/>
      <c r="BP12" s="117"/>
      <c r="BQ12" s="117"/>
      <c r="BR12" s="117"/>
      <c r="BS12" s="117"/>
      <c r="BT12" s="117"/>
      <c r="BU12" s="118"/>
      <c r="BV12" s="116">
        <v>0</v>
      </c>
      <c r="BW12" s="117"/>
      <c r="BX12" s="117"/>
      <c r="BY12" s="117"/>
      <c r="BZ12" s="117"/>
      <c r="CA12" s="117"/>
      <c r="CB12" s="117"/>
      <c r="CC12" s="118"/>
      <c r="CD12" s="119" t="s">
        <v>73</v>
      </c>
      <c r="CE12" s="120"/>
      <c r="CF12" s="120"/>
      <c r="CG12" s="120"/>
      <c r="CH12" s="120"/>
      <c r="CI12" s="120"/>
      <c r="CJ12" s="120"/>
      <c r="CK12" s="120"/>
      <c r="CL12" s="120"/>
      <c r="CM12" s="120"/>
      <c r="CN12" s="120"/>
      <c r="CO12" s="120"/>
      <c r="CP12" s="120"/>
      <c r="CQ12" s="120"/>
      <c r="CR12" s="120"/>
      <c r="CS12" s="121"/>
      <c r="CT12" s="151" t="s">
        <v>65</v>
      </c>
      <c r="CU12" s="152"/>
      <c r="CV12" s="152"/>
      <c r="CW12" s="152"/>
      <c r="CX12" s="152"/>
      <c r="CY12" s="152"/>
      <c r="CZ12" s="152"/>
      <c r="DA12" s="153"/>
      <c r="DB12" s="151" t="s">
        <v>65</v>
      </c>
      <c r="DC12" s="152"/>
      <c r="DD12" s="152"/>
      <c r="DE12" s="152"/>
      <c r="DF12" s="152"/>
      <c r="DG12" s="152"/>
      <c r="DH12" s="152"/>
      <c r="DI12" s="153"/>
      <c r="DJ12" s="63"/>
      <c r="DK12" s="63"/>
      <c r="DL12" s="63"/>
      <c r="DM12" s="63"/>
      <c r="DN12" s="63"/>
      <c r="DO12" s="63"/>
    </row>
    <row r="13" spans="1:119" ht="18.75" customHeight="1" x14ac:dyDescent="0.15">
      <c r="A13" s="65"/>
      <c r="B13" s="192"/>
      <c r="C13" s="193"/>
      <c r="D13" s="193"/>
      <c r="E13" s="193"/>
      <c r="F13" s="193"/>
      <c r="G13" s="193"/>
      <c r="H13" s="193"/>
      <c r="I13" s="193"/>
      <c r="J13" s="193"/>
      <c r="K13" s="194"/>
      <c r="L13" s="195"/>
      <c r="M13" s="196" t="s">
        <v>74</v>
      </c>
      <c r="N13" s="197"/>
      <c r="O13" s="197"/>
      <c r="P13" s="197"/>
      <c r="Q13" s="198"/>
      <c r="R13" s="199">
        <v>34360</v>
      </c>
      <c r="S13" s="200"/>
      <c r="T13" s="200"/>
      <c r="U13" s="200"/>
      <c r="V13" s="201"/>
      <c r="W13" s="130" t="s">
        <v>75</v>
      </c>
      <c r="X13" s="131"/>
      <c r="Y13" s="131"/>
      <c r="Z13" s="131"/>
      <c r="AA13" s="131"/>
      <c r="AB13" s="126"/>
      <c r="AC13" s="162">
        <v>1779</v>
      </c>
      <c r="AD13" s="163"/>
      <c r="AE13" s="163"/>
      <c r="AF13" s="163"/>
      <c r="AG13" s="202"/>
      <c r="AH13" s="162">
        <v>1790</v>
      </c>
      <c r="AI13" s="163"/>
      <c r="AJ13" s="163"/>
      <c r="AK13" s="163"/>
      <c r="AL13" s="164"/>
      <c r="AM13" s="108" t="s">
        <v>76</v>
      </c>
      <c r="AN13" s="109"/>
      <c r="AO13" s="109"/>
      <c r="AP13" s="109"/>
      <c r="AQ13" s="109"/>
      <c r="AR13" s="109"/>
      <c r="AS13" s="109"/>
      <c r="AT13" s="110"/>
      <c r="AU13" s="111" t="s">
        <v>71</v>
      </c>
      <c r="AV13" s="112"/>
      <c r="AW13" s="112"/>
      <c r="AX13" s="112"/>
      <c r="AY13" s="113" t="s">
        <v>77</v>
      </c>
      <c r="AZ13" s="114"/>
      <c r="BA13" s="114"/>
      <c r="BB13" s="114"/>
      <c r="BC13" s="114"/>
      <c r="BD13" s="114"/>
      <c r="BE13" s="114"/>
      <c r="BF13" s="114"/>
      <c r="BG13" s="114"/>
      <c r="BH13" s="114"/>
      <c r="BI13" s="114"/>
      <c r="BJ13" s="114"/>
      <c r="BK13" s="114"/>
      <c r="BL13" s="114"/>
      <c r="BM13" s="115"/>
      <c r="BN13" s="116">
        <v>-600623</v>
      </c>
      <c r="BO13" s="117"/>
      <c r="BP13" s="117"/>
      <c r="BQ13" s="117"/>
      <c r="BR13" s="117"/>
      <c r="BS13" s="117"/>
      <c r="BT13" s="117"/>
      <c r="BU13" s="118"/>
      <c r="BV13" s="116">
        <v>-120884</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7.2</v>
      </c>
      <c r="CU13" s="123"/>
      <c r="CV13" s="123"/>
      <c r="CW13" s="123"/>
      <c r="CX13" s="123"/>
      <c r="CY13" s="123"/>
      <c r="CZ13" s="123"/>
      <c r="DA13" s="124"/>
      <c r="DB13" s="122">
        <v>8</v>
      </c>
      <c r="DC13" s="123"/>
      <c r="DD13" s="123"/>
      <c r="DE13" s="123"/>
      <c r="DF13" s="123"/>
      <c r="DG13" s="123"/>
      <c r="DH13" s="123"/>
      <c r="DI13" s="124"/>
      <c r="DJ13" s="63"/>
      <c r="DK13" s="63"/>
      <c r="DL13" s="63"/>
      <c r="DM13" s="63"/>
      <c r="DN13" s="63"/>
      <c r="DO13" s="63"/>
    </row>
    <row r="14" spans="1:119" ht="18.75" customHeight="1" thickBot="1" x14ac:dyDescent="0.2">
      <c r="A14" s="65"/>
      <c r="B14" s="192"/>
      <c r="C14" s="193"/>
      <c r="D14" s="193"/>
      <c r="E14" s="193"/>
      <c r="F14" s="193"/>
      <c r="G14" s="193"/>
      <c r="H14" s="193"/>
      <c r="I14" s="193"/>
      <c r="J14" s="193"/>
      <c r="K14" s="194"/>
      <c r="L14" s="203" t="s">
        <v>79</v>
      </c>
      <c r="M14" s="204"/>
      <c r="N14" s="204"/>
      <c r="O14" s="204"/>
      <c r="P14" s="204"/>
      <c r="Q14" s="205"/>
      <c r="R14" s="199">
        <v>35351</v>
      </c>
      <c r="S14" s="200"/>
      <c r="T14" s="200"/>
      <c r="U14" s="200"/>
      <c r="V14" s="201"/>
      <c r="W14" s="88"/>
      <c r="X14" s="89"/>
      <c r="Y14" s="89"/>
      <c r="Z14" s="89"/>
      <c r="AA14" s="89"/>
      <c r="AB14" s="104"/>
      <c r="AC14" s="206">
        <v>9.9</v>
      </c>
      <c r="AD14" s="207"/>
      <c r="AE14" s="207"/>
      <c r="AF14" s="207"/>
      <c r="AG14" s="208"/>
      <c r="AH14" s="206">
        <v>9.8000000000000007</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80</v>
      </c>
      <c r="CE14" s="211"/>
      <c r="CF14" s="211"/>
      <c r="CG14" s="211"/>
      <c r="CH14" s="211"/>
      <c r="CI14" s="211"/>
      <c r="CJ14" s="211"/>
      <c r="CK14" s="211"/>
      <c r="CL14" s="211"/>
      <c r="CM14" s="211"/>
      <c r="CN14" s="211"/>
      <c r="CO14" s="211"/>
      <c r="CP14" s="211"/>
      <c r="CQ14" s="211"/>
      <c r="CR14" s="211"/>
      <c r="CS14" s="212"/>
      <c r="CT14" s="213">
        <v>18</v>
      </c>
      <c r="CU14" s="214"/>
      <c r="CV14" s="214"/>
      <c r="CW14" s="214"/>
      <c r="CX14" s="214"/>
      <c r="CY14" s="214"/>
      <c r="CZ14" s="214"/>
      <c r="DA14" s="215"/>
      <c r="DB14" s="213">
        <v>25.8</v>
      </c>
      <c r="DC14" s="214"/>
      <c r="DD14" s="214"/>
      <c r="DE14" s="214"/>
      <c r="DF14" s="214"/>
      <c r="DG14" s="214"/>
      <c r="DH14" s="214"/>
      <c r="DI14" s="215"/>
      <c r="DJ14" s="63"/>
      <c r="DK14" s="63"/>
      <c r="DL14" s="63"/>
      <c r="DM14" s="63"/>
      <c r="DN14" s="63"/>
      <c r="DO14" s="63"/>
    </row>
    <row r="15" spans="1:119" ht="18.75" customHeight="1" x14ac:dyDescent="0.15">
      <c r="A15" s="65"/>
      <c r="B15" s="192"/>
      <c r="C15" s="193"/>
      <c r="D15" s="193"/>
      <c r="E15" s="193"/>
      <c r="F15" s="193"/>
      <c r="G15" s="193"/>
      <c r="H15" s="193"/>
      <c r="I15" s="193"/>
      <c r="J15" s="193"/>
      <c r="K15" s="194"/>
      <c r="L15" s="195"/>
      <c r="M15" s="196" t="s">
        <v>74</v>
      </c>
      <c r="N15" s="197"/>
      <c r="O15" s="197"/>
      <c r="P15" s="197"/>
      <c r="Q15" s="198"/>
      <c r="R15" s="199">
        <v>34936</v>
      </c>
      <c r="S15" s="200"/>
      <c r="T15" s="200"/>
      <c r="U15" s="200"/>
      <c r="V15" s="201"/>
      <c r="W15" s="130" t="s">
        <v>81</v>
      </c>
      <c r="X15" s="131"/>
      <c r="Y15" s="131"/>
      <c r="Z15" s="131"/>
      <c r="AA15" s="131"/>
      <c r="AB15" s="126"/>
      <c r="AC15" s="162">
        <v>5083</v>
      </c>
      <c r="AD15" s="163"/>
      <c r="AE15" s="163"/>
      <c r="AF15" s="163"/>
      <c r="AG15" s="202"/>
      <c r="AH15" s="162">
        <v>4895</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4347852</v>
      </c>
      <c r="BO15" s="95"/>
      <c r="BP15" s="95"/>
      <c r="BQ15" s="95"/>
      <c r="BR15" s="95"/>
      <c r="BS15" s="95"/>
      <c r="BT15" s="95"/>
      <c r="BU15" s="96"/>
      <c r="BV15" s="94">
        <v>4110211</v>
      </c>
      <c r="BW15" s="95"/>
      <c r="BX15" s="95"/>
      <c r="BY15" s="95"/>
      <c r="BZ15" s="95"/>
      <c r="CA15" s="95"/>
      <c r="CB15" s="95"/>
      <c r="CC15" s="96"/>
      <c r="CD15" s="216" t="s">
        <v>83</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15">
      <c r="A16" s="65"/>
      <c r="B16" s="192"/>
      <c r="C16" s="193"/>
      <c r="D16" s="193"/>
      <c r="E16" s="193"/>
      <c r="F16" s="193"/>
      <c r="G16" s="193"/>
      <c r="H16" s="193"/>
      <c r="I16" s="193"/>
      <c r="J16" s="193"/>
      <c r="K16" s="194"/>
      <c r="L16" s="203" t="s">
        <v>84</v>
      </c>
      <c r="M16" s="222"/>
      <c r="N16" s="222"/>
      <c r="O16" s="222"/>
      <c r="P16" s="222"/>
      <c r="Q16" s="223"/>
      <c r="R16" s="224" t="s">
        <v>85</v>
      </c>
      <c r="S16" s="225"/>
      <c r="T16" s="225"/>
      <c r="U16" s="225"/>
      <c r="V16" s="226"/>
      <c r="W16" s="88"/>
      <c r="X16" s="89"/>
      <c r="Y16" s="89"/>
      <c r="Z16" s="89"/>
      <c r="AA16" s="89"/>
      <c r="AB16" s="104"/>
      <c r="AC16" s="206">
        <v>28.3</v>
      </c>
      <c r="AD16" s="207"/>
      <c r="AE16" s="207"/>
      <c r="AF16" s="207"/>
      <c r="AG16" s="208"/>
      <c r="AH16" s="206">
        <v>26.9</v>
      </c>
      <c r="AI16" s="207"/>
      <c r="AJ16" s="207"/>
      <c r="AK16" s="207"/>
      <c r="AL16" s="209"/>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8097196</v>
      </c>
      <c r="BO16" s="117"/>
      <c r="BP16" s="117"/>
      <c r="BQ16" s="117"/>
      <c r="BR16" s="117"/>
      <c r="BS16" s="117"/>
      <c r="BT16" s="117"/>
      <c r="BU16" s="118"/>
      <c r="BV16" s="116">
        <v>7877417</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
      <c r="A17" s="65"/>
      <c r="B17" s="230"/>
      <c r="C17" s="231"/>
      <c r="D17" s="231"/>
      <c r="E17" s="231"/>
      <c r="F17" s="231"/>
      <c r="G17" s="231"/>
      <c r="H17" s="231"/>
      <c r="I17" s="231"/>
      <c r="J17" s="231"/>
      <c r="K17" s="232"/>
      <c r="L17" s="233"/>
      <c r="M17" s="234" t="s">
        <v>87</v>
      </c>
      <c r="N17" s="235"/>
      <c r="O17" s="235"/>
      <c r="P17" s="235"/>
      <c r="Q17" s="236"/>
      <c r="R17" s="224" t="s">
        <v>85</v>
      </c>
      <c r="S17" s="225"/>
      <c r="T17" s="225"/>
      <c r="U17" s="225"/>
      <c r="V17" s="226"/>
      <c r="W17" s="130" t="s">
        <v>88</v>
      </c>
      <c r="X17" s="131"/>
      <c r="Y17" s="131"/>
      <c r="Z17" s="131"/>
      <c r="AA17" s="131"/>
      <c r="AB17" s="126"/>
      <c r="AC17" s="162">
        <v>11127</v>
      </c>
      <c r="AD17" s="163"/>
      <c r="AE17" s="163"/>
      <c r="AF17" s="163"/>
      <c r="AG17" s="202"/>
      <c r="AH17" s="162">
        <v>11509</v>
      </c>
      <c r="AI17" s="163"/>
      <c r="AJ17" s="163"/>
      <c r="AK17" s="163"/>
      <c r="AL17" s="164"/>
      <c r="AM17" s="108"/>
      <c r="AN17" s="109"/>
      <c r="AO17" s="109"/>
      <c r="AP17" s="109"/>
      <c r="AQ17" s="109"/>
      <c r="AR17" s="109"/>
      <c r="AS17" s="109"/>
      <c r="AT17" s="110"/>
      <c r="AU17" s="111"/>
      <c r="AV17" s="112"/>
      <c r="AW17" s="112"/>
      <c r="AX17" s="112"/>
      <c r="AY17" s="113" t="s">
        <v>89</v>
      </c>
      <c r="AZ17" s="114"/>
      <c r="BA17" s="114"/>
      <c r="BB17" s="114"/>
      <c r="BC17" s="114"/>
      <c r="BD17" s="114"/>
      <c r="BE17" s="114"/>
      <c r="BF17" s="114"/>
      <c r="BG17" s="114"/>
      <c r="BH17" s="114"/>
      <c r="BI17" s="114"/>
      <c r="BJ17" s="114"/>
      <c r="BK17" s="114"/>
      <c r="BL17" s="114"/>
      <c r="BM17" s="115"/>
      <c r="BN17" s="116">
        <v>5502709</v>
      </c>
      <c r="BO17" s="117"/>
      <c r="BP17" s="117"/>
      <c r="BQ17" s="117"/>
      <c r="BR17" s="117"/>
      <c r="BS17" s="117"/>
      <c r="BT17" s="117"/>
      <c r="BU17" s="118"/>
      <c r="BV17" s="116">
        <v>5241725</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
      <c r="A18" s="65"/>
      <c r="B18" s="237" t="s">
        <v>90</v>
      </c>
      <c r="C18" s="154"/>
      <c r="D18" s="154"/>
      <c r="E18" s="238"/>
      <c r="F18" s="238"/>
      <c r="G18" s="238"/>
      <c r="H18" s="238"/>
      <c r="I18" s="238"/>
      <c r="J18" s="238"/>
      <c r="K18" s="238"/>
      <c r="L18" s="239">
        <v>222.85</v>
      </c>
      <c r="M18" s="239"/>
      <c r="N18" s="239"/>
      <c r="O18" s="239"/>
      <c r="P18" s="239"/>
      <c r="Q18" s="239"/>
      <c r="R18" s="240"/>
      <c r="S18" s="240"/>
      <c r="T18" s="240"/>
      <c r="U18" s="240"/>
      <c r="V18" s="241"/>
      <c r="W18" s="146"/>
      <c r="X18" s="147"/>
      <c r="Y18" s="147"/>
      <c r="Z18" s="147"/>
      <c r="AA18" s="147"/>
      <c r="AB18" s="142"/>
      <c r="AC18" s="242">
        <v>61.9</v>
      </c>
      <c r="AD18" s="243"/>
      <c r="AE18" s="243"/>
      <c r="AF18" s="243"/>
      <c r="AG18" s="244"/>
      <c r="AH18" s="242">
        <v>63.3</v>
      </c>
      <c r="AI18" s="243"/>
      <c r="AJ18" s="243"/>
      <c r="AK18" s="243"/>
      <c r="AL18" s="245"/>
      <c r="AM18" s="108"/>
      <c r="AN18" s="109"/>
      <c r="AO18" s="109"/>
      <c r="AP18" s="109"/>
      <c r="AQ18" s="109"/>
      <c r="AR18" s="109"/>
      <c r="AS18" s="109"/>
      <c r="AT18" s="110"/>
      <c r="AU18" s="111"/>
      <c r="AV18" s="112"/>
      <c r="AW18" s="112"/>
      <c r="AX18" s="112"/>
      <c r="AY18" s="113" t="s">
        <v>91</v>
      </c>
      <c r="AZ18" s="114"/>
      <c r="BA18" s="114"/>
      <c r="BB18" s="114"/>
      <c r="BC18" s="114"/>
      <c r="BD18" s="114"/>
      <c r="BE18" s="114"/>
      <c r="BF18" s="114"/>
      <c r="BG18" s="114"/>
      <c r="BH18" s="114"/>
      <c r="BI18" s="114"/>
      <c r="BJ18" s="114"/>
      <c r="BK18" s="114"/>
      <c r="BL18" s="114"/>
      <c r="BM18" s="115"/>
      <c r="BN18" s="116">
        <v>9107672</v>
      </c>
      <c r="BO18" s="117"/>
      <c r="BP18" s="117"/>
      <c r="BQ18" s="117"/>
      <c r="BR18" s="117"/>
      <c r="BS18" s="117"/>
      <c r="BT18" s="117"/>
      <c r="BU18" s="118"/>
      <c r="BV18" s="116">
        <v>9148265</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
      <c r="A19" s="65"/>
      <c r="B19" s="237" t="s">
        <v>92</v>
      </c>
      <c r="C19" s="154"/>
      <c r="D19" s="154"/>
      <c r="E19" s="238"/>
      <c r="F19" s="238"/>
      <c r="G19" s="238"/>
      <c r="H19" s="238"/>
      <c r="I19" s="238"/>
      <c r="J19" s="238"/>
      <c r="K19" s="238"/>
      <c r="L19" s="246">
        <v>155</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93</v>
      </c>
      <c r="AZ19" s="114"/>
      <c r="BA19" s="114"/>
      <c r="BB19" s="114"/>
      <c r="BC19" s="114"/>
      <c r="BD19" s="114"/>
      <c r="BE19" s="114"/>
      <c r="BF19" s="114"/>
      <c r="BG19" s="114"/>
      <c r="BH19" s="114"/>
      <c r="BI19" s="114"/>
      <c r="BJ19" s="114"/>
      <c r="BK19" s="114"/>
      <c r="BL19" s="114"/>
      <c r="BM19" s="115"/>
      <c r="BN19" s="116">
        <v>15321342</v>
      </c>
      <c r="BO19" s="117"/>
      <c r="BP19" s="117"/>
      <c r="BQ19" s="117"/>
      <c r="BR19" s="117"/>
      <c r="BS19" s="117"/>
      <c r="BT19" s="117"/>
      <c r="BU19" s="118"/>
      <c r="BV19" s="116">
        <v>11919296</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
      <c r="A20" s="65"/>
      <c r="B20" s="237" t="s">
        <v>94</v>
      </c>
      <c r="C20" s="154"/>
      <c r="D20" s="154"/>
      <c r="E20" s="238"/>
      <c r="F20" s="238"/>
      <c r="G20" s="238"/>
      <c r="H20" s="238"/>
      <c r="I20" s="238"/>
      <c r="J20" s="238"/>
      <c r="K20" s="238"/>
      <c r="L20" s="246">
        <v>12857</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15">
      <c r="A21" s="65"/>
      <c r="B21" s="257" t="s">
        <v>95</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
      <c r="A22" s="65"/>
      <c r="B22" s="260" t="s">
        <v>96</v>
      </c>
      <c r="C22" s="261"/>
      <c r="D22" s="262"/>
      <c r="E22" s="128" t="s">
        <v>26</v>
      </c>
      <c r="F22" s="131"/>
      <c r="G22" s="131"/>
      <c r="H22" s="131"/>
      <c r="I22" s="131"/>
      <c r="J22" s="131"/>
      <c r="K22" s="126"/>
      <c r="L22" s="128" t="s">
        <v>97</v>
      </c>
      <c r="M22" s="131"/>
      <c r="N22" s="131"/>
      <c r="O22" s="131"/>
      <c r="P22" s="126"/>
      <c r="Q22" s="263" t="s">
        <v>98</v>
      </c>
      <c r="R22" s="264"/>
      <c r="S22" s="264"/>
      <c r="T22" s="264"/>
      <c r="U22" s="264"/>
      <c r="V22" s="265"/>
      <c r="W22" s="266" t="s">
        <v>99</v>
      </c>
      <c r="X22" s="261"/>
      <c r="Y22" s="262"/>
      <c r="Z22" s="128" t="s">
        <v>26</v>
      </c>
      <c r="AA22" s="131"/>
      <c r="AB22" s="131"/>
      <c r="AC22" s="131"/>
      <c r="AD22" s="131"/>
      <c r="AE22" s="131"/>
      <c r="AF22" s="131"/>
      <c r="AG22" s="126"/>
      <c r="AH22" s="267" t="s">
        <v>100</v>
      </c>
      <c r="AI22" s="131"/>
      <c r="AJ22" s="131"/>
      <c r="AK22" s="131"/>
      <c r="AL22" s="126"/>
      <c r="AM22" s="267" t="s">
        <v>101</v>
      </c>
      <c r="AN22" s="268"/>
      <c r="AO22" s="268"/>
      <c r="AP22" s="268"/>
      <c r="AQ22" s="268"/>
      <c r="AR22" s="269"/>
      <c r="AS22" s="263" t="s">
        <v>98</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15">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102</v>
      </c>
      <c r="AZ23" s="92"/>
      <c r="BA23" s="92"/>
      <c r="BB23" s="92"/>
      <c r="BC23" s="92"/>
      <c r="BD23" s="92"/>
      <c r="BE23" s="92"/>
      <c r="BF23" s="92"/>
      <c r="BG23" s="92"/>
      <c r="BH23" s="92"/>
      <c r="BI23" s="92"/>
      <c r="BJ23" s="92"/>
      <c r="BK23" s="92"/>
      <c r="BL23" s="92"/>
      <c r="BM23" s="93"/>
      <c r="BN23" s="116">
        <v>15487945</v>
      </c>
      <c r="BO23" s="117"/>
      <c r="BP23" s="117"/>
      <c r="BQ23" s="117"/>
      <c r="BR23" s="117"/>
      <c r="BS23" s="117"/>
      <c r="BT23" s="117"/>
      <c r="BU23" s="118"/>
      <c r="BV23" s="116">
        <v>15171454</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
      <c r="A24" s="65"/>
      <c r="B24" s="277"/>
      <c r="C24" s="278"/>
      <c r="D24" s="279"/>
      <c r="E24" s="161" t="s">
        <v>103</v>
      </c>
      <c r="F24" s="109"/>
      <c r="G24" s="109"/>
      <c r="H24" s="109"/>
      <c r="I24" s="109"/>
      <c r="J24" s="109"/>
      <c r="K24" s="110"/>
      <c r="L24" s="162">
        <v>1</v>
      </c>
      <c r="M24" s="163"/>
      <c r="N24" s="163"/>
      <c r="O24" s="163"/>
      <c r="P24" s="202"/>
      <c r="Q24" s="162">
        <v>9200</v>
      </c>
      <c r="R24" s="163"/>
      <c r="S24" s="163"/>
      <c r="T24" s="163"/>
      <c r="U24" s="163"/>
      <c r="V24" s="202"/>
      <c r="W24" s="283"/>
      <c r="X24" s="278"/>
      <c r="Y24" s="279"/>
      <c r="Z24" s="161" t="s">
        <v>104</v>
      </c>
      <c r="AA24" s="109"/>
      <c r="AB24" s="109"/>
      <c r="AC24" s="109"/>
      <c r="AD24" s="109"/>
      <c r="AE24" s="109"/>
      <c r="AF24" s="109"/>
      <c r="AG24" s="110"/>
      <c r="AH24" s="162">
        <v>236</v>
      </c>
      <c r="AI24" s="163"/>
      <c r="AJ24" s="163"/>
      <c r="AK24" s="163"/>
      <c r="AL24" s="202"/>
      <c r="AM24" s="162">
        <v>733252</v>
      </c>
      <c r="AN24" s="163"/>
      <c r="AO24" s="163"/>
      <c r="AP24" s="163"/>
      <c r="AQ24" s="163"/>
      <c r="AR24" s="202"/>
      <c r="AS24" s="162">
        <v>3107</v>
      </c>
      <c r="AT24" s="163"/>
      <c r="AU24" s="163"/>
      <c r="AV24" s="163"/>
      <c r="AW24" s="163"/>
      <c r="AX24" s="164"/>
      <c r="AY24" s="271" t="s">
        <v>105</v>
      </c>
      <c r="AZ24" s="272"/>
      <c r="BA24" s="272"/>
      <c r="BB24" s="272"/>
      <c r="BC24" s="272"/>
      <c r="BD24" s="272"/>
      <c r="BE24" s="272"/>
      <c r="BF24" s="272"/>
      <c r="BG24" s="272"/>
      <c r="BH24" s="272"/>
      <c r="BI24" s="272"/>
      <c r="BJ24" s="272"/>
      <c r="BK24" s="272"/>
      <c r="BL24" s="272"/>
      <c r="BM24" s="273"/>
      <c r="BN24" s="116">
        <v>13962614</v>
      </c>
      <c r="BO24" s="117"/>
      <c r="BP24" s="117"/>
      <c r="BQ24" s="117"/>
      <c r="BR24" s="117"/>
      <c r="BS24" s="117"/>
      <c r="BT24" s="117"/>
      <c r="BU24" s="118"/>
      <c r="BV24" s="116">
        <v>13589302</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15">
      <c r="A25" s="65"/>
      <c r="B25" s="277"/>
      <c r="C25" s="278"/>
      <c r="D25" s="279"/>
      <c r="E25" s="161" t="s">
        <v>106</v>
      </c>
      <c r="F25" s="109"/>
      <c r="G25" s="109"/>
      <c r="H25" s="109"/>
      <c r="I25" s="109"/>
      <c r="J25" s="109"/>
      <c r="K25" s="110"/>
      <c r="L25" s="162">
        <v>1</v>
      </c>
      <c r="M25" s="163"/>
      <c r="N25" s="163"/>
      <c r="O25" s="163"/>
      <c r="P25" s="202"/>
      <c r="Q25" s="162">
        <v>7000</v>
      </c>
      <c r="R25" s="163"/>
      <c r="S25" s="163"/>
      <c r="T25" s="163"/>
      <c r="U25" s="163"/>
      <c r="V25" s="202"/>
      <c r="W25" s="283"/>
      <c r="X25" s="278"/>
      <c r="Y25" s="279"/>
      <c r="Z25" s="161" t="s">
        <v>107</v>
      </c>
      <c r="AA25" s="109"/>
      <c r="AB25" s="109"/>
      <c r="AC25" s="109"/>
      <c r="AD25" s="109"/>
      <c r="AE25" s="109"/>
      <c r="AF25" s="109"/>
      <c r="AG25" s="110"/>
      <c r="AH25" s="162" t="s">
        <v>65</v>
      </c>
      <c r="AI25" s="163"/>
      <c r="AJ25" s="163"/>
      <c r="AK25" s="163"/>
      <c r="AL25" s="202"/>
      <c r="AM25" s="162" t="s">
        <v>65</v>
      </c>
      <c r="AN25" s="163"/>
      <c r="AO25" s="163"/>
      <c r="AP25" s="163"/>
      <c r="AQ25" s="163"/>
      <c r="AR25" s="202"/>
      <c r="AS25" s="162" t="s">
        <v>65</v>
      </c>
      <c r="AT25" s="163"/>
      <c r="AU25" s="163"/>
      <c r="AV25" s="163"/>
      <c r="AW25" s="163"/>
      <c r="AX25" s="164"/>
      <c r="AY25" s="91" t="s">
        <v>108</v>
      </c>
      <c r="AZ25" s="92"/>
      <c r="BA25" s="92"/>
      <c r="BB25" s="92"/>
      <c r="BC25" s="92"/>
      <c r="BD25" s="92"/>
      <c r="BE25" s="92"/>
      <c r="BF25" s="92"/>
      <c r="BG25" s="92"/>
      <c r="BH25" s="92"/>
      <c r="BI25" s="92"/>
      <c r="BJ25" s="92"/>
      <c r="BK25" s="92"/>
      <c r="BL25" s="92"/>
      <c r="BM25" s="93"/>
      <c r="BN25" s="94">
        <v>164671</v>
      </c>
      <c r="BO25" s="95"/>
      <c r="BP25" s="95"/>
      <c r="BQ25" s="95"/>
      <c r="BR25" s="95"/>
      <c r="BS25" s="95"/>
      <c r="BT25" s="95"/>
      <c r="BU25" s="96"/>
      <c r="BV25" s="94">
        <v>191208</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15">
      <c r="A26" s="65"/>
      <c r="B26" s="277"/>
      <c r="C26" s="278"/>
      <c r="D26" s="279"/>
      <c r="E26" s="161" t="s">
        <v>109</v>
      </c>
      <c r="F26" s="109"/>
      <c r="G26" s="109"/>
      <c r="H26" s="109"/>
      <c r="I26" s="109"/>
      <c r="J26" s="109"/>
      <c r="K26" s="110"/>
      <c r="L26" s="162">
        <v>1</v>
      </c>
      <c r="M26" s="163"/>
      <c r="N26" s="163"/>
      <c r="O26" s="163"/>
      <c r="P26" s="202"/>
      <c r="Q26" s="162">
        <v>5900</v>
      </c>
      <c r="R26" s="163"/>
      <c r="S26" s="163"/>
      <c r="T26" s="163"/>
      <c r="U26" s="163"/>
      <c r="V26" s="202"/>
      <c r="W26" s="283"/>
      <c r="X26" s="278"/>
      <c r="Y26" s="279"/>
      <c r="Z26" s="161" t="s">
        <v>110</v>
      </c>
      <c r="AA26" s="288"/>
      <c r="AB26" s="288"/>
      <c r="AC26" s="288"/>
      <c r="AD26" s="288"/>
      <c r="AE26" s="288"/>
      <c r="AF26" s="288"/>
      <c r="AG26" s="289"/>
      <c r="AH26" s="162">
        <v>13</v>
      </c>
      <c r="AI26" s="163"/>
      <c r="AJ26" s="163"/>
      <c r="AK26" s="163"/>
      <c r="AL26" s="202"/>
      <c r="AM26" s="162">
        <v>46410</v>
      </c>
      <c r="AN26" s="163"/>
      <c r="AO26" s="163"/>
      <c r="AP26" s="163"/>
      <c r="AQ26" s="163"/>
      <c r="AR26" s="202"/>
      <c r="AS26" s="162">
        <v>3570</v>
      </c>
      <c r="AT26" s="163"/>
      <c r="AU26" s="163"/>
      <c r="AV26" s="163"/>
      <c r="AW26" s="163"/>
      <c r="AX26" s="164"/>
      <c r="AY26" s="119" t="s">
        <v>111</v>
      </c>
      <c r="AZ26" s="120"/>
      <c r="BA26" s="120"/>
      <c r="BB26" s="120"/>
      <c r="BC26" s="120"/>
      <c r="BD26" s="120"/>
      <c r="BE26" s="120"/>
      <c r="BF26" s="120"/>
      <c r="BG26" s="120"/>
      <c r="BH26" s="120"/>
      <c r="BI26" s="120"/>
      <c r="BJ26" s="120"/>
      <c r="BK26" s="120"/>
      <c r="BL26" s="120"/>
      <c r="BM26" s="121"/>
      <c r="BN26" s="116" t="s">
        <v>65</v>
      </c>
      <c r="BO26" s="117"/>
      <c r="BP26" s="117"/>
      <c r="BQ26" s="117"/>
      <c r="BR26" s="117"/>
      <c r="BS26" s="117"/>
      <c r="BT26" s="117"/>
      <c r="BU26" s="118"/>
      <c r="BV26" s="116" t="s">
        <v>65</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
      <c r="A27" s="65"/>
      <c r="B27" s="277"/>
      <c r="C27" s="278"/>
      <c r="D27" s="279"/>
      <c r="E27" s="161" t="s">
        <v>112</v>
      </c>
      <c r="F27" s="109"/>
      <c r="G27" s="109"/>
      <c r="H27" s="109"/>
      <c r="I27" s="109"/>
      <c r="J27" s="109"/>
      <c r="K27" s="110"/>
      <c r="L27" s="162">
        <v>1</v>
      </c>
      <c r="M27" s="163"/>
      <c r="N27" s="163"/>
      <c r="O27" s="163"/>
      <c r="P27" s="202"/>
      <c r="Q27" s="162">
        <v>4480</v>
      </c>
      <c r="R27" s="163"/>
      <c r="S27" s="163"/>
      <c r="T27" s="163"/>
      <c r="U27" s="163"/>
      <c r="V27" s="202"/>
      <c r="W27" s="283"/>
      <c r="X27" s="278"/>
      <c r="Y27" s="279"/>
      <c r="Z27" s="161" t="s">
        <v>113</v>
      </c>
      <c r="AA27" s="109"/>
      <c r="AB27" s="109"/>
      <c r="AC27" s="109"/>
      <c r="AD27" s="109"/>
      <c r="AE27" s="109"/>
      <c r="AF27" s="109"/>
      <c r="AG27" s="110"/>
      <c r="AH27" s="162">
        <v>4</v>
      </c>
      <c r="AI27" s="163"/>
      <c r="AJ27" s="163"/>
      <c r="AK27" s="163"/>
      <c r="AL27" s="202"/>
      <c r="AM27" s="162">
        <v>15164</v>
      </c>
      <c r="AN27" s="163"/>
      <c r="AO27" s="163"/>
      <c r="AP27" s="163"/>
      <c r="AQ27" s="163"/>
      <c r="AR27" s="202"/>
      <c r="AS27" s="162">
        <v>3791</v>
      </c>
      <c r="AT27" s="163"/>
      <c r="AU27" s="163"/>
      <c r="AV27" s="163"/>
      <c r="AW27" s="163"/>
      <c r="AX27" s="164"/>
      <c r="AY27" s="210" t="s">
        <v>114</v>
      </c>
      <c r="AZ27" s="211"/>
      <c r="BA27" s="211"/>
      <c r="BB27" s="211"/>
      <c r="BC27" s="211"/>
      <c r="BD27" s="211"/>
      <c r="BE27" s="211"/>
      <c r="BF27" s="211"/>
      <c r="BG27" s="211"/>
      <c r="BH27" s="211"/>
      <c r="BI27" s="211"/>
      <c r="BJ27" s="211"/>
      <c r="BK27" s="211"/>
      <c r="BL27" s="211"/>
      <c r="BM27" s="212"/>
      <c r="BN27" s="274">
        <v>170000</v>
      </c>
      <c r="BO27" s="275"/>
      <c r="BP27" s="275"/>
      <c r="BQ27" s="275"/>
      <c r="BR27" s="275"/>
      <c r="BS27" s="275"/>
      <c r="BT27" s="275"/>
      <c r="BU27" s="276"/>
      <c r="BV27" s="274">
        <v>170000</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15">
      <c r="A28" s="65"/>
      <c r="B28" s="277"/>
      <c r="C28" s="278"/>
      <c r="D28" s="279"/>
      <c r="E28" s="161" t="s">
        <v>115</v>
      </c>
      <c r="F28" s="109"/>
      <c r="G28" s="109"/>
      <c r="H28" s="109"/>
      <c r="I28" s="109"/>
      <c r="J28" s="109"/>
      <c r="K28" s="110"/>
      <c r="L28" s="162">
        <v>1</v>
      </c>
      <c r="M28" s="163"/>
      <c r="N28" s="163"/>
      <c r="O28" s="163"/>
      <c r="P28" s="202"/>
      <c r="Q28" s="162">
        <v>3950</v>
      </c>
      <c r="R28" s="163"/>
      <c r="S28" s="163"/>
      <c r="T28" s="163"/>
      <c r="U28" s="163"/>
      <c r="V28" s="202"/>
      <c r="W28" s="283"/>
      <c r="X28" s="278"/>
      <c r="Y28" s="279"/>
      <c r="Z28" s="161" t="s">
        <v>116</v>
      </c>
      <c r="AA28" s="109"/>
      <c r="AB28" s="109"/>
      <c r="AC28" s="109"/>
      <c r="AD28" s="109"/>
      <c r="AE28" s="109"/>
      <c r="AF28" s="109"/>
      <c r="AG28" s="110"/>
      <c r="AH28" s="162" t="s">
        <v>65</v>
      </c>
      <c r="AI28" s="163"/>
      <c r="AJ28" s="163"/>
      <c r="AK28" s="163"/>
      <c r="AL28" s="202"/>
      <c r="AM28" s="162" t="s">
        <v>65</v>
      </c>
      <c r="AN28" s="163"/>
      <c r="AO28" s="163"/>
      <c r="AP28" s="163"/>
      <c r="AQ28" s="163"/>
      <c r="AR28" s="202"/>
      <c r="AS28" s="162" t="s">
        <v>65</v>
      </c>
      <c r="AT28" s="163"/>
      <c r="AU28" s="163"/>
      <c r="AV28" s="163"/>
      <c r="AW28" s="163"/>
      <c r="AX28" s="164"/>
      <c r="AY28" s="291" t="s">
        <v>117</v>
      </c>
      <c r="AZ28" s="292"/>
      <c r="BA28" s="292"/>
      <c r="BB28" s="293"/>
      <c r="BC28" s="91" t="s">
        <v>118</v>
      </c>
      <c r="BD28" s="92"/>
      <c r="BE28" s="92"/>
      <c r="BF28" s="92"/>
      <c r="BG28" s="92"/>
      <c r="BH28" s="92"/>
      <c r="BI28" s="92"/>
      <c r="BJ28" s="92"/>
      <c r="BK28" s="92"/>
      <c r="BL28" s="92"/>
      <c r="BM28" s="93"/>
      <c r="BN28" s="94">
        <v>940431</v>
      </c>
      <c r="BO28" s="95"/>
      <c r="BP28" s="95"/>
      <c r="BQ28" s="95"/>
      <c r="BR28" s="95"/>
      <c r="BS28" s="95"/>
      <c r="BT28" s="95"/>
      <c r="BU28" s="96"/>
      <c r="BV28" s="94">
        <v>2139023</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15">
      <c r="A29" s="65"/>
      <c r="B29" s="277"/>
      <c r="C29" s="278"/>
      <c r="D29" s="279"/>
      <c r="E29" s="161" t="s">
        <v>119</v>
      </c>
      <c r="F29" s="109"/>
      <c r="G29" s="109"/>
      <c r="H29" s="109"/>
      <c r="I29" s="109"/>
      <c r="J29" s="109"/>
      <c r="K29" s="110"/>
      <c r="L29" s="162">
        <v>16</v>
      </c>
      <c r="M29" s="163"/>
      <c r="N29" s="163"/>
      <c r="O29" s="163"/>
      <c r="P29" s="202"/>
      <c r="Q29" s="162">
        <v>3700</v>
      </c>
      <c r="R29" s="163"/>
      <c r="S29" s="163"/>
      <c r="T29" s="163"/>
      <c r="U29" s="163"/>
      <c r="V29" s="202"/>
      <c r="W29" s="294"/>
      <c r="X29" s="295"/>
      <c r="Y29" s="296"/>
      <c r="Z29" s="161" t="s">
        <v>120</v>
      </c>
      <c r="AA29" s="109"/>
      <c r="AB29" s="109"/>
      <c r="AC29" s="109"/>
      <c r="AD29" s="109"/>
      <c r="AE29" s="109"/>
      <c r="AF29" s="109"/>
      <c r="AG29" s="110"/>
      <c r="AH29" s="162">
        <v>240</v>
      </c>
      <c r="AI29" s="163"/>
      <c r="AJ29" s="163"/>
      <c r="AK29" s="163"/>
      <c r="AL29" s="202"/>
      <c r="AM29" s="162">
        <v>748416</v>
      </c>
      <c r="AN29" s="163"/>
      <c r="AO29" s="163"/>
      <c r="AP29" s="163"/>
      <c r="AQ29" s="163"/>
      <c r="AR29" s="202"/>
      <c r="AS29" s="162">
        <v>3118</v>
      </c>
      <c r="AT29" s="163"/>
      <c r="AU29" s="163"/>
      <c r="AV29" s="163"/>
      <c r="AW29" s="163"/>
      <c r="AX29" s="164"/>
      <c r="AY29" s="297"/>
      <c r="AZ29" s="298"/>
      <c r="BA29" s="298"/>
      <c r="BB29" s="299"/>
      <c r="BC29" s="113" t="s">
        <v>121</v>
      </c>
      <c r="BD29" s="114"/>
      <c r="BE29" s="114"/>
      <c r="BF29" s="114"/>
      <c r="BG29" s="114"/>
      <c r="BH29" s="114"/>
      <c r="BI29" s="114"/>
      <c r="BJ29" s="114"/>
      <c r="BK29" s="114"/>
      <c r="BL29" s="114"/>
      <c r="BM29" s="115"/>
      <c r="BN29" s="116">
        <v>45063</v>
      </c>
      <c r="BO29" s="117"/>
      <c r="BP29" s="117"/>
      <c r="BQ29" s="117"/>
      <c r="BR29" s="117"/>
      <c r="BS29" s="117"/>
      <c r="BT29" s="117"/>
      <c r="BU29" s="118"/>
      <c r="BV29" s="116">
        <v>30741</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122</v>
      </c>
      <c r="X30" s="307"/>
      <c r="Y30" s="307"/>
      <c r="Z30" s="307"/>
      <c r="AA30" s="307"/>
      <c r="AB30" s="307"/>
      <c r="AC30" s="307"/>
      <c r="AD30" s="307"/>
      <c r="AE30" s="307"/>
      <c r="AF30" s="307"/>
      <c r="AG30" s="308"/>
      <c r="AH30" s="242">
        <v>99.3</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123</v>
      </c>
      <c r="BD30" s="272"/>
      <c r="BE30" s="272"/>
      <c r="BF30" s="272"/>
      <c r="BG30" s="272"/>
      <c r="BH30" s="272"/>
      <c r="BI30" s="272"/>
      <c r="BJ30" s="272"/>
      <c r="BK30" s="272"/>
      <c r="BL30" s="272"/>
      <c r="BM30" s="273"/>
      <c r="BN30" s="274">
        <v>2933723</v>
      </c>
      <c r="BO30" s="275"/>
      <c r="BP30" s="275"/>
      <c r="BQ30" s="275"/>
      <c r="BR30" s="275"/>
      <c r="BS30" s="275"/>
      <c r="BT30" s="275"/>
      <c r="BU30" s="276"/>
      <c r="BV30" s="274">
        <v>1795445</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15">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15">
      <c r="A32" s="65"/>
      <c r="B32" s="321"/>
      <c r="C32" s="322" t="s">
        <v>124</v>
      </c>
      <c r="D32" s="322"/>
      <c r="E32" s="322"/>
      <c r="F32" s="319"/>
      <c r="G32" s="319"/>
      <c r="H32" s="319"/>
      <c r="I32" s="319"/>
      <c r="J32" s="319"/>
      <c r="K32" s="319"/>
      <c r="L32" s="319"/>
      <c r="M32" s="319"/>
      <c r="N32" s="319"/>
      <c r="O32" s="319"/>
      <c r="P32" s="319"/>
      <c r="Q32" s="319"/>
      <c r="R32" s="319"/>
      <c r="S32" s="319"/>
      <c r="T32" s="319"/>
      <c r="U32" s="319" t="s">
        <v>125</v>
      </c>
      <c r="V32" s="319"/>
      <c r="W32" s="319"/>
      <c r="X32" s="319"/>
      <c r="Y32" s="319"/>
      <c r="Z32" s="319"/>
      <c r="AA32" s="319"/>
      <c r="AB32" s="319"/>
      <c r="AC32" s="319"/>
      <c r="AD32" s="319"/>
      <c r="AE32" s="319"/>
      <c r="AF32" s="319"/>
      <c r="AG32" s="319"/>
      <c r="AH32" s="319"/>
      <c r="AI32" s="319"/>
      <c r="AJ32" s="319"/>
      <c r="AK32" s="319"/>
      <c r="AL32" s="319"/>
      <c r="AM32" s="323" t="s">
        <v>126</v>
      </c>
      <c r="AN32" s="319"/>
      <c r="AO32" s="319"/>
      <c r="AP32" s="319"/>
      <c r="AQ32" s="319"/>
      <c r="AR32" s="319"/>
      <c r="AS32" s="323"/>
      <c r="AT32" s="323"/>
      <c r="AU32" s="323"/>
      <c r="AV32" s="323"/>
      <c r="AW32" s="323"/>
      <c r="AX32" s="323"/>
      <c r="AY32" s="323"/>
      <c r="AZ32" s="323"/>
      <c r="BA32" s="323"/>
      <c r="BB32" s="319"/>
      <c r="BC32" s="323"/>
      <c r="BD32" s="319"/>
      <c r="BE32" s="323" t="s">
        <v>127</v>
      </c>
      <c r="BF32" s="319"/>
      <c r="BG32" s="319"/>
      <c r="BH32" s="319"/>
      <c r="BI32" s="319"/>
      <c r="BJ32" s="323"/>
      <c r="BK32" s="323"/>
      <c r="BL32" s="323"/>
      <c r="BM32" s="323"/>
      <c r="BN32" s="323"/>
      <c r="BO32" s="323"/>
      <c r="BP32" s="323"/>
      <c r="BQ32" s="323"/>
      <c r="BR32" s="319"/>
      <c r="BS32" s="319"/>
      <c r="BT32" s="319"/>
      <c r="BU32" s="319"/>
      <c r="BV32" s="319"/>
      <c r="BW32" s="319" t="s">
        <v>128</v>
      </c>
      <c r="BX32" s="319"/>
      <c r="BY32" s="319"/>
      <c r="BZ32" s="319"/>
      <c r="CA32" s="319"/>
      <c r="CB32" s="323"/>
      <c r="CC32" s="323"/>
      <c r="CD32" s="323"/>
      <c r="CE32" s="323"/>
      <c r="CF32" s="323"/>
      <c r="CG32" s="323"/>
      <c r="CH32" s="323"/>
      <c r="CI32" s="323"/>
      <c r="CJ32" s="323"/>
      <c r="CK32" s="323"/>
      <c r="CL32" s="323"/>
      <c r="CM32" s="323"/>
      <c r="CN32" s="323"/>
      <c r="CO32" s="323" t="s">
        <v>129</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15">
      <c r="A33" s="65"/>
      <c r="B33" s="321"/>
      <c r="C33" s="139" t="s">
        <v>130</v>
      </c>
      <c r="D33" s="139"/>
      <c r="E33" s="86" t="s">
        <v>131</v>
      </c>
      <c r="F33" s="86"/>
      <c r="G33" s="86"/>
      <c r="H33" s="86"/>
      <c r="I33" s="86"/>
      <c r="J33" s="86"/>
      <c r="K33" s="86"/>
      <c r="L33" s="86"/>
      <c r="M33" s="86"/>
      <c r="N33" s="86"/>
      <c r="O33" s="86"/>
      <c r="P33" s="86"/>
      <c r="Q33" s="86"/>
      <c r="R33" s="86"/>
      <c r="S33" s="86"/>
      <c r="T33" s="324"/>
      <c r="U33" s="139" t="s">
        <v>130</v>
      </c>
      <c r="V33" s="139"/>
      <c r="W33" s="86" t="s">
        <v>131</v>
      </c>
      <c r="X33" s="86"/>
      <c r="Y33" s="86"/>
      <c r="Z33" s="86"/>
      <c r="AA33" s="86"/>
      <c r="AB33" s="86"/>
      <c r="AC33" s="86"/>
      <c r="AD33" s="86"/>
      <c r="AE33" s="86"/>
      <c r="AF33" s="86"/>
      <c r="AG33" s="86"/>
      <c r="AH33" s="86"/>
      <c r="AI33" s="86"/>
      <c r="AJ33" s="86"/>
      <c r="AK33" s="86"/>
      <c r="AL33" s="324"/>
      <c r="AM33" s="139" t="s">
        <v>130</v>
      </c>
      <c r="AN33" s="139"/>
      <c r="AO33" s="86" t="s">
        <v>131</v>
      </c>
      <c r="AP33" s="86"/>
      <c r="AQ33" s="86"/>
      <c r="AR33" s="86"/>
      <c r="AS33" s="86"/>
      <c r="AT33" s="86"/>
      <c r="AU33" s="86"/>
      <c r="AV33" s="86"/>
      <c r="AW33" s="86"/>
      <c r="AX33" s="86"/>
      <c r="AY33" s="86"/>
      <c r="AZ33" s="86"/>
      <c r="BA33" s="86"/>
      <c r="BB33" s="86"/>
      <c r="BC33" s="86"/>
      <c r="BD33" s="325"/>
      <c r="BE33" s="86" t="s">
        <v>132</v>
      </c>
      <c r="BF33" s="86"/>
      <c r="BG33" s="86" t="s">
        <v>133</v>
      </c>
      <c r="BH33" s="86"/>
      <c r="BI33" s="86"/>
      <c r="BJ33" s="86"/>
      <c r="BK33" s="86"/>
      <c r="BL33" s="86"/>
      <c r="BM33" s="86"/>
      <c r="BN33" s="86"/>
      <c r="BO33" s="86"/>
      <c r="BP33" s="86"/>
      <c r="BQ33" s="86"/>
      <c r="BR33" s="86"/>
      <c r="BS33" s="86"/>
      <c r="BT33" s="86"/>
      <c r="BU33" s="86"/>
      <c r="BV33" s="325"/>
      <c r="BW33" s="139" t="s">
        <v>132</v>
      </c>
      <c r="BX33" s="139"/>
      <c r="BY33" s="86" t="s">
        <v>134</v>
      </c>
      <c r="BZ33" s="86"/>
      <c r="CA33" s="86"/>
      <c r="CB33" s="86"/>
      <c r="CC33" s="86"/>
      <c r="CD33" s="86"/>
      <c r="CE33" s="86"/>
      <c r="CF33" s="86"/>
      <c r="CG33" s="86"/>
      <c r="CH33" s="86"/>
      <c r="CI33" s="86"/>
      <c r="CJ33" s="86"/>
      <c r="CK33" s="86"/>
      <c r="CL33" s="86"/>
      <c r="CM33" s="86"/>
      <c r="CN33" s="324"/>
      <c r="CO33" s="139" t="s">
        <v>130</v>
      </c>
      <c r="CP33" s="139"/>
      <c r="CQ33" s="86" t="s">
        <v>135</v>
      </c>
      <c r="CR33" s="86"/>
      <c r="CS33" s="86"/>
      <c r="CT33" s="86"/>
      <c r="CU33" s="86"/>
      <c r="CV33" s="86"/>
      <c r="CW33" s="86"/>
      <c r="CX33" s="86"/>
      <c r="CY33" s="86"/>
      <c r="CZ33" s="86"/>
      <c r="DA33" s="86"/>
      <c r="DB33" s="86"/>
      <c r="DC33" s="86"/>
      <c r="DD33" s="86"/>
      <c r="DE33" s="86"/>
      <c r="DF33" s="324"/>
      <c r="DG33" s="326" t="s">
        <v>136</v>
      </c>
      <c r="DH33" s="326"/>
      <c r="DI33" s="327"/>
      <c r="DJ33" s="63"/>
      <c r="DK33" s="63"/>
      <c r="DL33" s="63"/>
      <c r="DM33" s="63"/>
      <c r="DN33" s="63"/>
      <c r="DO33" s="63"/>
    </row>
    <row r="34" spans="1:119" ht="32.25" customHeight="1" x14ac:dyDescent="0.15">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2</v>
      </c>
      <c r="V34" s="328"/>
      <c r="W34" s="329" t="str">
        <f>IF('各会計、関係団体の財政状況及び健全化判断比率'!B28="","",'各会計、関係団体の財政状況及び健全化判断比率'!B28)</f>
        <v>国民健康保険事業特別会計</v>
      </c>
      <c r="X34" s="329"/>
      <c r="Y34" s="329"/>
      <c r="Z34" s="329"/>
      <c r="AA34" s="329"/>
      <c r="AB34" s="329"/>
      <c r="AC34" s="329"/>
      <c r="AD34" s="329"/>
      <c r="AE34" s="329"/>
      <c r="AF34" s="329"/>
      <c r="AG34" s="329"/>
      <c r="AH34" s="329"/>
      <c r="AI34" s="329"/>
      <c r="AJ34" s="329"/>
      <c r="AK34" s="329"/>
      <c r="AL34" s="322"/>
      <c r="AM34" s="328">
        <f>IF(AO34="","",MAX(C34:D43,U34:V43)+1)</f>
        <v>6</v>
      </c>
      <c r="AN34" s="328"/>
      <c r="AO34" s="329" t="str">
        <f>IF('各会計、関係団体の財政状況及び健全化判断比率'!B32="","",'各会計、関係団体の財政状況及び健全化判断比率'!B32)</f>
        <v>水道事業会計</v>
      </c>
      <c r="AP34" s="329"/>
      <c r="AQ34" s="329"/>
      <c r="AR34" s="329"/>
      <c r="AS34" s="329"/>
      <c r="AT34" s="329"/>
      <c r="AU34" s="329"/>
      <c r="AV34" s="329"/>
      <c r="AW34" s="329"/>
      <c r="AX34" s="329"/>
      <c r="AY34" s="329"/>
      <c r="AZ34" s="329"/>
      <c r="BA34" s="329"/>
      <c r="BB34" s="329"/>
      <c r="BC34" s="329"/>
      <c r="BD34" s="322"/>
      <c r="BE34" s="328" t="str">
        <f>IF(BG34="","",MAX(C34:D43,U34:V43,AM34:AN43)+1)</f>
        <v/>
      </c>
      <c r="BF34" s="328"/>
      <c r="BG34" s="329"/>
      <c r="BH34" s="329"/>
      <c r="BI34" s="329"/>
      <c r="BJ34" s="329"/>
      <c r="BK34" s="329"/>
      <c r="BL34" s="329"/>
      <c r="BM34" s="329"/>
      <c r="BN34" s="329"/>
      <c r="BO34" s="329"/>
      <c r="BP34" s="329"/>
      <c r="BQ34" s="329"/>
      <c r="BR34" s="329"/>
      <c r="BS34" s="329"/>
      <c r="BT34" s="329"/>
      <c r="BU34" s="329"/>
      <c r="BV34" s="322"/>
      <c r="BW34" s="328">
        <f>IF(BY34="","",MAX(C34:D43,U34:V43,AM34:AN43,BE34:BF43)+1)</f>
        <v>8</v>
      </c>
      <c r="BX34" s="328"/>
      <c r="BY34" s="329" t="str">
        <f>IF('各会計、関係団体の財政状況及び健全化判断比率'!B68="","",'各会計、関係団体の財政状況及び健全化判断比率'!B68)</f>
        <v>山形県消防補償等組合</v>
      </c>
      <c r="BZ34" s="329"/>
      <c r="CA34" s="329"/>
      <c r="CB34" s="329"/>
      <c r="CC34" s="329"/>
      <c r="CD34" s="329"/>
      <c r="CE34" s="329"/>
      <c r="CF34" s="329"/>
      <c r="CG34" s="329"/>
      <c r="CH34" s="329"/>
      <c r="CI34" s="329"/>
      <c r="CJ34" s="329"/>
      <c r="CK34" s="329"/>
      <c r="CL34" s="329"/>
      <c r="CM34" s="329"/>
      <c r="CN34" s="322"/>
      <c r="CO34" s="328">
        <f>IF(CQ34="","",MAX(C34:D43,U34:V43,AM34:AN43,BE34:BF43,BW34:BX43)+1)</f>
        <v>14</v>
      </c>
      <c r="CP34" s="328"/>
      <c r="CQ34" s="329" t="str">
        <f>IF('各会計、関係団体の財政状況及び健全化判断比率'!BS7="","",'各会計、関係団体の財政状況及び健全化判断比率'!BS7)</f>
        <v>新庄市体育協会</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15">
      <c r="A35" s="65"/>
      <c r="B35" s="321"/>
      <c r="C35" s="328" t="str">
        <f>IF(E35="","",C34+1)</f>
        <v/>
      </c>
      <c r="D35" s="328"/>
      <c r="E35" s="329" t="str">
        <f>IF('各会計、関係団体の財政状況及び健全化判断比率'!B8="","",'各会計、関係団体の財政状況及び健全化判断比率'!B8)</f>
        <v/>
      </c>
      <c r="F35" s="329"/>
      <c r="G35" s="329"/>
      <c r="H35" s="329"/>
      <c r="I35" s="329"/>
      <c r="J35" s="329"/>
      <c r="K35" s="329"/>
      <c r="L35" s="329"/>
      <c r="M35" s="329"/>
      <c r="N35" s="329"/>
      <c r="O35" s="329"/>
      <c r="P35" s="329"/>
      <c r="Q35" s="329"/>
      <c r="R35" s="329"/>
      <c r="S35" s="329"/>
      <c r="T35" s="322"/>
      <c r="U35" s="328">
        <f>IF(W35="","",U34+1)</f>
        <v>3</v>
      </c>
      <c r="V35" s="328"/>
      <c r="W35" s="329" t="str">
        <f>IF('各会計、関係団体の財政状況及び健全化判断比率'!B29="","",'各会計、関係団体の財政状況及び健全化判断比率'!B29)</f>
        <v>介護保険事業特別会計</v>
      </c>
      <c r="X35" s="329"/>
      <c r="Y35" s="329"/>
      <c r="Z35" s="329"/>
      <c r="AA35" s="329"/>
      <c r="AB35" s="329"/>
      <c r="AC35" s="329"/>
      <c r="AD35" s="329"/>
      <c r="AE35" s="329"/>
      <c r="AF35" s="329"/>
      <c r="AG35" s="329"/>
      <c r="AH35" s="329"/>
      <c r="AI35" s="329"/>
      <c r="AJ35" s="329"/>
      <c r="AK35" s="329"/>
      <c r="AL35" s="322"/>
      <c r="AM35" s="328">
        <f t="shared" ref="AM35:AM43" si="0">IF(AO35="","",AM34+1)</f>
        <v>7</v>
      </c>
      <c r="AN35" s="328"/>
      <c r="AO35" s="329" t="str">
        <f>IF('各会計、関係団体の財政状況及び健全化判断比率'!B33="","",'各会計、関係団体の財政状況及び健全化判断比率'!B33)</f>
        <v>下水道事業会計</v>
      </c>
      <c r="AP35" s="329"/>
      <c r="AQ35" s="329"/>
      <c r="AR35" s="329"/>
      <c r="AS35" s="329"/>
      <c r="AT35" s="329"/>
      <c r="AU35" s="329"/>
      <c r="AV35" s="329"/>
      <c r="AW35" s="329"/>
      <c r="AX35" s="329"/>
      <c r="AY35" s="329"/>
      <c r="AZ35" s="329"/>
      <c r="BA35" s="329"/>
      <c r="BB35" s="329"/>
      <c r="BC35" s="329"/>
      <c r="BD35" s="322"/>
      <c r="BE35" s="328" t="str">
        <f t="shared" ref="BE35:BE43" si="1">IF(BG35="","",BE34+1)</f>
        <v/>
      </c>
      <c r="BF35" s="328"/>
      <c r="BG35" s="329"/>
      <c r="BH35" s="329"/>
      <c r="BI35" s="329"/>
      <c r="BJ35" s="329"/>
      <c r="BK35" s="329"/>
      <c r="BL35" s="329"/>
      <c r="BM35" s="329"/>
      <c r="BN35" s="329"/>
      <c r="BO35" s="329"/>
      <c r="BP35" s="329"/>
      <c r="BQ35" s="329"/>
      <c r="BR35" s="329"/>
      <c r="BS35" s="329"/>
      <c r="BT35" s="329"/>
      <c r="BU35" s="329"/>
      <c r="BV35" s="322"/>
      <c r="BW35" s="328">
        <f t="shared" ref="BW35:BW43" si="2">IF(BY35="","",BW34+1)</f>
        <v>9</v>
      </c>
      <c r="BX35" s="328"/>
      <c r="BY35" s="329" t="str">
        <f>IF('各会計、関係団体の財政状況及び健全化判断比率'!B69="","",'各会計、関係団体の財政状況及び健全化判断比率'!B69)</f>
        <v>山形県自治会館管理組合</v>
      </c>
      <c r="BZ35" s="329"/>
      <c r="CA35" s="329"/>
      <c r="CB35" s="329"/>
      <c r="CC35" s="329"/>
      <c r="CD35" s="329"/>
      <c r="CE35" s="329"/>
      <c r="CF35" s="329"/>
      <c r="CG35" s="329"/>
      <c r="CH35" s="329"/>
      <c r="CI35" s="329"/>
      <c r="CJ35" s="329"/>
      <c r="CK35" s="329"/>
      <c r="CL35" s="329"/>
      <c r="CM35" s="329"/>
      <c r="CN35" s="322"/>
      <c r="CO35" s="328">
        <f t="shared" ref="CO35:CO43" si="3">IF(CQ35="","",CO34+1)</f>
        <v>15</v>
      </c>
      <c r="CP35" s="328"/>
      <c r="CQ35" s="329" t="str">
        <f>IF('各会計、関係団体の財政状況及び健全化判断比率'!BS8="","",'各会計、関係団体の財政状況及び健全化判断比率'!BS8)</f>
        <v>新庄市土地開発公社</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15">
      <c r="A36" s="65"/>
      <c r="B36" s="321"/>
      <c r="C36" s="328" t="str">
        <f>IF(E36="","",C35+1)</f>
        <v/>
      </c>
      <c r="D36" s="328"/>
      <c r="E36" s="329" t="str">
        <f>IF('各会計、関係団体の財政状況及び健全化判断比率'!B9="","",'各会計、関係団体の財政状況及び健全化判断比率'!B9)</f>
        <v/>
      </c>
      <c r="F36" s="329"/>
      <c r="G36" s="329"/>
      <c r="H36" s="329"/>
      <c r="I36" s="329"/>
      <c r="J36" s="329"/>
      <c r="K36" s="329"/>
      <c r="L36" s="329"/>
      <c r="M36" s="329"/>
      <c r="N36" s="329"/>
      <c r="O36" s="329"/>
      <c r="P36" s="329"/>
      <c r="Q36" s="329"/>
      <c r="R36" s="329"/>
      <c r="S36" s="329"/>
      <c r="T36" s="322"/>
      <c r="U36" s="328">
        <f t="shared" ref="U36:U43" si="4">IF(W36="","",U35+1)</f>
        <v>4</v>
      </c>
      <c r="V36" s="328"/>
      <c r="W36" s="329" t="str">
        <f>IF('各会計、関係団体の財政状況及び健全化判断比率'!B30="","",'各会計、関係団体の財政状況及び健全化判断比率'!B30)</f>
        <v>後期高齢者医療事業特別会計</v>
      </c>
      <c r="X36" s="329"/>
      <c r="Y36" s="329"/>
      <c r="Z36" s="329"/>
      <c r="AA36" s="329"/>
      <c r="AB36" s="329"/>
      <c r="AC36" s="329"/>
      <c r="AD36" s="329"/>
      <c r="AE36" s="329"/>
      <c r="AF36" s="329"/>
      <c r="AG36" s="329"/>
      <c r="AH36" s="329"/>
      <c r="AI36" s="329"/>
      <c r="AJ36" s="329"/>
      <c r="AK36" s="329"/>
      <c r="AL36" s="322"/>
      <c r="AM36" s="328" t="str">
        <f t="shared" si="0"/>
        <v/>
      </c>
      <c r="AN36" s="328"/>
      <c r="AO36" s="329" t="str">
        <f>IF('各会計、関係団体の財政状況及び健全化判断比率'!B34="","",'各会計、関係団体の財政状況及び健全化判断比率'!B34)</f>
        <v/>
      </c>
      <c r="AP36" s="329"/>
      <c r="AQ36" s="329"/>
      <c r="AR36" s="329"/>
      <c r="AS36" s="329"/>
      <c r="AT36" s="329"/>
      <c r="AU36" s="329"/>
      <c r="AV36" s="329"/>
      <c r="AW36" s="329"/>
      <c r="AX36" s="329"/>
      <c r="AY36" s="329"/>
      <c r="AZ36" s="329"/>
      <c r="BA36" s="329"/>
      <c r="BB36" s="329"/>
      <c r="BC36" s="329"/>
      <c r="BD36" s="322"/>
      <c r="BE36" s="328" t="str">
        <f t="shared" si="1"/>
        <v/>
      </c>
      <c r="BF36" s="328"/>
      <c r="BG36" s="329"/>
      <c r="BH36" s="329"/>
      <c r="BI36" s="329"/>
      <c r="BJ36" s="329"/>
      <c r="BK36" s="329"/>
      <c r="BL36" s="329"/>
      <c r="BM36" s="329"/>
      <c r="BN36" s="329"/>
      <c r="BO36" s="329"/>
      <c r="BP36" s="329"/>
      <c r="BQ36" s="329"/>
      <c r="BR36" s="329"/>
      <c r="BS36" s="329"/>
      <c r="BT36" s="329"/>
      <c r="BU36" s="329"/>
      <c r="BV36" s="322"/>
      <c r="BW36" s="328">
        <f t="shared" si="2"/>
        <v>10</v>
      </c>
      <c r="BX36" s="328"/>
      <c r="BY36" s="329" t="str">
        <f>IF('各会計、関係団体の財政状況及び健全化判断比率'!B70="","",'各会計、関係団体の財政状況及び健全化判断比率'!B70)</f>
        <v>山形県市町村職員退職手当組合</v>
      </c>
      <c r="BZ36" s="329"/>
      <c r="CA36" s="329"/>
      <c r="CB36" s="329"/>
      <c r="CC36" s="329"/>
      <c r="CD36" s="329"/>
      <c r="CE36" s="329"/>
      <c r="CF36" s="329"/>
      <c r="CG36" s="329"/>
      <c r="CH36" s="329"/>
      <c r="CI36" s="329"/>
      <c r="CJ36" s="329"/>
      <c r="CK36" s="329"/>
      <c r="CL36" s="329"/>
      <c r="CM36" s="329"/>
      <c r="CN36" s="322"/>
      <c r="CO36" s="328" t="str">
        <f t="shared" si="3"/>
        <v/>
      </c>
      <c r="CP36" s="328"/>
      <c r="CQ36" s="329" t="str">
        <f>IF('各会計、関係団体の財政状況及び健全化判断比率'!BS9="","",'各会計、関係団体の財政状況及び健全化判断比率'!BS9)</f>
        <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15">
      <c r="A37" s="65"/>
      <c r="B37" s="321"/>
      <c r="C37" s="328" t="str">
        <f>IF(E37="","",C36+1)</f>
        <v/>
      </c>
      <c r="D37" s="328"/>
      <c r="E37" s="329" t="str">
        <f>IF('各会計、関係団体の財政状況及び健全化判断比率'!B10="","",'各会計、関係団体の財政状況及び健全化判断比率'!B10)</f>
        <v/>
      </c>
      <c r="F37" s="329"/>
      <c r="G37" s="329"/>
      <c r="H37" s="329"/>
      <c r="I37" s="329"/>
      <c r="J37" s="329"/>
      <c r="K37" s="329"/>
      <c r="L37" s="329"/>
      <c r="M37" s="329"/>
      <c r="N37" s="329"/>
      <c r="O37" s="329"/>
      <c r="P37" s="329"/>
      <c r="Q37" s="329"/>
      <c r="R37" s="329"/>
      <c r="S37" s="329"/>
      <c r="T37" s="322"/>
      <c r="U37" s="328">
        <f t="shared" si="4"/>
        <v>5</v>
      </c>
      <c r="V37" s="328"/>
      <c r="W37" s="329" t="str">
        <f>IF('各会計、関係団体の財政状況及び健全化判断比率'!B31="","",'各会計、関係団体の財政状況及び健全化判断比率'!B31)</f>
        <v>交通災害共済事業特別会計</v>
      </c>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f t="shared" si="2"/>
        <v>11</v>
      </c>
      <c r="BX37" s="328"/>
      <c r="BY37" s="329" t="str">
        <f>IF('各会計、関係団体の財政状況及び健全化判断比率'!B71="","",'各会計、関係団体の財政状況及び健全化判断比率'!B71)</f>
        <v>最上広域市町村圏事務組合</v>
      </c>
      <c r="BZ37" s="329"/>
      <c r="CA37" s="329"/>
      <c r="CB37" s="329"/>
      <c r="CC37" s="329"/>
      <c r="CD37" s="329"/>
      <c r="CE37" s="329"/>
      <c r="CF37" s="329"/>
      <c r="CG37" s="329"/>
      <c r="CH37" s="329"/>
      <c r="CI37" s="329"/>
      <c r="CJ37" s="329"/>
      <c r="CK37" s="329"/>
      <c r="CL37" s="329"/>
      <c r="CM37" s="329"/>
      <c r="CN37" s="322"/>
      <c r="CO37" s="328" t="str">
        <f t="shared" si="3"/>
        <v/>
      </c>
      <c r="CP37" s="328"/>
      <c r="CQ37" s="329" t="str">
        <f>IF('各会計、関係団体の財政状況及び健全化判断比率'!BS10="","",'各会計、関係団体の財政状況及び健全化判断比率'!BS10)</f>
        <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15">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f t="shared" si="2"/>
        <v>12</v>
      </c>
      <c r="BX38" s="328"/>
      <c r="BY38" s="329" t="str">
        <f>IF('各会計、関係団体の財政状況及び健全化判断比率'!B72="","",'各会計、関係団体の財政状況及び健全化判断比率'!B72)</f>
        <v>山形県後期高齢者医療広域連合（普通会計分）</v>
      </c>
      <c r="BZ38" s="329"/>
      <c r="CA38" s="329"/>
      <c r="CB38" s="329"/>
      <c r="CC38" s="329"/>
      <c r="CD38" s="329"/>
      <c r="CE38" s="329"/>
      <c r="CF38" s="329"/>
      <c r="CG38" s="329"/>
      <c r="CH38" s="329"/>
      <c r="CI38" s="329"/>
      <c r="CJ38" s="329"/>
      <c r="CK38" s="329"/>
      <c r="CL38" s="329"/>
      <c r="CM38" s="329"/>
      <c r="CN38" s="322"/>
      <c r="CO38" s="328" t="str">
        <f t="shared" si="3"/>
        <v/>
      </c>
      <c r="CP38" s="328"/>
      <c r="CQ38" s="329" t="str">
        <f>IF('各会計、関係団体の財政状況及び健全化判断比率'!BS11="","",'各会計、関係団体の財政状況及び健全化判断比率'!BS11)</f>
        <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15">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f t="shared" si="2"/>
        <v>13</v>
      </c>
      <c r="BX39" s="328"/>
      <c r="BY39" s="329" t="str">
        <f>IF('各会計、関係団体の財政状況及び健全化判断比率'!B73="","",'各会計、関係団体の財政状況及び健全化判断比率'!B73)</f>
        <v>山形県後期高齢者医療広域連合（事業会計分）</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15">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t="str">
        <f t="shared" si="2"/>
        <v/>
      </c>
      <c r="BX40" s="328"/>
      <c r="BY40" s="329" t="str">
        <f>IF('各会計、関係団体の財政状況及び健全化判断比率'!B74="","",'各会計、関係団体の財政状況及び健全化判断比率'!B74)</f>
        <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15">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t="str">
        <f t="shared" si="2"/>
        <v/>
      </c>
      <c r="BX41" s="328"/>
      <c r="BY41" s="329" t="str">
        <f>IF('各会計、関係団体の財政状況及び健全化判断比率'!B75="","",'各会計、関係団体の財政状況及び健全化判断比率'!B75)</f>
        <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15">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t="str">
        <f t="shared" si="2"/>
        <v/>
      </c>
      <c r="BX42" s="328"/>
      <c r="BY42" s="329" t="str">
        <f>IF('各会計、関係団体の財政状況及び健全化判断比率'!B76="","",'各会計、関係団体の財政状況及び健全化判断比率'!B76)</f>
        <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15">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t="str">
        <f t="shared" si="2"/>
        <v/>
      </c>
      <c r="BX43" s="328"/>
      <c r="BY43" s="329" t="str">
        <f>IF('各会計、関係団体の財政状況及び健全化判断比率'!B77="","",'各会計、関係団体の財政状況及び健全化判断比率'!B77)</f>
        <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15">
      <c r="B46" s="63" t="s">
        <v>137</v>
      </c>
      <c r="C46" s="63"/>
      <c r="D46" s="63"/>
      <c r="E46" s="63" t="s">
        <v>138</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15">
      <c r="B47" s="63"/>
      <c r="C47" s="63"/>
      <c r="D47" s="63"/>
      <c r="E47" s="63" t="s">
        <v>139</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15">
      <c r="B48" s="63"/>
      <c r="C48" s="63"/>
      <c r="D48" s="63"/>
      <c r="E48" s="63" t="s">
        <v>140</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15">
      <c r="E49" s="334" t="s">
        <v>141</v>
      </c>
    </row>
    <row r="50" spans="5:5" x14ac:dyDescent="0.15">
      <c r="E50" s="66" t="s">
        <v>142</v>
      </c>
    </row>
    <row r="51" spans="5:5" x14ac:dyDescent="0.15">
      <c r="E51" s="66" t="s">
        <v>143</v>
      </c>
    </row>
    <row r="52" spans="5:5" x14ac:dyDescent="0.15">
      <c r="E52" s="66" t="s">
        <v>144</v>
      </c>
    </row>
    <row r="53" spans="5:5" x14ac:dyDescent="0.15"/>
    <row r="54" spans="5:5" x14ac:dyDescent="0.15"/>
    <row r="55" spans="5:5" x14ac:dyDescent="0.15"/>
    <row r="56" spans="5:5" x14ac:dyDescent="0.15"/>
  </sheetData>
  <sheetProtection algorithmName="SHA-512" hashValue="a/xzSathcp/iZ6GMH2IUjfxZec1imecWHvSLMvT3lIAmtcWpORuNnQYCLGOWysY6jSHB42h1Z0ZxonmFYBgOXg==" saltValue="W8lthyAEGCLiIsjX450Sa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DA9EB-9422-4391-B3AD-7A353E6A199B}">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1104" customWidth="1"/>
    <col min="2" max="2" width="11" style="1104" customWidth="1"/>
    <col min="3" max="3" width="17" style="1104" customWidth="1"/>
    <col min="4" max="5" width="16.625" style="1104" customWidth="1"/>
    <col min="6" max="15" width="15" style="1104" customWidth="1"/>
    <col min="16" max="16" width="24" style="1104" customWidth="1"/>
    <col min="17" max="16384" width="0" style="1104" hidden="1"/>
  </cols>
  <sheetData>
    <row r="1" spans="1:16" ht="16.5" customHeight="1" x14ac:dyDescent="0.15">
      <c r="A1" s="1103"/>
      <c r="B1" s="1103"/>
      <c r="C1" s="1103"/>
      <c r="D1" s="1103"/>
      <c r="E1" s="1103"/>
      <c r="F1" s="1103"/>
      <c r="G1" s="1103"/>
      <c r="H1" s="1103"/>
      <c r="I1" s="1103"/>
      <c r="J1" s="1103"/>
      <c r="K1" s="1103"/>
      <c r="L1" s="1103"/>
      <c r="M1" s="1103"/>
      <c r="N1" s="1103"/>
      <c r="O1" s="1103"/>
      <c r="P1" s="1103"/>
    </row>
    <row r="2" spans="1:16" ht="16.5" customHeight="1" x14ac:dyDescent="0.15">
      <c r="A2" s="1103"/>
      <c r="B2" s="1103"/>
      <c r="C2" s="1103"/>
      <c r="D2" s="1103"/>
      <c r="E2" s="1103"/>
      <c r="F2" s="1103"/>
      <c r="G2" s="1103"/>
      <c r="H2" s="1103"/>
      <c r="I2" s="1103"/>
      <c r="J2" s="1103"/>
      <c r="K2" s="1103"/>
      <c r="L2" s="1103"/>
      <c r="M2" s="1103"/>
      <c r="N2" s="1103"/>
      <c r="O2" s="1103"/>
      <c r="P2" s="1103"/>
    </row>
    <row r="3" spans="1:16" ht="16.5" customHeight="1" x14ac:dyDescent="0.15">
      <c r="A3" s="1103"/>
      <c r="B3" s="1103"/>
      <c r="C3" s="1103"/>
      <c r="D3" s="1103"/>
      <c r="E3" s="1103"/>
      <c r="F3" s="1103"/>
      <c r="G3" s="1103"/>
      <c r="H3" s="1103"/>
      <c r="I3" s="1103"/>
      <c r="J3" s="1103"/>
      <c r="K3" s="1103"/>
      <c r="L3" s="1103"/>
      <c r="M3" s="1103"/>
      <c r="N3" s="1103"/>
      <c r="O3" s="1103"/>
      <c r="P3" s="1103"/>
    </row>
    <row r="4" spans="1:16" ht="16.5" customHeight="1" x14ac:dyDescent="0.15">
      <c r="A4" s="1103"/>
      <c r="B4" s="1103"/>
      <c r="C4" s="1103"/>
      <c r="D4" s="1103"/>
      <c r="E4" s="1103"/>
      <c r="F4" s="1103"/>
      <c r="G4" s="1103"/>
      <c r="H4" s="1103"/>
      <c r="I4" s="1103"/>
      <c r="J4" s="1103"/>
      <c r="K4" s="1103"/>
      <c r="L4" s="1103"/>
      <c r="M4" s="1103"/>
      <c r="N4" s="1103"/>
      <c r="O4" s="1103"/>
      <c r="P4" s="1103"/>
    </row>
    <row r="5" spans="1:16" ht="16.5" customHeight="1" x14ac:dyDescent="0.15">
      <c r="A5" s="1103"/>
      <c r="B5" s="1103"/>
      <c r="C5" s="1103"/>
      <c r="D5" s="1103"/>
      <c r="E5" s="1103"/>
      <c r="F5" s="1103"/>
      <c r="G5" s="1103"/>
      <c r="H5" s="1103"/>
      <c r="I5" s="1103"/>
      <c r="J5" s="1103"/>
      <c r="K5" s="1103"/>
      <c r="L5" s="1103"/>
      <c r="M5" s="1103"/>
      <c r="N5" s="1103"/>
      <c r="O5" s="1103"/>
      <c r="P5" s="1103"/>
    </row>
    <row r="6" spans="1:16" ht="16.5" customHeight="1" x14ac:dyDescent="0.15">
      <c r="A6" s="1103"/>
      <c r="B6" s="1103"/>
      <c r="C6" s="1103"/>
      <c r="D6" s="1103"/>
      <c r="E6" s="1103"/>
      <c r="F6" s="1103"/>
      <c r="G6" s="1103"/>
      <c r="H6" s="1103"/>
      <c r="I6" s="1103"/>
      <c r="J6" s="1103"/>
      <c r="K6" s="1103"/>
      <c r="L6" s="1103"/>
      <c r="M6" s="1103"/>
      <c r="N6" s="1103"/>
      <c r="O6" s="1103"/>
      <c r="P6" s="1103"/>
    </row>
    <row r="7" spans="1:16" ht="16.5" customHeight="1" x14ac:dyDescent="0.15">
      <c r="A7" s="1103"/>
      <c r="B7" s="1103"/>
      <c r="C7" s="1103"/>
      <c r="D7" s="1103"/>
      <c r="E7" s="1103"/>
      <c r="F7" s="1103"/>
      <c r="G7" s="1103"/>
      <c r="H7" s="1103"/>
      <c r="I7" s="1103"/>
      <c r="J7" s="1103"/>
      <c r="K7" s="1103"/>
      <c r="L7" s="1103"/>
      <c r="M7" s="1103"/>
      <c r="N7" s="1103"/>
      <c r="O7" s="1103"/>
      <c r="P7" s="1103"/>
    </row>
    <row r="8" spans="1:16" ht="16.5" customHeight="1" x14ac:dyDescent="0.15">
      <c r="A8" s="1103"/>
      <c r="B8" s="1103"/>
      <c r="C8" s="1103"/>
      <c r="D8" s="1103"/>
      <c r="E8" s="1103"/>
      <c r="F8" s="1103"/>
      <c r="G8" s="1103"/>
      <c r="H8" s="1103"/>
      <c r="I8" s="1103"/>
      <c r="J8" s="1103"/>
      <c r="K8" s="1103"/>
      <c r="L8" s="1103"/>
      <c r="M8" s="1103"/>
      <c r="N8" s="1103"/>
      <c r="O8" s="1103"/>
      <c r="P8" s="1103"/>
    </row>
    <row r="9" spans="1:16" ht="16.5" customHeight="1" x14ac:dyDescent="0.15">
      <c r="A9" s="1103"/>
      <c r="B9" s="1103"/>
      <c r="C9" s="1103"/>
      <c r="D9" s="1103"/>
      <c r="E9" s="1103"/>
      <c r="F9" s="1103"/>
      <c r="G9" s="1103"/>
      <c r="H9" s="1103"/>
      <c r="I9" s="1103"/>
      <c r="J9" s="1103"/>
      <c r="K9" s="1103"/>
      <c r="L9" s="1103"/>
      <c r="M9" s="1103"/>
      <c r="N9" s="1103"/>
      <c r="O9" s="1103"/>
      <c r="P9" s="1103"/>
    </row>
    <row r="10" spans="1:16" ht="16.5" customHeight="1" x14ac:dyDescent="0.15">
      <c r="A10" s="1103"/>
      <c r="B10" s="1103"/>
      <c r="C10" s="1103"/>
      <c r="D10" s="1103"/>
      <c r="E10" s="1103"/>
      <c r="F10" s="1103"/>
      <c r="G10" s="1103"/>
      <c r="H10" s="1103"/>
      <c r="I10" s="1103"/>
      <c r="J10" s="1103"/>
      <c r="K10" s="1103"/>
      <c r="L10" s="1103"/>
      <c r="M10" s="1103"/>
      <c r="N10" s="1103"/>
      <c r="O10" s="1103"/>
      <c r="P10" s="1103"/>
    </row>
    <row r="11" spans="1:16" ht="16.5" customHeight="1" x14ac:dyDescent="0.15">
      <c r="A11" s="1103"/>
      <c r="B11" s="1103"/>
      <c r="C11" s="1103"/>
      <c r="D11" s="1103"/>
      <c r="E11" s="1103"/>
      <c r="F11" s="1103"/>
      <c r="G11" s="1103"/>
      <c r="H11" s="1103"/>
      <c r="I11" s="1103"/>
      <c r="J11" s="1103"/>
      <c r="K11" s="1103"/>
      <c r="L11" s="1103"/>
      <c r="M11" s="1103"/>
      <c r="N11" s="1103"/>
      <c r="O11" s="1103"/>
      <c r="P11" s="1103"/>
    </row>
    <row r="12" spans="1:16" ht="16.5" customHeight="1" x14ac:dyDescent="0.15">
      <c r="A12" s="1103"/>
      <c r="B12" s="1103"/>
      <c r="C12" s="1103"/>
      <c r="D12" s="1103"/>
      <c r="E12" s="1103"/>
      <c r="F12" s="1103"/>
      <c r="G12" s="1103"/>
      <c r="H12" s="1103"/>
      <c r="I12" s="1103"/>
      <c r="J12" s="1103"/>
      <c r="K12" s="1103"/>
      <c r="L12" s="1103"/>
      <c r="M12" s="1103"/>
      <c r="N12" s="1103"/>
      <c r="O12" s="1103"/>
      <c r="P12" s="1103"/>
    </row>
    <row r="13" spans="1:16" ht="16.5" customHeight="1" x14ac:dyDescent="0.15">
      <c r="A13" s="1103"/>
      <c r="B13" s="1103"/>
      <c r="C13" s="1103"/>
      <c r="D13" s="1103"/>
      <c r="E13" s="1103"/>
      <c r="F13" s="1103"/>
      <c r="G13" s="1103"/>
      <c r="H13" s="1103"/>
      <c r="I13" s="1103"/>
      <c r="J13" s="1103"/>
      <c r="K13" s="1103"/>
      <c r="L13" s="1103"/>
      <c r="M13" s="1103"/>
      <c r="N13" s="1103"/>
      <c r="O13" s="1103"/>
      <c r="P13" s="1103"/>
    </row>
    <row r="14" spans="1:16" ht="16.5" customHeight="1" x14ac:dyDescent="0.15">
      <c r="A14" s="1103"/>
      <c r="B14" s="1103"/>
      <c r="C14" s="1103"/>
      <c r="D14" s="1103"/>
      <c r="E14" s="1103"/>
      <c r="F14" s="1103"/>
      <c r="G14" s="1103"/>
      <c r="H14" s="1103"/>
      <c r="I14" s="1103"/>
      <c r="J14" s="1103"/>
      <c r="K14" s="1103"/>
      <c r="L14" s="1103"/>
      <c r="M14" s="1103"/>
      <c r="N14" s="1103"/>
      <c r="O14" s="1103"/>
      <c r="P14" s="1103"/>
    </row>
    <row r="15" spans="1:16" ht="16.5" customHeight="1" x14ac:dyDescent="0.15">
      <c r="A15" s="1103"/>
      <c r="B15" s="1103"/>
      <c r="C15" s="1103"/>
      <c r="D15" s="1103"/>
      <c r="E15" s="1103"/>
      <c r="F15" s="1103"/>
      <c r="G15" s="1103"/>
      <c r="H15" s="1103"/>
      <c r="I15" s="1103"/>
      <c r="J15" s="1103"/>
      <c r="K15" s="1103"/>
      <c r="L15" s="1103"/>
      <c r="M15" s="1103"/>
      <c r="N15" s="1103"/>
      <c r="O15" s="1103"/>
      <c r="P15" s="1103"/>
    </row>
    <row r="16" spans="1:16" ht="16.5" customHeight="1" x14ac:dyDescent="0.15">
      <c r="A16" s="1103"/>
      <c r="B16" s="1103"/>
      <c r="C16" s="1103"/>
      <c r="D16" s="1103"/>
      <c r="E16" s="1103"/>
      <c r="F16" s="1103"/>
      <c r="G16" s="1103"/>
      <c r="H16" s="1103"/>
      <c r="I16" s="1103"/>
      <c r="J16" s="1103"/>
      <c r="K16" s="1103"/>
      <c r="L16" s="1103"/>
      <c r="M16" s="1103"/>
      <c r="N16" s="1103"/>
      <c r="O16" s="1103"/>
      <c r="P16" s="1103"/>
    </row>
    <row r="17" spans="1:16" ht="16.5" customHeight="1" x14ac:dyDescent="0.15">
      <c r="A17" s="1103"/>
      <c r="B17" s="1103"/>
      <c r="C17" s="1103"/>
      <c r="D17" s="1103"/>
      <c r="E17" s="1103"/>
      <c r="F17" s="1103"/>
      <c r="G17" s="1103"/>
      <c r="H17" s="1103"/>
      <c r="I17" s="1103"/>
      <c r="J17" s="1103"/>
      <c r="K17" s="1103"/>
      <c r="L17" s="1103"/>
      <c r="M17" s="1103"/>
      <c r="N17" s="1103"/>
      <c r="O17" s="1103"/>
      <c r="P17" s="1103"/>
    </row>
    <row r="18" spans="1:16" ht="16.5" customHeight="1" x14ac:dyDescent="0.15">
      <c r="A18" s="1103"/>
      <c r="B18" s="1103"/>
      <c r="C18" s="1103"/>
      <c r="D18" s="1103"/>
      <c r="E18" s="1103"/>
      <c r="F18" s="1103"/>
      <c r="G18" s="1103"/>
      <c r="H18" s="1103"/>
      <c r="I18" s="1103"/>
      <c r="J18" s="1103"/>
      <c r="K18" s="1103"/>
      <c r="L18" s="1103"/>
      <c r="M18" s="1103"/>
      <c r="N18" s="1103"/>
      <c r="O18" s="1103"/>
      <c r="P18" s="1103"/>
    </row>
    <row r="19" spans="1:16" ht="16.5" customHeight="1" x14ac:dyDescent="0.15">
      <c r="A19" s="1103"/>
      <c r="B19" s="1103"/>
      <c r="C19" s="1103"/>
      <c r="D19" s="1103"/>
      <c r="E19" s="1103"/>
      <c r="F19" s="1103"/>
      <c r="G19" s="1103"/>
      <c r="H19" s="1103"/>
      <c r="I19" s="1103"/>
      <c r="J19" s="1103"/>
      <c r="K19" s="1103"/>
      <c r="L19" s="1103"/>
      <c r="M19" s="1103"/>
      <c r="N19" s="1103"/>
      <c r="O19" s="1103"/>
      <c r="P19" s="1103"/>
    </row>
    <row r="20" spans="1:16" ht="16.5" customHeight="1" x14ac:dyDescent="0.15">
      <c r="A20" s="1103"/>
      <c r="B20" s="1103"/>
      <c r="C20" s="1103"/>
      <c r="D20" s="1103"/>
      <c r="E20" s="1103"/>
      <c r="F20" s="1103"/>
      <c r="G20" s="1103"/>
      <c r="H20" s="1103"/>
      <c r="I20" s="1103"/>
      <c r="J20" s="1103"/>
      <c r="K20" s="1103"/>
      <c r="L20" s="1103"/>
      <c r="M20" s="1103"/>
      <c r="N20" s="1103"/>
      <c r="O20" s="1103"/>
      <c r="P20" s="1103"/>
    </row>
    <row r="21" spans="1:16" ht="16.5" customHeight="1" x14ac:dyDescent="0.15">
      <c r="A21" s="1103"/>
      <c r="B21" s="1103"/>
      <c r="C21" s="1103"/>
      <c r="D21" s="1103"/>
      <c r="E21" s="1103"/>
      <c r="F21" s="1103"/>
      <c r="G21" s="1103"/>
      <c r="H21" s="1103"/>
      <c r="I21" s="1103"/>
      <c r="J21" s="1103"/>
      <c r="K21" s="1103"/>
      <c r="L21" s="1103"/>
      <c r="M21" s="1103"/>
      <c r="N21" s="1103"/>
      <c r="O21" s="1103"/>
      <c r="P21" s="1103"/>
    </row>
    <row r="22" spans="1:16" ht="16.5" customHeight="1" x14ac:dyDescent="0.15">
      <c r="A22" s="1103"/>
      <c r="B22" s="1103"/>
      <c r="C22" s="1103"/>
      <c r="D22" s="1103"/>
      <c r="E22" s="1103"/>
      <c r="F22" s="1103"/>
      <c r="G22" s="1103"/>
      <c r="H22" s="1103"/>
      <c r="I22" s="1103"/>
      <c r="J22" s="1103"/>
      <c r="K22" s="1103"/>
      <c r="L22" s="1103"/>
      <c r="M22" s="1103"/>
      <c r="N22" s="1103"/>
      <c r="O22" s="1103"/>
      <c r="P22" s="1103"/>
    </row>
    <row r="23" spans="1:16" ht="16.5" customHeight="1" x14ac:dyDescent="0.15">
      <c r="A23" s="1103"/>
      <c r="B23" s="1103"/>
      <c r="C23" s="1103"/>
      <c r="D23" s="1103"/>
      <c r="E23" s="1103"/>
      <c r="F23" s="1103"/>
      <c r="G23" s="1103"/>
      <c r="H23" s="1103"/>
      <c r="I23" s="1103"/>
      <c r="J23" s="1103"/>
      <c r="K23" s="1103"/>
      <c r="L23" s="1103"/>
      <c r="M23" s="1103"/>
      <c r="N23" s="1103"/>
      <c r="O23" s="1103"/>
      <c r="P23" s="1103"/>
    </row>
    <row r="24" spans="1:16" ht="16.5" customHeight="1" x14ac:dyDescent="0.15">
      <c r="A24" s="1103"/>
      <c r="B24" s="1103"/>
      <c r="C24" s="1103"/>
      <c r="D24" s="1103"/>
      <c r="E24" s="1103"/>
      <c r="F24" s="1103"/>
      <c r="G24" s="1103"/>
      <c r="H24" s="1103"/>
      <c r="I24" s="1103"/>
      <c r="J24" s="1103"/>
      <c r="K24" s="1103"/>
      <c r="L24" s="1103"/>
      <c r="M24" s="1103"/>
      <c r="N24" s="1103"/>
      <c r="O24" s="1103"/>
      <c r="P24" s="1103"/>
    </row>
    <row r="25" spans="1:16" ht="16.5" customHeight="1" x14ac:dyDescent="0.15">
      <c r="A25" s="1103"/>
      <c r="B25" s="1103"/>
      <c r="C25" s="1103"/>
      <c r="D25" s="1103"/>
      <c r="E25" s="1103"/>
      <c r="F25" s="1103"/>
      <c r="G25" s="1103"/>
      <c r="H25" s="1103"/>
      <c r="I25" s="1103"/>
      <c r="J25" s="1103"/>
      <c r="K25" s="1103"/>
      <c r="L25" s="1103"/>
      <c r="M25" s="1103"/>
      <c r="N25" s="1103"/>
      <c r="O25" s="1103"/>
      <c r="P25" s="1103"/>
    </row>
    <row r="26" spans="1:16" ht="16.5" customHeight="1" x14ac:dyDescent="0.15">
      <c r="A26" s="1103"/>
      <c r="B26" s="1103"/>
      <c r="C26" s="1103"/>
      <c r="D26" s="1103"/>
      <c r="E26" s="1103"/>
      <c r="F26" s="1103"/>
      <c r="G26" s="1103"/>
      <c r="H26" s="1103"/>
      <c r="I26" s="1103"/>
      <c r="J26" s="1103"/>
      <c r="K26" s="1103"/>
      <c r="L26" s="1103"/>
      <c r="M26" s="1103"/>
      <c r="N26" s="1103"/>
      <c r="O26" s="1103"/>
      <c r="P26" s="1103"/>
    </row>
    <row r="27" spans="1:16" ht="16.5" customHeight="1" x14ac:dyDescent="0.15">
      <c r="A27" s="1103"/>
      <c r="B27" s="1103"/>
      <c r="C27" s="1103"/>
      <c r="D27" s="1103"/>
      <c r="E27" s="1103"/>
      <c r="F27" s="1103"/>
      <c r="G27" s="1103"/>
      <c r="H27" s="1103"/>
      <c r="I27" s="1103"/>
      <c r="J27" s="1103"/>
      <c r="K27" s="1103"/>
      <c r="L27" s="1103"/>
      <c r="M27" s="1103"/>
      <c r="N27" s="1103"/>
      <c r="O27" s="1103"/>
      <c r="P27" s="1103"/>
    </row>
    <row r="28" spans="1:16" ht="16.5" customHeight="1" x14ac:dyDescent="0.15">
      <c r="A28" s="1103"/>
      <c r="B28" s="1103"/>
      <c r="C28" s="1103"/>
      <c r="D28" s="1103"/>
      <c r="E28" s="1103"/>
      <c r="F28" s="1103"/>
      <c r="G28" s="1103"/>
      <c r="H28" s="1103"/>
      <c r="I28" s="1103"/>
      <c r="J28" s="1103"/>
      <c r="K28" s="1103"/>
      <c r="L28" s="1103"/>
      <c r="M28" s="1103"/>
      <c r="N28" s="1103"/>
      <c r="O28" s="1103"/>
      <c r="P28" s="1103"/>
    </row>
    <row r="29" spans="1:16" ht="16.5" customHeight="1" x14ac:dyDescent="0.15">
      <c r="A29" s="1103"/>
      <c r="B29" s="1103"/>
      <c r="C29" s="1103"/>
      <c r="D29" s="1103"/>
      <c r="E29" s="1103"/>
      <c r="F29" s="1103"/>
      <c r="G29" s="1103"/>
      <c r="H29" s="1103"/>
      <c r="I29" s="1103"/>
      <c r="J29" s="1103"/>
      <c r="K29" s="1103"/>
      <c r="L29" s="1103"/>
      <c r="M29" s="1103"/>
      <c r="N29" s="1103"/>
      <c r="O29" s="1103"/>
      <c r="P29" s="1103"/>
    </row>
    <row r="30" spans="1:16" ht="16.5" customHeight="1" x14ac:dyDescent="0.15">
      <c r="A30" s="1103"/>
      <c r="B30" s="1103"/>
      <c r="C30" s="1103"/>
      <c r="D30" s="1103"/>
      <c r="E30" s="1103"/>
      <c r="F30" s="1103"/>
      <c r="G30" s="1103"/>
      <c r="H30" s="1103"/>
      <c r="I30" s="1103"/>
      <c r="J30" s="1103"/>
      <c r="K30" s="1103"/>
      <c r="L30" s="1103"/>
      <c r="M30" s="1103"/>
      <c r="N30" s="1103"/>
      <c r="O30" s="1103"/>
      <c r="P30" s="1103"/>
    </row>
    <row r="31" spans="1:16" ht="16.5" customHeight="1" x14ac:dyDescent="0.15">
      <c r="A31" s="1103"/>
      <c r="B31" s="1103"/>
      <c r="C31" s="1103"/>
      <c r="D31" s="1103"/>
      <c r="E31" s="1103"/>
      <c r="F31" s="1103"/>
      <c r="G31" s="1103"/>
      <c r="H31" s="1103"/>
      <c r="I31" s="1103"/>
      <c r="J31" s="1103"/>
      <c r="K31" s="1103"/>
      <c r="L31" s="1103"/>
      <c r="M31" s="1103"/>
      <c r="N31" s="1103"/>
      <c r="O31" s="1103"/>
      <c r="P31" s="1103"/>
    </row>
    <row r="32" spans="1:16" ht="31.5" customHeight="1" thickBot="1" x14ac:dyDescent="0.2">
      <c r="A32" s="1103"/>
      <c r="B32" s="1103"/>
      <c r="C32" s="1103"/>
      <c r="D32" s="1103"/>
      <c r="E32" s="1103"/>
      <c r="F32" s="1103"/>
      <c r="G32" s="1103"/>
      <c r="H32" s="1103"/>
      <c r="I32" s="1103"/>
      <c r="J32" s="1105" t="s">
        <v>480</v>
      </c>
      <c r="K32" s="1103"/>
      <c r="L32" s="1103"/>
      <c r="M32" s="1103"/>
      <c r="N32" s="1103"/>
      <c r="O32" s="1103"/>
      <c r="P32" s="1103"/>
    </row>
    <row r="33" spans="1:16" ht="39" customHeight="1" thickBot="1" x14ac:dyDescent="0.25">
      <c r="A33" s="1103"/>
      <c r="B33" s="1106" t="s">
        <v>488</v>
      </c>
      <c r="C33" s="1107"/>
      <c r="D33" s="1107"/>
      <c r="E33" s="1108" t="s">
        <v>481</v>
      </c>
      <c r="F33" s="1109" t="s">
        <v>4</v>
      </c>
      <c r="G33" s="1110" t="s">
        <v>5</v>
      </c>
      <c r="H33" s="1110" t="s">
        <v>6</v>
      </c>
      <c r="I33" s="1110" t="s">
        <v>7</v>
      </c>
      <c r="J33" s="1111" t="s">
        <v>8</v>
      </c>
      <c r="K33" s="1103"/>
      <c r="L33" s="1103"/>
      <c r="M33" s="1103"/>
      <c r="N33" s="1103"/>
      <c r="O33" s="1103"/>
      <c r="P33" s="1103"/>
    </row>
    <row r="34" spans="1:16" ht="39" customHeight="1" x14ac:dyDescent="0.15">
      <c r="A34" s="1103"/>
      <c r="B34" s="1112"/>
      <c r="C34" s="1113" t="s">
        <v>489</v>
      </c>
      <c r="D34" s="1113"/>
      <c r="E34" s="1114"/>
      <c r="F34" s="1115">
        <v>4.84</v>
      </c>
      <c r="G34" s="1116">
        <v>7.26</v>
      </c>
      <c r="H34" s="1116">
        <v>9.82</v>
      </c>
      <c r="I34" s="1116">
        <v>7.89</v>
      </c>
      <c r="J34" s="1117">
        <v>13.92</v>
      </c>
      <c r="K34" s="1103"/>
      <c r="L34" s="1103"/>
      <c r="M34" s="1103"/>
      <c r="N34" s="1103"/>
      <c r="O34" s="1103"/>
      <c r="P34" s="1103"/>
    </row>
    <row r="35" spans="1:16" ht="39" customHeight="1" x14ac:dyDescent="0.15">
      <c r="A35" s="1103"/>
      <c r="B35" s="1118"/>
      <c r="C35" s="1119" t="s">
        <v>490</v>
      </c>
      <c r="D35" s="1120"/>
      <c r="E35" s="1121"/>
      <c r="F35" s="1122">
        <v>10.97</v>
      </c>
      <c r="G35" s="1123">
        <v>10.15</v>
      </c>
      <c r="H35" s="1123">
        <v>10.18</v>
      </c>
      <c r="I35" s="1123">
        <v>11.12</v>
      </c>
      <c r="J35" s="1124">
        <v>11.45</v>
      </c>
      <c r="K35" s="1103"/>
      <c r="L35" s="1103"/>
      <c r="M35" s="1103"/>
      <c r="N35" s="1103"/>
      <c r="O35" s="1103"/>
      <c r="P35" s="1103"/>
    </row>
    <row r="36" spans="1:16" ht="39" customHeight="1" x14ac:dyDescent="0.15">
      <c r="A36" s="1103"/>
      <c r="B36" s="1118"/>
      <c r="C36" s="1119" t="s">
        <v>491</v>
      </c>
      <c r="D36" s="1120"/>
      <c r="E36" s="1121"/>
      <c r="F36" s="1122">
        <v>5.6</v>
      </c>
      <c r="G36" s="1123">
        <v>6.21</v>
      </c>
      <c r="H36" s="1123">
        <v>6.05</v>
      </c>
      <c r="I36" s="1123">
        <v>5.37</v>
      </c>
      <c r="J36" s="1124">
        <v>5.93</v>
      </c>
      <c r="K36" s="1103"/>
      <c r="L36" s="1103"/>
      <c r="M36" s="1103"/>
      <c r="N36" s="1103"/>
      <c r="O36" s="1103"/>
      <c r="P36" s="1103"/>
    </row>
    <row r="37" spans="1:16" ht="39" customHeight="1" x14ac:dyDescent="0.15">
      <c r="A37" s="1103"/>
      <c r="B37" s="1118"/>
      <c r="C37" s="1119" t="s">
        <v>492</v>
      </c>
      <c r="D37" s="1120"/>
      <c r="E37" s="1121"/>
      <c r="F37" s="1122">
        <v>0.71</v>
      </c>
      <c r="G37" s="1123">
        <v>1.05</v>
      </c>
      <c r="H37" s="1123">
        <v>1.17</v>
      </c>
      <c r="I37" s="1123">
        <v>0.57999999999999996</v>
      </c>
      <c r="J37" s="1124">
        <v>0.72</v>
      </c>
      <c r="K37" s="1103"/>
      <c r="L37" s="1103"/>
      <c r="M37" s="1103"/>
      <c r="N37" s="1103"/>
      <c r="O37" s="1103"/>
      <c r="P37" s="1103"/>
    </row>
    <row r="38" spans="1:16" ht="39" customHeight="1" x14ac:dyDescent="0.15">
      <c r="A38" s="1103"/>
      <c r="B38" s="1118"/>
      <c r="C38" s="1119" t="s">
        <v>493</v>
      </c>
      <c r="D38" s="1120"/>
      <c r="E38" s="1121"/>
      <c r="F38" s="1122">
        <v>0.01</v>
      </c>
      <c r="G38" s="1123">
        <v>0.01</v>
      </c>
      <c r="H38" s="1123">
        <v>0.01</v>
      </c>
      <c r="I38" s="1123">
        <v>0.01</v>
      </c>
      <c r="J38" s="1124">
        <v>0.71</v>
      </c>
      <c r="K38" s="1103"/>
      <c r="L38" s="1103"/>
      <c r="M38" s="1103"/>
      <c r="N38" s="1103"/>
      <c r="O38" s="1103"/>
      <c r="P38" s="1103"/>
    </row>
    <row r="39" spans="1:16" ht="39" customHeight="1" x14ac:dyDescent="0.15">
      <c r="A39" s="1103"/>
      <c r="B39" s="1118"/>
      <c r="C39" s="1119" t="s">
        <v>494</v>
      </c>
      <c r="D39" s="1120"/>
      <c r="E39" s="1121"/>
      <c r="F39" s="1122">
        <v>0.09</v>
      </c>
      <c r="G39" s="1123">
        <v>0.08</v>
      </c>
      <c r="H39" s="1123">
        <v>0.11</v>
      </c>
      <c r="I39" s="1123">
        <v>0.1</v>
      </c>
      <c r="J39" s="1124">
        <v>0.12</v>
      </c>
      <c r="K39" s="1103"/>
      <c r="L39" s="1103"/>
      <c r="M39" s="1103"/>
      <c r="N39" s="1103"/>
      <c r="O39" s="1103"/>
      <c r="P39" s="1103"/>
    </row>
    <row r="40" spans="1:16" ht="39" customHeight="1" x14ac:dyDescent="0.15">
      <c r="A40" s="1103"/>
      <c r="B40" s="1118"/>
      <c r="C40" s="1119" t="s">
        <v>495</v>
      </c>
      <c r="D40" s="1120"/>
      <c r="E40" s="1121"/>
      <c r="F40" s="1122">
        <v>0</v>
      </c>
      <c r="G40" s="1123">
        <v>0</v>
      </c>
      <c r="H40" s="1123">
        <v>0</v>
      </c>
      <c r="I40" s="1123">
        <v>0.01</v>
      </c>
      <c r="J40" s="1124">
        <v>0.03</v>
      </c>
      <c r="K40" s="1103"/>
      <c r="L40" s="1103"/>
      <c r="M40" s="1103"/>
      <c r="N40" s="1103"/>
      <c r="O40" s="1103"/>
      <c r="P40" s="1103"/>
    </row>
    <row r="41" spans="1:16" ht="39" customHeight="1" x14ac:dyDescent="0.15">
      <c r="A41" s="1103"/>
      <c r="B41" s="1118"/>
      <c r="C41" s="1119" t="s">
        <v>496</v>
      </c>
      <c r="D41" s="1120"/>
      <c r="E41" s="1121"/>
      <c r="F41" s="1122">
        <v>0</v>
      </c>
      <c r="G41" s="1123">
        <v>0</v>
      </c>
      <c r="H41" s="1123">
        <v>0.02</v>
      </c>
      <c r="I41" s="1123">
        <v>0.01</v>
      </c>
      <c r="J41" s="1124">
        <v>0.02</v>
      </c>
      <c r="K41" s="1103"/>
      <c r="L41" s="1103"/>
      <c r="M41" s="1103"/>
      <c r="N41" s="1103"/>
      <c r="O41" s="1103"/>
      <c r="P41" s="1103"/>
    </row>
    <row r="42" spans="1:16" ht="39" customHeight="1" x14ac:dyDescent="0.15">
      <c r="A42" s="1103"/>
      <c r="B42" s="1125"/>
      <c r="C42" s="1119" t="s">
        <v>497</v>
      </c>
      <c r="D42" s="1120"/>
      <c r="E42" s="1121"/>
      <c r="F42" s="1122" t="s">
        <v>322</v>
      </c>
      <c r="G42" s="1123" t="s">
        <v>322</v>
      </c>
      <c r="H42" s="1123" t="s">
        <v>322</v>
      </c>
      <c r="I42" s="1123" t="s">
        <v>322</v>
      </c>
      <c r="J42" s="1124" t="s">
        <v>322</v>
      </c>
      <c r="K42" s="1103"/>
      <c r="L42" s="1103"/>
      <c r="M42" s="1103"/>
      <c r="N42" s="1103"/>
      <c r="O42" s="1103"/>
      <c r="P42" s="1103"/>
    </row>
    <row r="43" spans="1:16" ht="39" customHeight="1" thickBot="1" x14ac:dyDescent="0.2">
      <c r="A43" s="1103"/>
      <c r="B43" s="1126"/>
      <c r="C43" s="1127" t="s">
        <v>498</v>
      </c>
      <c r="D43" s="1128"/>
      <c r="E43" s="1129"/>
      <c r="F43" s="1130">
        <v>0</v>
      </c>
      <c r="G43" s="1131">
        <v>0</v>
      </c>
      <c r="H43" s="1131" t="s">
        <v>322</v>
      </c>
      <c r="I43" s="1131" t="s">
        <v>322</v>
      </c>
      <c r="J43" s="1132" t="s">
        <v>322</v>
      </c>
      <c r="K43" s="1103"/>
      <c r="L43" s="1103"/>
      <c r="M43" s="1103"/>
      <c r="N43" s="1103"/>
      <c r="O43" s="1103"/>
      <c r="P43" s="1103"/>
    </row>
    <row r="44" spans="1:16" ht="39" customHeight="1" x14ac:dyDescent="0.15">
      <c r="A44" s="1103"/>
      <c r="B44" s="1133" t="s">
        <v>499</v>
      </c>
      <c r="C44" s="1134"/>
      <c r="D44" s="1135"/>
      <c r="E44" s="1135"/>
      <c r="F44" s="1136"/>
      <c r="G44" s="1136"/>
      <c r="H44" s="1136"/>
      <c r="I44" s="1136"/>
      <c r="J44" s="1136"/>
      <c r="K44" s="1103"/>
      <c r="L44" s="1103"/>
      <c r="M44" s="1103"/>
      <c r="N44" s="1103"/>
      <c r="O44" s="1103"/>
      <c r="P44" s="1103"/>
    </row>
    <row r="45" spans="1:16" ht="18" customHeight="1" x14ac:dyDescent="0.15">
      <c r="A45" s="1103"/>
      <c r="B45" s="1103"/>
      <c r="C45" s="1103"/>
      <c r="D45" s="1103"/>
      <c r="E45" s="1103"/>
      <c r="F45" s="1103"/>
      <c r="G45" s="1103"/>
      <c r="H45" s="1103"/>
      <c r="I45" s="1103"/>
      <c r="J45" s="1103"/>
      <c r="K45" s="1103"/>
      <c r="L45" s="1103"/>
      <c r="M45" s="1103"/>
      <c r="N45" s="1103"/>
      <c r="O45" s="1103"/>
      <c r="P45" s="1103"/>
    </row>
  </sheetData>
  <sheetProtection algorithmName="SHA-512" hashValue="sMrcv41etFivYichlyFv8AIRd0b8FygbofIqTNrJ168/UAZRlZ/VcGtxlPSEX7t2L5LdB1d1mHyuXB8eHZhbMQ==" saltValue="xn0A2O4m/OLcwPM6k+Mo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2BDE6-9062-44CF-A425-0989270566EA}">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1138" customWidth="1"/>
    <col min="2" max="3" width="10.875" style="1138" customWidth="1"/>
    <col min="4" max="4" width="10" style="1138" customWidth="1"/>
    <col min="5" max="10" width="11" style="1138" customWidth="1"/>
    <col min="11" max="15" width="13.125" style="1138" customWidth="1"/>
    <col min="16" max="21" width="11.5" style="1138" customWidth="1"/>
    <col min="22" max="16384" width="0" style="1138" hidden="1"/>
  </cols>
  <sheetData>
    <row r="1" spans="1:21" ht="13.5" customHeight="1" x14ac:dyDescent="0.15">
      <c r="A1" s="1137"/>
      <c r="B1" s="1137"/>
      <c r="C1" s="1137"/>
      <c r="D1" s="1137"/>
      <c r="E1" s="1137"/>
      <c r="F1" s="1137"/>
      <c r="G1" s="1137"/>
      <c r="H1" s="1137"/>
      <c r="I1" s="1137"/>
      <c r="J1" s="1137"/>
      <c r="K1" s="1137"/>
      <c r="L1" s="1137"/>
      <c r="M1" s="1137"/>
      <c r="N1" s="1137"/>
      <c r="O1" s="1137"/>
      <c r="P1" s="1137"/>
      <c r="Q1" s="1137"/>
      <c r="R1" s="1137"/>
      <c r="S1" s="1137"/>
      <c r="T1" s="1137"/>
      <c r="U1" s="1137"/>
    </row>
    <row r="2" spans="1:21" ht="13.5" customHeight="1" x14ac:dyDescent="0.15">
      <c r="A2" s="1137"/>
      <c r="B2" s="1137"/>
      <c r="C2" s="1137"/>
      <c r="D2" s="1137"/>
      <c r="E2" s="1137"/>
      <c r="F2" s="1137"/>
      <c r="G2" s="1137"/>
      <c r="H2" s="1137"/>
      <c r="I2" s="1137"/>
      <c r="J2" s="1137"/>
      <c r="K2" s="1137"/>
      <c r="L2" s="1137"/>
      <c r="M2" s="1137"/>
      <c r="N2" s="1137"/>
      <c r="O2" s="1137"/>
      <c r="P2" s="1137"/>
      <c r="Q2" s="1137"/>
      <c r="R2" s="1137"/>
      <c r="S2" s="1137"/>
      <c r="T2" s="1137"/>
      <c r="U2" s="1137"/>
    </row>
    <row r="3" spans="1:21" ht="13.5" customHeight="1" x14ac:dyDescent="0.15">
      <c r="A3" s="1137"/>
      <c r="B3" s="1137"/>
      <c r="C3" s="1137"/>
      <c r="D3" s="1137"/>
      <c r="E3" s="1137"/>
      <c r="F3" s="1137"/>
      <c r="G3" s="1137"/>
      <c r="H3" s="1137"/>
      <c r="I3" s="1137"/>
      <c r="J3" s="1137"/>
      <c r="K3" s="1137"/>
      <c r="L3" s="1137"/>
      <c r="M3" s="1137"/>
      <c r="N3" s="1137"/>
      <c r="O3" s="1137"/>
      <c r="P3" s="1137"/>
      <c r="Q3" s="1137"/>
      <c r="R3" s="1137"/>
      <c r="S3" s="1137"/>
      <c r="T3" s="1137"/>
      <c r="U3" s="1137"/>
    </row>
    <row r="4" spans="1:21" ht="13.5" customHeight="1" x14ac:dyDescent="0.15">
      <c r="A4" s="1137"/>
      <c r="B4" s="1137"/>
      <c r="C4" s="1137"/>
      <c r="D4" s="1137"/>
      <c r="E4" s="1137"/>
      <c r="F4" s="1137"/>
      <c r="G4" s="1137"/>
      <c r="H4" s="1137"/>
      <c r="I4" s="1137"/>
      <c r="J4" s="1137"/>
      <c r="K4" s="1137"/>
      <c r="L4" s="1137"/>
      <c r="M4" s="1137"/>
      <c r="N4" s="1137"/>
      <c r="O4" s="1137"/>
      <c r="P4" s="1137"/>
      <c r="Q4" s="1137"/>
      <c r="R4" s="1137"/>
      <c r="S4" s="1137"/>
      <c r="T4" s="1137"/>
      <c r="U4" s="1137"/>
    </row>
    <row r="5" spans="1:21" ht="13.5" customHeight="1" x14ac:dyDescent="0.15">
      <c r="A5" s="1137"/>
      <c r="B5" s="1137"/>
      <c r="C5" s="1137"/>
      <c r="D5" s="1137"/>
      <c r="E5" s="1137"/>
      <c r="F5" s="1137"/>
      <c r="G5" s="1137"/>
      <c r="H5" s="1137"/>
      <c r="I5" s="1137"/>
      <c r="J5" s="1137"/>
      <c r="K5" s="1137"/>
      <c r="L5" s="1137"/>
      <c r="M5" s="1137"/>
      <c r="N5" s="1137"/>
      <c r="O5" s="1137"/>
      <c r="P5" s="1137"/>
      <c r="Q5" s="1137"/>
      <c r="R5" s="1137"/>
      <c r="S5" s="1137"/>
      <c r="T5" s="1137"/>
      <c r="U5" s="1137"/>
    </row>
    <row r="6" spans="1:21" ht="13.5" customHeight="1" x14ac:dyDescent="0.15">
      <c r="A6" s="1137"/>
      <c r="B6" s="1137"/>
      <c r="C6" s="1137"/>
      <c r="D6" s="1137"/>
      <c r="E6" s="1137"/>
      <c r="F6" s="1137"/>
      <c r="G6" s="1137"/>
      <c r="H6" s="1137"/>
      <c r="I6" s="1137"/>
      <c r="J6" s="1137"/>
      <c r="K6" s="1137"/>
      <c r="L6" s="1137"/>
      <c r="M6" s="1137"/>
      <c r="N6" s="1137"/>
      <c r="O6" s="1137"/>
      <c r="P6" s="1137"/>
      <c r="Q6" s="1137"/>
      <c r="R6" s="1137"/>
      <c r="S6" s="1137"/>
      <c r="T6" s="1137"/>
      <c r="U6" s="1137"/>
    </row>
    <row r="7" spans="1:21" ht="13.5" customHeight="1" x14ac:dyDescent="0.15">
      <c r="A7" s="1137"/>
      <c r="B7" s="1137"/>
      <c r="C7" s="1137"/>
      <c r="D7" s="1137"/>
      <c r="E7" s="1137"/>
      <c r="F7" s="1137"/>
      <c r="G7" s="1137"/>
      <c r="H7" s="1137"/>
      <c r="I7" s="1137"/>
      <c r="J7" s="1137"/>
      <c r="K7" s="1137"/>
      <c r="L7" s="1137"/>
      <c r="M7" s="1137"/>
      <c r="N7" s="1137"/>
      <c r="O7" s="1137"/>
      <c r="P7" s="1137"/>
      <c r="Q7" s="1137"/>
      <c r="R7" s="1137"/>
      <c r="S7" s="1137"/>
      <c r="T7" s="1137"/>
      <c r="U7" s="1137"/>
    </row>
    <row r="8" spans="1:21" ht="13.5" customHeight="1" x14ac:dyDescent="0.15">
      <c r="A8" s="1137"/>
      <c r="B8" s="1137"/>
      <c r="C8" s="1137"/>
      <c r="D8" s="1137"/>
      <c r="E8" s="1137"/>
      <c r="F8" s="1137"/>
      <c r="G8" s="1137"/>
      <c r="H8" s="1137"/>
      <c r="I8" s="1137"/>
      <c r="J8" s="1137"/>
      <c r="K8" s="1137"/>
      <c r="L8" s="1137"/>
      <c r="M8" s="1137"/>
      <c r="N8" s="1137"/>
      <c r="O8" s="1137"/>
      <c r="P8" s="1137"/>
      <c r="Q8" s="1137"/>
      <c r="R8" s="1137"/>
      <c r="S8" s="1137"/>
      <c r="T8" s="1137"/>
      <c r="U8" s="1137"/>
    </row>
    <row r="9" spans="1:21" ht="13.5" customHeight="1" x14ac:dyDescent="0.15">
      <c r="A9" s="1137"/>
      <c r="B9" s="1137"/>
      <c r="C9" s="1137"/>
      <c r="D9" s="1137"/>
      <c r="E9" s="1137"/>
      <c r="F9" s="1137"/>
      <c r="G9" s="1137"/>
      <c r="H9" s="1137"/>
      <c r="I9" s="1137"/>
      <c r="J9" s="1137"/>
      <c r="K9" s="1137"/>
      <c r="L9" s="1137"/>
      <c r="M9" s="1137"/>
      <c r="N9" s="1137"/>
      <c r="O9" s="1137"/>
      <c r="P9" s="1137"/>
      <c r="Q9" s="1137"/>
      <c r="R9" s="1137"/>
      <c r="S9" s="1137"/>
      <c r="T9" s="1137"/>
      <c r="U9" s="1137"/>
    </row>
    <row r="10" spans="1:21" ht="13.5" customHeight="1" x14ac:dyDescent="0.15">
      <c r="A10" s="1137"/>
      <c r="B10" s="1137"/>
      <c r="C10" s="1137"/>
      <c r="D10" s="1137"/>
      <c r="E10" s="1137"/>
      <c r="F10" s="1137"/>
      <c r="G10" s="1137"/>
      <c r="H10" s="1137"/>
      <c r="I10" s="1137"/>
      <c r="J10" s="1137"/>
      <c r="K10" s="1137"/>
      <c r="L10" s="1137"/>
      <c r="M10" s="1137"/>
      <c r="N10" s="1137"/>
      <c r="O10" s="1137"/>
      <c r="P10" s="1137"/>
      <c r="Q10" s="1137"/>
      <c r="R10" s="1137"/>
      <c r="S10" s="1137"/>
      <c r="T10" s="1137"/>
      <c r="U10" s="1137"/>
    </row>
    <row r="11" spans="1:21" ht="13.5" customHeight="1" x14ac:dyDescent="0.15">
      <c r="A11" s="1137"/>
      <c r="B11" s="1137"/>
      <c r="C11" s="1137"/>
      <c r="D11" s="1137"/>
      <c r="E11" s="1137"/>
      <c r="F11" s="1137"/>
      <c r="G11" s="1137"/>
      <c r="H11" s="1137"/>
      <c r="I11" s="1137"/>
      <c r="J11" s="1137"/>
      <c r="K11" s="1137"/>
      <c r="L11" s="1137"/>
      <c r="M11" s="1137"/>
      <c r="N11" s="1137"/>
      <c r="O11" s="1137"/>
      <c r="P11" s="1137"/>
      <c r="Q11" s="1137"/>
      <c r="R11" s="1137"/>
      <c r="S11" s="1137"/>
      <c r="T11" s="1137"/>
      <c r="U11" s="1137"/>
    </row>
    <row r="12" spans="1:21" ht="13.5" customHeight="1" x14ac:dyDescent="0.15">
      <c r="A12" s="1137"/>
      <c r="B12" s="1137"/>
      <c r="C12" s="1137"/>
      <c r="D12" s="1137"/>
      <c r="E12" s="1137"/>
      <c r="F12" s="1137"/>
      <c r="G12" s="1137"/>
      <c r="H12" s="1137"/>
      <c r="I12" s="1137"/>
      <c r="J12" s="1137"/>
      <c r="K12" s="1137"/>
      <c r="L12" s="1137"/>
      <c r="M12" s="1137"/>
      <c r="N12" s="1137"/>
      <c r="O12" s="1137"/>
      <c r="P12" s="1137"/>
      <c r="Q12" s="1137"/>
      <c r="R12" s="1137"/>
      <c r="S12" s="1137"/>
      <c r="T12" s="1137"/>
      <c r="U12" s="1137"/>
    </row>
    <row r="13" spans="1:21" ht="13.5" customHeight="1" x14ac:dyDescent="0.15">
      <c r="A13" s="1137"/>
      <c r="B13" s="1137"/>
      <c r="C13" s="1137"/>
      <c r="D13" s="1137"/>
      <c r="E13" s="1137"/>
      <c r="F13" s="1137"/>
      <c r="G13" s="1137"/>
      <c r="H13" s="1137"/>
      <c r="I13" s="1137"/>
      <c r="J13" s="1137"/>
      <c r="K13" s="1137"/>
      <c r="L13" s="1137"/>
      <c r="M13" s="1137"/>
      <c r="N13" s="1137"/>
      <c r="O13" s="1137"/>
      <c r="P13" s="1137"/>
      <c r="Q13" s="1137"/>
      <c r="R13" s="1137"/>
      <c r="S13" s="1137"/>
      <c r="T13" s="1137"/>
      <c r="U13" s="1137"/>
    </row>
    <row r="14" spans="1:21" ht="13.5" customHeight="1" x14ac:dyDescent="0.15">
      <c r="A14" s="1137"/>
      <c r="B14" s="1137"/>
      <c r="C14" s="1137"/>
      <c r="D14" s="1137"/>
      <c r="E14" s="1137"/>
      <c r="F14" s="1137"/>
      <c r="G14" s="1137"/>
      <c r="H14" s="1137"/>
      <c r="I14" s="1137"/>
      <c r="J14" s="1137"/>
      <c r="K14" s="1137"/>
      <c r="L14" s="1137"/>
      <c r="M14" s="1137"/>
      <c r="N14" s="1137"/>
      <c r="O14" s="1137"/>
      <c r="P14" s="1137"/>
      <c r="Q14" s="1137"/>
      <c r="R14" s="1137"/>
      <c r="S14" s="1137"/>
      <c r="T14" s="1137"/>
      <c r="U14" s="1137"/>
    </row>
    <row r="15" spans="1:21" ht="13.5" customHeight="1" x14ac:dyDescent="0.15">
      <c r="A15" s="1137"/>
      <c r="B15" s="1137"/>
      <c r="C15" s="1137"/>
      <c r="D15" s="1137"/>
      <c r="E15" s="1137"/>
      <c r="F15" s="1137"/>
      <c r="G15" s="1137"/>
      <c r="H15" s="1137"/>
      <c r="I15" s="1137"/>
      <c r="J15" s="1137"/>
      <c r="K15" s="1137"/>
      <c r="L15" s="1137"/>
      <c r="M15" s="1137"/>
      <c r="N15" s="1137"/>
      <c r="O15" s="1137"/>
      <c r="P15" s="1137"/>
      <c r="Q15" s="1137"/>
      <c r="R15" s="1137"/>
      <c r="S15" s="1137"/>
      <c r="T15" s="1137"/>
      <c r="U15" s="1137"/>
    </row>
    <row r="16" spans="1:21" ht="13.5" customHeight="1" x14ac:dyDescent="0.15">
      <c r="A16" s="1137"/>
      <c r="B16" s="1137"/>
      <c r="C16" s="1137"/>
      <c r="D16" s="1137"/>
      <c r="E16" s="1137"/>
      <c r="F16" s="1137"/>
      <c r="G16" s="1137"/>
      <c r="H16" s="1137"/>
      <c r="I16" s="1137"/>
      <c r="J16" s="1137"/>
      <c r="K16" s="1137"/>
      <c r="L16" s="1137"/>
      <c r="M16" s="1137"/>
      <c r="N16" s="1137"/>
      <c r="O16" s="1137"/>
      <c r="P16" s="1137"/>
      <c r="Q16" s="1137"/>
      <c r="R16" s="1137"/>
      <c r="S16" s="1137"/>
      <c r="T16" s="1137"/>
      <c r="U16" s="1137"/>
    </row>
    <row r="17" spans="1:21" ht="13.5" customHeight="1" x14ac:dyDescent="0.15">
      <c r="A17" s="1137"/>
      <c r="B17" s="1137"/>
      <c r="C17" s="1137"/>
      <c r="D17" s="1137"/>
      <c r="E17" s="1137"/>
      <c r="F17" s="1137"/>
      <c r="G17" s="1137"/>
      <c r="H17" s="1137"/>
      <c r="I17" s="1137"/>
      <c r="J17" s="1137"/>
      <c r="K17" s="1137"/>
      <c r="L17" s="1137"/>
      <c r="M17" s="1137"/>
      <c r="N17" s="1137"/>
      <c r="O17" s="1137"/>
      <c r="P17" s="1137"/>
      <c r="Q17" s="1137"/>
      <c r="R17" s="1137"/>
      <c r="S17" s="1137"/>
      <c r="T17" s="1137"/>
      <c r="U17" s="1137"/>
    </row>
    <row r="18" spans="1:21" ht="13.5" customHeight="1" x14ac:dyDescent="0.15">
      <c r="A18" s="1137"/>
      <c r="B18" s="1137"/>
      <c r="C18" s="1137"/>
      <c r="D18" s="1137"/>
      <c r="E18" s="1137"/>
      <c r="F18" s="1137"/>
      <c r="G18" s="1137"/>
      <c r="H18" s="1137"/>
      <c r="I18" s="1137"/>
      <c r="J18" s="1137"/>
      <c r="K18" s="1137"/>
      <c r="L18" s="1137"/>
      <c r="M18" s="1137"/>
      <c r="N18" s="1137"/>
      <c r="O18" s="1137"/>
      <c r="P18" s="1137"/>
      <c r="Q18" s="1137"/>
      <c r="R18" s="1137"/>
      <c r="S18" s="1137"/>
      <c r="T18" s="1137"/>
      <c r="U18" s="1137"/>
    </row>
    <row r="19" spans="1:21" ht="13.5" customHeight="1" x14ac:dyDescent="0.15">
      <c r="A19" s="1137"/>
      <c r="B19" s="1137"/>
      <c r="C19" s="1137"/>
      <c r="D19" s="1137"/>
      <c r="E19" s="1137"/>
      <c r="F19" s="1137"/>
      <c r="G19" s="1137"/>
      <c r="H19" s="1137"/>
      <c r="I19" s="1137"/>
      <c r="J19" s="1137"/>
      <c r="K19" s="1137"/>
      <c r="L19" s="1137"/>
      <c r="M19" s="1137"/>
      <c r="N19" s="1137"/>
      <c r="O19" s="1137"/>
      <c r="P19" s="1137"/>
      <c r="Q19" s="1137"/>
      <c r="R19" s="1137"/>
      <c r="S19" s="1137"/>
      <c r="T19" s="1137"/>
      <c r="U19" s="1137"/>
    </row>
    <row r="20" spans="1:21" ht="13.5" customHeight="1" x14ac:dyDescent="0.15">
      <c r="A20" s="1137"/>
      <c r="B20" s="1137"/>
      <c r="C20" s="1137"/>
      <c r="D20" s="1137"/>
      <c r="E20" s="1137"/>
      <c r="F20" s="1137"/>
      <c r="G20" s="1137"/>
      <c r="H20" s="1137"/>
      <c r="I20" s="1137"/>
      <c r="J20" s="1137"/>
      <c r="K20" s="1137"/>
      <c r="L20" s="1137"/>
      <c r="M20" s="1137"/>
      <c r="N20" s="1137"/>
      <c r="O20" s="1137"/>
      <c r="P20" s="1137"/>
      <c r="Q20" s="1137"/>
      <c r="R20" s="1137"/>
      <c r="S20" s="1137"/>
      <c r="T20" s="1137"/>
      <c r="U20" s="1137"/>
    </row>
    <row r="21" spans="1:21" ht="13.5" customHeight="1" x14ac:dyDescent="0.15">
      <c r="A21" s="1137"/>
      <c r="B21" s="1137"/>
      <c r="C21" s="1137"/>
      <c r="D21" s="1137"/>
      <c r="E21" s="1137"/>
      <c r="F21" s="1137"/>
      <c r="G21" s="1137"/>
      <c r="H21" s="1137"/>
      <c r="I21" s="1137"/>
      <c r="J21" s="1137"/>
      <c r="K21" s="1137"/>
      <c r="L21" s="1137"/>
      <c r="M21" s="1137"/>
      <c r="N21" s="1137"/>
      <c r="O21" s="1137"/>
      <c r="P21" s="1137"/>
      <c r="Q21" s="1137"/>
      <c r="R21" s="1137"/>
      <c r="S21" s="1137"/>
      <c r="T21" s="1137"/>
      <c r="U21" s="1137"/>
    </row>
    <row r="22" spans="1:21" ht="13.5" customHeight="1" x14ac:dyDescent="0.15">
      <c r="A22" s="1137"/>
      <c r="B22" s="1137"/>
      <c r="C22" s="1137"/>
      <c r="D22" s="1137"/>
      <c r="E22" s="1137"/>
      <c r="F22" s="1137"/>
      <c r="G22" s="1137"/>
      <c r="H22" s="1137"/>
      <c r="I22" s="1137"/>
      <c r="J22" s="1137"/>
      <c r="K22" s="1137"/>
      <c r="L22" s="1137"/>
      <c r="M22" s="1137"/>
      <c r="N22" s="1137"/>
      <c r="O22" s="1137"/>
      <c r="P22" s="1137"/>
      <c r="Q22" s="1137"/>
      <c r="R22" s="1137"/>
      <c r="S22" s="1137"/>
      <c r="T22" s="1137"/>
      <c r="U22" s="1137"/>
    </row>
    <row r="23" spans="1:21" ht="13.5" customHeight="1" x14ac:dyDescent="0.15">
      <c r="A23" s="1137"/>
      <c r="B23" s="1137"/>
      <c r="C23" s="1137"/>
      <c r="D23" s="1137"/>
      <c r="E23" s="1137"/>
      <c r="F23" s="1137"/>
      <c r="G23" s="1137"/>
      <c r="H23" s="1137"/>
      <c r="I23" s="1137"/>
      <c r="J23" s="1137"/>
      <c r="K23" s="1137"/>
      <c r="L23" s="1137"/>
      <c r="M23" s="1137"/>
      <c r="N23" s="1137"/>
      <c r="O23" s="1137"/>
      <c r="P23" s="1137"/>
      <c r="Q23" s="1137"/>
      <c r="R23" s="1137"/>
      <c r="S23" s="1137"/>
      <c r="T23" s="1137"/>
      <c r="U23" s="1137"/>
    </row>
    <row r="24" spans="1:21" ht="13.5" customHeight="1" x14ac:dyDescent="0.15">
      <c r="A24" s="1137"/>
      <c r="B24" s="1137"/>
      <c r="C24" s="1137"/>
      <c r="D24" s="1137"/>
      <c r="E24" s="1137"/>
      <c r="F24" s="1137"/>
      <c r="G24" s="1137"/>
      <c r="H24" s="1137"/>
      <c r="I24" s="1137"/>
      <c r="J24" s="1137"/>
      <c r="K24" s="1137"/>
      <c r="L24" s="1137"/>
      <c r="M24" s="1137"/>
      <c r="N24" s="1137"/>
      <c r="O24" s="1137"/>
      <c r="P24" s="1137"/>
      <c r="Q24" s="1137"/>
      <c r="R24" s="1137"/>
      <c r="S24" s="1137"/>
      <c r="T24" s="1137"/>
      <c r="U24" s="1137"/>
    </row>
    <row r="25" spans="1:21" ht="13.5" customHeight="1" x14ac:dyDescent="0.15">
      <c r="A25" s="1137"/>
      <c r="B25" s="1137"/>
      <c r="C25" s="1137"/>
      <c r="D25" s="1137"/>
      <c r="E25" s="1137"/>
      <c r="F25" s="1137"/>
      <c r="G25" s="1137"/>
      <c r="H25" s="1137"/>
      <c r="I25" s="1137"/>
      <c r="J25" s="1137"/>
      <c r="K25" s="1137"/>
      <c r="L25" s="1137"/>
      <c r="M25" s="1137"/>
      <c r="N25" s="1137"/>
      <c r="O25" s="1137"/>
      <c r="P25" s="1137"/>
      <c r="Q25" s="1137"/>
      <c r="R25" s="1137"/>
      <c r="S25" s="1137"/>
      <c r="T25" s="1137"/>
      <c r="U25" s="1137"/>
    </row>
    <row r="26" spans="1:21" ht="13.5" customHeight="1" x14ac:dyDescent="0.15">
      <c r="A26" s="1137"/>
      <c r="B26" s="1137"/>
      <c r="C26" s="1137"/>
      <c r="D26" s="1137"/>
      <c r="E26" s="1137"/>
      <c r="F26" s="1137"/>
      <c r="G26" s="1137"/>
      <c r="H26" s="1137"/>
      <c r="I26" s="1137"/>
      <c r="J26" s="1137"/>
      <c r="K26" s="1137"/>
      <c r="L26" s="1137"/>
      <c r="M26" s="1137"/>
      <c r="N26" s="1137"/>
      <c r="O26" s="1137"/>
      <c r="P26" s="1137"/>
      <c r="Q26" s="1137"/>
      <c r="R26" s="1137"/>
      <c r="S26" s="1137"/>
      <c r="T26" s="1137"/>
      <c r="U26" s="1137"/>
    </row>
    <row r="27" spans="1:21" ht="13.5" customHeight="1" x14ac:dyDescent="0.15">
      <c r="A27" s="1137"/>
      <c r="B27" s="1137"/>
      <c r="C27" s="1137"/>
      <c r="D27" s="1137"/>
      <c r="E27" s="1137"/>
      <c r="F27" s="1137"/>
      <c r="G27" s="1137"/>
      <c r="H27" s="1137"/>
      <c r="I27" s="1137"/>
      <c r="J27" s="1137"/>
      <c r="K27" s="1137"/>
      <c r="L27" s="1137"/>
      <c r="M27" s="1137"/>
      <c r="N27" s="1137"/>
      <c r="O27" s="1137"/>
      <c r="P27" s="1137"/>
      <c r="Q27" s="1137"/>
      <c r="R27" s="1137"/>
      <c r="S27" s="1137"/>
      <c r="T27" s="1137"/>
      <c r="U27" s="1137"/>
    </row>
    <row r="28" spans="1:21" ht="13.5" customHeight="1" x14ac:dyDescent="0.15">
      <c r="A28" s="1137"/>
      <c r="B28" s="1137"/>
      <c r="C28" s="1137"/>
      <c r="D28" s="1137"/>
      <c r="E28" s="1137"/>
      <c r="F28" s="1137"/>
      <c r="G28" s="1137"/>
      <c r="H28" s="1137"/>
      <c r="I28" s="1137"/>
      <c r="J28" s="1137"/>
      <c r="K28" s="1137"/>
      <c r="L28" s="1137"/>
      <c r="M28" s="1137"/>
      <c r="N28" s="1137"/>
      <c r="O28" s="1137"/>
      <c r="P28" s="1137"/>
      <c r="Q28" s="1137"/>
      <c r="R28" s="1137"/>
      <c r="S28" s="1137"/>
      <c r="T28" s="1137"/>
      <c r="U28" s="1137"/>
    </row>
    <row r="29" spans="1:21" ht="13.5" customHeight="1" x14ac:dyDescent="0.15">
      <c r="A29" s="1137"/>
      <c r="B29" s="1137"/>
      <c r="C29" s="1137"/>
      <c r="D29" s="1137"/>
      <c r="E29" s="1137"/>
      <c r="F29" s="1137"/>
      <c r="G29" s="1137"/>
      <c r="H29" s="1137"/>
      <c r="I29" s="1137"/>
      <c r="J29" s="1137"/>
      <c r="K29" s="1137"/>
      <c r="L29" s="1137"/>
      <c r="M29" s="1137"/>
      <c r="N29" s="1137"/>
      <c r="O29" s="1137"/>
      <c r="P29" s="1137"/>
      <c r="Q29" s="1137"/>
      <c r="R29" s="1137"/>
      <c r="S29" s="1137"/>
      <c r="T29" s="1137"/>
      <c r="U29" s="1137"/>
    </row>
    <row r="30" spans="1:21" ht="13.5" customHeight="1" x14ac:dyDescent="0.15">
      <c r="A30" s="1137"/>
      <c r="B30" s="1137"/>
      <c r="C30" s="1137"/>
      <c r="D30" s="1137"/>
      <c r="E30" s="1137"/>
      <c r="F30" s="1137"/>
      <c r="G30" s="1137"/>
      <c r="H30" s="1137"/>
      <c r="I30" s="1137"/>
      <c r="J30" s="1137"/>
      <c r="K30" s="1137"/>
      <c r="L30" s="1137"/>
      <c r="M30" s="1137"/>
      <c r="N30" s="1137"/>
      <c r="O30" s="1137"/>
      <c r="P30" s="1137"/>
      <c r="Q30" s="1137"/>
      <c r="R30" s="1137"/>
      <c r="S30" s="1137"/>
      <c r="T30" s="1137"/>
      <c r="U30" s="1137"/>
    </row>
    <row r="31" spans="1:21" ht="13.5" customHeight="1" x14ac:dyDescent="0.15">
      <c r="A31" s="1137"/>
      <c r="B31" s="1137"/>
      <c r="C31" s="1137"/>
      <c r="D31" s="1137"/>
      <c r="E31" s="1137"/>
      <c r="F31" s="1137"/>
      <c r="G31" s="1137"/>
      <c r="H31" s="1137"/>
      <c r="I31" s="1137"/>
      <c r="J31" s="1137"/>
      <c r="K31" s="1137"/>
      <c r="L31" s="1137"/>
      <c r="M31" s="1137"/>
      <c r="N31" s="1137"/>
      <c r="O31" s="1137"/>
      <c r="P31" s="1137"/>
      <c r="Q31" s="1137"/>
      <c r="R31" s="1137"/>
      <c r="S31" s="1137"/>
      <c r="T31" s="1137"/>
      <c r="U31" s="1137"/>
    </row>
    <row r="32" spans="1:21" ht="13.5" customHeight="1" x14ac:dyDescent="0.15">
      <c r="A32" s="1137"/>
      <c r="B32" s="1137"/>
      <c r="C32" s="1137"/>
      <c r="D32" s="1137"/>
      <c r="E32" s="1137"/>
      <c r="F32" s="1137"/>
      <c r="G32" s="1137"/>
      <c r="H32" s="1137"/>
      <c r="I32" s="1137"/>
      <c r="J32" s="1137"/>
      <c r="K32" s="1137"/>
      <c r="L32" s="1137"/>
      <c r="M32" s="1137"/>
      <c r="N32" s="1137"/>
      <c r="O32" s="1137"/>
      <c r="P32" s="1137"/>
      <c r="Q32" s="1137"/>
      <c r="R32" s="1137"/>
      <c r="S32" s="1137"/>
      <c r="T32" s="1137"/>
      <c r="U32" s="1137"/>
    </row>
    <row r="33" spans="1:21" ht="13.5" customHeight="1" x14ac:dyDescent="0.15">
      <c r="A33" s="1137"/>
      <c r="B33" s="1137"/>
      <c r="C33" s="1137"/>
      <c r="D33" s="1137"/>
      <c r="E33" s="1137"/>
      <c r="F33" s="1137"/>
      <c r="G33" s="1137"/>
      <c r="H33" s="1137"/>
      <c r="I33" s="1137"/>
      <c r="J33" s="1137"/>
      <c r="K33" s="1137"/>
      <c r="L33" s="1137"/>
      <c r="M33" s="1137"/>
      <c r="N33" s="1137"/>
      <c r="O33" s="1137"/>
      <c r="P33" s="1137"/>
      <c r="Q33" s="1137"/>
      <c r="R33" s="1137"/>
      <c r="S33" s="1137"/>
      <c r="T33" s="1137"/>
      <c r="U33" s="1137"/>
    </row>
    <row r="34" spans="1:21" ht="13.5" customHeight="1" x14ac:dyDescent="0.15">
      <c r="A34" s="1137"/>
      <c r="B34" s="1137"/>
      <c r="C34" s="1137"/>
      <c r="D34" s="1137"/>
      <c r="E34" s="1137"/>
      <c r="F34" s="1137"/>
      <c r="G34" s="1137"/>
      <c r="H34" s="1137"/>
      <c r="I34" s="1137"/>
      <c r="J34" s="1137"/>
      <c r="K34" s="1137"/>
      <c r="L34" s="1137"/>
      <c r="M34" s="1137"/>
      <c r="N34" s="1137"/>
      <c r="O34" s="1137"/>
      <c r="P34" s="1137"/>
      <c r="Q34" s="1137"/>
      <c r="R34" s="1137"/>
      <c r="S34" s="1137"/>
      <c r="T34" s="1137"/>
      <c r="U34" s="1137"/>
    </row>
    <row r="35" spans="1:21" ht="13.5" customHeight="1" x14ac:dyDescent="0.15">
      <c r="A35" s="1137"/>
      <c r="B35" s="1137"/>
      <c r="C35" s="1137"/>
      <c r="D35" s="1137"/>
      <c r="E35" s="1137"/>
      <c r="F35" s="1137"/>
      <c r="G35" s="1137"/>
      <c r="H35" s="1137"/>
      <c r="I35" s="1137"/>
      <c r="J35" s="1137"/>
      <c r="K35" s="1137"/>
      <c r="L35" s="1137"/>
      <c r="M35" s="1137"/>
      <c r="N35" s="1137"/>
      <c r="O35" s="1137"/>
      <c r="P35" s="1137"/>
      <c r="Q35" s="1137"/>
      <c r="R35" s="1137"/>
      <c r="S35" s="1137"/>
      <c r="T35" s="1137"/>
      <c r="U35" s="1137"/>
    </row>
    <row r="36" spans="1:21" ht="13.5" customHeight="1" x14ac:dyDescent="0.15">
      <c r="A36" s="1137"/>
      <c r="B36" s="1137"/>
      <c r="C36" s="1137"/>
      <c r="D36" s="1137"/>
      <c r="E36" s="1137"/>
      <c r="F36" s="1137"/>
      <c r="G36" s="1137"/>
      <c r="H36" s="1137"/>
      <c r="I36" s="1137"/>
      <c r="J36" s="1137"/>
      <c r="K36" s="1137"/>
      <c r="L36" s="1137"/>
      <c r="M36" s="1137"/>
      <c r="N36" s="1137"/>
      <c r="O36" s="1137"/>
      <c r="P36" s="1137"/>
      <c r="Q36" s="1137"/>
      <c r="R36" s="1137"/>
      <c r="S36" s="1137"/>
      <c r="T36" s="1137"/>
      <c r="U36" s="1137"/>
    </row>
    <row r="37" spans="1:21" ht="13.5" customHeight="1" x14ac:dyDescent="0.15">
      <c r="A37" s="1137"/>
      <c r="B37" s="1137"/>
      <c r="C37" s="1137"/>
      <c r="D37" s="1137"/>
      <c r="E37" s="1137"/>
      <c r="F37" s="1137"/>
      <c r="G37" s="1137"/>
      <c r="H37" s="1137"/>
      <c r="I37" s="1137"/>
      <c r="J37" s="1137"/>
      <c r="K37" s="1137"/>
      <c r="L37" s="1137"/>
      <c r="M37" s="1137"/>
      <c r="N37" s="1137"/>
      <c r="O37" s="1137"/>
      <c r="P37" s="1137"/>
      <c r="Q37" s="1137"/>
      <c r="R37" s="1137"/>
      <c r="S37" s="1137"/>
      <c r="T37" s="1137"/>
      <c r="U37" s="1137"/>
    </row>
    <row r="38" spans="1:21" ht="13.5" customHeight="1" x14ac:dyDescent="0.15">
      <c r="A38" s="1137"/>
      <c r="B38" s="1137"/>
      <c r="C38" s="1137"/>
      <c r="D38" s="1137"/>
      <c r="E38" s="1137"/>
      <c r="F38" s="1137"/>
      <c r="G38" s="1137"/>
      <c r="H38" s="1137"/>
      <c r="I38" s="1137"/>
      <c r="J38" s="1137"/>
      <c r="K38" s="1137"/>
      <c r="L38" s="1137"/>
      <c r="M38" s="1137"/>
      <c r="N38" s="1137"/>
      <c r="O38" s="1137"/>
      <c r="P38" s="1137"/>
      <c r="Q38" s="1137"/>
      <c r="R38" s="1137"/>
      <c r="S38" s="1137"/>
      <c r="T38" s="1137"/>
      <c r="U38" s="1137"/>
    </row>
    <row r="39" spans="1:21" ht="13.5" customHeight="1" x14ac:dyDescent="0.15">
      <c r="A39" s="1137"/>
      <c r="B39" s="1137"/>
      <c r="C39" s="1137"/>
      <c r="D39" s="1137"/>
      <c r="E39" s="1137"/>
      <c r="F39" s="1137"/>
      <c r="G39" s="1137"/>
      <c r="H39" s="1137"/>
      <c r="I39" s="1137"/>
      <c r="J39" s="1137"/>
      <c r="K39" s="1137"/>
      <c r="L39" s="1137"/>
      <c r="M39" s="1137"/>
      <c r="N39" s="1137"/>
      <c r="O39" s="1137"/>
      <c r="P39" s="1137"/>
      <c r="Q39" s="1137"/>
      <c r="R39" s="1137"/>
      <c r="S39" s="1137"/>
      <c r="T39" s="1137"/>
      <c r="U39" s="1137"/>
    </row>
    <row r="40" spans="1:21" ht="13.5" customHeight="1" x14ac:dyDescent="0.15">
      <c r="A40" s="1137"/>
      <c r="B40" s="1137"/>
      <c r="C40" s="1137"/>
      <c r="D40" s="1137"/>
      <c r="E40" s="1137"/>
      <c r="F40" s="1137"/>
      <c r="G40" s="1137"/>
      <c r="H40" s="1137"/>
      <c r="I40" s="1137"/>
      <c r="J40" s="1137"/>
      <c r="K40" s="1137"/>
      <c r="L40" s="1137"/>
      <c r="M40" s="1137"/>
      <c r="N40" s="1137"/>
      <c r="O40" s="1137"/>
      <c r="P40" s="1137"/>
      <c r="Q40" s="1137"/>
      <c r="R40" s="1137"/>
      <c r="S40" s="1137"/>
      <c r="T40" s="1137"/>
      <c r="U40" s="1137"/>
    </row>
    <row r="41" spans="1:21" ht="13.5" customHeight="1" x14ac:dyDescent="0.15">
      <c r="A41" s="1137"/>
      <c r="B41" s="1137"/>
      <c r="C41" s="1137"/>
      <c r="D41" s="1137"/>
      <c r="E41" s="1137"/>
      <c r="F41" s="1137"/>
      <c r="G41" s="1137"/>
      <c r="H41" s="1137"/>
      <c r="I41" s="1137"/>
      <c r="J41" s="1137"/>
      <c r="K41" s="1137"/>
      <c r="L41" s="1137"/>
      <c r="M41" s="1137"/>
      <c r="N41" s="1137"/>
      <c r="O41" s="1137"/>
      <c r="P41" s="1137"/>
      <c r="Q41" s="1137"/>
      <c r="R41" s="1137"/>
      <c r="S41" s="1137"/>
      <c r="T41" s="1137"/>
      <c r="U41" s="1137"/>
    </row>
    <row r="42" spans="1:21" ht="13.5" customHeight="1" x14ac:dyDescent="0.15">
      <c r="A42" s="1137"/>
      <c r="B42" s="1137"/>
      <c r="C42" s="1137"/>
      <c r="D42" s="1137"/>
      <c r="E42" s="1137"/>
      <c r="F42" s="1137"/>
      <c r="G42" s="1137"/>
      <c r="H42" s="1137"/>
      <c r="I42" s="1137"/>
      <c r="J42" s="1137"/>
      <c r="K42" s="1137"/>
      <c r="L42" s="1137"/>
      <c r="M42" s="1137"/>
      <c r="N42" s="1137"/>
      <c r="O42" s="1137"/>
      <c r="P42" s="1137"/>
      <c r="Q42" s="1137"/>
      <c r="R42" s="1137"/>
      <c r="S42" s="1137"/>
      <c r="T42" s="1137"/>
      <c r="U42" s="1137"/>
    </row>
    <row r="43" spans="1:21" ht="30.75" customHeight="1" thickBot="1" x14ac:dyDescent="0.2">
      <c r="A43" s="1137"/>
      <c r="B43" s="1137"/>
      <c r="C43" s="1137"/>
      <c r="D43" s="1137"/>
      <c r="E43" s="1137"/>
      <c r="F43" s="1137"/>
      <c r="G43" s="1137"/>
      <c r="H43" s="1137"/>
      <c r="I43" s="1137"/>
      <c r="J43" s="1137"/>
      <c r="K43" s="1137"/>
      <c r="L43" s="1137"/>
      <c r="M43" s="1137"/>
      <c r="N43" s="1137"/>
      <c r="O43" s="1139" t="s">
        <v>500</v>
      </c>
      <c r="P43" s="1137"/>
      <c r="Q43" s="1137"/>
      <c r="R43" s="1137"/>
      <c r="S43" s="1137"/>
      <c r="T43" s="1137"/>
      <c r="U43" s="1137"/>
    </row>
    <row r="44" spans="1:21" ht="30.75" customHeight="1" thickBot="1" x14ac:dyDescent="0.2">
      <c r="A44" s="1137"/>
      <c r="B44" s="1140" t="s">
        <v>501</v>
      </c>
      <c r="C44" s="1141"/>
      <c r="D44" s="1141"/>
      <c r="E44" s="1142"/>
      <c r="F44" s="1142"/>
      <c r="G44" s="1142"/>
      <c r="H44" s="1142"/>
      <c r="I44" s="1142"/>
      <c r="J44" s="1143" t="s">
        <v>481</v>
      </c>
      <c r="K44" s="1144" t="s">
        <v>4</v>
      </c>
      <c r="L44" s="1145" t="s">
        <v>5</v>
      </c>
      <c r="M44" s="1145" t="s">
        <v>6</v>
      </c>
      <c r="N44" s="1145" t="s">
        <v>7</v>
      </c>
      <c r="O44" s="1146" t="s">
        <v>8</v>
      </c>
      <c r="P44" s="1137"/>
      <c r="Q44" s="1137"/>
      <c r="R44" s="1137"/>
      <c r="S44" s="1137"/>
      <c r="T44" s="1137"/>
      <c r="U44" s="1137"/>
    </row>
    <row r="45" spans="1:21" ht="30.75" customHeight="1" x14ac:dyDescent="0.15">
      <c r="A45" s="1137"/>
      <c r="B45" s="1147" t="s">
        <v>502</v>
      </c>
      <c r="C45" s="1148"/>
      <c r="D45" s="1149"/>
      <c r="E45" s="1150" t="s">
        <v>503</v>
      </c>
      <c r="F45" s="1150"/>
      <c r="G45" s="1150"/>
      <c r="H45" s="1150"/>
      <c r="I45" s="1150"/>
      <c r="J45" s="1151"/>
      <c r="K45" s="1152">
        <v>1398</v>
      </c>
      <c r="L45" s="1153">
        <v>1384</v>
      </c>
      <c r="M45" s="1153">
        <v>1441</v>
      </c>
      <c r="N45" s="1153">
        <v>1458</v>
      </c>
      <c r="O45" s="1154">
        <v>1452</v>
      </c>
      <c r="P45" s="1137"/>
      <c r="Q45" s="1137"/>
      <c r="R45" s="1137"/>
      <c r="S45" s="1137"/>
      <c r="T45" s="1137"/>
      <c r="U45" s="1137"/>
    </row>
    <row r="46" spans="1:21" ht="30.75" customHeight="1" x14ac:dyDescent="0.15">
      <c r="A46" s="1137"/>
      <c r="B46" s="1155"/>
      <c r="C46" s="1156"/>
      <c r="D46" s="1157"/>
      <c r="E46" s="1158" t="s">
        <v>504</v>
      </c>
      <c r="F46" s="1158"/>
      <c r="G46" s="1158"/>
      <c r="H46" s="1158"/>
      <c r="I46" s="1158"/>
      <c r="J46" s="1159"/>
      <c r="K46" s="1160" t="s">
        <v>322</v>
      </c>
      <c r="L46" s="1161" t="s">
        <v>322</v>
      </c>
      <c r="M46" s="1161" t="s">
        <v>322</v>
      </c>
      <c r="N46" s="1161" t="s">
        <v>322</v>
      </c>
      <c r="O46" s="1162" t="s">
        <v>322</v>
      </c>
      <c r="P46" s="1137"/>
      <c r="Q46" s="1137"/>
      <c r="R46" s="1137"/>
      <c r="S46" s="1137"/>
      <c r="T46" s="1137"/>
      <c r="U46" s="1137"/>
    </row>
    <row r="47" spans="1:21" ht="30.75" customHeight="1" x14ac:dyDescent="0.15">
      <c r="A47" s="1137"/>
      <c r="B47" s="1155"/>
      <c r="C47" s="1156"/>
      <c r="D47" s="1157"/>
      <c r="E47" s="1158" t="s">
        <v>505</v>
      </c>
      <c r="F47" s="1158"/>
      <c r="G47" s="1158"/>
      <c r="H47" s="1158"/>
      <c r="I47" s="1158"/>
      <c r="J47" s="1159"/>
      <c r="K47" s="1160" t="s">
        <v>322</v>
      </c>
      <c r="L47" s="1161" t="s">
        <v>322</v>
      </c>
      <c r="M47" s="1161" t="s">
        <v>322</v>
      </c>
      <c r="N47" s="1161" t="s">
        <v>322</v>
      </c>
      <c r="O47" s="1162" t="s">
        <v>322</v>
      </c>
      <c r="P47" s="1137"/>
      <c r="Q47" s="1137"/>
      <c r="R47" s="1137"/>
      <c r="S47" s="1137"/>
      <c r="T47" s="1137"/>
      <c r="U47" s="1137"/>
    </row>
    <row r="48" spans="1:21" ht="30.75" customHeight="1" x14ac:dyDescent="0.15">
      <c r="A48" s="1137"/>
      <c r="B48" s="1155"/>
      <c r="C48" s="1156"/>
      <c r="D48" s="1157"/>
      <c r="E48" s="1158" t="s">
        <v>506</v>
      </c>
      <c r="F48" s="1158"/>
      <c r="G48" s="1158"/>
      <c r="H48" s="1158"/>
      <c r="I48" s="1158"/>
      <c r="J48" s="1159"/>
      <c r="K48" s="1160">
        <v>383</v>
      </c>
      <c r="L48" s="1161">
        <v>475</v>
      </c>
      <c r="M48" s="1161">
        <v>439</v>
      </c>
      <c r="N48" s="1161">
        <v>472</v>
      </c>
      <c r="O48" s="1162">
        <v>438</v>
      </c>
      <c r="P48" s="1137"/>
      <c r="Q48" s="1137"/>
      <c r="R48" s="1137"/>
      <c r="S48" s="1137"/>
      <c r="T48" s="1137"/>
      <c r="U48" s="1137"/>
    </row>
    <row r="49" spans="1:21" ht="30.75" customHeight="1" x14ac:dyDescent="0.15">
      <c r="A49" s="1137"/>
      <c r="B49" s="1155"/>
      <c r="C49" s="1156"/>
      <c r="D49" s="1157"/>
      <c r="E49" s="1158" t="s">
        <v>507</v>
      </c>
      <c r="F49" s="1158"/>
      <c r="G49" s="1158"/>
      <c r="H49" s="1158"/>
      <c r="I49" s="1158"/>
      <c r="J49" s="1159"/>
      <c r="K49" s="1160">
        <v>294</v>
      </c>
      <c r="L49" s="1161">
        <v>196</v>
      </c>
      <c r="M49" s="1161">
        <v>112</v>
      </c>
      <c r="N49" s="1161">
        <v>130</v>
      </c>
      <c r="O49" s="1162">
        <v>120</v>
      </c>
      <c r="P49" s="1137"/>
      <c r="Q49" s="1137"/>
      <c r="R49" s="1137"/>
      <c r="S49" s="1137"/>
      <c r="T49" s="1137"/>
      <c r="U49" s="1137"/>
    </row>
    <row r="50" spans="1:21" ht="30.75" customHeight="1" x14ac:dyDescent="0.15">
      <c r="A50" s="1137"/>
      <c r="B50" s="1155"/>
      <c r="C50" s="1156"/>
      <c r="D50" s="1157"/>
      <c r="E50" s="1158" t="s">
        <v>508</v>
      </c>
      <c r="F50" s="1158"/>
      <c r="G50" s="1158"/>
      <c r="H50" s="1158"/>
      <c r="I50" s="1158"/>
      <c r="J50" s="1159"/>
      <c r="K50" s="1160">
        <v>302</v>
      </c>
      <c r="L50" s="1161">
        <v>259</v>
      </c>
      <c r="M50" s="1161">
        <v>53</v>
      </c>
      <c r="N50" s="1161">
        <v>53</v>
      </c>
      <c r="O50" s="1162">
        <v>53</v>
      </c>
      <c r="P50" s="1137"/>
      <c r="Q50" s="1137"/>
      <c r="R50" s="1137"/>
      <c r="S50" s="1137"/>
      <c r="T50" s="1137"/>
      <c r="U50" s="1137"/>
    </row>
    <row r="51" spans="1:21" ht="30.75" customHeight="1" x14ac:dyDescent="0.15">
      <c r="A51" s="1137"/>
      <c r="B51" s="1163"/>
      <c r="C51" s="1164"/>
      <c r="D51" s="1165"/>
      <c r="E51" s="1158" t="s">
        <v>509</v>
      </c>
      <c r="F51" s="1158"/>
      <c r="G51" s="1158"/>
      <c r="H51" s="1158"/>
      <c r="I51" s="1158"/>
      <c r="J51" s="1159"/>
      <c r="K51" s="1160" t="s">
        <v>322</v>
      </c>
      <c r="L51" s="1161" t="s">
        <v>322</v>
      </c>
      <c r="M51" s="1161" t="s">
        <v>322</v>
      </c>
      <c r="N51" s="1161" t="s">
        <v>322</v>
      </c>
      <c r="O51" s="1162" t="s">
        <v>322</v>
      </c>
      <c r="P51" s="1137"/>
      <c r="Q51" s="1137"/>
      <c r="R51" s="1137"/>
      <c r="S51" s="1137"/>
      <c r="T51" s="1137"/>
      <c r="U51" s="1137"/>
    </row>
    <row r="52" spans="1:21" ht="30.75" customHeight="1" x14ac:dyDescent="0.15">
      <c r="A52" s="1137"/>
      <c r="B52" s="1166" t="s">
        <v>510</v>
      </c>
      <c r="C52" s="1167"/>
      <c r="D52" s="1165"/>
      <c r="E52" s="1158" t="s">
        <v>511</v>
      </c>
      <c r="F52" s="1158"/>
      <c r="G52" s="1158"/>
      <c r="H52" s="1158"/>
      <c r="I52" s="1158"/>
      <c r="J52" s="1159"/>
      <c r="K52" s="1160">
        <v>1632</v>
      </c>
      <c r="L52" s="1161">
        <v>1542</v>
      </c>
      <c r="M52" s="1161">
        <v>1480</v>
      </c>
      <c r="N52" s="1161">
        <v>1470</v>
      </c>
      <c r="O52" s="1162">
        <v>1464</v>
      </c>
      <c r="P52" s="1137"/>
      <c r="Q52" s="1137"/>
      <c r="R52" s="1137"/>
      <c r="S52" s="1137"/>
      <c r="T52" s="1137"/>
      <c r="U52" s="1137"/>
    </row>
    <row r="53" spans="1:21" ht="30.75" customHeight="1" thickBot="1" x14ac:dyDescent="0.2">
      <c r="A53" s="1137"/>
      <c r="B53" s="1168" t="s">
        <v>512</v>
      </c>
      <c r="C53" s="1169"/>
      <c r="D53" s="1170"/>
      <c r="E53" s="1171" t="s">
        <v>513</v>
      </c>
      <c r="F53" s="1171"/>
      <c r="G53" s="1171"/>
      <c r="H53" s="1171"/>
      <c r="I53" s="1171"/>
      <c r="J53" s="1172"/>
      <c r="K53" s="1173">
        <v>745</v>
      </c>
      <c r="L53" s="1174">
        <v>772</v>
      </c>
      <c r="M53" s="1174">
        <v>565</v>
      </c>
      <c r="N53" s="1174">
        <v>643</v>
      </c>
      <c r="O53" s="1175">
        <v>599</v>
      </c>
      <c r="P53" s="1137"/>
      <c r="Q53" s="1137"/>
      <c r="R53" s="1137"/>
      <c r="S53" s="1137"/>
      <c r="T53" s="1137"/>
      <c r="U53" s="1137"/>
    </row>
    <row r="54" spans="1:21" ht="24" customHeight="1" x14ac:dyDescent="0.15">
      <c r="A54" s="1137"/>
      <c r="B54" s="1176" t="s">
        <v>514</v>
      </c>
      <c r="C54" s="1137"/>
      <c r="D54" s="1137"/>
      <c r="E54" s="1137"/>
      <c r="F54" s="1137"/>
      <c r="G54" s="1137"/>
      <c r="H54" s="1137"/>
      <c r="I54" s="1137"/>
      <c r="J54" s="1137"/>
      <c r="K54" s="1137"/>
      <c r="L54" s="1137"/>
      <c r="M54" s="1137"/>
      <c r="N54" s="1137"/>
      <c r="O54" s="1137"/>
      <c r="P54" s="1137"/>
      <c r="Q54" s="1137"/>
      <c r="R54" s="1137"/>
      <c r="S54" s="1137"/>
      <c r="T54" s="1137"/>
      <c r="U54" s="1137"/>
    </row>
    <row r="55" spans="1:21" ht="24" customHeight="1" thickBot="1" x14ac:dyDescent="0.2">
      <c r="A55" s="1137"/>
      <c r="B55" s="1177" t="s">
        <v>515</v>
      </c>
      <c r="C55" s="1178"/>
      <c r="D55" s="1178"/>
      <c r="E55" s="1178"/>
      <c r="F55" s="1178"/>
      <c r="G55" s="1178"/>
      <c r="H55" s="1178"/>
      <c r="I55" s="1178"/>
      <c r="J55" s="1178"/>
      <c r="K55" s="1179"/>
      <c r="L55" s="1179"/>
      <c r="M55" s="1179"/>
      <c r="N55" s="1179"/>
      <c r="O55" s="1180" t="s">
        <v>516</v>
      </c>
      <c r="P55" s="1137"/>
      <c r="Q55" s="1137"/>
      <c r="R55" s="1137"/>
      <c r="S55" s="1137"/>
      <c r="T55" s="1137"/>
      <c r="U55" s="1137"/>
    </row>
    <row r="56" spans="1:21" ht="31.5" customHeight="1" thickBot="1" x14ac:dyDescent="0.2">
      <c r="A56" s="1137"/>
      <c r="B56" s="1181"/>
      <c r="C56" s="1182"/>
      <c r="D56" s="1182"/>
      <c r="E56" s="1183"/>
      <c r="F56" s="1183"/>
      <c r="G56" s="1183"/>
      <c r="H56" s="1183"/>
      <c r="I56" s="1183"/>
      <c r="J56" s="1184" t="s">
        <v>481</v>
      </c>
      <c r="K56" s="1185" t="s">
        <v>517</v>
      </c>
      <c r="L56" s="1186" t="s">
        <v>518</v>
      </c>
      <c r="M56" s="1186" t="s">
        <v>519</v>
      </c>
      <c r="N56" s="1186" t="s">
        <v>520</v>
      </c>
      <c r="O56" s="1187" t="s">
        <v>521</v>
      </c>
      <c r="P56" s="1137"/>
      <c r="Q56" s="1137"/>
      <c r="R56" s="1137"/>
      <c r="S56" s="1137"/>
      <c r="T56" s="1137"/>
      <c r="U56" s="1137"/>
    </row>
    <row r="57" spans="1:21" ht="31.5" customHeight="1" x14ac:dyDescent="0.15">
      <c r="B57" s="1188" t="s">
        <v>522</v>
      </c>
      <c r="C57" s="1189"/>
      <c r="D57" s="1190" t="s">
        <v>523</v>
      </c>
      <c r="E57" s="1191"/>
      <c r="F57" s="1191"/>
      <c r="G57" s="1191"/>
      <c r="H57" s="1191"/>
      <c r="I57" s="1191"/>
      <c r="J57" s="1192"/>
      <c r="K57" s="1193" t="s">
        <v>322</v>
      </c>
      <c r="L57" s="1194" t="s">
        <v>322</v>
      </c>
      <c r="M57" s="1194" t="s">
        <v>322</v>
      </c>
      <c r="N57" s="1194" t="s">
        <v>322</v>
      </c>
      <c r="O57" s="1195" t="s">
        <v>322</v>
      </c>
    </row>
    <row r="58" spans="1:21" ht="31.5" customHeight="1" thickBot="1" x14ac:dyDescent="0.2">
      <c r="B58" s="1196"/>
      <c r="C58" s="1197"/>
      <c r="D58" s="1198" t="s">
        <v>524</v>
      </c>
      <c r="E58" s="1199"/>
      <c r="F58" s="1199"/>
      <c r="G58" s="1199"/>
      <c r="H58" s="1199"/>
      <c r="I58" s="1199"/>
      <c r="J58" s="1200"/>
      <c r="K58" s="1201" t="s">
        <v>322</v>
      </c>
      <c r="L58" s="1202" t="s">
        <v>322</v>
      </c>
      <c r="M58" s="1202" t="s">
        <v>322</v>
      </c>
      <c r="N58" s="1202" t="s">
        <v>322</v>
      </c>
      <c r="O58" s="1203" t="s">
        <v>322</v>
      </c>
    </row>
    <row r="59" spans="1:21" ht="24" customHeight="1" x14ac:dyDescent="0.15">
      <c r="B59" s="1204"/>
      <c r="C59" s="1204"/>
      <c r="D59" s="1205" t="s">
        <v>525</v>
      </c>
      <c r="E59" s="1206"/>
      <c r="F59" s="1206"/>
      <c r="G59" s="1206"/>
      <c r="H59" s="1206"/>
      <c r="I59" s="1206"/>
      <c r="J59" s="1206"/>
      <c r="K59" s="1206"/>
      <c r="L59" s="1206"/>
      <c r="M59" s="1206"/>
      <c r="N59" s="1206"/>
      <c r="O59" s="1206"/>
    </row>
    <row r="60" spans="1:21" ht="24" customHeight="1" x14ac:dyDescent="0.15">
      <c r="B60" s="1207"/>
      <c r="C60" s="1207"/>
      <c r="D60" s="1205" t="s">
        <v>526</v>
      </c>
      <c r="E60" s="1206"/>
      <c r="F60" s="1206"/>
      <c r="G60" s="1206"/>
      <c r="H60" s="1206"/>
      <c r="I60" s="1206"/>
      <c r="J60" s="1206"/>
      <c r="K60" s="1206"/>
      <c r="L60" s="1206"/>
      <c r="M60" s="1206"/>
      <c r="N60" s="1206"/>
      <c r="O60" s="1206"/>
    </row>
    <row r="61" spans="1:21" ht="24" customHeight="1" x14ac:dyDescent="0.15">
      <c r="A61" s="1137"/>
      <c r="B61" s="1176"/>
      <c r="C61" s="1137"/>
      <c r="D61" s="1137"/>
      <c r="E61" s="1137"/>
      <c r="F61" s="1137"/>
      <c r="G61" s="1137"/>
      <c r="H61" s="1137"/>
      <c r="I61" s="1137"/>
      <c r="J61" s="1137"/>
      <c r="K61" s="1137"/>
      <c r="L61" s="1137"/>
      <c r="M61" s="1137"/>
      <c r="N61" s="1137"/>
      <c r="O61" s="1137"/>
      <c r="P61" s="1137"/>
      <c r="Q61" s="1137"/>
      <c r="R61" s="1137"/>
      <c r="S61" s="1137"/>
      <c r="T61" s="1137"/>
      <c r="U61" s="1137"/>
    </row>
    <row r="62" spans="1:21" ht="24" customHeight="1" x14ac:dyDescent="0.15">
      <c r="A62" s="1137"/>
      <c r="B62" s="1176"/>
      <c r="C62" s="1137"/>
      <c r="D62" s="1137"/>
      <c r="E62" s="1137"/>
      <c r="F62" s="1137"/>
      <c r="G62" s="1137"/>
      <c r="H62" s="1137"/>
      <c r="I62" s="1137"/>
      <c r="J62" s="1137"/>
      <c r="K62" s="1137"/>
      <c r="L62" s="1137"/>
      <c r="M62" s="1137"/>
      <c r="N62" s="1137"/>
      <c r="O62" s="1137"/>
      <c r="P62" s="1137"/>
      <c r="Q62" s="1137"/>
      <c r="R62" s="1137"/>
      <c r="S62" s="1137"/>
      <c r="T62" s="1137"/>
      <c r="U62" s="1137"/>
    </row>
  </sheetData>
  <sheetProtection algorithmName="SHA-512" hashValue="OeBXvojBql/UIx2jhyaP8b7bwm4/cmYhRaJy7Ikqxc8UB4VW1JJDTzn8d6Cj+n0IkLEqKpk898dm3DkOUiKQgA==" saltValue="l13mvq49KPYHKiC1qYr7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84899-E747-48B4-9037-6CD326202875}">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1208" customWidth="1"/>
    <col min="2" max="3" width="12.625" style="1208" customWidth="1"/>
    <col min="4" max="4" width="11.625" style="1208" customWidth="1"/>
    <col min="5" max="8" width="10.375" style="1208" customWidth="1"/>
    <col min="9" max="13" width="16.375" style="1208" customWidth="1"/>
    <col min="14" max="19" width="12.625" style="1208" customWidth="1"/>
    <col min="20" max="16384" width="0" style="120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9" t="s">
        <v>500</v>
      </c>
    </row>
    <row r="40" spans="2:13" ht="27.75" customHeight="1" thickBot="1" x14ac:dyDescent="0.2">
      <c r="B40" s="1210" t="s">
        <v>501</v>
      </c>
      <c r="C40" s="1211"/>
      <c r="D40" s="1211"/>
      <c r="E40" s="1212"/>
      <c r="F40" s="1212"/>
      <c r="G40" s="1212"/>
      <c r="H40" s="1213" t="s">
        <v>481</v>
      </c>
      <c r="I40" s="1214" t="s">
        <v>4</v>
      </c>
      <c r="J40" s="1215" t="s">
        <v>5</v>
      </c>
      <c r="K40" s="1215" t="s">
        <v>6</v>
      </c>
      <c r="L40" s="1215" t="s">
        <v>7</v>
      </c>
      <c r="M40" s="1216" t="s">
        <v>8</v>
      </c>
    </row>
    <row r="41" spans="2:13" ht="27.75" customHeight="1" x14ac:dyDescent="0.15">
      <c r="B41" s="1217" t="s">
        <v>527</v>
      </c>
      <c r="C41" s="1218"/>
      <c r="D41" s="1219"/>
      <c r="E41" s="1220" t="s">
        <v>528</v>
      </c>
      <c r="F41" s="1220"/>
      <c r="G41" s="1220"/>
      <c r="H41" s="1221"/>
      <c r="I41" s="1222">
        <v>14887</v>
      </c>
      <c r="J41" s="1223">
        <v>14701</v>
      </c>
      <c r="K41" s="1223">
        <v>14359</v>
      </c>
      <c r="L41" s="1223">
        <v>15171</v>
      </c>
      <c r="M41" s="1224">
        <v>15488</v>
      </c>
    </row>
    <row r="42" spans="2:13" ht="27.75" customHeight="1" x14ac:dyDescent="0.15">
      <c r="B42" s="1225"/>
      <c r="C42" s="1226"/>
      <c r="D42" s="1227"/>
      <c r="E42" s="1228" t="s">
        <v>529</v>
      </c>
      <c r="F42" s="1228"/>
      <c r="G42" s="1228"/>
      <c r="H42" s="1229"/>
      <c r="I42" s="1230">
        <v>456</v>
      </c>
      <c r="J42" s="1231">
        <v>259</v>
      </c>
      <c r="K42" s="1231">
        <v>207</v>
      </c>
      <c r="L42" s="1231">
        <v>154</v>
      </c>
      <c r="M42" s="1232">
        <v>102</v>
      </c>
    </row>
    <row r="43" spans="2:13" ht="27.75" customHeight="1" x14ac:dyDescent="0.15">
      <c r="B43" s="1225"/>
      <c r="C43" s="1226"/>
      <c r="D43" s="1227"/>
      <c r="E43" s="1228" t="s">
        <v>530</v>
      </c>
      <c r="F43" s="1228"/>
      <c r="G43" s="1228"/>
      <c r="H43" s="1229"/>
      <c r="I43" s="1230">
        <v>5309</v>
      </c>
      <c r="J43" s="1231">
        <v>5354</v>
      </c>
      <c r="K43" s="1231">
        <v>5379</v>
      </c>
      <c r="L43" s="1231">
        <v>5604</v>
      </c>
      <c r="M43" s="1232">
        <v>4816</v>
      </c>
    </row>
    <row r="44" spans="2:13" ht="27.75" customHeight="1" x14ac:dyDescent="0.15">
      <c r="B44" s="1225"/>
      <c r="C44" s="1226"/>
      <c r="D44" s="1227"/>
      <c r="E44" s="1228" t="s">
        <v>531</v>
      </c>
      <c r="F44" s="1228"/>
      <c r="G44" s="1228"/>
      <c r="H44" s="1229"/>
      <c r="I44" s="1230">
        <v>966</v>
      </c>
      <c r="J44" s="1231">
        <v>877</v>
      </c>
      <c r="K44" s="1231">
        <v>1043</v>
      </c>
      <c r="L44" s="1231">
        <v>915</v>
      </c>
      <c r="M44" s="1232">
        <v>797</v>
      </c>
    </row>
    <row r="45" spans="2:13" ht="27.75" customHeight="1" x14ac:dyDescent="0.15">
      <c r="B45" s="1225"/>
      <c r="C45" s="1226"/>
      <c r="D45" s="1227"/>
      <c r="E45" s="1228" t="s">
        <v>532</v>
      </c>
      <c r="F45" s="1228"/>
      <c r="G45" s="1228"/>
      <c r="H45" s="1229"/>
      <c r="I45" s="1230">
        <v>2487</v>
      </c>
      <c r="J45" s="1231">
        <v>2434</v>
      </c>
      <c r="K45" s="1231">
        <v>2348</v>
      </c>
      <c r="L45" s="1231">
        <v>2271</v>
      </c>
      <c r="M45" s="1232">
        <v>2187</v>
      </c>
    </row>
    <row r="46" spans="2:13" ht="27.75" customHeight="1" x14ac:dyDescent="0.15">
      <c r="B46" s="1225"/>
      <c r="C46" s="1226"/>
      <c r="D46" s="1233"/>
      <c r="E46" s="1228" t="s">
        <v>533</v>
      </c>
      <c r="F46" s="1228"/>
      <c r="G46" s="1228"/>
      <c r="H46" s="1229"/>
      <c r="I46" s="1230" t="s">
        <v>322</v>
      </c>
      <c r="J46" s="1231" t="s">
        <v>322</v>
      </c>
      <c r="K46" s="1231" t="s">
        <v>322</v>
      </c>
      <c r="L46" s="1231" t="s">
        <v>322</v>
      </c>
      <c r="M46" s="1232" t="s">
        <v>322</v>
      </c>
    </row>
    <row r="47" spans="2:13" ht="27.75" customHeight="1" x14ac:dyDescent="0.15">
      <c r="B47" s="1225"/>
      <c r="C47" s="1226"/>
      <c r="D47" s="1234"/>
      <c r="E47" s="1235" t="s">
        <v>534</v>
      </c>
      <c r="F47" s="1236"/>
      <c r="G47" s="1236"/>
      <c r="H47" s="1237"/>
      <c r="I47" s="1230" t="s">
        <v>322</v>
      </c>
      <c r="J47" s="1231" t="s">
        <v>322</v>
      </c>
      <c r="K47" s="1231" t="s">
        <v>322</v>
      </c>
      <c r="L47" s="1231" t="s">
        <v>322</v>
      </c>
      <c r="M47" s="1232" t="s">
        <v>322</v>
      </c>
    </row>
    <row r="48" spans="2:13" ht="27.75" customHeight="1" x14ac:dyDescent="0.15">
      <c r="B48" s="1225"/>
      <c r="C48" s="1226"/>
      <c r="D48" s="1227"/>
      <c r="E48" s="1228" t="s">
        <v>535</v>
      </c>
      <c r="F48" s="1228"/>
      <c r="G48" s="1228"/>
      <c r="H48" s="1229"/>
      <c r="I48" s="1230" t="s">
        <v>322</v>
      </c>
      <c r="J48" s="1231" t="s">
        <v>322</v>
      </c>
      <c r="K48" s="1231" t="s">
        <v>322</v>
      </c>
      <c r="L48" s="1231" t="s">
        <v>322</v>
      </c>
      <c r="M48" s="1232" t="s">
        <v>322</v>
      </c>
    </row>
    <row r="49" spans="2:13" ht="27.75" customHeight="1" x14ac:dyDescent="0.15">
      <c r="B49" s="1238"/>
      <c r="C49" s="1239"/>
      <c r="D49" s="1227"/>
      <c r="E49" s="1228" t="s">
        <v>536</v>
      </c>
      <c r="F49" s="1228"/>
      <c r="G49" s="1228"/>
      <c r="H49" s="1229"/>
      <c r="I49" s="1230" t="s">
        <v>322</v>
      </c>
      <c r="J49" s="1231" t="s">
        <v>322</v>
      </c>
      <c r="K49" s="1231" t="s">
        <v>322</v>
      </c>
      <c r="L49" s="1231" t="s">
        <v>322</v>
      </c>
      <c r="M49" s="1232" t="s">
        <v>322</v>
      </c>
    </row>
    <row r="50" spans="2:13" ht="27.75" customHeight="1" x14ac:dyDescent="0.15">
      <c r="B50" s="1240" t="s">
        <v>537</v>
      </c>
      <c r="C50" s="1241"/>
      <c r="D50" s="1242"/>
      <c r="E50" s="1228" t="s">
        <v>538</v>
      </c>
      <c r="F50" s="1228"/>
      <c r="G50" s="1228"/>
      <c r="H50" s="1229"/>
      <c r="I50" s="1230">
        <v>3841</v>
      </c>
      <c r="J50" s="1231">
        <v>3896</v>
      </c>
      <c r="K50" s="1231">
        <v>4358</v>
      </c>
      <c r="L50" s="1231">
        <v>4998</v>
      </c>
      <c r="M50" s="1232">
        <v>4867</v>
      </c>
    </row>
    <row r="51" spans="2:13" ht="27.75" customHeight="1" x14ac:dyDescent="0.15">
      <c r="B51" s="1225"/>
      <c r="C51" s="1226"/>
      <c r="D51" s="1227"/>
      <c r="E51" s="1228" t="s">
        <v>539</v>
      </c>
      <c r="F51" s="1228"/>
      <c r="G51" s="1228"/>
      <c r="H51" s="1229"/>
      <c r="I51" s="1230">
        <v>2724</v>
      </c>
      <c r="J51" s="1231">
        <v>2697</v>
      </c>
      <c r="K51" s="1231">
        <v>2720</v>
      </c>
      <c r="L51" s="1231">
        <v>2725</v>
      </c>
      <c r="M51" s="1232">
        <v>2324</v>
      </c>
    </row>
    <row r="52" spans="2:13" ht="27.75" customHeight="1" x14ac:dyDescent="0.15">
      <c r="B52" s="1238"/>
      <c r="C52" s="1239"/>
      <c r="D52" s="1227"/>
      <c r="E52" s="1228" t="s">
        <v>540</v>
      </c>
      <c r="F52" s="1228"/>
      <c r="G52" s="1228"/>
      <c r="H52" s="1229"/>
      <c r="I52" s="1230">
        <v>14415</v>
      </c>
      <c r="J52" s="1231">
        <v>13944</v>
      </c>
      <c r="K52" s="1231">
        <v>14045</v>
      </c>
      <c r="L52" s="1231">
        <v>14264</v>
      </c>
      <c r="M52" s="1232">
        <v>14676</v>
      </c>
    </row>
    <row r="53" spans="2:13" ht="27.75" customHeight="1" thickBot="1" x14ac:dyDescent="0.2">
      <c r="B53" s="1243" t="s">
        <v>512</v>
      </c>
      <c r="C53" s="1244"/>
      <c r="D53" s="1245"/>
      <c r="E53" s="1246" t="s">
        <v>541</v>
      </c>
      <c r="F53" s="1246"/>
      <c r="G53" s="1246"/>
      <c r="H53" s="1247"/>
      <c r="I53" s="1248">
        <v>3125</v>
      </c>
      <c r="J53" s="1249">
        <v>3088</v>
      </c>
      <c r="K53" s="1249">
        <v>2213</v>
      </c>
      <c r="L53" s="1249">
        <v>2129</v>
      </c>
      <c r="M53" s="1250">
        <v>1522</v>
      </c>
    </row>
    <row r="54" spans="2:13" ht="27.75" customHeight="1" x14ac:dyDescent="0.15">
      <c r="B54" s="1251" t="s">
        <v>542</v>
      </c>
      <c r="C54" s="1252"/>
      <c r="D54" s="1252"/>
      <c r="E54" s="1253"/>
      <c r="F54" s="1253"/>
      <c r="G54" s="1253"/>
      <c r="H54" s="1253"/>
      <c r="I54" s="1254"/>
      <c r="J54" s="1254"/>
      <c r="K54" s="1254"/>
      <c r="L54" s="1254"/>
      <c r="M54" s="125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kowWy+pnjoitHkbAo6I0kQK7HXTV5i4E1ylOyfjUoOPybjdtSZI4Xag3loJkSWHS9UR31GqeJtQJTyzBW57A==" saltValue="7/srgyxRdcStuJU2kjSv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D23ED-DE1A-4851-8B8D-33A18818D964}">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076" customWidth="1"/>
    <col min="2" max="2" width="16.375" style="1076" customWidth="1"/>
    <col min="3" max="5" width="26.25" style="1076" customWidth="1"/>
    <col min="6" max="8" width="24.25" style="1076" customWidth="1"/>
    <col min="9" max="14" width="26" style="1076" customWidth="1"/>
    <col min="15" max="15" width="6.125" style="1076" customWidth="1"/>
    <col min="16" max="16" width="9" style="1076" hidden="1" customWidth="1"/>
    <col min="17" max="20" width="0" style="1076" hidden="1" customWidth="1"/>
    <col min="21" max="21" width="9" style="1076" hidden="1" customWidth="1"/>
    <col min="22" max="22" width="0" style="1076" hidden="1" customWidth="1"/>
    <col min="23" max="23" width="9" style="1076" hidden="1" customWidth="1"/>
    <col min="24" max="16384" width="0" style="107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7"/>
      <c r="C53" s="1077"/>
      <c r="D53" s="1077"/>
      <c r="E53" s="1077"/>
      <c r="F53" s="1077"/>
      <c r="G53" s="1077"/>
      <c r="H53" s="1255" t="s">
        <v>543</v>
      </c>
    </row>
    <row r="54" spans="2:8" ht="29.25" customHeight="1" thickBot="1" x14ac:dyDescent="0.25">
      <c r="B54" s="1256" t="s">
        <v>26</v>
      </c>
      <c r="C54" s="1257"/>
      <c r="D54" s="1257"/>
      <c r="E54" s="1258" t="s">
        <v>481</v>
      </c>
      <c r="F54" s="1259" t="s">
        <v>6</v>
      </c>
      <c r="G54" s="1259" t="s">
        <v>7</v>
      </c>
      <c r="H54" s="1260" t="s">
        <v>8</v>
      </c>
    </row>
    <row r="55" spans="2:8" ht="52.5" customHeight="1" x14ac:dyDescent="0.15">
      <c r="B55" s="1261"/>
      <c r="C55" s="1262" t="s">
        <v>118</v>
      </c>
      <c r="D55" s="1262"/>
      <c r="E55" s="1263"/>
      <c r="F55" s="1264">
        <v>2103</v>
      </c>
      <c r="G55" s="1264">
        <v>2139</v>
      </c>
      <c r="H55" s="1265">
        <v>940</v>
      </c>
    </row>
    <row r="56" spans="2:8" ht="52.5" customHeight="1" x14ac:dyDescent="0.15">
      <c r="B56" s="1266"/>
      <c r="C56" s="1267" t="s">
        <v>544</v>
      </c>
      <c r="D56" s="1267"/>
      <c r="E56" s="1268"/>
      <c r="F56" s="1269">
        <v>16</v>
      </c>
      <c r="G56" s="1269">
        <v>31</v>
      </c>
      <c r="H56" s="1270">
        <v>45</v>
      </c>
    </row>
    <row r="57" spans="2:8" ht="53.25" customHeight="1" x14ac:dyDescent="0.15">
      <c r="B57" s="1266"/>
      <c r="C57" s="1271" t="s">
        <v>123</v>
      </c>
      <c r="D57" s="1271"/>
      <c r="E57" s="1272"/>
      <c r="F57" s="1273">
        <v>1359</v>
      </c>
      <c r="G57" s="1273">
        <v>1795</v>
      </c>
      <c r="H57" s="1274">
        <v>2934</v>
      </c>
    </row>
    <row r="58" spans="2:8" ht="45.75" customHeight="1" x14ac:dyDescent="0.15">
      <c r="B58" s="1275"/>
      <c r="C58" s="1276" t="s">
        <v>545</v>
      </c>
      <c r="D58" s="1277"/>
      <c r="E58" s="1278"/>
      <c r="F58" s="1279">
        <v>890</v>
      </c>
      <c r="G58" s="1279">
        <v>1250</v>
      </c>
      <c r="H58" s="1280">
        <v>1750</v>
      </c>
    </row>
    <row r="59" spans="2:8" ht="45.75" customHeight="1" x14ac:dyDescent="0.15">
      <c r="B59" s="1275"/>
      <c r="C59" s="1276" t="s">
        <v>546</v>
      </c>
      <c r="D59" s="1277"/>
      <c r="E59" s="1278"/>
      <c r="F59" s="1279">
        <v>333</v>
      </c>
      <c r="G59" s="1279">
        <v>390</v>
      </c>
      <c r="H59" s="1280">
        <v>891</v>
      </c>
    </row>
    <row r="60" spans="2:8" ht="45.75" customHeight="1" x14ac:dyDescent="0.15">
      <c r="B60" s="1275"/>
      <c r="C60" s="1276" t="s">
        <v>547</v>
      </c>
      <c r="D60" s="1277"/>
      <c r="E60" s="1278"/>
      <c r="F60" s="1279">
        <v>100</v>
      </c>
      <c r="G60" s="1279">
        <v>120</v>
      </c>
      <c r="H60" s="1280">
        <v>140</v>
      </c>
    </row>
    <row r="61" spans="2:8" ht="45.75" customHeight="1" x14ac:dyDescent="0.15">
      <c r="B61" s="1275"/>
      <c r="C61" s="1276" t="s">
        <v>548</v>
      </c>
      <c r="D61" s="1277"/>
      <c r="E61" s="1278"/>
      <c r="F61" s="1279" t="s">
        <v>338</v>
      </c>
      <c r="G61" s="1279" t="s">
        <v>338</v>
      </c>
      <c r="H61" s="1280">
        <v>105</v>
      </c>
    </row>
    <row r="62" spans="2:8" ht="45.75" customHeight="1" thickBot="1" x14ac:dyDescent="0.2">
      <c r="B62" s="1281"/>
      <c r="C62" s="1282" t="s">
        <v>549</v>
      </c>
      <c r="D62" s="1283"/>
      <c r="E62" s="1284"/>
      <c r="F62" s="1285">
        <v>13</v>
      </c>
      <c r="G62" s="1285">
        <v>23</v>
      </c>
      <c r="H62" s="1286">
        <v>23</v>
      </c>
    </row>
    <row r="63" spans="2:8" ht="52.5" customHeight="1" thickBot="1" x14ac:dyDescent="0.2">
      <c r="B63" s="1287"/>
      <c r="C63" s="1288" t="s">
        <v>550</v>
      </c>
      <c r="D63" s="1288"/>
      <c r="E63" s="1289"/>
      <c r="F63" s="1290">
        <v>3478</v>
      </c>
      <c r="G63" s="1290">
        <v>3965</v>
      </c>
      <c r="H63" s="1291">
        <v>3919</v>
      </c>
    </row>
    <row r="64" spans="2:8" ht="15" customHeight="1" x14ac:dyDescent="0.15"/>
  </sheetData>
  <sheetProtection algorithmName="SHA-512" hashValue="mDoeZjuRjdG0ok2xcsSYe5O/udIW1WSXGp7wqkrGg/LHkmBMnph2LnZ0UuvopYE2spcYToE4BoZniz+N3OdZVg==" saltValue="ZyqdFyX90Udv1clc1bY1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38.4</v>
      </c>
      <c r="BQ51" s="43"/>
      <c r="BR51" s="43"/>
      <c r="BS51" s="43"/>
      <c r="BT51" s="43"/>
      <c r="BU51" s="43"/>
      <c r="BV51" s="43"/>
      <c r="BW51" s="43"/>
      <c r="BX51" s="43">
        <v>37.5</v>
      </c>
      <c r="BY51" s="43"/>
      <c r="BZ51" s="43"/>
      <c r="CA51" s="43"/>
      <c r="CB51" s="43"/>
      <c r="CC51" s="43"/>
      <c r="CD51" s="43"/>
      <c r="CE51" s="43"/>
      <c r="CF51" s="43">
        <v>26.8</v>
      </c>
      <c r="CG51" s="43"/>
      <c r="CH51" s="43"/>
      <c r="CI51" s="43"/>
      <c r="CJ51" s="43"/>
      <c r="CK51" s="43"/>
      <c r="CL51" s="43"/>
      <c r="CM51" s="43"/>
      <c r="CN51" s="43">
        <v>25.8</v>
      </c>
      <c r="CO51" s="43"/>
      <c r="CP51" s="43"/>
      <c r="CQ51" s="43"/>
      <c r="CR51" s="43"/>
      <c r="CS51" s="43"/>
      <c r="CT51" s="43"/>
      <c r="CU51" s="43"/>
      <c r="CV51" s="43">
        <v>18</v>
      </c>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54.7</v>
      </c>
      <c r="BQ53" s="43"/>
      <c r="BR53" s="43"/>
      <c r="BS53" s="43"/>
      <c r="BT53" s="43"/>
      <c r="BU53" s="43"/>
      <c r="BV53" s="43"/>
      <c r="BW53" s="43"/>
      <c r="BX53" s="43">
        <v>56.1</v>
      </c>
      <c r="BY53" s="43"/>
      <c r="BZ53" s="43"/>
      <c r="CA53" s="43"/>
      <c r="CB53" s="43"/>
      <c r="CC53" s="43"/>
      <c r="CD53" s="43"/>
      <c r="CE53" s="43"/>
      <c r="CF53" s="43">
        <v>57.7</v>
      </c>
      <c r="CG53" s="43"/>
      <c r="CH53" s="43"/>
      <c r="CI53" s="43"/>
      <c r="CJ53" s="43"/>
      <c r="CK53" s="43"/>
      <c r="CL53" s="43"/>
      <c r="CM53" s="43"/>
      <c r="CN53" s="43">
        <v>58.8</v>
      </c>
      <c r="CO53" s="43"/>
      <c r="CP53" s="43"/>
      <c r="CQ53" s="43"/>
      <c r="CR53" s="43"/>
      <c r="CS53" s="43"/>
      <c r="CT53" s="43"/>
      <c r="CU53" s="43"/>
      <c r="CV53" s="43">
        <v>60</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54.6</v>
      </c>
      <c r="BQ55" s="43"/>
      <c r="BR55" s="43"/>
      <c r="BS55" s="43"/>
      <c r="BT55" s="43"/>
      <c r="BU55" s="43"/>
      <c r="BV55" s="43"/>
      <c r="BW55" s="43"/>
      <c r="BX55" s="43">
        <v>53.2</v>
      </c>
      <c r="BY55" s="43"/>
      <c r="BZ55" s="43"/>
      <c r="CA55" s="43"/>
      <c r="CB55" s="43"/>
      <c r="CC55" s="43"/>
      <c r="CD55" s="43"/>
      <c r="CE55" s="43"/>
      <c r="CF55" s="43">
        <v>47.9</v>
      </c>
      <c r="CG55" s="43"/>
      <c r="CH55" s="43"/>
      <c r="CI55" s="43"/>
      <c r="CJ55" s="43"/>
      <c r="CK55" s="43"/>
      <c r="CL55" s="43"/>
      <c r="CM55" s="43"/>
      <c r="CN55" s="43">
        <v>49</v>
      </c>
      <c r="CO55" s="43"/>
      <c r="CP55" s="43"/>
      <c r="CQ55" s="43"/>
      <c r="CR55" s="43"/>
      <c r="CS55" s="43"/>
      <c r="CT55" s="43"/>
      <c r="CU55" s="43"/>
      <c r="CV55" s="43">
        <v>41.3</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58.3</v>
      </c>
      <c r="BQ57" s="43"/>
      <c r="BR57" s="43"/>
      <c r="BS57" s="43"/>
      <c r="BT57" s="43"/>
      <c r="BU57" s="43"/>
      <c r="BV57" s="43"/>
      <c r="BW57" s="43"/>
      <c r="BX57" s="43">
        <v>59.6</v>
      </c>
      <c r="BY57" s="43"/>
      <c r="BZ57" s="43"/>
      <c r="CA57" s="43"/>
      <c r="CB57" s="43"/>
      <c r="CC57" s="43"/>
      <c r="CD57" s="43"/>
      <c r="CE57" s="43"/>
      <c r="CF57" s="43">
        <v>60.8</v>
      </c>
      <c r="CG57" s="43"/>
      <c r="CH57" s="43"/>
      <c r="CI57" s="43"/>
      <c r="CJ57" s="43"/>
      <c r="CK57" s="43"/>
      <c r="CL57" s="43"/>
      <c r="CM57" s="43"/>
      <c r="CN57" s="43">
        <v>61</v>
      </c>
      <c r="CO57" s="43"/>
      <c r="CP57" s="43"/>
      <c r="CQ57" s="43"/>
      <c r="CR57" s="43"/>
      <c r="CS57" s="43"/>
      <c r="CT57" s="43"/>
      <c r="CU57" s="43"/>
      <c r="CV57" s="43">
        <v>63</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38.4</v>
      </c>
      <c r="BQ73" s="43"/>
      <c r="BR73" s="43"/>
      <c r="BS73" s="43"/>
      <c r="BT73" s="43"/>
      <c r="BU73" s="43"/>
      <c r="BV73" s="43"/>
      <c r="BW73" s="43"/>
      <c r="BX73" s="43">
        <v>37.5</v>
      </c>
      <c r="BY73" s="43"/>
      <c r="BZ73" s="43"/>
      <c r="CA73" s="43"/>
      <c r="CB73" s="43"/>
      <c r="CC73" s="43"/>
      <c r="CD73" s="43"/>
      <c r="CE73" s="43"/>
      <c r="CF73" s="43">
        <v>26.8</v>
      </c>
      <c r="CG73" s="43"/>
      <c r="CH73" s="43"/>
      <c r="CI73" s="43"/>
      <c r="CJ73" s="43"/>
      <c r="CK73" s="43"/>
      <c r="CL73" s="43"/>
      <c r="CM73" s="43"/>
      <c r="CN73" s="43">
        <v>25.8</v>
      </c>
      <c r="CO73" s="43"/>
      <c r="CP73" s="43"/>
      <c r="CQ73" s="43"/>
      <c r="CR73" s="43"/>
      <c r="CS73" s="43"/>
      <c r="CT73" s="43"/>
      <c r="CU73" s="43"/>
      <c r="CV73" s="43">
        <v>18</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9.1</v>
      </c>
      <c r="BQ75" s="43"/>
      <c r="BR75" s="43"/>
      <c r="BS75" s="43"/>
      <c r="BT75" s="43"/>
      <c r="BU75" s="43"/>
      <c r="BV75" s="43"/>
      <c r="BW75" s="43"/>
      <c r="BX75" s="43">
        <v>9.1</v>
      </c>
      <c r="BY75" s="43"/>
      <c r="BZ75" s="43"/>
      <c r="CA75" s="43"/>
      <c r="CB75" s="43"/>
      <c r="CC75" s="43"/>
      <c r="CD75" s="43"/>
      <c r="CE75" s="43"/>
      <c r="CF75" s="43">
        <v>8.4</v>
      </c>
      <c r="CG75" s="43"/>
      <c r="CH75" s="43"/>
      <c r="CI75" s="43"/>
      <c r="CJ75" s="43"/>
      <c r="CK75" s="43"/>
      <c r="CL75" s="43"/>
      <c r="CM75" s="43"/>
      <c r="CN75" s="43">
        <v>8</v>
      </c>
      <c r="CO75" s="43"/>
      <c r="CP75" s="43"/>
      <c r="CQ75" s="43"/>
      <c r="CR75" s="43"/>
      <c r="CS75" s="43"/>
      <c r="CT75" s="43"/>
      <c r="CU75" s="43"/>
      <c r="CV75" s="43">
        <v>7.2</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54.6</v>
      </c>
      <c r="BQ77" s="43"/>
      <c r="BR77" s="43"/>
      <c r="BS77" s="43"/>
      <c r="BT77" s="43"/>
      <c r="BU77" s="43"/>
      <c r="BV77" s="43"/>
      <c r="BW77" s="43"/>
      <c r="BX77" s="43">
        <v>53.2</v>
      </c>
      <c r="BY77" s="43"/>
      <c r="BZ77" s="43"/>
      <c r="CA77" s="43"/>
      <c r="CB77" s="43"/>
      <c r="CC77" s="43"/>
      <c r="CD77" s="43"/>
      <c r="CE77" s="43"/>
      <c r="CF77" s="43">
        <v>47.9</v>
      </c>
      <c r="CG77" s="43"/>
      <c r="CH77" s="43"/>
      <c r="CI77" s="43"/>
      <c r="CJ77" s="43"/>
      <c r="CK77" s="43"/>
      <c r="CL77" s="43"/>
      <c r="CM77" s="43"/>
      <c r="CN77" s="43">
        <v>49</v>
      </c>
      <c r="CO77" s="43"/>
      <c r="CP77" s="43"/>
      <c r="CQ77" s="43"/>
      <c r="CR77" s="43"/>
      <c r="CS77" s="43"/>
      <c r="CT77" s="43"/>
      <c r="CU77" s="43"/>
      <c r="CV77" s="43">
        <v>41.3</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10</v>
      </c>
      <c r="BQ79" s="43"/>
      <c r="BR79" s="43"/>
      <c r="BS79" s="43"/>
      <c r="BT79" s="43"/>
      <c r="BU79" s="43"/>
      <c r="BV79" s="43"/>
      <c r="BW79" s="43"/>
      <c r="BX79" s="43">
        <v>9.8000000000000007</v>
      </c>
      <c r="BY79" s="43"/>
      <c r="BZ79" s="43"/>
      <c r="CA79" s="43"/>
      <c r="CB79" s="43"/>
      <c r="CC79" s="43"/>
      <c r="CD79" s="43"/>
      <c r="CE79" s="43"/>
      <c r="CF79" s="43">
        <v>9.6</v>
      </c>
      <c r="CG79" s="43"/>
      <c r="CH79" s="43"/>
      <c r="CI79" s="43"/>
      <c r="CJ79" s="43"/>
      <c r="CK79" s="43"/>
      <c r="CL79" s="43"/>
      <c r="CM79" s="43"/>
      <c r="CN79" s="43">
        <v>9.5</v>
      </c>
      <c r="CO79" s="43"/>
      <c r="CP79" s="43"/>
      <c r="CQ79" s="43"/>
      <c r="CR79" s="43"/>
      <c r="CS79" s="43"/>
      <c r="CT79" s="43"/>
      <c r="CU79" s="43"/>
      <c r="CV79" s="43">
        <v>9.1999999999999993</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qVmRg7q1eOLhi4U3eugNiFIz/IK+z9imPwdnyHWTGTz83/HCPMSoEOO7Pi4m7TfIXTy8RR47x/Ezb+Z5pae05Q==" saltValue="l5+TUxQKj08/dqEGFNmM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pZ1Yjn5eUQvfI1UIasoh/yYvHT+qXvDqpQ0lPjtP8n62e5pEhHr+wlj2f7H3EgByMoIOYlz0g1+/wVZEQYZxLg==" saltValue="iKImttj9EBFYtqcej3WB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T7Uo0Vf98/WtcSd4kTNmVY49lnJRkF0NJ7StVGnBt2mKybhAm8RAXHgZ7iT6byqmbAI2Uuv9vcPPHqryQWVj4w==" saltValue="YPrFBgItnveEcBhxNrUV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4545F-A49E-4337-9327-B7C6EFE59DCF}">
  <sheetPr>
    <pageSetUpPr fitToPage="1"/>
  </sheetPr>
  <dimension ref="B1:EM49"/>
  <sheetViews>
    <sheetView showGridLines="0" zoomScaleNormal="100" workbookViewId="0"/>
  </sheetViews>
  <sheetFormatPr defaultColWidth="0" defaultRowHeight="11.25" customHeight="1" zeroHeight="1" x14ac:dyDescent="0.15"/>
  <cols>
    <col min="1" max="95" width="1.625" style="341" customWidth="1"/>
    <col min="96" max="133" width="1.625" style="497" customWidth="1"/>
    <col min="134" max="143" width="1.625" style="341" customWidth="1"/>
    <col min="144" max="16384" width="0" style="341" hidden="1"/>
  </cols>
  <sheetData>
    <row r="1" spans="2:143" ht="22.5" customHeight="1" thickBot="1" x14ac:dyDescent="0.2">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145</v>
      </c>
      <c r="DI1" s="339"/>
      <c r="DJ1" s="339"/>
      <c r="DK1" s="339"/>
      <c r="DL1" s="339"/>
      <c r="DM1" s="339"/>
      <c r="DN1" s="340"/>
      <c r="DO1" s="341"/>
      <c r="DP1" s="338" t="s">
        <v>146</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15">
      <c r="B2" s="342" t="s">
        <v>147</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15">
      <c r="B3" s="345" t="s">
        <v>148</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149</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150</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15">
      <c r="B4" s="345" t="s">
        <v>26</v>
      </c>
      <c r="C4" s="346"/>
      <c r="D4" s="346"/>
      <c r="E4" s="346"/>
      <c r="F4" s="346"/>
      <c r="G4" s="346"/>
      <c r="H4" s="346"/>
      <c r="I4" s="346"/>
      <c r="J4" s="346"/>
      <c r="K4" s="346"/>
      <c r="L4" s="346"/>
      <c r="M4" s="346"/>
      <c r="N4" s="346"/>
      <c r="O4" s="346"/>
      <c r="P4" s="346"/>
      <c r="Q4" s="347"/>
      <c r="R4" s="345" t="s">
        <v>151</v>
      </c>
      <c r="S4" s="346"/>
      <c r="T4" s="346"/>
      <c r="U4" s="346"/>
      <c r="V4" s="346"/>
      <c r="W4" s="346"/>
      <c r="X4" s="346"/>
      <c r="Y4" s="347"/>
      <c r="Z4" s="345" t="s">
        <v>152</v>
      </c>
      <c r="AA4" s="346"/>
      <c r="AB4" s="346"/>
      <c r="AC4" s="347"/>
      <c r="AD4" s="345" t="s">
        <v>153</v>
      </c>
      <c r="AE4" s="346"/>
      <c r="AF4" s="346"/>
      <c r="AG4" s="346"/>
      <c r="AH4" s="346"/>
      <c r="AI4" s="346"/>
      <c r="AJ4" s="346"/>
      <c r="AK4" s="347"/>
      <c r="AL4" s="345" t="s">
        <v>152</v>
      </c>
      <c r="AM4" s="346"/>
      <c r="AN4" s="346"/>
      <c r="AO4" s="347"/>
      <c r="AP4" s="351" t="s">
        <v>154</v>
      </c>
      <c r="AQ4" s="351"/>
      <c r="AR4" s="351"/>
      <c r="AS4" s="351"/>
      <c r="AT4" s="351"/>
      <c r="AU4" s="351"/>
      <c r="AV4" s="351"/>
      <c r="AW4" s="351"/>
      <c r="AX4" s="351"/>
      <c r="AY4" s="351"/>
      <c r="AZ4" s="351"/>
      <c r="BA4" s="351"/>
      <c r="BB4" s="351"/>
      <c r="BC4" s="351"/>
      <c r="BD4" s="351"/>
      <c r="BE4" s="351"/>
      <c r="BF4" s="351"/>
      <c r="BG4" s="351" t="s">
        <v>155</v>
      </c>
      <c r="BH4" s="351"/>
      <c r="BI4" s="351"/>
      <c r="BJ4" s="351"/>
      <c r="BK4" s="351"/>
      <c r="BL4" s="351"/>
      <c r="BM4" s="351"/>
      <c r="BN4" s="351"/>
      <c r="BO4" s="351" t="s">
        <v>152</v>
      </c>
      <c r="BP4" s="351"/>
      <c r="BQ4" s="351"/>
      <c r="BR4" s="351"/>
      <c r="BS4" s="351" t="s">
        <v>156</v>
      </c>
      <c r="BT4" s="351"/>
      <c r="BU4" s="351"/>
      <c r="BV4" s="351"/>
      <c r="BW4" s="351"/>
      <c r="BX4" s="351"/>
      <c r="BY4" s="351"/>
      <c r="BZ4" s="351"/>
      <c r="CA4" s="351"/>
      <c r="CB4" s="351"/>
      <c r="CD4" s="348" t="s">
        <v>157</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15">
      <c r="B5" s="352" t="s">
        <v>158</v>
      </c>
      <c r="C5" s="353"/>
      <c r="D5" s="353"/>
      <c r="E5" s="353"/>
      <c r="F5" s="353"/>
      <c r="G5" s="353"/>
      <c r="H5" s="353"/>
      <c r="I5" s="353"/>
      <c r="J5" s="353"/>
      <c r="K5" s="353"/>
      <c r="L5" s="353"/>
      <c r="M5" s="353"/>
      <c r="N5" s="353"/>
      <c r="O5" s="353"/>
      <c r="P5" s="353"/>
      <c r="Q5" s="354"/>
      <c r="R5" s="355">
        <v>4621516</v>
      </c>
      <c r="S5" s="356"/>
      <c r="T5" s="356"/>
      <c r="U5" s="356"/>
      <c r="V5" s="356"/>
      <c r="W5" s="356"/>
      <c r="X5" s="356"/>
      <c r="Y5" s="357"/>
      <c r="Z5" s="358">
        <v>17.8</v>
      </c>
      <c r="AA5" s="358"/>
      <c r="AB5" s="358"/>
      <c r="AC5" s="358"/>
      <c r="AD5" s="359">
        <v>4415322</v>
      </c>
      <c r="AE5" s="359"/>
      <c r="AF5" s="359"/>
      <c r="AG5" s="359"/>
      <c r="AH5" s="359"/>
      <c r="AI5" s="359"/>
      <c r="AJ5" s="359"/>
      <c r="AK5" s="359"/>
      <c r="AL5" s="360">
        <v>47.7</v>
      </c>
      <c r="AM5" s="361"/>
      <c r="AN5" s="361"/>
      <c r="AO5" s="362"/>
      <c r="AP5" s="352" t="s">
        <v>159</v>
      </c>
      <c r="AQ5" s="353"/>
      <c r="AR5" s="353"/>
      <c r="AS5" s="353"/>
      <c r="AT5" s="353"/>
      <c r="AU5" s="353"/>
      <c r="AV5" s="353"/>
      <c r="AW5" s="353"/>
      <c r="AX5" s="353"/>
      <c r="AY5" s="353"/>
      <c r="AZ5" s="353"/>
      <c r="BA5" s="353"/>
      <c r="BB5" s="353"/>
      <c r="BC5" s="353"/>
      <c r="BD5" s="353"/>
      <c r="BE5" s="353"/>
      <c r="BF5" s="354"/>
      <c r="BG5" s="363">
        <v>4413861</v>
      </c>
      <c r="BH5" s="364"/>
      <c r="BI5" s="364"/>
      <c r="BJ5" s="364"/>
      <c r="BK5" s="364"/>
      <c r="BL5" s="364"/>
      <c r="BM5" s="364"/>
      <c r="BN5" s="365"/>
      <c r="BO5" s="366">
        <v>95.5</v>
      </c>
      <c r="BP5" s="366"/>
      <c r="BQ5" s="366"/>
      <c r="BR5" s="366"/>
      <c r="BS5" s="367">
        <v>40699</v>
      </c>
      <c r="BT5" s="367"/>
      <c r="BU5" s="367"/>
      <c r="BV5" s="367"/>
      <c r="BW5" s="367"/>
      <c r="BX5" s="367"/>
      <c r="BY5" s="367"/>
      <c r="BZ5" s="367"/>
      <c r="CA5" s="367"/>
      <c r="CB5" s="368"/>
      <c r="CD5" s="348" t="s">
        <v>154</v>
      </c>
      <c r="CE5" s="349"/>
      <c r="CF5" s="349"/>
      <c r="CG5" s="349"/>
      <c r="CH5" s="349"/>
      <c r="CI5" s="349"/>
      <c r="CJ5" s="349"/>
      <c r="CK5" s="349"/>
      <c r="CL5" s="349"/>
      <c r="CM5" s="349"/>
      <c r="CN5" s="349"/>
      <c r="CO5" s="349"/>
      <c r="CP5" s="349"/>
      <c r="CQ5" s="350"/>
      <c r="CR5" s="348" t="s">
        <v>160</v>
      </c>
      <c r="CS5" s="349"/>
      <c r="CT5" s="349"/>
      <c r="CU5" s="349"/>
      <c r="CV5" s="349"/>
      <c r="CW5" s="349"/>
      <c r="CX5" s="349"/>
      <c r="CY5" s="350"/>
      <c r="CZ5" s="348" t="s">
        <v>152</v>
      </c>
      <c r="DA5" s="349"/>
      <c r="DB5" s="349"/>
      <c r="DC5" s="350"/>
      <c r="DD5" s="348" t="s">
        <v>161</v>
      </c>
      <c r="DE5" s="349"/>
      <c r="DF5" s="349"/>
      <c r="DG5" s="349"/>
      <c r="DH5" s="349"/>
      <c r="DI5" s="349"/>
      <c r="DJ5" s="349"/>
      <c r="DK5" s="349"/>
      <c r="DL5" s="349"/>
      <c r="DM5" s="349"/>
      <c r="DN5" s="349"/>
      <c r="DO5" s="349"/>
      <c r="DP5" s="350"/>
      <c r="DQ5" s="348" t="s">
        <v>162</v>
      </c>
      <c r="DR5" s="349"/>
      <c r="DS5" s="349"/>
      <c r="DT5" s="349"/>
      <c r="DU5" s="349"/>
      <c r="DV5" s="349"/>
      <c r="DW5" s="349"/>
      <c r="DX5" s="349"/>
      <c r="DY5" s="349"/>
      <c r="DZ5" s="349"/>
      <c r="EA5" s="349"/>
      <c r="EB5" s="349"/>
      <c r="EC5" s="350"/>
    </row>
    <row r="6" spans="2:143" ht="11.25" customHeight="1" x14ac:dyDescent="0.15">
      <c r="B6" s="370" t="s">
        <v>163</v>
      </c>
      <c r="C6" s="371"/>
      <c r="D6" s="371"/>
      <c r="E6" s="371"/>
      <c r="F6" s="371"/>
      <c r="G6" s="371"/>
      <c r="H6" s="371"/>
      <c r="I6" s="371"/>
      <c r="J6" s="371"/>
      <c r="K6" s="371"/>
      <c r="L6" s="371"/>
      <c r="M6" s="371"/>
      <c r="N6" s="371"/>
      <c r="O6" s="371"/>
      <c r="P6" s="371"/>
      <c r="Q6" s="372"/>
      <c r="R6" s="363">
        <v>131352</v>
      </c>
      <c r="S6" s="364"/>
      <c r="T6" s="364"/>
      <c r="U6" s="364"/>
      <c r="V6" s="364"/>
      <c r="W6" s="364"/>
      <c r="X6" s="364"/>
      <c r="Y6" s="365"/>
      <c r="Z6" s="366">
        <v>0.5</v>
      </c>
      <c r="AA6" s="366"/>
      <c r="AB6" s="366"/>
      <c r="AC6" s="366"/>
      <c r="AD6" s="367">
        <v>131352</v>
      </c>
      <c r="AE6" s="367"/>
      <c r="AF6" s="367"/>
      <c r="AG6" s="367"/>
      <c r="AH6" s="367"/>
      <c r="AI6" s="367"/>
      <c r="AJ6" s="367"/>
      <c r="AK6" s="367"/>
      <c r="AL6" s="373">
        <v>1.4</v>
      </c>
      <c r="AM6" s="374"/>
      <c r="AN6" s="374"/>
      <c r="AO6" s="375"/>
      <c r="AP6" s="370" t="s">
        <v>164</v>
      </c>
      <c r="AQ6" s="371"/>
      <c r="AR6" s="371"/>
      <c r="AS6" s="371"/>
      <c r="AT6" s="371"/>
      <c r="AU6" s="371"/>
      <c r="AV6" s="371"/>
      <c r="AW6" s="371"/>
      <c r="AX6" s="371"/>
      <c r="AY6" s="371"/>
      <c r="AZ6" s="371"/>
      <c r="BA6" s="371"/>
      <c r="BB6" s="371"/>
      <c r="BC6" s="371"/>
      <c r="BD6" s="371"/>
      <c r="BE6" s="371"/>
      <c r="BF6" s="372"/>
      <c r="BG6" s="363">
        <v>4413861</v>
      </c>
      <c r="BH6" s="364"/>
      <c r="BI6" s="364"/>
      <c r="BJ6" s="364"/>
      <c r="BK6" s="364"/>
      <c r="BL6" s="364"/>
      <c r="BM6" s="364"/>
      <c r="BN6" s="365"/>
      <c r="BO6" s="366">
        <v>95.5</v>
      </c>
      <c r="BP6" s="366"/>
      <c r="BQ6" s="366"/>
      <c r="BR6" s="366"/>
      <c r="BS6" s="367">
        <v>40699</v>
      </c>
      <c r="BT6" s="367"/>
      <c r="BU6" s="367"/>
      <c r="BV6" s="367"/>
      <c r="BW6" s="367"/>
      <c r="BX6" s="367"/>
      <c r="BY6" s="367"/>
      <c r="BZ6" s="367"/>
      <c r="CA6" s="367"/>
      <c r="CB6" s="368"/>
      <c r="CD6" s="376" t="s">
        <v>165</v>
      </c>
      <c r="CE6" s="377"/>
      <c r="CF6" s="377"/>
      <c r="CG6" s="377"/>
      <c r="CH6" s="377"/>
      <c r="CI6" s="377"/>
      <c r="CJ6" s="377"/>
      <c r="CK6" s="377"/>
      <c r="CL6" s="377"/>
      <c r="CM6" s="377"/>
      <c r="CN6" s="377"/>
      <c r="CO6" s="377"/>
      <c r="CP6" s="377"/>
      <c r="CQ6" s="378"/>
      <c r="CR6" s="363">
        <v>170063</v>
      </c>
      <c r="CS6" s="364"/>
      <c r="CT6" s="364"/>
      <c r="CU6" s="364"/>
      <c r="CV6" s="364"/>
      <c r="CW6" s="364"/>
      <c r="CX6" s="364"/>
      <c r="CY6" s="365"/>
      <c r="CZ6" s="360">
        <v>0.7</v>
      </c>
      <c r="DA6" s="361"/>
      <c r="DB6" s="361"/>
      <c r="DC6" s="379"/>
      <c r="DD6" s="380" t="s">
        <v>65</v>
      </c>
      <c r="DE6" s="364"/>
      <c r="DF6" s="364"/>
      <c r="DG6" s="364"/>
      <c r="DH6" s="364"/>
      <c r="DI6" s="364"/>
      <c r="DJ6" s="364"/>
      <c r="DK6" s="364"/>
      <c r="DL6" s="364"/>
      <c r="DM6" s="364"/>
      <c r="DN6" s="364"/>
      <c r="DO6" s="364"/>
      <c r="DP6" s="365"/>
      <c r="DQ6" s="380">
        <v>170063</v>
      </c>
      <c r="DR6" s="364"/>
      <c r="DS6" s="364"/>
      <c r="DT6" s="364"/>
      <c r="DU6" s="364"/>
      <c r="DV6" s="364"/>
      <c r="DW6" s="364"/>
      <c r="DX6" s="364"/>
      <c r="DY6" s="364"/>
      <c r="DZ6" s="364"/>
      <c r="EA6" s="364"/>
      <c r="EB6" s="364"/>
      <c r="EC6" s="381"/>
    </row>
    <row r="7" spans="2:143" ht="11.25" customHeight="1" x14ac:dyDescent="0.15">
      <c r="B7" s="370" t="s">
        <v>166</v>
      </c>
      <c r="C7" s="371"/>
      <c r="D7" s="371"/>
      <c r="E7" s="371"/>
      <c r="F7" s="371"/>
      <c r="G7" s="371"/>
      <c r="H7" s="371"/>
      <c r="I7" s="371"/>
      <c r="J7" s="371"/>
      <c r="K7" s="371"/>
      <c r="L7" s="371"/>
      <c r="M7" s="371"/>
      <c r="N7" s="371"/>
      <c r="O7" s="371"/>
      <c r="P7" s="371"/>
      <c r="Q7" s="372"/>
      <c r="R7" s="363">
        <v>3545</v>
      </c>
      <c r="S7" s="364"/>
      <c r="T7" s="364"/>
      <c r="U7" s="364"/>
      <c r="V7" s="364"/>
      <c r="W7" s="364"/>
      <c r="X7" s="364"/>
      <c r="Y7" s="365"/>
      <c r="Z7" s="366">
        <v>0</v>
      </c>
      <c r="AA7" s="366"/>
      <c r="AB7" s="366"/>
      <c r="AC7" s="366"/>
      <c r="AD7" s="367">
        <v>3545</v>
      </c>
      <c r="AE7" s="367"/>
      <c r="AF7" s="367"/>
      <c r="AG7" s="367"/>
      <c r="AH7" s="367"/>
      <c r="AI7" s="367"/>
      <c r="AJ7" s="367"/>
      <c r="AK7" s="367"/>
      <c r="AL7" s="373">
        <v>0</v>
      </c>
      <c r="AM7" s="374"/>
      <c r="AN7" s="374"/>
      <c r="AO7" s="375"/>
      <c r="AP7" s="370" t="s">
        <v>167</v>
      </c>
      <c r="AQ7" s="371"/>
      <c r="AR7" s="371"/>
      <c r="AS7" s="371"/>
      <c r="AT7" s="371"/>
      <c r="AU7" s="371"/>
      <c r="AV7" s="371"/>
      <c r="AW7" s="371"/>
      <c r="AX7" s="371"/>
      <c r="AY7" s="371"/>
      <c r="AZ7" s="371"/>
      <c r="BA7" s="371"/>
      <c r="BB7" s="371"/>
      <c r="BC7" s="371"/>
      <c r="BD7" s="371"/>
      <c r="BE7" s="371"/>
      <c r="BF7" s="372"/>
      <c r="BG7" s="363">
        <v>1863176</v>
      </c>
      <c r="BH7" s="364"/>
      <c r="BI7" s="364"/>
      <c r="BJ7" s="364"/>
      <c r="BK7" s="364"/>
      <c r="BL7" s="364"/>
      <c r="BM7" s="364"/>
      <c r="BN7" s="365"/>
      <c r="BO7" s="366">
        <v>40.299999999999997</v>
      </c>
      <c r="BP7" s="366"/>
      <c r="BQ7" s="366"/>
      <c r="BR7" s="366"/>
      <c r="BS7" s="367">
        <v>40699</v>
      </c>
      <c r="BT7" s="367"/>
      <c r="BU7" s="367"/>
      <c r="BV7" s="367"/>
      <c r="BW7" s="367"/>
      <c r="BX7" s="367"/>
      <c r="BY7" s="367"/>
      <c r="BZ7" s="367"/>
      <c r="CA7" s="367"/>
      <c r="CB7" s="368"/>
      <c r="CD7" s="382" t="s">
        <v>168</v>
      </c>
      <c r="CE7" s="383"/>
      <c r="CF7" s="383"/>
      <c r="CG7" s="383"/>
      <c r="CH7" s="383"/>
      <c r="CI7" s="383"/>
      <c r="CJ7" s="383"/>
      <c r="CK7" s="383"/>
      <c r="CL7" s="383"/>
      <c r="CM7" s="383"/>
      <c r="CN7" s="383"/>
      <c r="CO7" s="383"/>
      <c r="CP7" s="383"/>
      <c r="CQ7" s="384"/>
      <c r="CR7" s="363">
        <v>7133990</v>
      </c>
      <c r="CS7" s="364"/>
      <c r="CT7" s="364"/>
      <c r="CU7" s="364"/>
      <c r="CV7" s="364"/>
      <c r="CW7" s="364"/>
      <c r="CX7" s="364"/>
      <c r="CY7" s="365"/>
      <c r="CZ7" s="366">
        <v>29.2</v>
      </c>
      <c r="DA7" s="366"/>
      <c r="DB7" s="366"/>
      <c r="DC7" s="366"/>
      <c r="DD7" s="380">
        <v>105559</v>
      </c>
      <c r="DE7" s="364"/>
      <c r="DF7" s="364"/>
      <c r="DG7" s="364"/>
      <c r="DH7" s="364"/>
      <c r="DI7" s="364"/>
      <c r="DJ7" s="364"/>
      <c r="DK7" s="364"/>
      <c r="DL7" s="364"/>
      <c r="DM7" s="364"/>
      <c r="DN7" s="364"/>
      <c r="DO7" s="364"/>
      <c r="DP7" s="365"/>
      <c r="DQ7" s="380">
        <v>3386566</v>
      </c>
      <c r="DR7" s="364"/>
      <c r="DS7" s="364"/>
      <c r="DT7" s="364"/>
      <c r="DU7" s="364"/>
      <c r="DV7" s="364"/>
      <c r="DW7" s="364"/>
      <c r="DX7" s="364"/>
      <c r="DY7" s="364"/>
      <c r="DZ7" s="364"/>
      <c r="EA7" s="364"/>
      <c r="EB7" s="364"/>
      <c r="EC7" s="381"/>
    </row>
    <row r="8" spans="2:143" ht="11.25" customHeight="1" x14ac:dyDescent="0.15">
      <c r="B8" s="370" t="s">
        <v>169</v>
      </c>
      <c r="C8" s="371"/>
      <c r="D8" s="371"/>
      <c r="E8" s="371"/>
      <c r="F8" s="371"/>
      <c r="G8" s="371"/>
      <c r="H8" s="371"/>
      <c r="I8" s="371"/>
      <c r="J8" s="371"/>
      <c r="K8" s="371"/>
      <c r="L8" s="371"/>
      <c r="M8" s="371"/>
      <c r="N8" s="371"/>
      <c r="O8" s="371"/>
      <c r="P8" s="371"/>
      <c r="Q8" s="372"/>
      <c r="R8" s="363">
        <v>8238</v>
      </c>
      <c r="S8" s="364"/>
      <c r="T8" s="364"/>
      <c r="U8" s="364"/>
      <c r="V8" s="364"/>
      <c r="W8" s="364"/>
      <c r="X8" s="364"/>
      <c r="Y8" s="365"/>
      <c r="Z8" s="366">
        <v>0</v>
      </c>
      <c r="AA8" s="366"/>
      <c r="AB8" s="366"/>
      <c r="AC8" s="366"/>
      <c r="AD8" s="367">
        <v>8238</v>
      </c>
      <c r="AE8" s="367"/>
      <c r="AF8" s="367"/>
      <c r="AG8" s="367"/>
      <c r="AH8" s="367"/>
      <c r="AI8" s="367"/>
      <c r="AJ8" s="367"/>
      <c r="AK8" s="367"/>
      <c r="AL8" s="373">
        <v>0.1</v>
      </c>
      <c r="AM8" s="374"/>
      <c r="AN8" s="374"/>
      <c r="AO8" s="375"/>
      <c r="AP8" s="370" t="s">
        <v>170</v>
      </c>
      <c r="AQ8" s="371"/>
      <c r="AR8" s="371"/>
      <c r="AS8" s="371"/>
      <c r="AT8" s="371"/>
      <c r="AU8" s="371"/>
      <c r="AV8" s="371"/>
      <c r="AW8" s="371"/>
      <c r="AX8" s="371"/>
      <c r="AY8" s="371"/>
      <c r="AZ8" s="371"/>
      <c r="BA8" s="371"/>
      <c r="BB8" s="371"/>
      <c r="BC8" s="371"/>
      <c r="BD8" s="371"/>
      <c r="BE8" s="371"/>
      <c r="BF8" s="372"/>
      <c r="BG8" s="363">
        <v>62050</v>
      </c>
      <c r="BH8" s="364"/>
      <c r="BI8" s="364"/>
      <c r="BJ8" s="364"/>
      <c r="BK8" s="364"/>
      <c r="BL8" s="364"/>
      <c r="BM8" s="364"/>
      <c r="BN8" s="365"/>
      <c r="BO8" s="366">
        <v>1.3</v>
      </c>
      <c r="BP8" s="366"/>
      <c r="BQ8" s="366"/>
      <c r="BR8" s="366"/>
      <c r="BS8" s="380" t="s">
        <v>65</v>
      </c>
      <c r="BT8" s="364"/>
      <c r="BU8" s="364"/>
      <c r="BV8" s="364"/>
      <c r="BW8" s="364"/>
      <c r="BX8" s="364"/>
      <c r="BY8" s="364"/>
      <c r="BZ8" s="364"/>
      <c r="CA8" s="364"/>
      <c r="CB8" s="381"/>
      <c r="CD8" s="382" t="s">
        <v>171</v>
      </c>
      <c r="CE8" s="383"/>
      <c r="CF8" s="383"/>
      <c r="CG8" s="383"/>
      <c r="CH8" s="383"/>
      <c r="CI8" s="383"/>
      <c r="CJ8" s="383"/>
      <c r="CK8" s="383"/>
      <c r="CL8" s="383"/>
      <c r="CM8" s="383"/>
      <c r="CN8" s="383"/>
      <c r="CO8" s="383"/>
      <c r="CP8" s="383"/>
      <c r="CQ8" s="384"/>
      <c r="CR8" s="363">
        <v>5693384</v>
      </c>
      <c r="CS8" s="364"/>
      <c r="CT8" s="364"/>
      <c r="CU8" s="364"/>
      <c r="CV8" s="364"/>
      <c r="CW8" s="364"/>
      <c r="CX8" s="364"/>
      <c r="CY8" s="365"/>
      <c r="CZ8" s="366">
        <v>23.3</v>
      </c>
      <c r="DA8" s="366"/>
      <c r="DB8" s="366"/>
      <c r="DC8" s="366"/>
      <c r="DD8" s="380">
        <v>99817</v>
      </c>
      <c r="DE8" s="364"/>
      <c r="DF8" s="364"/>
      <c r="DG8" s="364"/>
      <c r="DH8" s="364"/>
      <c r="DI8" s="364"/>
      <c r="DJ8" s="364"/>
      <c r="DK8" s="364"/>
      <c r="DL8" s="364"/>
      <c r="DM8" s="364"/>
      <c r="DN8" s="364"/>
      <c r="DO8" s="364"/>
      <c r="DP8" s="365"/>
      <c r="DQ8" s="380">
        <v>2792194</v>
      </c>
      <c r="DR8" s="364"/>
      <c r="DS8" s="364"/>
      <c r="DT8" s="364"/>
      <c r="DU8" s="364"/>
      <c r="DV8" s="364"/>
      <c r="DW8" s="364"/>
      <c r="DX8" s="364"/>
      <c r="DY8" s="364"/>
      <c r="DZ8" s="364"/>
      <c r="EA8" s="364"/>
      <c r="EB8" s="364"/>
      <c r="EC8" s="381"/>
    </row>
    <row r="9" spans="2:143" ht="11.25" customHeight="1" x14ac:dyDescent="0.15">
      <c r="B9" s="370" t="s">
        <v>172</v>
      </c>
      <c r="C9" s="371"/>
      <c r="D9" s="371"/>
      <c r="E9" s="371"/>
      <c r="F9" s="371"/>
      <c r="G9" s="371"/>
      <c r="H9" s="371"/>
      <c r="I9" s="371"/>
      <c r="J9" s="371"/>
      <c r="K9" s="371"/>
      <c r="L9" s="371"/>
      <c r="M9" s="371"/>
      <c r="N9" s="371"/>
      <c r="O9" s="371"/>
      <c r="P9" s="371"/>
      <c r="Q9" s="372"/>
      <c r="R9" s="363">
        <v>12208</v>
      </c>
      <c r="S9" s="364"/>
      <c r="T9" s="364"/>
      <c r="U9" s="364"/>
      <c r="V9" s="364"/>
      <c r="W9" s="364"/>
      <c r="X9" s="364"/>
      <c r="Y9" s="365"/>
      <c r="Z9" s="366">
        <v>0</v>
      </c>
      <c r="AA9" s="366"/>
      <c r="AB9" s="366"/>
      <c r="AC9" s="366"/>
      <c r="AD9" s="367">
        <v>12208</v>
      </c>
      <c r="AE9" s="367"/>
      <c r="AF9" s="367"/>
      <c r="AG9" s="367"/>
      <c r="AH9" s="367"/>
      <c r="AI9" s="367"/>
      <c r="AJ9" s="367"/>
      <c r="AK9" s="367"/>
      <c r="AL9" s="373">
        <v>0.1</v>
      </c>
      <c r="AM9" s="374"/>
      <c r="AN9" s="374"/>
      <c r="AO9" s="375"/>
      <c r="AP9" s="370" t="s">
        <v>173</v>
      </c>
      <c r="AQ9" s="371"/>
      <c r="AR9" s="371"/>
      <c r="AS9" s="371"/>
      <c r="AT9" s="371"/>
      <c r="AU9" s="371"/>
      <c r="AV9" s="371"/>
      <c r="AW9" s="371"/>
      <c r="AX9" s="371"/>
      <c r="AY9" s="371"/>
      <c r="AZ9" s="371"/>
      <c r="BA9" s="371"/>
      <c r="BB9" s="371"/>
      <c r="BC9" s="371"/>
      <c r="BD9" s="371"/>
      <c r="BE9" s="371"/>
      <c r="BF9" s="372"/>
      <c r="BG9" s="363">
        <v>1501836</v>
      </c>
      <c r="BH9" s="364"/>
      <c r="BI9" s="364"/>
      <c r="BJ9" s="364"/>
      <c r="BK9" s="364"/>
      <c r="BL9" s="364"/>
      <c r="BM9" s="364"/>
      <c r="BN9" s="365"/>
      <c r="BO9" s="366">
        <v>32.5</v>
      </c>
      <c r="BP9" s="366"/>
      <c r="BQ9" s="366"/>
      <c r="BR9" s="366"/>
      <c r="BS9" s="380" t="s">
        <v>65</v>
      </c>
      <c r="BT9" s="364"/>
      <c r="BU9" s="364"/>
      <c r="BV9" s="364"/>
      <c r="BW9" s="364"/>
      <c r="BX9" s="364"/>
      <c r="BY9" s="364"/>
      <c r="BZ9" s="364"/>
      <c r="CA9" s="364"/>
      <c r="CB9" s="381"/>
      <c r="CD9" s="382" t="s">
        <v>174</v>
      </c>
      <c r="CE9" s="383"/>
      <c r="CF9" s="383"/>
      <c r="CG9" s="383"/>
      <c r="CH9" s="383"/>
      <c r="CI9" s="383"/>
      <c r="CJ9" s="383"/>
      <c r="CK9" s="383"/>
      <c r="CL9" s="383"/>
      <c r="CM9" s="383"/>
      <c r="CN9" s="383"/>
      <c r="CO9" s="383"/>
      <c r="CP9" s="383"/>
      <c r="CQ9" s="384"/>
      <c r="CR9" s="363">
        <v>1126222</v>
      </c>
      <c r="CS9" s="364"/>
      <c r="CT9" s="364"/>
      <c r="CU9" s="364"/>
      <c r="CV9" s="364"/>
      <c r="CW9" s="364"/>
      <c r="CX9" s="364"/>
      <c r="CY9" s="365"/>
      <c r="CZ9" s="366">
        <v>4.5999999999999996</v>
      </c>
      <c r="DA9" s="366"/>
      <c r="DB9" s="366"/>
      <c r="DC9" s="366"/>
      <c r="DD9" s="380">
        <v>36903</v>
      </c>
      <c r="DE9" s="364"/>
      <c r="DF9" s="364"/>
      <c r="DG9" s="364"/>
      <c r="DH9" s="364"/>
      <c r="DI9" s="364"/>
      <c r="DJ9" s="364"/>
      <c r="DK9" s="364"/>
      <c r="DL9" s="364"/>
      <c r="DM9" s="364"/>
      <c r="DN9" s="364"/>
      <c r="DO9" s="364"/>
      <c r="DP9" s="365"/>
      <c r="DQ9" s="380">
        <v>1000579</v>
      </c>
      <c r="DR9" s="364"/>
      <c r="DS9" s="364"/>
      <c r="DT9" s="364"/>
      <c r="DU9" s="364"/>
      <c r="DV9" s="364"/>
      <c r="DW9" s="364"/>
      <c r="DX9" s="364"/>
      <c r="DY9" s="364"/>
      <c r="DZ9" s="364"/>
      <c r="EA9" s="364"/>
      <c r="EB9" s="364"/>
      <c r="EC9" s="381"/>
    </row>
    <row r="10" spans="2:143" ht="11.25" customHeight="1" x14ac:dyDescent="0.15">
      <c r="B10" s="370" t="s">
        <v>175</v>
      </c>
      <c r="C10" s="371"/>
      <c r="D10" s="371"/>
      <c r="E10" s="371"/>
      <c r="F10" s="371"/>
      <c r="G10" s="371"/>
      <c r="H10" s="371"/>
      <c r="I10" s="371"/>
      <c r="J10" s="371"/>
      <c r="K10" s="371"/>
      <c r="L10" s="371"/>
      <c r="M10" s="371"/>
      <c r="N10" s="371"/>
      <c r="O10" s="371"/>
      <c r="P10" s="371"/>
      <c r="Q10" s="372"/>
      <c r="R10" s="363" t="s">
        <v>65</v>
      </c>
      <c r="S10" s="364"/>
      <c r="T10" s="364"/>
      <c r="U10" s="364"/>
      <c r="V10" s="364"/>
      <c r="W10" s="364"/>
      <c r="X10" s="364"/>
      <c r="Y10" s="365"/>
      <c r="Z10" s="366" t="s">
        <v>65</v>
      </c>
      <c r="AA10" s="366"/>
      <c r="AB10" s="366"/>
      <c r="AC10" s="366"/>
      <c r="AD10" s="367" t="s">
        <v>65</v>
      </c>
      <c r="AE10" s="367"/>
      <c r="AF10" s="367"/>
      <c r="AG10" s="367"/>
      <c r="AH10" s="367"/>
      <c r="AI10" s="367"/>
      <c r="AJ10" s="367"/>
      <c r="AK10" s="367"/>
      <c r="AL10" s="373" t="s">
        <v>65</v>
      </c>
      <c r="AM10" s="374"/>
      <c r="AN10" s="374"/>
      <c r="AO10" s="375"/>
      <c r="AP10" s="370" t="s">
        <v>176</v>
      </c>
      <c r="AQ10" s="371"/>
      <c r="AR10" s="371"/>
      <c r="AS10" s="371"/>
      <c r="AT10" s="371"/>
      <c r="AU10" s="371"/>
      <c r="AV10" s="371"/>
      <c r="AW10" s="371"/>
      <c r="AX10" s="371"/>
      <c r="AY10" s="371"/>
      <c r="AZ10" s="371"/>
      <c r="BA10" s="371"/>
      <c r="BB10" s="371"/>
      <c r="BC10" s="371"/>
      <c r="BD10" s="371"/>
      <c r="BE10" s="371"/>
      <c r="BF10" s="372"/>
      <c r="BG10" s="363">
        <v>123321</v>
      </c>
      <c r="BH10" s="364"/>
      <c r="BI10" s="364"/>
      <c r="BJ10" s="364"/>
      <c r="BK10" s="364"/>
      <c r="BL10" s="364"/>
      <c r="BM10" s="364"/>
      <c r="BN10" s="365"/>
      <c r="BO10" s="366">
        <v>2.7</v>
      </c>
      <c r="BP10" s="366"/>
      <c r="BQ10" s="366"/>
      <c r="BR10" s="366"/>
      <c r="BS10" s="380" t="s">
        <v>65</v>
      </c>
      <c r="BT10" s="364"/>
      <c r="BU10" s="364"/>
      <c r="BV10" s="364"/>
      <c r="BW10" s="364"/>
      <c r="BX10" s="364"/>
      <c r="BY10" s="364"/>
      <c r="BZ10" s="364"/>
      <c r="CA10" s="364"/>
      <c r="CB10" s="381"/>
      <c r="CD10" s="382" t="s">
        <v>177</v>
      </c>
      <c r="CE10" s="383"/>
      <c r="CF10" s="383"/>
      <c r="CG10" s="383"/>
      <c r="CH10" s="383"/>
      <c r="CI10" s="383"/>
      <c r="CJ10" s="383"/>
      <c r="CK10" s="383"/>
      <c r="CL10" s="383"/>
      <c r="CM10" s="383"/>
      <c r="CN10" s="383"/>
      <c r="CO10" s="383"/>
      <c r="CP10" s="383"/>
      <c r="CQ10" s="384"/>
      <c r="CR10" s="363">
        <v>33607</v>
      </c>
      <c r="CS10" s="364"/>
      <c r="CT10" s="364"/>
      <c r="CU10" s="364"/>
      <c r="CV10" s="364"/>
      <c r="CW10" s="364"/>
      <c r="CX10" s="364"/>
      <c r="CY10" s="365"/>
      <c r="CZ10" s="366">
        <v>0.1</v>
      </c>
      <c r="DA10" s="366"/>
      <c r="DB10" s="366"/>
      <c r="DC10" s="366"/>
      <c r="DD10" s="380" t="s">
        <v>65</v>
      </c>
      <c r="DE10" s="364"/>
      <c r="DF10" s="364"/>
      <c r="DG10" s="364"/>
      <c r="DH10" s="364"/>
      <c r="DI10" s="364"/>
      <c r="DJ10" s="364"/>
      <c r="DK10" s="364"/>
      <c r="DL10" s="364"/>
      <c r="DM10" s="364"/>
      <c r="DN10" s="364"/>
      <c r="DO10" s="364"/>
      <c r="DP10" s="365"/>
      <c r="DQ10" s="380">
        <v>12203</v>
      </c>
      <c r="DR10" s="364"/>
      <c r="DS10" s="364"/>
      <c r="DT10" s="364"/>
      <c r="DU10" s="364"/>
      <c r="DV10" s="364"/>
      <c r="DW10" s="364"/>
      <c r="DX10" s="364"/>
      <c r="DY10" s="364"/>
      <c r="DZ10" s="364"/>
      <c r="EA10" s="364"/>
      <c r="EB10" s="364"/>
      <c r="EC10" s="381"/>
    </row>
    <row r="11" spans="2:143" ht="11.25" customHeight="1" x14ac:dyDescent="0.15">
      <c r="B11" s="370" t="s">
        <v>178</v>
      </c>
      <c r="C11" s="371"/>
      <c r="D11" s="371"/>
      <c r="E11" s="371"/>
      <c r="F11" s="371"/>
      <c r="G11" s="371"/>
      <c r="H11" s="371"/>
      <c r="I11" s="371"/>
      <c r="J11" s="371"/>
      <c r="K11" s="371"/>
      <c r="L11" s="371"/>
      <c r="M11" s="371"/>
      <c r="N11" s="371"/>
      <c r="O11" s="371"/>
      <c r="P11" s="371"/>
      <c r="Q11" s="372"/>
      <c r="R11" s="363">
        <v>849686</v>
      </c>
      <c r="S11" s="364"/>
      <c r="T11" s="364"/>
      <c r="U11" s="364"/>
      <c r="V11" s="364"/>
      <c r="W11" s="364"/>
      <c r="X11" s="364"/>
      <c r="Y11" s="365"/>
      <c r="Z11" s="373">
        <v>3.3</v>
      </c>
      <c r="AA11" s="374"/>
      <c r="AB11" s="374"/>
      <c r="AC11" s="385"/>
      <c r="AD11" s="380">
        <v>849686</v>
      </c>
      <c r="AE11" s="364"/>
      <c r="AF11" s="364"/>
      <c r="AG11" s="364"/>
      <c r="AH11" s="364"/>
      <c r="AI11" s="364"/>
      <c r="AJ11" s="364"/>
      <c r="AK11" s="365"/>
      <c r="AL11" s="373">
        <v>9.1999999999999993</v>
      </c>
      <c r="AM11" s="374"/>
      <c r="AN11" s="374"/>
      <c r="AO11" s="375"/>
      <c r="AP11" s="370" t="s">
        <v>179</v>
      </c>
      <c r="AQ11" s="371"/>
      <c r="AR11" s="371"/>
      <c r="AS11" s="371"/>
      <c r="AT11" s="371"/>
      <c r="AU11" s="371"/>
      <c r="AV11" s="371"/>
      <c r="AW11" s="371"/>
      <c r="AX11" s="371"/>
      <c r="AY11" s="371"/>
      <c r="AZ11" s="371"/>
      <c r="BA11" s="371"/>
      <c r="BB11" s="371"/>
      <c r="BC11" s="371"/>
      <c r="BD11" s="371"/>
      <c r="BE11" s="371"/>
      <c r="BF11" s="372"/>
      <c r="BG11" s="363">
        <v>175969</v>
      </c>
      <c r="BH11" s="364"/>
      <c r="BI11" s="364"/>
      <c r="BJ11" s="364"/>
      <c r="BK11" s="364"/>
      <c r="BL11" s="364"/>
      <c r="BM11" s="364"/>
      <c r="BN11" s="365"/>
      <c r="BO11" s="366">
        <v>3.8</v>
      </c>
      <c r="BP11" s="366"/>
      <c r="BQ11" s="366"/>
      <c r="BR11" s="366"/>
      <c r="BS11" s="380">
        <v>40699</v>
      </c>
      <c r="BT11" s="364"/>
      <c r="BU11" s="364"/>
      <c r="BV11" s="364"/>
      <c r="BW11" s="364"/>
      <c r="BX11" s="364"/>
      <c r="BY11" s="364"/>
      <c r="BZ11" s="364"/>
      <c r="CA11" s="364"/>
      <c r="CB11" s="381"/>
      <c r="CD11" s="382" t="s">
        <v>180</v>
      </c>
      <c r="CE11" s="383"/>
      <c r="CF11" s="383"/>
      <c r="CG11" s="383"/>
      <c r="CH11" s="383"/>
      <c r="CI11" s="383"/>
      <c r="CJ11" s="383"/>
      <c r="CK11" s="383"/>
      <c r="CL11" s="383"/>
      <c r="CM11" s="383"/>
      <c r="CN11" s="383"/>
      <c r="CO11" s="383"/>
      <c r="CP11" s="383"/>
      <c r="CQ11" s="384"/>
      <c r="CR11" s="363">
        <v>779180</v>
      </c>
      <c r="CS11" s="364"/>
      <c r="CT11" s="364"/>
      <c r="CU11" s="364"/>
      <c r="CV11" s="364"/>
      <c r="CW11" s="364"/>
      <c r="CX11" s="364"/>
      <c r="CY11" s="365"/>
      <c r="CZ11" s="366">
        <v>3.2</v>
      </c>
      <c r="DA11" s="366"/>
      <c r="DB11" s="366"/>
      <c r="DC11" s="366"/>
      <c r="DD11" s="380">
        <v>128228</v>
      </c>
      <c r="DE11" s="364"/>
      <c r="DF11" s="364"/>
      <c r="DG11" s="364"/>
      <c r="DH11" s="364"/>
      <c r="DI11" s="364"/>
      <c r="DJ11" s="364"/>
      <c r="DK11" s="364"/>
      <c r="DL11" s="364"/>
      <c r="DM11" s="364"/>
      <c r="DN11" s="364"/>
      <c r="DO11" s="364"/>
      <c r="DP11" s="365"/>
      <c r="DQ11" s="380">
        <v>385028</v>
      </c>
      <c r="DR11" s="364"/>
      <c r="DS11" s="364"/>
      <c r="DT11" s="364"/>
      <c r="DU11" s="364"/>
      <c r="DV11" s="364"/>
      <c r="DW11" s="364"/>
      <c r="DX11" s="364"/>
      <c r="DY11" s="364"/>
      <c r="DZ11" s="364"/>
      <c r="EA11" s="364"/>
      <c r="EB11" s="364"/>
      <c r="EC11" s="381"/>
    </row>
    <row r="12" spans="2:143" ht="11.25" customHeight="1" x14ac:dyDescent="0.15">
      <c r="B12" s="370" t="s">
        <v>181</v>
      </c>
      <c r="C12" s="371"/>
      <c r="D12" s="371"/>
      <c r="E12" s="371"/>
      <c r="F12" s="371"/>
      <c r="G12" s="371"/>
      <c r="H12" s="371"/>
      <c r="I12" s="371"/>
      <c r="J12" s="371"/>
      <c r="K12" s="371"/>
      <c r="L12" s="371"/>
      <c r="M12" s="371"/>
      <c r="N12" s="371"/>
      <c r="O12" s="371"/>
      <c r="P12" s="371"/>
      <c r="Q12" s="372"/>
      <c r="R12" s="363">
        <v>3188</v>
      </c>
      <c r="S12" s="364"/>
      <c r="T12" s="364"/>
      <c r="U12" s="364"/>
      <c r="V12" s="364"/>
      <c r="W12" s="364"/>
      <c r="X12" s="364"/>
      <c r="Y12" s="365"/>
      <c r="Z12" s="366">
        <v>0</v>
      </c>
      <c r="AA12" s="366"/>
      <c r="AB12" s="366"/>
      <c r="AC12" s="366"/>
      <c r="AD12" s="367">
        <v>3188</v>
      </c>
      <c r="AE12" s="367"/>
      <c r="AF12" s="367"/>
      <c r="AG12" s="367"/>
      <c r="AH12" s="367"/>
      <c r="AI12" s="367"/>
      <c r="AJ12" s="367"/>
      <c r="AK12" s="367"/>
      <c r="AL12" s="373">
        <v>0</v>
      </c>
      <c r="AM12" s="374"/>
      <c r="AN12" s="374"/>
      <c r="AO12" s="375"/>
      <c r="AP12" s="370" t="s">
        <v>182</v>
      </c>
      <c r="AQ12" s="371"/>
      <c r="AR12" s="371"/>
      <c r="AS12" s="371"/>
      <c r="AT12" s="371"/>
      <c r="AU12" s="371"/>
      <c r="AV12" s="371"/>
      <c r="AW12" s="371"/>
      <c r="AX12" s="371"/>
      <c r="AY12" s="371"/>
      <c r="AZ12" s="371"/>
      <c r="BA12" s="371"/>
      <c r="BB12" s="371"/>
      <c r="BC12" s="371"/>
      <c r="BD12" s="371"/>
      <c r="BE12" s="371"/>
      <c r="BF12" s="372"/>
      <c r="BG12" s="363">
        <v>2099672</v>
      </c>
      <c r="BH12" s="364"/>
      <c r="BI12" s="364"/>
      <c r="BJ12" s="364"/>
      <c r="BK12" s="364"/>
      <c r="BL12" s="364"/>
      <c r="BM12" s="364"/>
      <c r="BN12" s="365"/>
      <c r="BO12" s="366">
        <v>45.4</v>
      </c>
      <c r="BP12" s="366"/>
      <c r="BQ12" s="366"/>
      <c r="BR12" s="366"/>
      <c r="BS12" s="380" t="s">
        <v>65</v>
      </c>
      <c r="BT12" s="364"/>
      <c r="BU12" s="364"/>
      <c r="BV12" s="364"/>
      <c r="BW12" s="364"/>
      <c r="BX12" s="364"/>
      <c r="BY12" s="364"/>
      <c r="BZ12" s="364"/>
      <c r="CA12" s="364"/>
      <c r="CB12" s="381"/>
      <c r="CD12" s="382" t="s">
        <v>183</v>
      </c>
      <c r="CE12" s="383"/>
      <c r="CF12" s="383"/>
      <c r="CG12" s="383"/>
      <c r="CH12" s="383"/>
      <c r="CI12" s="383"/>
      <c r="CJ12" s="383"/>
      <c r="CK12" s="383"/>
      <c r="CL12" s="383"/>
      <c r="CM12" s="383"/>
      <c r="CN12" s="383"/>
      <c r="CO12" s="383"/>
      <c r="CP12" s="383"/>
      <c r="CQ12" s="384"/>
      <c r="CR12" s="363">
        <v>1906375</v>
      </c>
      <c r="CS12" s="364"/>
      <c r="CT12" s="364"/>
      <c r="CU12" s="364"/>
      <c r="CV12" s="364"/>
      <c r="CW12" s="364"/>
      <c r="CX12" s="364"/>
      <c r="CY12" s="365"/>
      <c r="CZ12" s="366">
        <v>7.8</v>
      </c>
      <c r="DA12" s="366"/>
      <c r="DB12" s="366"/>
      <c r="DC12" s="366"/>
      <c r="DD12" s="380">
        <v>130627</v>
      </c>
      <c r="DE12" s="364"/>
      <c r="DF12" s="364"/>
      <c r="DG12" s="364"/>
      <c r="DH12" s="364"/>
      <c r="DI12" s="364"/>
      <c r="DJ12" s="364"/>
      <c r="DK12" s="364"/>
      <c r="DL12" s="364"/>
      <c r="DM12" s="364"/>
      <c r="DN12" s="364"/>
      <c r="DO12" s="364"/>
      <c r="DP12" s="365"/>
      <c r="DQ12" s="380">
        <v>888238</v>
      </c>
      <c r="DR12" s="364"/>
      <c r="DS12" s="364"/>
      <c r="DT12" s="364"/>
      <c r="DU12" s="364"/>
      <c r="DV12" s="364"/>
      <c r="DW12" s="364"/>
      <c r="DX12" s="364"/>
      <c r="DY12" s="364"/>
      <c r="DZ12" s="364"/>
      <c r="EA12" s="364"/>
      <c r="EB12" s="364"/>
      <c r="EC12" s="381"/>
    </row>
    <row r="13" spans="2:143" ht="11.25" customHeight="1" x14ac:dyDescent="0.15">
      <c r="B13" s="370" t="s">
        <v>184</v>
      </c>
      <c r="C13" s="371"/>
      <c r="D13" s="371"/>
      <c r="E13" s="371"/>
      <c r="F13" s="371"/>
      <c r="G13" s="371"/>
      <c r="H13" s="371"/>
      <c r="I13" s="371"/>
      <c r="J13" s="371"/>
      <c r="K13" s="371"/>
      <c r="L13" s="371"/>
      <c r="M13" s="371"/>
      <c r="N13" s="371"/>
      <c r="O13" s="371"/>
      <c r="P13" s="371"/>
      <c r="Q13" s="372"/>
      <c r="R13" s="363" t="s">
        <v>65</v>
      </c>
      <c r="S13" s="364"/>
      <c r="T13" s="364"/>
      <c r="U13" s="364"/>
      <c r="V13" s="364"/>
      <c r="W13" s="364"/>
      <c r="X13" s="364"/>
      <c r="Y13" s="365"/>
      <c r="Z13" s="366" t="s">
        <v>65</v>
      </c>
      <c r="AA13" s="366"/>
      <c r="AB13" s="366"/>
      <c r="AC13" s="366"/>
      <c r="AD13" s="367" t="s">
        <v>65</v>
      </c>
      <c r="AE13" s="367"/>
      <c r="AF13" s="367"/>
      <c r="AG13" s="367"/>
      <c r="AH13" s="367"/>
      <c r="AI13" s="367"/>
      <c r="AJ13" s="367"/>
      <c r="AK13" s="367"/>
      <c r="AL13" s="373" t="s">
        <v>65</v>
      </c>
      <c r="AM13" s="374"/>
      <c r="AN13" s="374"/>
      <c r="AO13" s="375"/>
      <c r="AP13" s="370" t="s">
        <v>185</v>
      </c>
      <c r="AQ13" s="371"/>
      <c r="AR13" s="371"/>
      <c r="AS13" s="371"/>
      <c r="AT13" s="371"/>
      <c r="AU13" s="371"/>
      <c r="AV13" s="371"/>
      <c r="AW13" s="371"/>
      <c r="AX13" s="371"/>
      <c r="AY13" s="371"/>
      <c r="AZ13" s="371"/>
      <c r="BA13" s="371"/>
      <c r="BB13" s="371"/>
      <c r="BC13" s="371"/>
      <c r="BD13" s="371"/>
      <c r="BE13" s="371"/>
      <c r="BF13" s="372"/>
      <c r="BG13" s="363">
        <v>2079084</v>
      </c>
      <c r="BH13" s="364"/>
      <c r="BI13" s="364"/>
      <c r="BJ13" s="364"/>
      <c r="BK13" s="364"/>
      <c r="BL13" s="364"/>
      <c r="BM13" s="364"/>
      <c r="BN13" s="365"/>
      <c r="BO13" s="366">
        <v>45</v>
      </c>
      <c r="BP13" s="366"/>
      <c r="BQ13" s="366"/>
      <c r="BR13" s="366"/>
      <c r="BS13" s="380" t="s">
        <v>65</v>
      </c>
      <c r="BT13" s="364"/>
      <c r="BU13" s="364"/>
      <c r="BV13" s="364"/>
      <c r="BW13" s="364"/>
      <c r="BX13" s="364"/>
      <c r="BY13" s="364"/>
      <c r="BZ13" s="364"/>
      <c r="CA13" s="364"/>
      <c r="CB13" s="381"/>
      <c r="CD13" s="382" t="s">
        <v>186</v>
      </c>
      <c r="CE13" s="383"/>
      <c r="CF13" s="383"/>
      <c r="CG13" s="383"/>
      <c r="CH13" s="383"/>
      <c r="CI13" s="383"/>
      <c r="CJ13" s="383"/>
      <c r="CK13" s="383"/>
      <c r="CL13" s="383"/>
      <c r="CM13" s="383"/>
      <c r="CN13" s="383"/>
      <c r="CO13" s="383"/>
      <c r="CP13" s="383"/>
      <c r="CQ13" s="384"/>
      <c r="CR13" s="363">
        <v>2437407</v>
      </c>
      <c r="CS13" s="364"/>
      <c r="CT13" s="364"/>
      <c r="CU13" s="364"/>
      <c r="CV13" s="364"/>
      <c r="CW13" s="364"/>
      <c r="CX13" s="364"/>
      <c r="CY13" s="365"/>
      <c r="CZ13" s="366">
        <v>10</v>
      </c>
      <c r="DA13" s="366"/>
      <c r="DB13" s="366"/>
      <c r="DC13" s="366"/>
      <c r="DD13" s="380">
        <v>527131</v>
      </c>
      <c r="DE13" s="364"/>
      <c r="DF13" s="364"/>
      <c r="DG13" s="364"/>
      <c r="DH13" s="364"/>
      <c r="DI13" s="364"/>
      <c r="DJ13" s="364"/>
      <c r="DK13" s="364"/>
      <c r="DL13" s="364"/>
      <c r="DM13" s="364"/>
      <c r="DN13" s="364"/>
      <c r="DO13" s="364"/>
      <c r="DP13" s="365"/>
      <c r="DQ13" s="380">
        <v>1744770</v>
      </c>
      <c r="DR13" s="364"/>
      <c r="DS13" s="364"/>
      <c r="DT13" s="364"/>
      <c r="DU13" s="364"/>
      <c r="DV13" s="364"/>
      <c r="DW13" s="364"/>
      <c r="DX13" s="364"/>
      <c r="DY13" s="364"/>
      <c r="DZ13" s="364"/>
      <c r="EA13" s="364"/>
      <c r="EB13" s="364"/>
      <c r="EC13" s="381"/>
    </row>
    <row r="14" spans="2:143" ht="11.25" customHeight="1" x14ac:dyDescent="0.15">
      <c r="B14" s="370" t="s">
        <v>187</v>
      </c>
      <c r="C14" s="371"/>
      <c r="D14" s="371"/>
      <c r="E14" s="371"/>
      <c r="F14" s="371"/>
      <c r="G14" s="371"/>
      <c r="H14" s="371"/>
      <c r="I14" s="371"/>
      <c r="J14" s="371"/>
      <c r="K14" s="371"/>
      <c r="L14" s="371"/>
      <c r="M14" s="371"/>
      <c r="N14" s="371"/>
      <c r="O14" s="371"/>
      <c r="P14" s="371"/>
      <c r="Q14" s="372"/>
      <c r="R14" s="363" t="s">
        <v>65</v>
      </c>
      <c r="S14" s="364"/>
      <c r="T14" s="364"/>
      <c r="U14" s="364"/>
      <c r="V14" s="364"/>
      <c r="W14" s="364"/>
      <c r="X14" s="364"/>
      <c r="Y14" s="365"/>
      <c r="Z14" s="366" t="s">
        <v>65</v>
      </c>
      <c r="AA14" s="366"/>
      <c r="AB14" s="366"/>
      <c r="AC14" s="366"/>
      <c r="AD14" s="367" t="s">
        <v>65</v>
      </c>
      <c r="AE14" s="367"/>
      <c r="AF14" s="367"/>
      <c r="AG14" s="367"/>
      <c r="AH14" s="367"/>
      <c r="AI14" s="367"/>
      <c r="AJ14" s="367"/>
      <c r="AK14" s="367"/>
      <c r="AL14" s="373" t="s">
        <v>65</v>
      </c>
      <c r="AM14" s="374"/>
      <c r="AN14" s="374"/>
      <c r="AO14" s="375"/>
      <c r="AP14" s="370" t="s">
        <v>188</v>
      </c>
      <c r="AQ14" s="371"/>
      <c r="AR14" s="371"/>
      <c r="AS14" s="371"/>
      <c r="AT14" s="371"/>
      <c r="AU14" s="371"/>
      <c r="AV14" s="371"/>
      <c r="AW14" s="371"/>
      <c r="AX14" s="371"/>
      <c r="AY14" s="371"/>
      <c r="AZ14" s="371"/>
      <c r="BA14" s="371"/>
      <c r="BB14" s="371"/>
      <c r="BC14" s="371"/>
      <c r="BD14" s="371"/>
      <c r="BE14" s="371"/>
      <c r="BF14" s="372"/>
      <c r="BG14" s="363">
        <v>122533</v>
      </c>
      <c r="BH14" s="364"/>
      <c r="BI14" s="364"/>
      <c r="BJ14" s="364"/>
      <c r="BK14" s="364"/>
      <c r="BL14" s="364"/>
      <c r="BM14" s="364"/>
      <c r="BN14" s="365"/>
      <c r="BO14" s="366">
        <v>2.7</v>
      </c>
      <c r="BP14" s="366"/>
      <c r="BQ14" s="366"/>
      <c r="BR14" s="366"/>
      <c r="BS14" s="380" t="s">
        <v>65</v>
      </c>
      <c r="BT14" s="364"/>
      <c r="BU14" s="364"/>
      <c r="BV14" s="364"/>
      <c r="BW14" s="364"/>
      <c r="BX14" s="364"/>
      <c r="BY14" s="364"/>
      <c r="BZ14" s="364"/>
      <c r="CA14" s="364"/>
      <c r="CB14" s="381"/>
      <c r="CD14" s="382" t="s">
        <v>189</v>
      </c>
      <c r="CE14" s="383"/>
      <c r="CF14" s="383"/>
      <c r="CG14" s="383"/>
      <c r="CH14" s="383"/>
      <c r="CI14" s="383"/>
      <c r="CJ14" s="383"/>
      <c r="CK14" s="383"/>
      <c r="CL14" s="383"/>
      <c r="CM14" s="383"/>
      <c r="CN14" s="383"/>
      <c r="CO14" s="383"/>
      <c r="CP14" s="383"/>
      <c r="CQ14" s="384"/>
      <c r="CR14" s="363">
        <v>642046</v>
      </c>
      <c r="CS14" s="364"/>
      <c r="CT14" s="364"/>
      <c r="CU14" s="364"/>
      <c r="CV14" s="364"/>
      <c r="CW14" s="364"/>
      <c r="CX14" s="364"/>
      <c r="CY14" s="365"/>
      <c r="CZ14" s="366">
        <v>2.6</v>
      </c>
      <c r="DA14" s="366"/>
      <c r="DB14" s="366"/>
      <c r="DC14" s="366"/>
      <c r="DD14" s="380">
        <v>29616</v>
      </c>
      <c r="DE14" s="364"/>
      <c r="DF14" s="364"/>
      <c r="DG14" s="364"/>
      <c r="DH14" s="364"/>
      <c r="DI14" s="364"/>
      <c r="DJ14" s="364"/>
      <c r="DK14" s="364"/>
      <c r="DL14" s="364"/>
      <c r="DM14" s="364"/>
      <c r="DN14" s="364"/>
      <c r="DO14" s="364"/>
      <c r="DP14" s="365"/>
      <c r="DQ14" s="380">
        <v>619877</v>
      </c>
      <c r="DR14" s="364"/>
      <c r="DS14" s="364"/>
      <c r="DT14" s="364"/>
      <c r="DU14" s="364"/>
      <c r="DV14" s="364"/>
      <c r="DW14" s="364"/>
      <c r="DX14" s="364"/>
      <c r="DY14" s="364"/>
      <c r="DZ14" s="364"/>
      <c r="EA14" s="364"/>
      <c r="EB14" s="364"/>
      <c r="EC14" s="381"/>
    </row>
    <row r="15" spans="2:143" ht="11.25" customHeight="1" x14ac:dyDescent="0.15">
      <c r="B15" s="370" t="s">
        <v>190</v>
      </c>
      <c r="C15" s="371"/>
      <c r="D15" s="371"/>
      <c r="E15" s="371"/>
      <c r="F15" s="371"/>
      <c r="G15" s="371"/>
      <c r="H15" s="371"/>
      <c r="I15" s="371"/>
      <c r="J15" s="371"/>
      <c r="K15" s="371"/>
      <c r="L15" s="371"/>
      <c r="M15" s="371"/>
      <c r="N15" s="371"/>
      <c r="O15" s="371"/>
      <c r="P15" s="371"/>
      <c r="Q15" s="372"/>
      <c r="R15" s="363" t="s">
        <v>65</v>
      </c>
      <c r="S15" s="364"/>
      <c r="T15" s="364"/>
      <c r="U15" s="364"/>
      <c r="V15" s="364"/>
      <c r="W15" s="364"/>
      <c r="X15" s="364"/>
      <c r="Y15" s="365"/>
      <c r="Z15" s="366" t="s">
        <v>65</v>
      </c>
      <c r="AA15" s="366"/>
      <c r="AB15" s="366"/>
      <c r="AC15" s="366"/>
      <c r="AD15" s="367" t="s">
        <v>65</v>
      </c>
      <c r="AE15" s="367"/>
      <c r="AF15" s="367"/>
      <c r="AG15" s="367"/>
      <c r="AH15" s="367"/>
      <c r="AI15" s="367"/>
      <c r="AJ15" s="367"/>
      <c r="AK15" s="367"/>
      <c r="AL15" s="373" t="s">
        <v>65</v>
      </c>
      <c r="AM15" s="374"/>
      <c r="AN15" s="374"/>
      <c r="AO15" s="375"/>
      <c r="AP15" s="370" t="s">
        <v>191</v>
      </c>
      <c r="AQ15" s="371"/>
      <c r="AR15" s="371"/>
      <c r="AS15" s="371"/>
      <c r="AT15" s="371"/>
      <c r="AU15" s="371"/>
      <c r="AV15" s="371"/>
      <c r="AW15" s="371"/>
      <c r="AX15" s="371"/>
      <c r="AY15" s="371"/>
      <c r="AZ15" s="371"/>
      <c r="BA15" s="371"/>
      <c r="BB15" s="371"/>
      <c r="BC15" s="371"/>
      <c r="BD15" s="371"/>
      <c r="BE15" s="371"/>
      <c r="BF15" s="372"/>
      <c r="BG15" s="363">
        <v>328480</v>
      </c>
      <c r="BH15" s="364"/>
      <c r="BI15" s="364"/>
      <c r="BJ15" s="364"/>
      <c r="BK15" s="364"/>
      <c r="BL15" s="364"/>
      <c r="BM15" s="364"/>
      <c r="BN15" s="365"/>
      <c r="BO15" s="366">
        <v>7.1</v>
      </c>
      <c r="BP15" s="366"/>
      <c r="BQ15" s="366"/>
      <c r="BR15" s="366"/>
      <c r="BS15" s="380" t="s">
        <v>65</v>
      </c>
      <c r="BT15" s="364"/>
      <c r="BU15" s="364"/>
      <c r="BV15" s="364"/>
      <c r="BW15" s="364"/>
      <c r="BX15" s="364"/>
      <c r="BY15" s="364"/>
      <c r="BZ15" s="364"/>
      <c r="CA15" s="364"/>
      <c r="CB15" s="381"/>
      <c r="CD15" s="382" t="s">
        <v>192</v>
      </c>
      <c r="CE15" s="383"/>
      <c r="CF15" s="383"/>
      <c r="CG15" s="383"/>
      <c r="CH15" s="383"/>
      <c r="CI15" s="383"/>
      <c r="CJ15" s="383"/>
      <c r="CK15" s="383"/>
      <c r="CL15" s="383"/>
      <c r="CM15" s="383"/>
      <c r="CN15" s="383"/>
      <c r="CO15" s="383"/>
      <c r="CP15" s="383"/>
      <c r="CQ15" s="384"/>
      <c r="CR15" s="363">
        <v>2956621</v>
      </c>
      <c r="CS15" s="364"/>
      <c r="CT15" s="364"/>
      <c r="CU15" s="364"/>
      <c r="CV15" s="364"/>
      <c r="CW15" s="364"/>
      <c r="CX15" s="364"/>
      <c r="CY15" s="365"/>
      <c r="CZ15" s="366">
        <v>12.1</v>
      </c>
      <c r="DA15" s="366"/>
      <c r="DB15" s="366"/>
      <c r="DC15" s="366"/>
      <c r="DD15" s="380">
        <v>1421789</v>
      </c>
      <c r="DE15" s="364"/>
      <c r="DF15" s="364"/>
      <c r="DG15" s="364"/>
      <c r="DH15" s="364"/>
      <c r="DI15" s="364"/>
      <c r="DJ15" s="364"/>
      <c r="DK15" s="364"/>
      <c r="DL15" s="364"/>
      <c r="DM15" s="364"/>
      <c r="DN15" s="364"/>
      <c r="DO15" s="364"/>
      <c r="DP15" s="365"/>
      <c r="DQ15" s="380">
        <v>1411963</v>
      </c>
      <c r="DR15" s="364"/>
      <c r="DS15" s="364"/>
      <c r="DT15" s="364"/>
      <c r="DU15" s="364"/>
      <c r="DV15" s="364"/>
      <c r="DW15" s="364"/>
      <c r="DX15" s="364"/>
      <c r="DY15" s="364"/>
      <c r="DZ15" s="364"/>
      <c r="EA15" s="364"/>
      <c r="EB15" s="364"/>
      <c r="EC15" s="381"/>
    </row>
    <row r="16" spans="2:143" ht="11.25" customHeight="1" x14ac:dyDescent="0.15">
      <c r="B16" s="370" t="s">
        <v>193</v>
      </c>
      <c r="C16" s="371"/>
      <c r="D16" s="371"/>
      <c r="E16" s="371"/>
      <c r="F16" s="371"/>
      <c r="G16" s="371"/>
      <c r="H16" s="371"/>
      <c r="I16" s="371"/>
      <c r="J16" s="371"/>
      <c r="K16" s="371"/>
      <c r="L16" s="371"/>
      <c r="M16" s="371"/>
      <c r="N16" s="371"/>
      <c r="O16" s="371"/>
      <c r="P16" s="371"/>
      <c r="Q16" s="372"/>
      <c r="R16" s="363">
        <v>8712</v>
      </c>
      <c r="S16" s="364"/>
      <c r="T16" s="364"/>
      <c r="U16" s="364"/>
      <c r="V16" s="364"/>
      <c r="W16" s="364"/>
      <c r="X16" s="364"/>
      <c r="Y16" s="365"/>
      <c r="Z16" s="366">
        <v>0</v>
      </c>
      <c r="AA16" s="366"/>
      <c r="AB16" s="366"/>
      <c r="AC16" s="366"/>
      <c r="AD16" s="367">
        <v>8712</v>
      </c>
      <c r="AE16" s="367"/>
      <c r="AF16" s="367"/>
      <c r="AG16" s="367"/>
      <c r="AH16" s="367"/>
      <c r="AI16" s="367"/>
      <c r="AJ16" s="367"/>
      <c r="AK16" s="367"/>
      <c r="AL16" s="373">
        <v>0.1</v>
      </c>
      <c r="AM16" s="374"/>
      <c r="AN16" s="374"/>
      <c r="AO16" s="375"/>
      <c r="AP16" s="370" t="s">
        <v>194</v>
      </c>
      <c r="AQ16" s="371"/>
      <c r="AR16" s="371"/>
      <c r="AS16" s="371"/>
      <c r="AT16" s="371"/>
      <c r="AU16" s="371"/>
      <c r="AV16" s="371"/>
      <c r="AW16" s="371"/>
      <c r="AX16" s="371"/>
      <c r="AY16" s="371"/>
      <c r="AZ16" s="371"/>
      <c r="BA16" s="371"/>
      <c r="BB16" s="371"/>
      <c r="BC16" s="371"/>
      <c r="BD16" s="371"/>
      <c r="BE16" s="371"/>
      <c r="BF16" s="372"/>
      <c r="BG16" s="363" t="s">
        <v>65</v>
      </c>
      <c r="BH16" s="364"/>
      <c r="BI16" s="364"/>
      <c r="BJ16" s="364"/>
      <c r="BK16" s="364"/>
      <c r="BL16" s="364"/>
      <c r="BM16" s="364"/>
      <c r="BN16" s="365"/>
      <c r="BO16" s="366" t="s">
        <v>65</v>
      </c>
      <c r="BP16" s="366"/>
      <c r="BQ16" s="366"/>
      <c r="BR16" s="366"/>
      <c r="BS16" s="380" t="s">
        <v>65</v>
      </c>
      <c r="BT16" s="364"/>
      <c r="BU16" s="364"/>
      <c r="BV16" s="364"/>
      <c r="BW16" s="364"/>
      <c r="BX16" s="364"/>
      <c r="BY16" s="364"/>
      <c r="BZ16" s="364"/>
      <c r="CA16" s="364"/>
      <c r="CB16" s="381"/>
      <c r="CD16" s="382" t="s">
        <v>195</v>
      </c>
      <c r="CE16" s="383"/>
      <c r="CF16" s="383"/>
      <c r="CG16" s="383"/>
      <c r="CH16" s="383"/>
      <c r="CI16" s="383"/>
      <c r="CJ16" s="383"/>
      <c r="CK16" s="383"/>
      <c r="CL16" s="383"/>
      <c r="CM16" s="383"/>
      <c r="CN16" s="383"/>
      <c r="CO16" s="383"/>
      <c r="CP16" s="383"/>
      <c r="CQ16" s="384"/>
      <c r="CR16" s="363">
        <v>109101</v>
      </c>
      <c r="CS16" s="364"/>
      <c r="CT16" s="364"/>
      <c r="CU16" s="364"/>
      <c r="CV16" s="364"/>
      <c r="CW16" s="364"/>
      <c r="CX16" s="364"/>
      <c r="CY16" s="365"/>
      <c r="CZ16" s="366">
        <v>0.4</v>
      </c>
      <c r="DA16" s="366"/>
      <c r="DB16" s="366"/>
      <c r="DC16" s="366"/>
      <c r="DD16" s="380" t="s">
        <v>65</v>
      </c>
      <c r="DE16" s="364"/>
      <c r="DF16" s="364"/>
      <c r="DG16" s="364"/>
      <c r="DH16" s="364"/>
      <c r="DI16" s="364"/>
      <c r="DJ16" s="364"/>
      <c r="DK16" s="364"/>
      <c r="DL16" s="364"/>
      <c r="DM16" s="364"/>
      <c r="DN16" s="364"/>
      <c r="DO16" s="364"/>
      <c r="DP16" s="365"/>
      <c r="DQ16" s="380">
        <v>23261</v>
      </c>
      <c r="DR16" s="364"/>
      <c r="DS16" s="364"/>
      <c r="DT16" s="364"/>
      <c r="DU16" s="364"/>
      <c r="DV16" s="364"/>
      <c r="DW16" s="364"/>
      <c r="DX16" s="364"/>
      <c r="DY16" s="364"/>
      <c r="DZ16" s="364"/>
      <c r="EA16" s="364"/>
      <c r="EB16" s="364"/>
      <c r="EC16" s="381"/>
    </row>
    <row r="17" spans="2:133" ht="11.25" customHeight="1" x14ac:dyDescent="0.15">
      <c r="B17" s="370" t="s">
        <v>196</v>
      </c>
      <c r="C17" s="371"/>
      <c r="D17" s="371"/>
      <c r="E17" s="371"/>
      <c r="F17" s="371"/>
      <c r="G17" s="371"/>
      <c r="H17" s="371"/>
      <c r="I17" s="371"/>
      <c r="J17" s="371"/>
      <c r="K17" s="371"/>
      <c r="L17" s="371"/>
      <c r="M17" s="371"/>
      <c r="N17" s="371"/>
      <c r="O17" s="371"/>
      <c r="P17" s="371"/>
      <c r="Q17" s="372"/>
      <c r="R17" s="363">
        <v>26386</v>
      </c>
      <c r="S17" s="364"/>
      <c r="T17" s="364"/>
      <c r="U17" s="364"/>
      <c r="V17" s="364"/>
      <c r="W17" s="364"/>
      <c r="X17" s="364"/>
      <c r="Y17" s="365"/>
      <c r="Z17" s="366">
        <v>0.1</v>
      </c>
      <c r="AA17" s="366"/>
      <c r="AB17" s="366"/>
      <c r="AC17" s="366"/>
      <c r="AD17" s="367">
        <v>26386</v>
      </c>
      <c r="AE17" s="367"/>
      <c r="AF17" s="367"/>
      <c r="AG17" s="367"/>
      <c r="AH17" s="367"/>
      <c r="AI17" s="367"/>
      <c r="AJ17" s="367"/>
      <c r="AK17" s="367"/>
      <c r="AL17" s="373">
        <v>0.3</v>
      </c>
      <c r="AM17" s="374"/>
      <c r="AN17" s="374"/>
      <c r="AO17" s="375"/>
      <c r="AP17" s="370" t="s">
        <v>197</v>
      </c>
      <c r="AQ17" s="371"/>
      <c r="AR17" s="371"/>
      <c r="AS17" s="371"/>
      <c r="AT17" s="371"/>
      <c r="AU17" s="371"/>
      <c r="AV17" s="371"/>
      <c r="AW17" s="371"/>
      <c r="AX17" s="371"/>
      <c r="AY17" s="371"/>
      <c r="AZ17" s="371"/>
      <c r="BA17" s="371"/>
      <c r="BB17" s="371"/>
      <c r="BC17" s="371"/>
      <c r="BD17" s="371"/>
      <c r="BE17" s="371"/>
      <c r="BF17" s="372"/>
      <c r="BG17" s="363" t="s">
        <v>65</v>
      </c>
      <c r="BH17" s="364"/>
      <c r="BI17" s="364"/>
      <c r="BJ17" s="364"/>
      <c r="BK17" s="364"/>
      <c r="BL17" s="364"/>
      <c r="BM17" s="364"/>
      <c r="BN17" s="365"/>
      <c r="BO17" s="366" t="s">
        <v>65</v>
      </c>
      <c r="BP17" s="366"/>
      <c r="BQ17" s="366"/>
      <c r="BR17" s="366"/>
      <c r="BS17" s="380" t="s">
        <v>65</v>
      </c>
      <c r="BT17" s="364"/>
      <c r="BU17" s="364"/>
      <c r="BV17" s="364"/>
      <c r="BW17" s="364"/>
      <c r="BX17" s="364"/>
      <c r="BY17" s="364"/>
      <c r="BZ17" s="364"/>
      <c r="CA17" s="364"/>
      <c r="CB17" s="381"/>
      <c r="CD17" s="382" t="s">
        <v>198</v>
      </c>
      <c r="CE17" s="383"/>
      <c r="CF17" s="383"/>
      <c r="CG17" s="383"/>
      <c r="CH17" s="383"/>
      <c r="CI17" s="383"/>
      <c r="CJ17" s="383"/>
      <c r="CK17" s="383"/>
      <c r="CL17" s="383"/>
      <c r="CM17" s="383"/>
      <c r="CN17" s="383"/>
      <c r="CO17" s="383"/>
      <c r="CP17" s="383"/>
      <c r="CQ17" s="384"/>
      <c r="CR17" s="363">
        <v>1451554</v>
      </c>
      <c r="CS17" s="364"/>
      <c r="CT17" s="364"/>
      <c r="CU17" s="364"/>
      <c r="CV17" s="364"/>
      <c r="CW17" s="364"/>
      <c r="CX17" s="364"/>
      <c r="CY17" s="365"/>
      <c r="CZ17" s="366">
        <v>5.9</v>
      </c>
      <c r="DA17" s="366"/>
      <c r="DB17" s="366"/>
      <c r="DC17" s="366"/>
      <c r="DD17" s="380" t="s">
        <v>65</v>
      </c>
      <c r="DE17" s="364"/>
      <c r="DF17" s="364"/>
      <c r="DG17" s="364"/>
      <c r="DH17" s="364"/>
      <c r="DI17" s="364"/>
      <c r="DJ17" s="364"/>
      <c r="DK17" s="364"/>
      <c r="DL17" s="364"/>
      <c r="DM17" s="364"/>
      <c r="DN17" s="364"/>
      <c r="DO17" s="364"/>
      <c r="DP17" s="365"/>
      <c r="DQ17" s="380">
        <v>1391740</v>
      </c>
      <c r="DR17" s="364"/>
      <c r="DS17" s="364"/>
      <c r="DT17" s="364"/>
      <c r="DU17" s="364"/>
      <c r="DV17" s="364"/>
      <c r="DW17" s="364"/>
      <c r="DX17" s="364"/>
      <c r="DY17" s="364"/>
      <c r="DZ17" s="364"/>
      <c r="EA17" s="364"/>
      <c r="EB17" s="364"/>
      <c r="EC17" s="381"/>
    </row>
    <row r="18" spans="2:133" ht="11.25" customHeight="1" x14ac:dyDescent="0.15">
      <c r="B18" s="370" t="s">
        <v>199</v>
      </c>
      <c r="C18" s="371"/>
      <c r="D18" s="371"/>
      <c r="E18" s="371"/>
      <c r="F18" s="371"/>
      <c r="G18" s="371"/>
      <c r="H18" s="371"/>
      <c r="I18" s="371"/>
      <c r="J18" s="371"/>
      <c r="K18" s="371"/>
      <c r="L18" s="371"/>
      <c r="M18" s="371"/>
      <c r="N18" s="371"/>
      <c r="O18" s="371"/>
      <c r="P18" s="371"/>
      <c r="Q18" s="372"/>
      <c r="R18" s="363">
        <v>27041</v>
      </c>
      <c r="S18" s="364"/>
      <c r="T18" s="364"/>
      <c r="U18" s="364"/>
      <c r="V18" s="364"/>
      <c r="W18" s="364"/>
      <c r="X18" s="364"/>
      <c r="Y18" s="365"/>
      <c r="Z18" s="366">
        <v>0.1</v>
      </c>
      <c r="AA18" s="366"/>
      <c r="AB18" s="366"/>
      <c r="AC18" s="366"/>
      <c r="AD18" s="367">
        <v>27041</v>
      </c>
      <c r="AE18" s="367"/>
      <c r="AF18" s="367"/>
      <c r="AG18" s="367"/>
      <c r="AH18" s="367"/>
      <c r="AI18" s="367"/>
      <c r="AJ18" s="367"/>
      <c r="AK18" s="367"/>
      <c r="AL18" s="373">
        <v>0.3</v>
      </c>
      <c r="AM18" s="374"/>
      <c r="AN18" s="374"/>
      <c r="AO18" s="375"/>
      <c r="AP18" s="370" t="s">
        <v>200</v>
      </c>
      <c r="AQ18" s="371"/>
      <c r="AR18" s="371"/>
      <c r="AS18" s="371"/>
      <c r="AT18" s="371"/>
      <c r="AU18" s="371"/>
      <c r="AV18" s="371"/>
      <c r="AW18" s="371"/>
      <c r="AX18" s="371"/>
      <c r="AY18" s="371"/>
      <c r="AZ18" s="371"/>
      <c r="BA18" s="371"/>
      <c r="BB18" s="371"/>
      <c r="BC18" s="371"/>
      <c r="BD18" s="371"/>
      <c r="BE18" s="371"/>
      <c r="BF18" s="372"/>
      <c r="BG18" s="363" t="s">
        <v>65</v>
      </c>
      <c r="BH18" s="364"/>
      <c r="BI18" s="364"/>
      <c r="BJ18" s="364"/>
      <c r="BK18" s="364"/>
      <c r="BL18" s="364"/>
      <c r="BM18" s="364"/>
      <c r="BN18" s="365"/>
      <c r="BO18" s="366" t="s">
        <v>65</v>
      </c>
      <c r="BP18" s="366"/>
      <c r="BQ18" s="366"/>
      <c r="BR18" s="366"/>
      <c r="BS18" s="380" t="s">
        <v>65</v>
      </c>
      <c r="BT18" s="364"/>
      <c r="BU18" s="364"/>
      <c r="BV18" s="364"/>
      <c r="BW18" s="364"/>
      <c r="BX18" s="364"/>
      <c r="BY18" s="364"/>
      <c r="BZ18" s="364"/>
      <c r="CA18" s="364"/>
      <c r="CB18" s="381"/>
      <c r="CD18" s="382" t="s">
        <v>201</v>
      </c>
      <c r="CE18" s="383"/>
      <c r="CF18" s="383"/>
      <c r="CG18" s="383"/>
      <c r="CH18" s="383"/>
      <c r="CI18" s="383"/>
      <c r="CJ18" s="383"/>
      <c r="CK18" s="383"/>
      <c r="CL18" s="383"/>
      <c r="CM18" s="383"/>
      <c r="CN18" s="383"/>
      <c r="CO18" s="383"/>
      <c r="CP18" s="383"/>
      <c r="CQ18" s="384"/>
      <c r="CR18" s="363" t="s">
        <v>65</v>
      </c>
      <c r="CS18" s="364"/>
      <c r="CT18" s="364"/>
      <c r="CU18" s="364"/>
      <c r="CV18" s="364"/>
      <c r="CW18" s="364"/>
      <c r="CX18" s="364"/>
      <c r="CY18" s="365"/>
      <c r="CZ18" s="366" t="s">
        <v>65</v>
      </c>
      <c r="DA18" s="366"/>
      <c r="DB18" s="366"/>
      <c r="DC18" s="366"/>
      <c r="DD18" s="380" t="s">
        <v>65</v>
      </c>
      <c r="DE18" s="364"/>
      <c r="DF18" s="364"/>
      <c r="DG18" s="364"/>
      <c r="DH18" s="364"/>
      <c r="DI18" s="364"/>
      <c r="DJ18" s="364"/>
      <c r="DK18" s="364"/>
      <c r="DL18" s="364"/>
      <c r="DM18" s="364"/>
      <c r="DN18" s="364"/>
      <c r="DO18" s="364"/>
      <c r="DP18" s="365"/>
      <c r="DQ18" s="380" t="s">
        <v>65</v>
      </c>
      <c r="DR18" s="364"/>
      <c r="DS18" s="364"/>
      <c r="DT18" s="364"/>
      <c r="DU18" s="364"/>
      <c r="DV18" s="364"/>
      <c r="DW18" s="364"/>
      <c r="DX18" s="364"/>
      <c r="DY18" s="364"/>
      <c r="DZ18" s="364"/>
      <c r="EA18" s="364"/>
      <c r="EB18" s="364"/>
      <c r="EC18" s="381"/>
    </row>
    <row r="19" spans="2:133" ht="11.25" customHeight="1" x14ac:dyDescent="0.15">
      <c r="B19" s="370" t="s">
        <v>202</v>
      </c>
      <c r="C19" s="371"/>
      <c r="D19" s="371"/>
      <c r="E19" s="371"/>
      <c r="F19" s="371"/>
      <c r="G19" s="371"/>
      <c r="H19" s="371"/>
      <c r="I19" s="371"/>
      <c r="J19" s="371"/>
      <c r="K19" s="371"/>
      <c r="L19" s="371"/>
      <c r="M19" s="371"/>
      <c r="N19" s="371"/>
      <c r="O19" s="371"/>
      <c r="P19" s="371"/>
      <c r="Q19" s="372"/>
      <c r="R19" s="363">
        <v>20576</v>
      </c>
      <c r="S19" s="364"/>
      <c r="T19" s="364"/>
      <c r="U19" s="364"/>
      <c r="V19" s="364"/>
      <c r="W19" s="364"/>
      <c r="X19" s="364"/>
      <c r="Y19" s="365"/>
      <c r="Z19" s="366">
        <v>0.1</v>
      </c>
      <c r="AA19" s="366"/>
      <c r="AB19" s="366"/>
      <c r="AC19" s="366"/>
      <c r="AD19" s="367">
        <v>20576</v>
      </c>
      <c r="AE19" s="367"/>
      <c r="AF19" s="367"/>
      <c r="AG19" s="367"/>
      <c r="AH19" s="367"/>
      <c r="AI19" s="367"/>
      <c r="AJ19" s="367"/>
      <c r="AK19" s="367"/>
      <c r="AL19" s="373">
        <v>0.2</v>
      </c>
      <c r="AM19" s="374"/>
      <c r="AN19" s="374"/>
      <c r="AO19" s="375"/>
      <c r="AP19" s="370" t="s">
        <v>203</v>
      </c>
      <c r="AQ19" s="371"/>
      <c r="AR19" s="371"/>
      <c r="AS19" s="371"/>
      <c r="AT19" s="371"/>
      <c r="AU19" s="371"/>
      <c r="AV19" s="371"/>
      <c r="AW19" s="371"/>
      <c r="AX19" s="371"/>
      <c r="AY19" s="371"/>
      <c r="AZ19" s="371"/>
      <c r="BA19" s="371"/>
      <c r="BB19" s="371"/>
      <c r="BC19" s="371"/>
      <c r="BD19" s="371"/>
      <c r="BE19" s="371"/>
      <c r="BF19" s="372"/>
      <c r="BG19" s="363">
        <v>207655</v>
      </c>
      <c r="BH19" s="364"/>
      <c r="BI19" s="364"/>
      <c r="BJ19" s="364"/>
      <c r="BK19" s="364"/>
      <c r="BL19" s="364"/>
      <c r="BM19" s="364"/>
      <c r="BN19" s="365"/>
      <c r="BO19" s="366">
        <v>4.5</v>
      </c>
      <c r="BP19" s="366"/>
      <c r="BQ19" s="366"/>
      <c r="BR19" s="366"/>
      <c r="BS19" s="380" t="s">
        <v>65</v>
      </c>
      <c r="BT19" s="364"/>
      <c r="BU19" s="364"/>
      <c r="BV19" s="364"/>
      <c r="BW19" s="364"/>
      <c r="BX19" s="364"/>
      <c r="BY19" s="364"/>
      <c r="BZ19" s="364"/>
      <c r="CA19" s="364"/>
      <c r="CB19" s="381"/>
      <c r="CD19" s="382" t="s">
        <v>204</v>
      </c>
      <c r="CE19" s="383"/>
      <c r="CF19" s="383"/>
      <c r="CG19" s="383"/>
      <c r="CH19" s="383"/>
      <c r="CI19" s="383"/>
      <c r="CJ19" s="383"/>
      <c r="CK19" s="383"/>
      <c r="CL19" s="383"/>
      <c r="CM19" s="383"/>
      <c r="CN19" s="383"/>
      <c r="CO19" s="383"/>
      <c r="CP19" s="383"/>
      <c r="CQ19" s="384"/>
      <c r="CR19" s="363" t="s">
        <v>65</v>
      </c>
      <c r="CS19" s="364"/>
      <c r="CT19" s="364"/>
      <c r="CU19" s="364"/>
      <c r="CV19" s="364"/>
      <c r="CW19" s="364"/>
      <c r="CX19" s="364"/>
      <c r="CY19" s="365"/>
      <c r="CZ19" s="366" t="s">
        <v>65</v>
      </c>
      <c r="DA19" s="366"/>
      <c r="DB19" s="366"/>
      <c r="DC19" s="366"/>
      <c r="DD19" s="380" t="s">
        <v>65</v>
      </c>
      <c r="DE19" s="364"/>
      <c r="DF19" s="364"/>
      <c r="DG19" s="364"/>
      <c r="DH19" s="364"/>
      <c r="DI19" s="364"/>
      <c r="DJ19" s="364"/>
      <c r="DK19" s="364"/>
      <c r="DL19" s="364"/>
      <c r="DM19" s="364"/>
      <c r="DN19" s="364"/>
      <c r="DO19" s="364"/>
      <c r="DP19" s="365"/>
      <c r="DQ19" s="380" t="s">
        <v>65</v>
      </c>
      <c r="DR19" s="364"/>
      <c r="DS19" s="364"/>
      <c r="DT19" s="364"/>
      <c r="DU19" s="364"/>
      <c r="DV19" s="364"/>
      <c r="DW19" s="364"/>
      <c r="DX19" s="364"/>
      <c r="DY19" s="364"/>
      <c r="DZ19" s="364"/>
      <c r="EA19" s="364"/>
      <c r="EB19" s="364"/>
      <c r="EC19" s="381"/>
    </row>
    <row r="20" spans="2:133" ht="11.25" customHeight="1" x14ac:dyDescent="0.15">
      <c r="B20" s="370" t="s">
        <v>205</v>
      </c>
      <c r="C20" s="371"/>
      <c r="D20" s="371"/>
      <c r="E20" s="371"/>
      <c r="F20" s="371"/>
      <c r="G20" s="371"/>
      <c r="H20" s="371"/>
      <c r="I20" s="371"/>
      <c r="J20" s="371"/>
      <c r="K20" s="371"/>
      <c r="L20" s="371"/>
      <c r="M20" s="371"/>
      <c r="N20" s="371"/>
      <c r="O20" s="371"/>
      <c r="P20" s="371"/>
      <c r="Q20" s="372"/>
      <c r="R20" s="363">
        <v>4046</v>
      </c>
      <c r="S20" s="364"/>
      <c r="T20" s="364"/>
      <c r="U20" s="364"/>
      <c r="V20" s="364"/>
      <c r="W20" s="364"/>
      <c r="X20" s="364"/>
      <c r="Y20" s="365"/>
      <c r="Z20" s="366">
        <v>0</v>
      </c>
      <c r="AA20" s="366"/>
      <c r="AB20" s="366"/>
      <c r="AC20" s="366"/>
      <c r="AD20" s="367">
        <v>4046</v>
      </c>
      <c r="AE20" s="367"/>
      <c r="AF20" s="367"/>
      <c r="AG20" s="367"/>
      <c r="AH20" s="367"/>
      <c r="AI20" s="367"/>
      <c r="AJ20" s="367"/>
      <c r="AK20" s="367"/>
      <c r="AL20" s="373">
        <v>0</v>
      </c>
      <c r="AM20" s="374"/>
      <c r="AN20" s="374"/>
      <c r="AO20" s="375"/>
      <c r="AP20" s="370" t="s">
        <v>206</v>
      </c>
      <c r="AQ20" s="371"/>
      <c r="AR20" s="371"/>
      <c r="AS20" s="371"/>
      <c r="AT20" s="371"/>
      <c r="AU20" s="371"/>
      <c r="AV20" s="371"/>
      <c r="AW20" s="371"/>
      <c r="AX20" s="371"/>
      <c r="AY20" s="371"/>
      <c r="AZ20" s="371"/>
      <c r="BA20" s="371"/>
      <c r="BB20" s="371"/>
      <c r="BC20" s="371"/>
      <c r="BD20" s="371"/>
      <c r="BE20" s="371"/>
      <c r="BF20" s="372"/>
      <c r="BG20" s="363">
        <v>207655</v>
      </c>
      <c r="BH20" s="364"/>
      <c r="BI20" s="364"/>
      <c r="BJ20" s="364"/>
      <c r="BK20" s="364"/>
      <c r="BL20" s="364"/>
      <c r="BM20" s="364"/>
      <c r="BN20" s="365"/>
      <c r="BO20" s="366">
        <v>4.5</v>
      </c>
      <c r="BP20" s="366"/>
      <c r="BQ20" s="366"/>
      <c r="BR20" s="366"/>
      <c r="BS20" s="380" t="s">
        <v>65</v>
      </c>
      <c r="BT20" s="364"/>
      <c r="BU20" s="364"/>
      <c r="BV20" s="364"/>
      <c r="BW20" s="364"/>
      <c r="BX20" s="364"/>
      <c r="BY20" s="364"/>
      <c r="BZ20" s="364"/>
      <c r="CA20" s="364"/>
      <c r="CB20" s="381"/>
      <c r="CD20" s="382" t="s">
        <v>207</v>
      </c>
      <c r="CE20" s="383"/>
      <c r="CF20" s="383"/>
      <c r="CG20" s="383"/>
      <c r="CH20" s="383"/>
      <c r="CI20" s="383"/>
      <c r="CJ20" s="383"/>
      <c r="CK20" s="383"/>
      <c r="CL20" s="383"/>
      <c r="CM20" s="383"/>
      <c r="CN20" s="383"/>
      <c r="CO20" s="383"/>
      <c r="CP20" s="383"/>
      <c r="CQ20" s="384"/>
      <c r="CR20" s="363">
        <v>24439550</v>
      </c>
      <c r="CS20" s="364"/>
      <c r="CT20" s="364"/>
      <c r="CU20" s="364"/>
      <c r="CV20" s="364"/>
      <c r="CW20" s="364"/>
      <c r="CX20" s="364"/>
      <c r="CY20" s="365"/>
      <c r="CZ20" s="366">
        <v>100</v>
      </c>
      <c r="DA20" s="366"/>
      <c r="DB20" s="366"/>
      <c r="DC20" s="366"/>
      <c r="DD20" s="380">
        <v>2479670</v>
      </c>
      <c r="DE20" s="364"/>
      <c r="DF20" s="364"/>
      <c r="DG20" s="364"/>
      <c r="DH20" s="364"/>
      <c r="DI20" s="364"/>
      <c r="DJ20" s="364"/>
      <c r="DK20" s="364"/>
      <c r="DL20" s="364"/>
      <c r="DM20" s="364"/>
      <c r="DN20" s="364"/>
      <c r="DO20" s="364"/>
      <c r="DP20" s="365"/>
      <c r="DQ20" s="380">
        <v>13826482</v>
      </c>
      <c r="DR20" s="364"/>
      <c r="DS20" s="364"/>
      <c r="DT20" s="364"/>
      <c r="DU20" s="364"/>
      <c r="DV20" s="364"/>
      <c r="DW20" s="364"/>
      <c r="DX20" s="364"/>
      <c r="DY20" s="364"/>
      <c r="DZ20" s="364"/>
      <c r="EA20" s="364"/>
      <c r="EB20" s="364"/>
      <c r="EC20" s="381"/>
    </row>
    <row r="21" spans="2:133" ht="11.25" customHeight="1" x14ac:dyDescent="0.15">
      <c r="B21" s="370" t="s">
        <v>208</v>
      </c>
      <c r="C21" s="371"/>
      <c r="D21" s="371"/>
      <c r="E21" s="371"/>
      <c r="F21" s="371"/>
      <c r="G21" s="371"/>
      <c r="H21" s="371"/>
      <c r="I21" s="371"/>
      <c r="J21" s="371"/>
      <c r="K21" s="371"/>
      <c r="L21" s="371"/>
      <c r="M21" s="371"/>
      <c r="N21" s="371"/>
      <c r="O21" s="371"/>
      <c r="P21" s="371"/>
      <c r="Q21" s="372"/>
      <c r="R21" s="363">
        <v>2419</v>
      </c>
      <c r="S21" s="364"/>
      <c r="T21" s="364"/>
      <c r="U21" s="364"/>
      <c r="V21" s="364"/>
      <c r="W21" s="364"/>
      <c r="X21" s="364"/>
      <c r="Y21" s="365"/>
      <c r="Z21" s="366">
        <v>0</v>
      </c>
      <c r="AA21" s="366"/>
      <c r="AB21" s="366"/>
      <c r="AC21" s="366"/>
      <c r="AD21" s="367">
        <v>2419</v>
      </c>
      <c r="AE21" s="367"/>
      <c r="AF21" s="367"/>
      <c r="AG21" s="367"/>
      <c r="AH21" s="367"/>
      <c r="AI21" s="367"/>
      <c r="AJ21" s="367"/>
      <c r="AK21" s="367"/>
      <c r="AL21" s="373">
        <v>0</v>
      </c>
      <c r="AM21" s="374"/>
      <c r="AN21" s="374"/>
      <c r="AO21" s="375"/>
      <c r="AP21" s="386" t="s">
        <v>209</v>
      </c>
      <c r="AQ21" s="387"/>
      <c r="AR21" s="387"/>
      <c r="AS21" s="387"/>
      <c r="AT21" s="387"/>
      <c r="AU21" s="387"/>
      <c r="AV21" s="387"/>
      <c r="AW21" s="387"/>
      <c r="AX21" s="387"/>
      <c r="AY21" s="387"/>
      <c r="AZ21" s="387"/>
      <c r="BA21" s="387"/>
      <c r="BB21" s="387"/>
      <c r="BC21" s="387"/>
      <c r="BD21" s="387"/>
      <c r="BE21" s="387"/>
      <c r="BF21" s="388"/>
      <c r="BG21" s="363">
        <v>1461</v>
      </c>
      <c r="BH21" s="364"/>
      <c r="BI21" s="364"/>
      <c r="BJ21" s="364"/>
      <c r="BK21" s="364"/>
      <c r="BL21" s="364"/>
      <c r="BM21" s="364"/>
      <c r="BN21" s="365"/>
      <c r="BO21" s="366">
        <v>0</v>
      </c>
      <c r="BP21" s="366"/>
      <c r="BQ21" s="366"/>
      <c r="BR21" s="366"/>
      <c r="BS21" s="380" t="s">
        <v>65</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15">
      <c r="B22" s="370" t="s">
        <v>210</v>
      </c>
      <c r="C22" s="371"/>
      <c r="D22" s="371"/>
      <c r="E22" s="371"/>
      <c r="F22" s="371"/>
      <c r="G22" s="371"/>
      <c r="H22" s="371"/>
      <c r="I22" s="371"/>
      <c r="J22" s="371"/>
      <c r="K22" s="371"/>
      <c r="L22" s="371"/>
      <c r="M22" s="371"/>
      <c r="N22" s="371"/>
      <c r="O22" s="371"/>
      <c r="P22" s="371"/>
      <c r="Q22" s="372"/>
      <c r="R22" s="363">
        <v>4788229</v>
      </c>
      <c r="S22" s="364"/>
      <c r="T22" s="364"/>
      <c r="U22" s="364"/>
      <c r="V22" s="364"/>
      <c r="W22" s="364"/>
      <c r="X22" s="364"/>
      <c r="Y22" s="365"/>
      <c r="Z22" s="366">
        <v>18.5</v>
      </c>
      <c r="AA22" s="366"/>
      <c r="AB22" s="366"/>
      <c r="AC22" s="366"/>
      <c r="AD22" s="367">
        <v>3734400</v>
      </c>
      <c r="AE22" s="367"/>
      <c r="AF22" s="367"/>
      <c r="AG22" s="367"/>
      <c r="AH22" s="367"/>
      <c r="AI22" s="367"/>
      <c r="AJ22" s="367"/>
      <c r="AK22" s="367"/>
      <c r="AL22" s="373">
        <v>40.299999999999997</v>
      </c>
      <c r="AM22" s="374"/>
      <c r="AN22" s="374"/>
      <c r="AO22" s="375"/>
      <c r="AP22" s="386" t="s">
        <v>211</v>
      </c>
      <c r="AQ22" s="387"/>
      <c r="AR22" s="387"/>
      <c r="AS22" s="387"/>
      <c r="AT22" s="387"/>
      <c r="AU22" s="387"/>
      <c r="AV22" s="387"/>
      <c r="AW22" s="387"/>
      <c r="AX22" s="387"/>
      <c r="AY22" s="387"/>
      <c r="AZ22" s="387"/>
      <c r="BA22" s="387"/>
      <c r="BB22" s="387"/>
      <c r="BC22" s="387"/>
      <c r="BD22" s="387"/>
      <c r="BE22" s="387"/>
      <c r="BF22" s="388"/>
      <c r="BG22" s="363" t="s">
        <v>65</v>
      </c>
      <c r="BH22" s="364"/>
      <c r="BI22" s="364"/>
      <c r="BJ22" s="364"/>
      <c r="BK22" s="364"/>
      <c r="BL22" s="364"/>
      <c r="BM22" s="364"/>
      <c r="BN22" s="365"/>
      <c r="BO22" s="366" t="s">
        <v>65</v>
      </c>
      <c r="BP22" s="366"/>
      <c r="BQ22" s="366"/>
      <c r="BR22" s="366"/>
      <c r="BS22" s="380" t="s">
        <v>65</v>
      </c>
      <c r="BT22" s="364"/>
      <c r="BU22" s="364"/>
      <c r="BV22" s="364"/>
      <c r="BW22" s="364"/>
      <c r="BX22" s="364"/>
      <c r="BY22" s="364"/>
      <c r="BZ22" s="364"/>
      <c r="CA22" s="364"/>
      <c r="CB22" s="381"/>
      <c r="CD22" s="348" t="s">
        <v>212</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15">
      <c r="B23" s="370" t="s">
        <v>213</v>
      </c>
      <c r="C23" s="371"/>
      <c r="D23" s="371"/>
      <c r="E23" s="371"/>
      <c r="F23" s="371"/>
      <c r="G23" s="371"/>
      <c r="H23" s="371"/>
      <c r="I23" s="371"/>
      <c r="J23" s="371"/>
      <c r="K23" s="371"/>
      <c r="L23" s="371"/>
      <c r="M23" s="371"/>
      <c r="N23" s="371"/>
      <c r="O23" s="371"/>
      <c r="P23" s="371"/>
      <c r="Q23" s="372"/>
      <c r="R23" s="363">
        <v>3734400</v>
      </c>
      <c r="S23" s="364"/>
      <c r="T23" s="364"/>
      <c r="U23" s="364"/>
      <c r="V23" s="364"/>
      <c r="W23" s="364"/>
      <c r="X23" s="364"/>
      <c r="Y23" s="365"/>
      <c r="Z23" s="366">
        <v>14.4</v>
      </c>
      <c r="AA23" s="366"/>
      <c r="AB23" s="366"/>
      <c r="AC23" s="366"/>
      <c r="AD23" s="367">
        <v>3734400</v>
      </c>
      <c r="AE23" s="367"/>
      <c r="AF23" s="367"/>
      <c r="AG23" s="367"/>
      <c r="AH23" s="367"/>
      <c r="AI23" s="367"/>
      <c r="AJ23" s="367"/>
      <c r="AK23" s="367"/>
      <c r="AL23" s="373">
        <v>40.299999999999997</v>
      </c>
      <c r="AM23" s="374"/>
      <c r="AN23" s="374"/>
      <c r="AO23" s="375"/>
      <c r="AP23" s="386" t="s">
        <v>214</v>
      </c>
      <c r="AQ23" s="387"/>
      <c r="AR23" s="387"/>
      <c r="AS23" s="387"/>
      <c r="AT23" s="387"/>
      <c r="AU23" s="387"/>
      <c r="AV23" s="387"/>
      <c r="AW23" s="387"/>
      <c r="AX23" s="387"/>
      <c r="AY23" s="387"/>
      <c r="AZ23" s="387"/>
      <c r="BA23" s="387"/>
      <c r="BB23" s="387"/>
      <c r="BC23" s="387"/>
      <c r="BD23" s="387"/>
      <c r="BE23" s="387"/>
      <c r="BF23" s="388"/>
      <c r="BG23" s="363">
        <v>206194</v>
      </c>
      <c r="BH23" s="364"/>
      <c r="BI23" s="364"/>
      <c r="BJ23" s="364"/>
      <c r="BK23" s="364"/>
      <c r="BL23" s="364"/>
      <c r="BM23" s="364"/>
      <c r="BN23" s="365"/>
      <c r="BO23" s="366">
        <v>4.5</v>
      </c>
      <c r="BP23" s="366"/>
      <c r="BQ23" s="366"/>
      <c r="BR23" s="366"/>
      <c r="BS23" s="380" t="s">
        <v>65</v>
      </c>
      <c r="BT23" s="364"/>
      <c r="BU23" s="364"/>
      <c r="BV23" s="364"/>
      <c r="BW23" s="364"/>
      <c r="BX23" s="364"/>
      <c r="BY23" s="364"/>
      <c r="BZ23" s="364"/>
      <c r="CA23" s="364"/>
      <c r="CB23" s="381"/>
      <c r="CD23" s="348" t="s">
        <v>154</v>
      </c>
      <c r="CE23" s="349"/>
      <c r="CF23" s="349"/>
      <c r="CG23" s="349"/>
      <c r="CH23" s="349"/>
      <c r="CI23" s="349"/>
      <c r="CJ23" s="349"/>
      <c r="CK23" s="349"/>
      <c r="CL23" s="349"/>
      <c r="CM23" s="349"/>
      <c r="CN23" s="349"/>
      <c r="CO23" s="349"/>
      <c r="CP23" s="349"/>
      <c r="CQ23" s="350"/>
      <c r="CR23" s="348" t="s">
        <v>215</v>
      </c>
      <c r="CS23" s="349"/>
      <c r="CT23" s="349"/>
      <c r="CU23" s="349"/>
      <c r="CV23" s="349"/>
      <c r="CW23" s="349"/>
      <c r="CX23" s="349"/>
      <c r="CY23" s="350"/>
      <c r="CZ23" s="348" t="s">
        <v>216</v>
      </c>
      <c r="DA23" s="349"/>
      <c r="DB23" s="349"/>
      <c r="DC23" s="350"/>
      <c r="DD23" s="348" t="s">
        <v>217</v>
      </c>
      <c r="DE23" s="349"/>
      <c r="DF23" s="349"/>
      <c r="DG23" s="349"/>
      <c r="DH23" s="349"/>
      <c r="DI23" s="349"/>
      <c r="DJ23" s="349"/>
      <c r="DK23" s="350"/>
      <c r="DL23" s="398" t="s">
        <v>218</v>
      </c>
      <c r="DM23" s="399"/>
      <c r="DN23" s="399"/>
      <c r="DO23" s="399"/>
      <c r="DP23" s="399"/>
      <c r="DQ23" s="399"/>
      <c r="DR23" s="399"/>
      <c r="DS23" s="399"/>
      <c r="DT23" s="399"/>
      <c r="DU23" s="399"/>
      <c r="DV23" s="400"/>
      <c r="DW23" s="348" t="s">
        <v>219</v>
      </c>
      <c r="DX23" s="349"/>
      <c r="DY23" s="349"/>
      <c r="DZ23" s="349"/>
      <c r="EA23" s="349"/>
      <c r="EB23" s="349"/>
      <c r="EC23" s="350"/>
    </row>
    <row r="24" spans="2:133" ht="11.25" customHeight="1" x14ac:dyDescent="0.15">
      <c r="B24" s="370" t="s">
        <v>220</v>
      </c>
      <c r="C24" s="371"/>
      <c r="D24" s="371"/>
      <c r="E24" s="371"/>
      <c r="F24" s="371"/>
      <c r="G24" s="371"/>
      <c r="H24" s="371"/>
      <c r="I24" s="371"/>
      <c r="J24" s="371"/>
      <c r="K24" s="371"/>
      <c r="L24" s="371"/>
      <c r="M24" s="371"/>
      <c r="N24" s="371"/>
      <c r="O24" s="371"/>
      <c r="P24" s="371"/>
      <c r="Q24" s="372"/>
      <c r="R24" s="363">
        <v>1053829</v>
      </c>
      <c r="S24" s="364"/>
      <c r="T24" s="364"/>
      <c r="U24" s="364"/>
      <c r="V24" s="364"/>
      <c r="W24" s="364"/>
      <c r="X24" s="364"/>
      <c r="Y24" s="365"/>
      <c r="Z24" s="366">
        <v>4.0999999999999996</v>
      </c>
      <c r="AA24" s="366"/>
      <c r="AB24" s="366"/>
      <c r="AC24" s="366"/>
      <c r="AD24" s="367" t="s">
        <v>65</v>
      </c>
      <c r="AE24" s="367"/>
      <c r="AF24" s="367"/>
      <c r="AG24" s="367"/>
      <c r="AH24" s="367"/>
      <c r="AI24" s="367"/>
      <c r="AJ24" s="367"/>
      <c r="AK24" s="367"/>
      <c r="AL24" s="373" t="s">
        <v>65</v>
      </c>
      <c r="AM24" s="374"/>
      <c r="AN24" s="374"/>
      <c r="AO24" s="375"/>
      <c r="AP24" s="386" t="s">
        <v>221</v>
      </c>
      <c r="AQ24" s="387"/>
      <c r="AR24" s="387"/>
      <c r="AS24" s="387"/>
      <c r="AT24" s="387"/>
      <c r="AU24" s="387"/>
      <c r="AV24" s="387"/>
      <c r="AW24" s="387"/>
      <c r="AX24" s="387"/>
      <c r="AY24" s="387"/>
      <c r="AZ24" s="387"/>
      <c r="BA24" s="387"/>
      <c r="BB24" s="387"/>
      <c r="BC24" s="387"/>
      <c r="BD24" s="387"/>
      <c r="BE24" s="387"/>
      <c r="BF24" s="388"/>
      <c r="BG24" s="363" t="s">
        <v>65</v>
      </c>
      <c r="BH24" s="364"/>
      <c r="BI24" s="364"/>
      <c r="BJ24" s="364"/>
      <c r="BK24" s="364"/>
      <c r="BL24" s="364"/>
      <c r="BM24" s="364"/>
      <c r="BN24" s="365"/>
      <c r="BO24" s="366" t="s">
        <v>65</v>
      </c>
      <c r="BP24" s="366"/>
      <c r="BQ24" s="366"/>
      <c r="BR24" s="366"/>
      <c r="BS24" s="380" t="s">
        <v>65</v>
      </c>
      <c r="BT24" s="364"/>
      <c r="BU24" s="364"/>
      <c r="BV24" s="364"/>
      <c r="BW24" s="364"/>
      <c r="BX24" s="364"/>
      <c r="BY24" s="364"/>
      <c r="BZ24" s="364"/>
      <c r="CA24" s="364"/>
      <c r="CB24" s="381"/>
      <c r="CD24" s="376" t="s">
        <v>222</v>
      </c>
      <c r="CE24" s="377"/>
      <c r="CF24" s="377"/>
      <c r="CG24" s="377"/>
      <c r="CH24" s="377"/>
      <c r="CI24" s="377"/>
      <c r="CJ24" s="377"/>
      <c r="CK24" s="377"/>
      <c r="CL24" s="377"/>
      <c r="CM24" s="377"/>
      <c r="CN24" s="377"/>
      <c r="CO24" s="377"/>
      <c r="CP24" s="377"/>
      <c r="CQ24" s="378"/>
      <c r="CR24" s="355">
        <v>7425082</v>
      </c>
      <c r="CS24" s="356"/>
      <c r="CT24" s="356"/>
      <c r="CU24" s="356"/>
      <c r="CV24" s="356"/>
      <c r="CW24" s="356"/>
      <c r="CX24" s="356"/>
      <c r="CY24" s="357"/>
      <c r="CZ24" s="360">
        <v>30.4</v>
      </c>
      <c r="DA24" s="361"/>
      <c r="DB24" s="361"/>
      <c r="DC24" s="379"/>
      <c r="DD24" s="401">
        <v>4675253</v>
      </c>
      <c r="DE24" s="356"/>
      <c r="DF24" s="356"/>
      <c r="DG24" s="356"/>
      <c r="DH24" s="356"/>
      <c r="DI24" s="356"/>
      <c r="DJ24" s="356"/>
      <c r="DK24" s="357"/>
      <c r="DL24" s="401">
        <v>4631919</v>
      </c>
      <c r="DM24" s="356"/>
      <c r="DN24" s="356"/>
      <c r="DO24" s="356"/>
      <c r="DP24" s="356"/>
      <c r="DQ24" s="356"/>
      <c r="DR24" s="356"/>
      <c r="DS24" s="356"/>
      <c r="DT24" s="356"/>
      <c r="DU24" s="356"/>
      <c r="DV24" s="357"/>
      <c r="DW24" s="360">
        <v>47.9</v>
      </c>
      <c r="DX24" s="361"/>
      <c r="DY24" s="361"/>
      <c r="DZ24" s="361"/>
      <c r="EA24" s="361"/>
      <c r="EB24" s="361"/>
      <c r="EC24" s="362"/>
    </row>
    <row r="25" spans="2:133" ht="11.25" customHeight="1" x14ac:dyDescent="0.15">
      <c r="B25" s="370" t="s">
        <v>223</v>
      </c>
      <c r="C25" s="371"/>
      <c r="D25" s="371"/>
      <c r="E25" s="371"/>
      <c r="F25" s="371"/>
      <c r="G25" s="371"/>
      <c r="H25" s="371"/>
      <c r="I25" s="371"/>
      <c r="J25" s="371"/>
      <c r="K25" s="371"/>
      <c r="L25" s="371"/>
      <c r="M25" s="371"/>
      <c r="N25" s="371"/>
      <c r="O25" s="371"/>
      <c r="P25" s="371"/>
      <c r="Q25" s="372"/>
      <c r="R25" s="363" t="s">
        <v>65</v>
      </c>
      <c r="S25" s="364"/>
      <c r="T25" s="364"/>
      <c r="U25" s="364"/>
      <c r="V25" s="364"/>
      <c r="W25" s="364"/>
      <c r="X25" s="364"/>
      <c r="Y25" s="365"/>
      <c r="Z25" s="366" t="s">
        <v>65</v>
      </c>
      <c r="AA25" s="366"/>
      <c r="AB25" s="366"/>
      <c r="AC25" s="366"/>
      <c r="AD25" s="367" t="s">
        <v>65</v>
      </c>
      <c r="AE25" s="367"/>
      <c r="AF25" s="367"/>
      <c r="AG25" s="367"/>
      <c r="AH25" s="367"/>
      <c r="AI25" s="367"/>
      <c r="AJ25" s="367"/>
      <c r="AK25" s="367"/>
      <c r="AL25" s="373" t="s">
        <v>65</v>
      </c>
      <c r="AM25" s="374"/>
      <c r="AN25" s="374"/>
      <c r="AO25" s="375"/>
      <c r="AP25" s="386" t="s">
        <v>224</v>
      </c>
      <c r="AQ25" s="387"/>
      <c r="AR25" s="387"/>
      <c r="AS25" s="387"/>
      <c r="AT25" s="387"/>
      <c r="AU25" s="387"/>
      <c r="AV25" s="387"/>
      <c r="AW25" s="387"/>
      <c r="AX25" s="387"/>
      <c r="AY25" s="387"/>
      <c r="AZ25" s="387"/>
      <c r="BA25" s="387"/>
      <c r="BB25" s="387"/>
      <c r="BC25" s="387"/>
      <c r="BD25" s="387"/>
      <c r="BE25" s="387"/>
      <c r="BF25" s="388"/>
      <c r="BG25" s="363" t="s">
        <v>65</v>
      </c>
      <c r="BH25" s="364"/>
      <c r="BI25" s="364"/>
      <c r="BJ25" s="364"/>
      <c r="BK25" s="364"/>
      <c r="BL25" s="364"/>
      <c r="BM25" s="364"/>
      <c r="BN25" s="365"/>
      <c r="BO25" s="366" t="s">
        <v>65</v>
      </c>
      <c r="BP25" s="366"/>
      <c r="BQ25" s="366"/>
      <c r="BR25" s="366"/>
      <c r="BS25" s="380" t="s">
        <v>65</v>
      </c>
      <c r="BT25" s="364"/>
      <c r="BU25" s="364"/>
      <c r="BV25" s="364"/>
      <c r="BW25" s="364"/>
      <c r="BX25" s="364"/>
      <c r="BY25" s="364"/>
      <c r="BZ25" s="364"/>
      <c r="CA25" s="364"/>
      <c r="CB25" s="381"/>
      <c r="CD25" s="382" t="s">
        <v>225</v>
      </c>
      <c r="CE25" s="383"/>
      <c r="CF25" s="383"/>
      <c r="CG25" s="383"/>
      <c r="CH25" s="383"/>
      <c r="CI25" s="383"/>
      <c r="CJ25" s="383"/>
      <c r="CK25" s="383"/>
      <c r="CL25" s="383"/>
      <c r="CM25" s="383"/>
      <c r="CN25" s="383"/>
      <c r="CO25" s="383"/>
      <c r="CP25" s="383"/>
      <c r="CQ25" s="384"/>
      <c r="CR25" s="363">
        <v>2376901</v>
      </c>
      <c r="CS25" s="402"/>
      <c r="CT25" s="402"/>
      <c r="CU25" s="402"/>
      <c r="CV25" s="402"/>
      <c r="CW25" s="402"/>
      <c r="CX25" s="402"/>
      <c r="CY25" s="403"/>
      <c r="CZ25" s="373">
        <v>9.6999999999999993</v>
      </c>
      <c r="DA25" s="404"/>
      <c r="DB25" s="404"/>
      <c r="DC25" s="405"/>
      <c r="DD25" s="380">
        <v>2217644</v>
      </c>
      <c r="DE25" s="402"/>
      <c r="DF25" s="402"/>
      <c r="DG25" s="402"/>
      <c r="DH25" s="402"/>
      <c r="DI25" s="402"/>
      <c r="DJ25" s="402"/>
      <c r="DK25" s="403"/>
      <c r="DL25" s="380">
        <v>2201258</v>
      </c>
      <c r="DM25" s="402"/>
      <c r="DN25" s="402"/>
      <c r="DO25" s="402"/>
      <c r="DP25" s="402"/>
      <c r="DQ25" s="402"/>
      <c r="DR25" s="402"/>
      <c r="DS25" s="402"/>
      <c r="DT25" s="402"/>
      <c r="DU25" s="402"/>
      <c r="DV25" s="403"/>
      <c r="DW25" s="373">
        <v>22.8</v>
      </c>
      <c r="DX25" s="404"/>
      <c r="DY25" s="404"/>
      <c r="DZ25" s="404"/>
      <c r="EA25" s="404"/>
      <c r="EB25" s="404"/>
      <c r="EC25" s="406"/>
    </row>
    <row r="26" spans="2:133" ht="11.25" customHeight="1" x14ac:dyDescent="0.15">
      <c r="B26" s="370" t="s">
        <v>226</v>
      </c>
      <c r="C26" s="371"/>
      <c r="D26" s="371"/>
      <c r="E26" s="371"/>
      <c r="F26" s="371"/>
      <c r="G26" s="371"/>
      <c r="H26" s="371"/>
      <c r="I26" s="371"/>
      <c r="J26" s="371"/>
      <c r="K26" s="371"/>
      <c r="L26" s="371"/>
      <c r="M26" s="371"/>
      <c r="N26" s="371"/>
      <c r="O26" s="371"/>
      <c r="P26" s="371"/>
      <c r="Q26" s="372"/>
      <c r="R26" s="363">
        <v>10480101</v>
      </c>
      <c r="S26" s="364"/>
      <c r="T26" s="364"/>
      <c r="U26" s="364"/>
      <c r="V26" s="364"/>
      <c r="W26" s="364"/>
      <c r="X26" s="364"/>
      <c r="Y26" s="365"/>
      <c r="Z26" s="366">
        <v>40.4</v>
      </c>
      <c r="AA26" s="366"/>
      <c r="AB26" s="366"/>
      <c r="AC26" s="366"/>
      <c r="AD26" s="367">
        <v>9220078</v>
      </c>
      <c r="AE26" s="367"/>
      <c r="AF26" s="367"/>
      <c r="AG26" s="367"/>
      <c r="AH26" s="367"/>
      <c r="AI26" s="367"/>
      <c r="AJ26" s="367"/>
      <c r="AK26" s="367"/>
      <c r="AL26" s="373">
        <v>99.6</v>
      </c>
      <c r="AM26" s="374"/>
      <c r="AN26" s="374"/>
      <c r="AO26" s="375"/>
      <c r="AP26" s="386" t="s">
        <v>227</v>
      </c>
      <c r="AQ26" s="407"/>
      <c r="AR26" s="407"/>
      <c r="AS26" s="407"/>
      <c r="AT26" s="407"/>
      <c r="AU26" s="407"/>
      <c r="AV26" s="407"/>
      <c r="AW26" s="407"/>
      <c r="AX26" s="407"/>
      <c r="AY26" s="407"/>
      <c r="AZ26" s="407"/>
      <c r="BA26" s="407"/>
      <c r="BB26" s="407"/>
      <c r="BC26" s="407"/>
      <c r="BD26" s="407"/>
      <c r="BE26" s="407"/>
      <c r="BF26" s="388"/>
      <c r="BG26" s="363" t="s">
        <v>65</v>
      </c>
      <c r="BH26" s="364"/>
      <c r="BI26" s="364"/>
      <c r="BJ26" s="364"/>
      <c r="BK26" s="364"/>
      <c r="BL26" s="364"/>
      <c r="BM26" s="364"/>
      <c r="BN26" s="365"/>
      <c r="BO26" s="366" t="s">
        <v>65</v>
      </c>
      <c r="BP26" s="366"/>
      <c r="BQ26" s="366"/>
      <c r="BR26" s="366"/>
      <c r="BS26" s="380" t="s">
        <v>65</v>
      </c>
      <c r="BT26" s="364"/>
      <c r="BU26" s="364"/>
      <c r="BV26" s="364"/>
      <c r="BW26" s="364"/>
      <c r="BX26" s="364"/>
      <c r="BY26" s="364"/>
      <c r="BZ26" s="364"/>
      <c r="CA26" s="364"/>
      <c r="CB26" s="381"/>
      <c r="CD26" s="382" t="s">
        <v>228</v>
      </c>
      <c r="CE26" s="383"/>
      <c r="CF26" s="383"/>
      <c r="CG26" s="383"/>
      <c r="CH26" s="383"/>
      <c r="CI26" s="383"/>
      <c r="CJ26" s="383"/>
      <c r="CK26" s="383"/>
      <c r="CL26" s="383"/>
      <c r="CM26" s="383"/>
      <c r="CN26" s="383"/>
      <c r="CO26" s="383"/>
      <c r="CP26" s="383"/>
      <c r="CQ26" s="384"/>
      <c r="CR26" s="363">
        <v>1330763</v>
      </c>
      <c r="CS26" s="364"/>
      <c r="CT26" s="364"/>
      <c r="CU26" s="364"/>
      <c r="CV26" s="364"/>
      <c r="CW26" s="364"/>
      <c r="CX26" s="364"/>
      <c r="CY26" s="365"/>
      <c r="CZ26" s="373">
        <v>5.4</v>
      </c>
      <c r="DA26" s="404"/>
      <c r="DB26" s="404"/>
      <c r="DC26" s="405"/>
      <c r="DD26" s="380">
        <v>1202585</v>
      </c>
      <c r="DE26" s="364"/>
      <c r="DF26" s="364"/>
      <c r="DG26" s="364"/>
      <c r="DH26" s="364"/>
      <c r="DI26" s="364"/>
      <c r="DJ26" s="364"/>
      <c r="DK26" s="365"/>
      <c r="DL26" s="380" t="s">
        <v>65</v>
      </c>
      <c r="DM26" s="364"/>
      <c r="DN26" s="364"/>
      <c r="DO26" s="364"/>
      <c r="DP26" s="364"/>
      <c r="DQ26" s="364"/>
      <c r="DR26" s="364"/>
      <c r="DS26" s="364"/>
      <c r="DT26" s="364"/>
      <c r="DU26" s="364"/>
      <c r="DV26" s="365"/>
      <c r="DW26" s="373" t="s">
        <v>65</v>
      </c>
      <c r="DX26" s="404"/>
      <c r="DY26" s="404"/>
      <c r="DZ26" s="404"/>
      <c r="EA26" s="404"/>
      <c r="EB26" s="404"/>
      <c r="EC26" s="406"/>
    </row>
    <row r="27" spans="2:133" ht="11.25" customHeight="1" x14ac:dyDescent="0.15">
      <c r="B27" s="370" t="s">
        <v>229</v>
      </c>
      <c r="C27" s="371"/>
      <c r="D27" s="371"/>
      <c r="E27" s="371"/>
      <c r="F27" s="371"/>
      <c r="G27" s="371"/>
      <c r="H27" s="371"/>
      <c r="I27" s="371"/>
      <c r="J27" s="371"/>
      <c r="K27" s="371"/>
      <c r="L27" s="371"/>
      <c r="M27" s="371"/>
      <c r="N27" s="371"/>
      <c r="O27" s="371"/>
      <c r="P27" s="371"/>
      <c r="Q27" s="372"/>
      <c r="R27" s="363">
        <v>6037</v>
      </c>
      <c r="S27" s="364"/>
      <c r="T27" s="364"/>
      <c r="U27" s="364"/>
      <c r="V27" s="364"/>
      <c r="W27" s="364"/>
      <c r="X27" s="364"/>
      <c r="Y27" s="365"/>
      <c r="Z27" s="366">
        <v>0</v>
      </c>
      <c r="AA27" s="366"/>
      <c r="AB27" s="366"/>
      <c r="AC27" s="366"/>
      <c r="AD27" s="367">
        <v>6037</v>
      </c>
      <c r="AE27" s="367"/>
      <c r="AF27" s="367"/>
      <c r="AG27" s="367"/>
      <c r="AH27" s="367"/>
      <c r="AI27" s="367"/>
      <c r="AJ27" s="367"/>
      <c r="AK27" s="367"/>
      <c r="AL27" s="373">
        <v>0.1</v>
      </c>
      <c r="AM27" s="374"/>
      <c r="AN27" s="374"/>
      <c r="AO27" s="375"/>
      <c r="AP27" s="370" t="s">
        <v>230</v>
      </c>
      <c r="AQ27" s="371"/>
      <c r="AR27" s="371"/>
      <c r="AS27" s="371"/>
      <c r="AT27" s="371"/>
      <c r="AU27" s="371"/>
      <c r="AV27" s="371"/>
      <c r="AW27" s="371"/>
      <c r="AX27" s="371"/>
      <c r="AY27" s="371"/>
      <c r="AZ27" s="371"/>
      <c r="BA27" s="371"/>
      <c r="BB27" s="371"/>
      <c r="BC27" s="371"/>
      <c r="BD27" s="371"/>
      <c r="BE27" s="371"/>
      <c r="BF27" s="372"/>
      <c r="BG27" s="363">
        <v>4621516</v>
      </c>
      <c r="BH27" s="364"/>
      <c r="BI27" s="364"/>
      <c r="BJ27" s="364"/>
      <c r="BK27" s="364"/>
      <c r="BL27" s="364"/>
      <c r="BM27" s="364"/>
      <c r="BN27" s="365"/>
      <c r="BO27" s="366">
        <v>100</v>
      </c>
      <c r="BP27" s="366"/>
      <c r="BQ27" s="366"/>
      <c r="BR27" s="366"/>
      <c r="BS27" s="380">
        <v>40699</v>
      </c>
      <c r="BT27" s="364"/>
      <c r="BU27" s="364"/>
      <c r="BV27" s="364"/>
      <c r="BW27" s="364"/>
      <c r="BX27" s="364"/>
      <c r="BY27" s="364"/>
      <c r="BZ27" s="364"/>
      <c r="CA27" s="364"/>
      <c r="CB27" s="381"/>
      <c r="CD27" s="382" t="s">
        <v>231</v>
      </c>
      <c r="CE27" s="383"/>
      <c r="CF27" s="383"/>
      <c r="CG27" s="383"/>
      <c r="CH27" s="383"/>
      <c r="CI27" s="383"/>
      <c r="CJ27" s="383"/>
      <c r="CK27" s="383"/>
      <c r="CL27" s="383"/>
      <c r="CM27" s="383"/>
      <c r="CN27" s="383"/>
      <c r="CO27" s="383"/>
      <c r="CP27" s="383"/>
      <c r="CQ27" s="384"/>
      <c r="CR27" s="363">
        <v>3596627</v>
      </c>
      <c r="CS27" s="402"/>
      <c r="CT27" s="402"/>
      <c r="CU27" s="402"/>
      <c r="CV27" s="402"/>
      <c r="CW27" s="402"/>
      <c r="CX27" s="402"/>
      <c r="CY27" s="403"/>
      <c r="CZ27" s="373">
        <v>14.7</v>
      </c>
      <c r="DA27" s="404"/>
      <c r="DB27" s="404"/>
      <c r="DC27" s="405"/>
      <c r="DD27" s="380">
        <v>1065869</v>
      </c>
      <c r="DE27" s="402"/>
      <c r="DF27" s="402"/>
      <c r="DG27" s="402"/>
      <c r="DH27" s="402"/>
      <c r="DI27" s="402"/>
      <c r="DJ27" s="402"/>
      <c r="DK27" s="403"/>
      <c r="DL27" s="380">
        <v>1038921</v>
      </c>
      <c r="DM27" s="402"/>
      <c r="DN27" s="402"/>
      <c r="DO27" s="402"/>
      <c r="DP27" s="402"/>
      <c r="DQ27" s="402"/>
      <c r="DR27" s="402"/>
      <c r="DS27" s="402"/>
      <c r="DT27" s="402"/>
      <c r="DU27" s="402"/>
      <c r="DV27" s="403"/>
      <c r="DW27" s="373">
        <v>10.7</v>
      </c>
      <c r="DX27" s="404"/>
      <c r="DY27" s="404"/>
      <c r="DZ27" s="404"/>
      <c r="EA27" s="404"/>
      <c r="EB27" s="404"/>
      <c r="EC27" s="406"/>
    </row>
    <row r="28" spans="2:133" ht="11.25" customHeight="1" x14ac:dyDescent="0.15">
      <c r="B28" s="370" t="s">
        <v>232</v>
      </c>
      <c r="C28" s="371"/>
      <c r="D28" s="371"/>
      <c r="E28" s="371"/>
      <c r="F28" s="371"/>
      <c r="G28" s="371"/>
      <c r="H28" s="371"/>
      <c r="I28" s="371"/>
      <c r="J28" s="371"/>
      <c r="K28" s="371"/>
      <c r="L28" s="371"/>
      <c r="M28" s="371"/>
      <c r="N28" s="371"/>
      <c r="O28" s="371"/>
      <c r="P28" s="371"/>
      <c r="Q28" s="372"/>
      <c r="R28" s="363">
        <v>90353</v>
      </c>
      <c r="S28" s="364"/>
      <c r="T28" s="364"/>
      <c r="U28" s="364"/>
      <c r="V28" s="364"/>
      <c r="W28" s="364"/>
      <c r="X28" s="364"/>
      <c r="Y28" s="365"/>
      <c r="Z28" s="366">
        <v>0.3</v>
      </c>
      <c r="AA28" s="366"/>
      <c r="AB28" s="366"/>
      <c r="AC28" s="366"/>
      <c r="AD28" s="367" t="s">
        <v>65</v>
      </c>
      <c r="AE28" s="367"/>
      <c r="AF28" s="367"/>
      <c r="AG28" s="367"/>
      <c r="AH28" s="367"/>
      <c r="AI28" s="367"/>
      <c r="AJ28" s="367"/>
      <c r="AK28" s="367"/>
      <c r="AL28" s="373" t="s">
        <v>65</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233</v>
      </c>
      <c r="CE28" s="383"/>
      <c r="CF28" s="383"/>
      <c r="CG28" s="383"/>
      <c r="CH28" s="383"/>
      <c r="CI28" s="383"/>
      <c r="CJ28" s="383"/>
      <c r="CK28" s="383"/>
      <c r="CL28" s="383"/>
      <c r="CM28" s="383"/>
      <c r="CN28" s="383"/>
      <c r="CO28" s="383"/>
      <c r="CP28" s="383"/>
      <c r="CQ28" s="384"/>
      <c r="CR28" s="363">
        <v>1451554</v>
      </c>
      <c r="CS28" s="364"/>
      <c r="CT28" s="364"/>
      <c r="CU28" s="364"/>
      <c r="CV28" s="364"/>
      <c r="CW28" s="364"/>
      <c r="CX28" s="364"/>
      <c r="CY28" s="365"/>
      <c r="CZ28" s="373">
        <v>5.9</v>
      </c>
      <c r="DA28" s="404"/>
      <c r="DB28" s="404"/>
      <c r="DC28" s="405"/>
      <c r="DD28" s="380">
        <v>1391740</v>
      </c>
      <c r="DE28" s="364"/>
      <c r="DF28" s="364"/>
      <c r="DG28" s="364"/>
      <c r="DH28" s="364"/>
      <c r="DI28" s="364"/>
      <c r="DJ28" s="364"/>
      <c r="DK28" s="365"/>
      <c r="DL28" s="380">
        <v>1391740</v>
      </c>
      <c r="DM28" s="364"/>
      <c r="DN28" s="364"/>
      <c r="DO28" s="364"/>
      <c r="DP28" s="364"/>
      <c r="DQ28" s="364"/>
      <c r="DR28" s="364"/>
      <c r="DS28" s="364"/>
      <c r="DT28" s="364"/>
      <c r="DU28" s="364"/>
      <c r="DV28" s="365"/>
      <c r="DW28" s="373">
        <v>14.4</v>
      </c>
      <c r="DX28" s="404"/>
      <c r="DY28" s="404"/>
      <c r="DZ28" s="404"/>
      <c r="EA28" s="404"/>
      <c r="EB28" s="404"/>
      <c r="EC28" s="406"/>
    </row>
    <row r="29" spans="2:133" ht="11.25" customHeight="1" x14ac:dyDescent="0.15">
      <c r="B29" s="370" t="s">
        <v>234</v>
      </c>
      <c r="C29" s="371"/>
      <c r="D29" s="371"/>
      <c r="E29" s="371"/>
      <c r="F29" s="371"/>
      <c r="G29" s="371"/>
      <c r="H29" s="371"/>
      <c r="I29" s="371"/>
      <c r="J29" s="371"/>
      <c r="K29" s="371"/>
      <c r="L29" s="371"/>
      <c r="M29" s="371"/>
      <c r="N29" s="371"/>
      <c r="O29" s="371"/>
      <c r="P29" s="371"/>
      <c r="Q29" s="372"/>
      <c r="R29" s="363">
        <v>143104</v>
      </c>
      <c r="S29" s="364"/>
      <c r="T29" s="364"/>
      <c r="U29" s="364"/>
      <c r="V29" s="364"/>
      <c r="W29" s="364"/>
      <c r="X29" s="364"/>
      <c r="Y29" s="365"/>
      <c r="Z29" s="366">
        <v>0.6</v>
      </c>
      <c r="AA29" s="366"/>
      <c r="AB29" s="366"/>
      <c r="AC29" s="366"/>
      <c r="AD29" s="367">
        <v>5729</v>
      </c>
      <c r="AE29" s="367"/>
      <c r="AF29" s="367"/>
      <c r="AG29" s="367"/>
      <c r="AH29" s="367"/>
      <c r="AI29" s="367"/>
      <c r="AJ29" s="367"/>
      <c r="AK29" s="367"/>
      <c r="AL29" s="373">
        <v>0.1</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235</v>
      </c>
      <c r="CE29" s="412"/>
      <c r="CF29" s="382" t="s">
        <v>236</v>
      </c>
      <c r="CG29" s="383"/>
      <c r="CH29" s="383"/>
      <c r="CI29" s="383"/>
      <c r="CJ29" s="383"/>
      <c r="CK29" s="383"/>
      <c r="CL29" s="383"/>
      <c r="CM29" s="383"/>
      <c r="CN29" s="383"/>
      <c r="CO29" s="383"/>
      <c r="CP29" s="383"/>
      <c r="CQ29" s="384"/>
      <c r="CR29" s="363">
        <v>1451542</v>
      </c>
      <c r="CS29" s="402"/>
      <c r="CT29" s="402"/>
      <c r="CU29" s="402"/>
      <c r="CV29" s="402"/>
      <c r="CW29" s="402"/>
      <c r="CX29" s="402"/>
      <c r="CY29" s="403"/>
      <c r="CZ29" s="373">
        <v>5.9</v>
      </c>
      <c r="DA29" s="404"/>
      <c r="DB29" s="404"/>
      <c r="DC29" s="405"/>
      <c r="DD29" s="380">
        <v>1391728</v>
      </c>
      <c r="DE29" s="402"/>
      <c r="DF29" s="402"/>
      <c r="DG29" s="402"/>
      <c r="DH29" s="402"/>
      <c r="DI29" s="402"/>
      <c r="DJ29" s="402"/>
      <c r="DK29" s="403"/>
      <c r="DL29" s="380">
        <v>1391728</v>
      </c>
      <c r="DM29" s="402"/>
      <c r="DN29" s="402"/>
      <c r="DO29" s="402"/>
      <c r="DP29" s="402"/>
      <c r="DQ29" s="402"/>
      <c r="DR29" s="402"/>
      <c r="DS29" s="402"/>
      <c r="DT29" s="402"/>
      <c r="DU29" s="402"/>
      <c r="DV29" s="403"/>
      <c r="DW29" s="373">
        <v>14.4</v>
      </c>
      <c r="DX29" s="404"/>
      <c r="DY29" s="404"/>
      <c r="DZ29" s="404"/>
      <c r="EA29" s="404"/>
      <c r="EB29" s="404"/>
      <c r="EC29" s="406"/>
    </row>
    <row r="30" spans="2:133" ht="11.25" customHeight="1" x14ac:dyDescent="0.15">
      <c r="B30" s="370" t="s">
        <v>237</v>
      </c>
      <c r="C30" s="371"/>
      <c r="D30" s="371"/>
      <c r="E30" s="371"/>
      <c r="F30" s="371"/>
      <c r="G30" s="371"/>
      <c r="H30" s="371"/>
      <c r="I30" s="371"/>
      <c r="J30" s="371"/>
      <c r="K30" s="371"/>
      <c r="L30" s="371"/>
      <c r="M30" s="371"/>
      <c r="N30" s="371"/>
      <c r="O30" s="371"/>
      <c r="P30" s="371"/>
      <c r="Q30" s="372"/>
      <c r="R30" s="363">
        <v>72388</v>
      </c>
      <c r="S30" s="364"/>
      <c r="T30" s="364"/>
      <c r="U30" s="364"/>
      <c r="V30" s="364"/>
      <c r="W30" s="364"/>
      <c r="X30" s="364"/>
      <c r="Y30" s="365"/>
      <c r="Z30" s="366">
        <v>0.3</v>
      </c>
      <c r="AA30" s="366"/>
      <c r="AB30" s="366"/>
      <c r="AC30" s="366"/>
      <c r="AD30" s="367" t="s">
        <v>65</v>
      </c>
      <c r="AE30" s="367"/>
      <c r="AF30" s="367"/>
      <c r="AG30" s="367"/>
      <c r="AH30" s="367"/>
      <c r="AI30" s="367"/>
      <c r="AJ30" s="367"/>
      <c r="AK30" s="367"/>
      <c r="AL30" s="373" t="s">
        <v>65</v>
      </c>
      <c r="AM30" s="374"/>
      <c r="AN30" s="374"/>
      <c r="AO30" s="375"/>
      <c r="AP30" s="345" t="s">
        <v>154</v>
      </c>
      <c r="AQ30" s="346"/>
      <c r="AR30" s="346"/>
      <c r="AS30" s="346"/>
      <c r="AT30" s="346"/>
      <c r="AU30" s="346"/>
      <c r="AV30" s="346"/>
      <c r="AW30" s="346"/>
      <c r="AX30" s="346"/>
      <c r="AY30" s="346"/>
      <c r="AZ30" s="346"/>
      <c r="BA30" s="346"/>
      <c r="BB30" s="346"/>
      <c r="BC30" s="346"/>
      <c r="BD30" s="346"/>
      <c r="BE30" s="346"/>
      <c r="BF30" s="347"/>
      <c r="BG30" s="345" t="s">
        <v>238</v>
      </c>
      <c r="BH30" s="413"/>
      <c r="BI30" s="413"/>
      <c r="BJ30" s="413"/>
      <c r="BK30" s="413"/>
      <c r="BL30" s="413"/>
      <c r="BM30" s="413"/>
      <c r="BN30" s="413"/>
      <c r="BO30" s="413"/>
      <c r="BP30" s="413"/>
      <c r="BQ30" s="414"/>
      <c r="BR30" s="345" t="s">
        <v>239</v>
      </c>
      <c r="BS30" s="413"/>
      <c r="BT30" s="413"/>
      <c r="BU30" s="413"/>
      <c r="BV30" s="413"/>
      <c r="BW30" s="413"/>
      <c r="BX30" s="413"/>
      <c r="BY30" s="413"/>
      <c r="BZ30" s="413"/>
      <c r="CA30" s="413"/>
      <c r="CB30" s="414"/>
      <c r="CD30" s="415"/>
      <c r="CE30" s="416"/>
      <c r="CF30" s="382" t="s">
        <v>240</v>
      </c>
      <c r="CG30" s="383"/>
      <c r="CH30" s="383"/>
      <c r="CI30" s="383"/>
      <c r="CJ30" s="383"/>
      <c r="CK30" s="383"/>
      <c r="CL30" s="383"/>
      <c r="CM30" s="383"/>
      <c r="CN30" s="383"/>
      <c r="CO30" s="383"/>
      <c r="CP30" s="383"/>
      <c r="CQ30" s="384"/>
      <c r="CR30" s="363">
        <v>1358684</v>
      </c>
      <c r="CS30" s="364"/>
      <c r="CT30" s="364"/>
      <c r="CU30" s="364"/>
      <c r="CV30" s="364"/>
      <c r="CW30" s="364"/>
      <c r="CX30" s="364"/>
      <c r="CY30" s="365"/>
      <c r="CZ30" s="373">
        <v>5.6</v>
      </c>
      <c r="DA30" s="404"/>
      <c r="DB30" s="404"/>
      <c r="DC30" s="405"/>
      <c r="DD30" s="380">
        <v>1300182</v>
      </c>
      <c r="DE30" s="364"/>
      <c r="DF30" s="364"/>
      <c r="DG30" s="364"/>
      <c r="DH30" s="364"/>
      <c r="DI30" s="364"/>
      <c r="DJ30" s="364"/>
      <c r="DK30" s="365"/>
      <c r="DL30" s="380">
        <v>1300182</v>
      </c>
      <c r="DM30" s="364"/>
      <c r="DN30" s="364"/>
      <c r="DO30" s="364"/>
      <c r="DP30" s="364"/>
      <c r="DQ30" s="364"/>
      <c r="DR30" s="364"/>
      <c r="DS30" s="364"/>
      <c r="DT30" s="364"/>
      <c r="DU30" s="364"/>
      <c r="DV30" s="365"/>
      <c r="DW30" s="373">
        <v>13.4</v>
      </c>
      <c r="DX30" s="404"/>
      <c r="DY30" s="404"/>
      <c r="DZ30" s="404"/>
      <c r="EA30" s="404"/>
      <c r="EB30" s="404"/>
      <c r="EC30" s="406"/>
    </row>
    <row r="31" spans="2:133" ht="11.25" customHeight="1" x14ac:dyDescent="0.15">
      <c r="B31" s="370" t="s">
        <v>241</v>
      </c>
      <c r="C31" s="371"/>
      <c r="D31" s="371"/>
      <c r="E31" s="371"/>
      <c r="F31" s="371"/>
      <c r="G31" s="371"/>
      <c r="H31" s="371"/>
      <c r="I31" s="371"/>
      <c r="J31" s="371"/>
      <c r="K31" s="371"/>
      <c r="L31" s="371"/>
      <c r="M31" s="371"/>
      <c r="N31" s="371"/>
      <c r="O31" s="371"/>
      <c r="P31" s="371"/>
      <c r="Q31" s="372"/>
      <c r="R31" s="363">
        <v>7075430</v>
      </c>
      <c r="S31" s="364"/>
      <c r="T31" s="364"/>
      <c r="U31" s="364"/>
      <c r="V31" s="364"/>
      <c r="W31" s="364"/>
      <c r="X31" s="364"/>
      <c r="Y31" s="365"/>
      <c r="Z31" s="366">
        <v>27.3</v>
      </c>
      <c r="AA31" s="366"/>
      <c r="AB31" s="366"/>
      <c r="AC31" s="366"/>
      <c r="AD31" s="367" t="s">
        <v>65</v>
      </c>
      <c r="AE31" s="367"/>
      <c r="AF31" s="367"/>
      <c r="AG31" s="367"/>
      <c r="AH31" s="367"/>
      <c r="AI31" s="367"/>
      <c r="AJ31" s="367"/>
      <c r="AK31" s="367"/>
      <c r="AL31" s="373" t="s">
        <v>65</v>
      </c>
      <c r="AM31" s="374"/>
      <c r="AN31" s="374"/>
      <c r="AO31" s="375"/>
      <c r="AP31" s="417" t="s">
        <v>242</v>
      </c>
      <c r="AQ31" s="418"/>
      <c r="AR31" s="418"/>
      <c r="AS31" s="418"/>
      <c r="AT31" s="419" t="s">
        <v>243</v>
      </c>
      <c r="AU31" s="420"/>
      <c r="AV31" s="420"/>
      <c r="AW31" s="420"/>
      <c r="AX31" s="352" t="s">
        <v>120</v>
      </c>
      <c r="AY31" s="353"/>
      <c r="AZ31" s="353"/>
      <c r="BA31" s="353"/>
      <c r="BB31" s="353"/>
      <c r="BC31" s="353"/>
      <c r="BD31" s="353"/>
      <c r="BE31" s="353"/>
      <c r="BF31" s="354"/>
      <c r="BG31" s="421">
        <v>98.1</v>
      </c>
      <c r="BH31" s="422"/>
      <c r="BI31" s="422"/>
      <c r="BJ31" s="422"/>
      <c r="BK31" s="422"/>
      <c r="BL31" s="422"/>
      <c r="BM31" s="361">
        <v>94.5</v>
      </c>
      <c r="BN31" s="422"/>
      <c r="BO31" s="422"/>
      <c r="BP31" s="422"/>
      <c r="BQ31" s="423"/>
      <c r="BR31" s="421">
        <v>98.6</v>
      </c>
      <c r="BS31" s="422"/>
      <c r="BT31" s="422"/>
      <c r="BU31" s="422"/>
      <c r="BV31" s="422"/>
      <c r="BW31" s="422"/>
      <c r="BX31" s="361">
        <v>95</v>
      </c>
      <c r="BY31" s="422"/>
      <c r="BZ31" s="422"/>
      <c r="CA31" s="422"/>
      <c r="CB31" s="423"/>
      <c r="CD31" s="415"/>
      <c r="CE31" s="416"/>
      <c r="CF31" s="382" t="s">
        <v>244</v>
      </c>
      <c r="CG31" s="383"/>
      <c r="CH31" s="383"/>
      <c r="CI31" s="383"/>
      <c r="CJ31" s="383"/>
      <c r="CK31" s="383"/>
      <c r="CL31" s="383"/>
      <c r="CM31" s="383"/>
      <c r="CN31" s="383"/>
      <c r="CO31" s="383"/>
      <c r="CP31" s="383"/>
      <c r="CQ31" s="384"/>
      <c r="CR31" s="363">
        <v>92858</v>
      </c>
      <c r="CS31" s="402"/>
      <c r="CT31" s="402"/>
      <c r="CU31" s="402"/>
      <c r="CV31" s="402"/>
      <c r="CW31" s="402"/>
      <c r="CX31" s="402"/>
      <c r="CY31" s="403"/>
      <c r="CZ31" s="373">
        <v>0.4</v>
      </c>
      <c r="DA31" s="404"/>
      <c r="DB31" s="404"/>
      <c r="DC31" s="405"/>
      <c r="DD31" s="380">
        <v>91546</v>
      </c>
      <c r="DE31" s="402"/>
      <c r="DF31" s="402"/>
      <c r="DG31" s="402"/>
      <c r="DH31" s="402"/>
      <c r="DI31" s="402"/>
      <c r="DJ31" s="402"/>
      <c r="DK31" s="403"/>
      <c r="DL31" s="380">
        <v>91546</v>
      </c>
      <c r="DM31" s="402"/>
      <c r="DN31" s="402"/>
      <c r="DO31" s="402"/>
      <c r="DP31" s="402"/>
      <c r="DQ31" s="402"/>
      <c r="DR31" s="402"/>
      <c r="DS31" s="402"/>
      <c r="DT31" s="402"/>
      <c r="DU31" s="402"/>
      <c r="DV31" s="403"/>
      <c r="DW31" s="373">
        <v>0.9</v>
      </c>
      <c r="DX31" s="404"/>
      <c r="DY31" s="404"/>
      <c r="DZ31" s="404"/>
      <c r="EA31" s="404"/>
      <c r="EB31" s="404"/>
      <c r="EC31" s="406"/>
    </row>
    <row r="32" spans="2:133" ht="11.25" customHeight="1" x14ac:dyDescent="0.15">
      <c r="B32" s="424" t="s">
        <v>245</v>
      </c>
      <c r="C32" s="425"/>
      <c r="D32" s="425"/>
      <c r="E32" s="425"/>
      <c r="F32" s="425"/>
      <c r="G32" s="425"/>
      <c r="H32" s="425"/>
      <c r="I32" s="425"/>
      <c r="J32" s="425"/>
      <c r="K32" s="425"/>
      <c r="L32" s="425"/>
      <c r="M32" s="425"/>
      <c r="N32" s="425"/>
      <c r="O32" s="425"/>
      <c r="P32" s="425"/>
      <c r="Q32" s="426"/>
      <c r="R32" s="363" t="s">
        <v>65</v>
      </c>
      <c r="S32" s="364"/>
      <c r="T32" s="364"/>
      <c r="U32" s="364"/>
      <c r="V32" s="364"/>
      <c r="W32" s="364"/>
      <c r="X32" s="364"/>
      <c r="Y32" s="365"/>
      <c r="Z32" s="366" t="s">
        <v>65</v>
      </c>
      <c r="AA32" s="366"/>
      <c r="AB32" s="366"/>
      <c r="AC32" s="366"/>
      <c r="AD32" s="367" t="s">
        <v>65</v>
      </c>
      <c r="AE32" s="367"/>
      <c r="AF32" s="367"/>
      <c r="AG32" s="367"/>
      <c r="AH32" s="367"/>
      <c r="AI32" s="367"/>
      <c r="AJ32" s="367"/>
      <c r="AK32" s="367"/>
      <c r="AL32" s="373" t="s">
        <v>65</v>
      </c>
      <c r="AM32" s="374"/>
      <c r="AN32" s="374"/>
      <c r="AO32" s="375"/>
      <c r="AP32" s="427"/>
      <c r="AQ32" s="428"/>
      <c r="AR32" s="428"/>
      <c r="AS32" s="428"/>
      <c r="AT32" s="429"/>
      <c r="AU32" s="369" t="s">
        <v>246</v>
      </c>
      <c r="AV32" s="369"/>
      <c r="AW32" s="369"/>
      <c r="AX32" s="370" t="s">
        <v>247</v>
      </c>
      <c r="AY32" s="371"/>
      <c r="AZ32" s="371"/>
      <c r="BA32" s="371"/>
      <c r="BB32" s="371"/>
      <c r="BC32" s="371"/>
      <c r="BD32" s="371"/>
      <c r="BE32" s="371"/>
      <c r="BF32" s="372"/>
      <c r="BG32" s="430">
        <v>98.7</v>
      </c>
      <c r="BH32" s="402"/>
      <c r="BI32" s="402"/>
      <c r="BJ32" s="402"/>
      <c r="BK32" s="402"/>
      <c r="BL32" s="402"/>
      <c r="BM32" s="374">
        <v>96.1</v>
      </c>
      <c r="BN32" s="431"/>
      <c r="BO32" s="431"/>
      <c r="BP32" s="431"/>
      <c r="BQ32" s="432"/>
      <c r="BR32" s="430">
        <v>99.1</v>
      </c>
      <c r="BS32" s="402"/>
      <c r="BT32" s="402"/>
      <c r="BU32" s="402"/>
      <c r="BV32" s="402"/>
      <c r="BW32" s="402"/>
      <c r="BX32" s="374">
        <v>96.4</v>
      </c>
      <c r="BY32" s="431"/>
      <c r="BZ32" s="431"/>
      <c r="CA32" s="431"/>
      <c r="CB32" s="432"/>
      <c r="CD32" s="433"/>
      <c r="CE32" s="434"/>
      <c r="CF32" s="382" t="s">
        <v>248</v>
      </c>
      <c r="CG32" s="383"/>
      <c r="CH32" s="383"/>
      <c r="CI32" s="383"/>
      <c r="CJ32" s="383"/>
      <c r="CK32" s="383"/>
      <c r="CL32" s="383"/>
      <c r="CM32" s="383"/>
      <c r="CN32" s="383"/>
      <c r="CO32" s="383"/>
      <c r="CP32" s="383"/>
      <c r="CQ32" s="384"/>
      <c r="CR32" s="363">
        <v>12</v>
      </c>
      <c r="CS32" s="364"/>
      <c r="CT32" s="364"/>
      <c r="CU32" s="364"/>
      <c r="CV32" s="364"/>
      <c r="CW32" s="364"/>
      <c r="CX32" s="364"/>
      <c r="CY32" s="365"/>
      <c r="CZ32" s="373">
        <v>0</v>
      </c>
      <c r="DA32" s="404"/>
      <c r="DB32" s="404"/>
      <c r="DC32" s="405"/>
      <c r="DD32" s="380">
        <v>12</v>
      </c>
      <c r="DE32" s="364"/>
      <c r="DF32" s="364"/>
      <c r="DG32" s="364"/>
      <c r="DH32" s="364"/>
      <c r="DI32" s="364"/>
      <c r="DJ32" s="364"/>
      <c r="DK32" s="365"/>
      <c r="DL32" s="380">
        <v>12</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15">
      <c r="B33" s="370" t="s">
        <v>249</v>
      </c>
      <c r="C33" s="371"/>
      <c r="D33" s="371"/>
      <c r="E33" s="371"/>
      <c r="F33" s="371"/>
      <c r="G33" s="371"/>
      <c r="H33" s="371"/>
      <c r="I33" s="371"/>
      <c r="J33" s="371"/>
      <c r="K33" s="371"/>
      <c r="L33" s="371"/>
      <c r="M33" s="371"/>
      <c r="N33" s="371"/>
      <c r="O33" s="371"/>
      <c r="P33" s="371"/>
      <c r="Q33" s="372"/>
      <c r="R33" s="363">
        <v>1453949</v>
      </c>
      <c r="S33" s="364"/>
      <c r="T33" s="364"/>
      <c r="U33" s="364"/>
      <c r="V33" s="364"/>
      <c r="W33" s="364"/>
      <c r="X33" s="364"/>
      <c r="Y33" s="365"/>
      <c r="Z33" s="366">
        <v>5.6</v>
      </c>
      <c r="AA33" s="366"/>
      <c r="AB33" s="366"/>
      <c r="AC33" s="366"/>
      <c r="AD33" s="367" t="s">
        <v>65</v>
      </c>
      <c r="AE33" s="367"/>
      <c r="AF33" s="367"/>
      <c r="AG33" s="367"/>
      <c r="AH33" s="367"/>
      <c r="AI33" s="367"/>
      <c r="AJ33" s="367"/>
      <c r="AK33" s="367"/>
      <c r="AL33" s="373" t="s">
        <v>65</v>
      </c>
      <c r="AM33" s="374"/>
      <c r="AN33" s="374"/>
      <c r="AO33" s="375"/>
      <c r="AP33" s="435"/>
      <c r="AQ33" s="436"/>
      <c r="AR33" s="436"/>
      <c r="AS33" s="436"/>
      <c r="AT33" s="437"/>
      <c r="AU33" s="438"/>
      <c r="AV33" s="438"/>
      <c r="AW33" s="438"/>
      <c r="AX33" s="408" t="s">
        <v>250</v>
      </c>
      <c r="AY33" s="409"/>
      <c r="AZ33" s="409"/>
      <c r="BA33" s="409"/>
      <c r="BB33" s="409"/>
      <c r="BC33" s="409"/>
      <c r="BD33" s="409"/>
      <c r="BE33" s="409"/>
      <c r="BF33" s="410"/>
      <c r="BG33" s="439">
        <v>97.3</v>
      </c>
      <c r="BH33" s="440"/>
      <c r="BI33" s="440"/>
      <c r="BJ33" s="440"/>
      <c r="BK33" s="440"/>
      <c r="BL33" s="440"/>
      <c r="BM33" s="441">
        <v>92.6</v>
      </c>
      <c r="BN33" s="440"/>
      <c r="BO33" s="440"/>
      <c r="BP33" s="440"/>
      <c r="BQ33" s="442"/>
      <c r="BR33" s="439">
        <v>97.9</v>
      </c>
      <c r="BS33" s="440"/>
      <c r="BT33" s="440"/>
      <c r="BU33" s="440"/>
      <c r="BV33" s="440"/>
      <c r="BW33" s="440"/>
      <c r="BX33" s="441">
        <v>93.3</v>
      </c>
      <c r="BY33" s="440"/>
      <c r="BZ33" s="440"/>
      <c r="CA33" s="440"/>
      <c r="CB33" s="442"/>
      <c r="CD33" s="382" t="s">
        <v>251</v>
      </c>
      <c r="CE33" s="383"/>
      <c r="CF33" s="383"/>
      <c r="CG33" s="383"/>
      <c r="CH33" s="383"/>
      <c r="CI33" s="383"/>
      <c r="CJ33" s="383"/>
      <c r="CK33" s="383"/>
      <c r="CL33" s="383"/>
      <c r="CM33" s="383"/>
      <c r="CN33" s="383"/>
      <c r="CO33" s="383"/>
      <c r="CP33" s="383"/>
      <c r="CQ33" s="384"/>
      <c r="CR33" s="363">
        <v>14425697</v>
      </c>
      <c r="CS33" s="402"/>
      <c r="CT33" s="402"/>
      <c r="CU33" s="402"/>
      <c r="CV33" s="402"/>
      <c r="CW33" s="402"/>
      <c r="CX33" s="402"/>
      <c r="CY33" s="403"/>
      <c r="CZ33" s="373">
        <v>59</v>
      </c>
      <c r="DA33" s="404"/>
      <c r="DB33" s="404"/>
      <c r="DC33" s="405"/>
      <c r="DD33" s="380">
        <v>8614790</v>
      </c>
      <c r="DE33" s="402"/>
      <c r="DF33" s="402"/>
      <c r="DG33" s="402"/>
      <c r="DH33" s="402"/>
      <c r="DI33" s="402"/>
      <c r="DJ33" s="402"/>
      <c r="DK33" s="403"/>
      <c r="DL33" s="380">
        <v>4475753</v>
      </c>
      <c r="DM33" s="402"/>
      <c r="DN33" s="402"/>
      <c r="DO33" s="402"/>
      <c r="DP33" s="402"/>
      <c r="DQ33" s="402"/>
      <c r="DR33" s="402"/>
      <c r="DS33" s="402"/>
      <c r="DT33" s="402"/>
      <c r="DU33" s="402"/>
      <c r="DV33" s="403"/>
      <c r="DW33" s="373">
        <v>46.3</v>
      </c>
      <c r="DX33" s="404"/>
      <c r="DY33" s="404"/>
      <c r="DZ33" s="404"/>
      <c r="EA33" s="404"/>
      <c r="EB33" s="404"/>
      <c r="EC33" s="406"/>
    </row>
    <row r="34" spans="2:133" ht="11.25" customHeight="1" x14ac:dyDescent="0.15">
      <c r="B34" s="370" t="s">
        <v>252</v>
      </c>
      <c r="C34" s="371"/>
      <c r="D34" s="371"/>
      <c r="E34" s="371"/>
      <c r="F34" s="371"/>
      <c r="G34" s="371"/>
      <c r="H34" s="371"/>
      <c r="I34" s="371"/>
      <c r="J34" s="371"/>
      <c r="K34" s="371"/>
      <c r="L34" s="371"/>
      <c r="M34" s="371"/>
      <c r="N34" s="371"/>
      <c r="O34" s="371"/>
      <c r="P34" s="371"/>
      <c r="Q34" s="372"/>
      <c r="R34" s="363">
        <v>11205</v>
      </c>
      <c r="S34" s="364"/>
      <c r="T34" s="364"/>
      <c r="U34" s="364"/>
      <c r="V34" s="364"/>
      <c r="W34" s="364"/>
      <c r="X34" s="364"/>
      <c r="Y34" s="365"/>
      <c r="Z34" s="366">
        <v>0</v>
      </c>
      <c r="AA34" s="366"/>
      <c r="AB34" s="366"/>
      <c r="AC34" s="366"/>
      <c r="AD34" s="367">
        <v>6262</v>
      </c>
      <c r="AE34" s="367"/>
      <c r="AF34" s="367"/>
      <c r="AG34" s="367"/>
      <c r="AH34" s="367"/>
      <c r="AI34" s="367"/>
      <c r="AJ34" s="367"/>
      <c r="AK34" s="367"/>
      <c r="AL34" s="373">
        <v>0.1</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253</v>
      </c>
      <c r="CE34" s="383"/>
      <c r="CF34" s="383"/>
      <c r="CG34" s="383"/>
      <c r="CH34" s="383"/>
      <c r="CI34" s="383"/>
      <c r="CJ34" s="383"/>
      <c r="CK34" s="383"/>
      <c r="CL34" s="383"/>
      <c r="CM34" s="383"/>
      <c r="CN34" s="383"/>
      <c r="CO34" s="383"/>
      <c r="CP34" s="383"/>
      <c r="CQ34" s="384"/>
      <c r="CR34" s="363">
        <v>2685336</v>
      </c>
      <c r="CS34" s="364"/>
      <c r="CT34" s="364"/>
      <c r="CU34" s="364"/>
      <c r="CV34" s="364"/>
      <c r="CW34" s="364"/>
      <c r="CX34" s="364"/>
      <c r="CY34" s="365"/>
      <c r="CZ34" s="373">
        <v>11</v>
      </c>
      <c r="DA34" s="404"/>
      <c r="DB34" s="404"/>
      <c r="DC34" s="405"/>
      <c r="DD34" s="380">
        <v>2342608</v>
      </c>
      <c r="DE34" s="364"/>
      <c r="DF34" s="364"/>
      <c r="DG34" s="364"/>
      <c r="DH34" s="364"/>
      <c r="DI34" s="364"/>
      <c r="DJ34" s="364"/>
      <c r="DK34" s="365"/>
      <c r="DL34" s="380">
        <v>1265856</v>
      </c>
      <c r="DM34" s="364"/>
      <c r="DN34" s="364"/>
      <c r="DO34" s="364"/>
      <c r="DP34" s="364"/>
      <c r="DQ34" s="364"/>
      <c r="DR34" s="364"/>
      <c r="DS34" s="364"/>
      <c r="DT34" s="364"/>
      <c r="DU34" s="364"/>
      <c r="DV34" s="365"/>
      <c r="DW34" s="373">
        <v>13.1</v>
      </c>
      <c r="DX34" s="404"/>
      <c r="DY34" s="404"/>
      <c r="DZ34" s="404"/>
      <c r="EA34" s="404"/>
      <c r="EB34" s="404"/>
      <c r="EC34" s="406"/>
    </row>
    <row r="35" spans="2:133" ht="11.25" customHeight="1" x14ac:dyDescent="0.15">
      <c r="B35" s="370" t="s">
        <v>254</v>
      </c>
      <c r="C35" s="371"/>
      <c r="D35" s="371"/>
      <c r="E35" s="371"/>
      <c r="F35" s="371"/>
      <c r="G35" s="371"/>
      <c r="H35" s="371"/>
      <c r="I35" s="371"/>
      <c r="J35" s="371"/>
      <c r="K35" s="371"/>
      <c r="L35" s="371"/>
      <c r="M35" s="371"/>
      <c r="N35" s="371"/>
      <c r="O35" s="371"/>
      <c r="P35" s="371"/>
      <c r="Q35" s="372"/>
      <c r="R35" s="363">
        <v>1556237</v>
      </c>
      <c r="S35" s="364"/>
      <c r="T35" s="364"/>
      <c r="U35" s="364"/>
      <c r="V35" s="364"/>
      <c r="W35" s="364"/>
      <c r="X35" s="364"/>
      <c r="Y35" s="365"/>
      <c r="Z35" s="366">
        <v>6</v>
      </c>
      <c r="AA35" s="366"/>
      <c r="AB35" s="366"/>
      <c r="AC35" s="366"/>
      <c r="AD35" s="367" t="s">
        <v>65</v>
      </c>
      <c r="AE35" s="367"/>
      <c r="AF35" s="367"/>
      <c r="AG35" s="367"/>
      <c r="AH35" s="367"/>
      <c r="AI35" s="367"/>
      <c r="AJ35" s="367"/>
      <c r="AK35" s="367"/>
      <c r="AL35" s="373" t="s">
        <v>65</v>
      </c>
      <c r="AM35" s="374"/>
      <c r="AN35" s="374"/>
      <c r="AO35" s="375"/>
      <c r="AP35" s="445"/>
      <c r="AQ35" s="345" t="s">
        <v>255</v>
      </c>
      <c r="AR35" s="346"/>
      <c r="AS35" s="346"/>
      <c r="AT35" s="346"/>
      <c r="AU35" s="346"/>
      <c r="AV35" s="346"/>
      <c r="AW35" s="346"/>
      <c r="AX35" s="346"/>
      <c r="AY35" s="346"/>
      <c r="AZ35" s="346"/>
      <c r="BA35" s="346"/>
      <c r="BB35" s="346"/>
      <c r="BC35" s="346"/>
      <c r="BD35" s="346"/>
      <c r="BE35" s="346"/>
      <c r="BF35" s="347"/>
      <c r="BG35" s="345" t="s">
        <v>256</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257</v>
      </c>
      <c r="CE35" s="383"/>
      <c r="CF35" s="383"/>
      <c r="CG35" s="383"/>
      <c r="CH35" s="383"/>
      <c r="CI35" s="383"/>
      <c r="CJ35" s="383"/>
      <c r="CK35" s="383"/>
      <c r="CL35" s="383"/>
      <c r="CM35" s="383"/>
      <c r="CN35" s="383"/>
      <c r="CO35" s="383"/>
      <c r="CP35" s="383"/>
      <c r="CQ35" s="384"/>
      <c r="CR35" s="363">
        <v>1385238</v>
      </c>
      <c r="CS35" s="402"/>
      <c r="CT35" s="402"/>
      <c r="CU35" s="402"/>
      <c r="CV35" s="402"/>
      <c r="CW35" s="402"/>
      <c r="CX35" s="402"/>
      <c r="CY35" s="403"/>
      <c r="CZ35" s="373">
        <v>5.7</v>
      </c>
      <c r="DA35" s="404"/>
      <c r="DB35" s="404"/>
      <c r="DC35" s="405"/>
      <c r="DD35" s="380">
        <v>1073373</v>
      </c>
      <c r="DE35" s="402"/>
      <c r="DF35" s="402"/>
      <c r="DG35" s="402"/>
      <c r="DH35" s="402"/>
      <c r="DI35" s="402"/>
      <c r="DJ35" s="402"/>
      <c r="DK35" s="403"/>
      <c r="DL35" s="380">
        <v>352896</v>
      </c>
      <c r="DM35" s="402"/>
      <c r="DN35" s="402"/>
      <c r="DO35" s="402"/>
      <c r="DP35" s="402"/>
      <c r="DQ35" s="402"/>
      <c r="DR35" s="402"/>
      <c r="DS35" s="402"/>
      <c r="DT35" s="402"/>
      <c r="DU35" s="402"/>
      <c r="DV35" s="403"/>
      <c r="DW35" s="373">
        <v>3.6</v>
      </c>
      <c r="DX35" s="404"/>
      <c r="DY35" s="404"/>
      <c r="DZ35" s="404"/>
      <c r="EA35" s="404"/>
      <c r="EB35" s="404"/>
      <c r="EC35" s="406"/>
    </row>
    <row r="36" spans="2:133" ht="11.25" customHeight="1" x14ac:dyDescent="0.15">
      <c r="B36" s="370" t="s">
        <v>258</v>
      </c>
      <c r="C36" s="371"/>
      <c r="D36" s="371"/>
      <c r="E36" s="371"/>
      <c r="F36" s="371"/>
      <c r="G36" s="371"/>
      <c r="H36" s="371"/>
      <c r="I36" s="371"/>
      <c r="J36" s="371"/>
      <c r="K36" s="371"/>
      <c r="L36" s="371"/>
      <c r="M36" s="371"/>
      <c r="N36" s="371"/>
      <c r="O36" s="371"/>
      <c r="P36" s="371"/>
      <c r="Q36" s="372"/>
      <c r="R36" s="363">
        <v>1516074</v>
      </c>
      <c r="S36" s="364"/>
      <c r="T36" s="364"/>
      <c r="U36" s="364"/>
      <c r="V36" s="364"/>
      <c r="W36" s="364"/>
      <c r="X36" s="364"/>
      <c r="Y36" s="365"/>
      <c r="Z36" s="366">
        <v>5.8</v>
      </c>
      <c r="AA36" s="366"/>
      <c r="AB36" s="366"/>
      <c r="AC36" s="366"/>
      <c r="AD36" s="367" t="s">
        <v>65</v>
      </c>
      <c r="AE36" s="367"/>
      <c r="AF36" s="367"/>
      <c r="AG36" s="367"/>
      <c r="AH36" s="367"/>
      <c r="AI36" s="367"/>
      <c r="AJ36" s="367"/>
      <c r="AK36" s="367"/>
      <c r="AL36" s="373" t="s">
        <v>65</v>
      </c>
      <c r="AM36" s="374"/>
      <c r="AN36" s="374"/>
      <c r="AO36" s="375"/>
      <c r="AP36" s="445"/>
      <c r="AQ36" s="446" t="s">
        <v>259</v>
      </c>
      <c r="AR36" s="447"/>
      <c r="AS36" s="447"/>
      <c r="AT36" s="447"/>
      <c r="AU36" s="447"/>
      <c r="AV36" s="447"/>
      <c r="AW36" s="447"/>
      <c r="AX36" s="447"/>
      <c r="AY36" s="448"/>
      <c r="AZ36" s="355">
        <v>1847430</v>
      </c>
      <c r="BA36" s="356"/>
      <c r="BB36" s="356"/>
      <c r="BC36" s="356"/>
      <c r="BD36" s="356"/>
      <c r="BE36" s="356"/>
      <c r="BF36" s="449"/>
      <c r="BG36" s="376" t="s">
        <v>260</v>
      </c>
      <c r="BH36" s="377"/>
      <c r="BI36" s="377"/>
      <c r="BJ36" s="377"/>
      <c r="BK36" s="377"/>
      <c r="BL36" s="377"/>
      <c r="BM36" s="377"/>
      <c r="BN36" s="377"/>
      <c r="BO36" s="377"/>
      <c r="BP36" s="377"/>
      <c r="BQ36" s="377"/>
      <c r="BR36" s="377"/>
      <c r="BS36" s="377"/>
      <c r="BT36" s="377"/>
      <c r="BU36" s="378"/>
      <c r="BV36" s="355">
        <v>572522</v>
      </c>
      <c r="BW36" s="356"/>
      <c r="BX36" s="356"/>
      <c r="BY36" s="356"/>
      <c r="BZ36" s="356"/>
      <c r="CA36" s="356"/>
      <c r="CB36" s="449"/>
      <c r="CD36" s="382" t="s">
        <v>261</v>
      </c>
      <c r="CE36" s="383"/>
      <c r="CF36" s="383"/>
      <c r="CG36" s="383"/>
      <c r="CH36" s="383"/>
      <c r="CI36" s="383"/>
      <c r="CJ36" s="383"/>
      <c r="CK36" s="383"/>
      <c r="CL36" s="383"/>
      <c r="CM36" s="383"/>
      <c r="CN36" s="383"/>
      <c r="CO36" s="383"/>
      <c r="CP36" s="383"/>
      <c r="CQ36" s="384"/>
      <c r="CR36" s="363">
        <v>6526808</v>
      </c>
      <c r="CS36" s="364"/>
      <c r="CT36" s="364"/>
      <c r="CU36" s="364"/>
      <c r="CV36" s="364"/>
      <c r="CW36" s="364"/>
      <c r="CX36" s="364"/>
      <c r="CY36" s="365"/>
      <c r="CZ36" s="373">
        <v>26.7</v>
      </c>
      <c r="DA36" s="404"/>
      <c r="DB36" s="404"/>
      <c r="DC36" s="405"/>
      <c r="DD36" s="380">
        <v>2507733</v>
      </c>
      <c r="DE36" s="364"/>
      <c r="DF36" s="364"/>
      <c r="DG36" s="364"/>
      <c r="DH36" s="364"/>
      <c r="DI36" s="364"/>
      <c r="DJ36" s="364"/>
      <c r="DK36" s="365"/>
      <c r="DL36" s="380">
        <v>1751645</v>
      </c>
      <c r="DM36" s="364"/>
      <c r="DN36" s="364"/>
      <c r="DO36" s="364"/>
      <c r="DP36" s="364"/>
      <c r="DQ36" s="364"/>
      <c r="DR36" s="364"/>
      <c r="DS36" s="364"/>
      <c r="DT36" s="364"/>
      <c r="DU36" s="364"/>
      <c r="DV36" s="365"/>
      <c r="DW36" s="373">
        <v>18.100000000000001</v>
      </c>
      <c r="DX36" s="404"/>
      <c r="DY36" s="404"/>
      <c r="DZ36" s="404"/>
      <c r="EA36" s="404"/>
      <c r="EB36" s="404"/>
      <c r="EC36" s="406"/>
    </row>
    <row r="37" spans="2:133" ht="11.25" customHeight="1" x14ac:dyDescent="0.15">
      <c r="B37" s="370" t="s">
        <v>262</v>
      </c>
      <c r="C37" s="371"/>
      <c r="D37" s="371"/>
      <c r="E37" s="371"/>
      <c r="F37" s="371"/>
      <c r="G37" s="371"/>
      <c r="H37" s="371"/>
      <c r="I37" s="371"/>
      <c r="J37" s="371"/>
      <c r="K37" s="371"/>
      <c r="L37" s="371"/>
      <c r="M37" s="371"/>
      <c r="N37" s="371"/>
      <c r="O37" s="371"/>
      <c r="P37" s="371"/>
      <c r="Q37" s="372"/>
      <c r="R37" s="363">
        <v>828075</v>
      </c>
      <c r="S37" s="364"/>
      <c r="T37" s="364"/>
      <c r="U37" s="364"/>
      <c r="V37" s="364"/>
      <c r="W37" s="364"/>
      <c r="X37" s="364"/>
      <c r="Y37" s="365"/>
      <c r="Z37" s="366">
        <v>3.2</v>
      </c>
      <c r="AA37" s="366"/>
      <c r="AB37" s="366"/>
      <c r="AC37" s="366"/>
      <c r="AD37" s="367" t="s">
        <v>65</v>
      </c>
      <c r="AE37" s="367"/>
      <c r="AF37" s="367"/>
      <c r="AG37" s="367"/>
      <c r="AH37" s="367"/>
      <c r="AI37" s="367"/>
      <c r="AJ37" s="367"/>
      <c r="AK37" s="367"/>
      <c r="AL37" s="373" t="s">
        <v>65</v>
      </c>
      <c r="AM37" s="374"/>
      <c r="AN37" s="374"/>
      <c r="AO37" s="375"/>
      <c r="AQ37" s="450" t="s">
        <v>263</v>
      </c>
      <c r="AR37" s="451"/>
      <c r="AS37" s="451"/>
      <c r="AT37" s="451"/>
      <c r="AU37" s="451"/>
      <c r="AV37" s="451"/>
      <c r="AW37" s="451"/>
      <c r="AX37" s="451"/>
      <c r="AY37" s="452"/>
      <c r="AZ37" s="363">
        <v>488630</v>
      </c>
      <c r="BA37" s="364"/>
      <c r="BB37" s="364"/>
      <c r="BC37" s="364"/>
      <c r="BD37" s="402"/>
      <c r="BE37" s="402"/>
      <c r="BF37" s="432"/>
      <c r="BG37" s="382" t="s">
        <v>264</v>
      </c>
      <c r="BH37" s="383"/>
      <c r="BI37" s="383"/>
      <c r="BJ37" s="383"/>
      <c r="BK37" s="383"/>
      <c r="BL37" s="383"/>
      <c r="BM37" s="383"/>
      <c r="BN37" s="383"/>
      <c r="BO37" s="383"/>
      <c r="BP37" s="383"/>
      <c r="BQ37" s="383"/>
      <c r="BR37" s="383"/>
      <c r="BS37" s="383"/>
      <c r="BT37" s="383"/>
      <c r="BU37" s="384"/>
      <c r="BV37" s="363">
        <v>551472</v>
      </c>
      <c r="BW37" s="364"/>
      <c r="BX37" s="364"/>
      <c r="BY37" s="364"/>
      <c r="BZ37" s="364"/>
      <c r="CA37" s="364"/>
      <c r="CB37" s="381"/>
      <c r="CD37" s="382" t="s">
        <v>265</v>
      </c>
      <c r="CE37" s="383"/>
      <c r="CF37" s="383"/>
      <c r="CG37" s="383"/>
      <c r="CH37" s="383"/>
      <c r="CI37" s="383"/>
      <c r="CJ37" s="383"/>
      <c r="CK37" s="383"/>
      <c r="CL37" s="383"/>
      <c r="CM37" s="383"/>
      <c r="CN37" s="383"/>
      <c r="CO37" s="383"/>
      <c r="CP37" s="383"/>
      <c r="CQ37" s="384"/>
      <c r="CR37" s="363">
        <v>1213540</v>
      </c>
      <c r="CS37" s="402"/>
      <c r="CT37" s="402"/>
      <c r="CU37" s="402"/>
      <c r="CV37" s="402"/>
      <c r="CW37" s="402"/>
      <c r="CX37" s="402"/>
      <c r="CY37" s="403"/>
      <c r="CZ37" s="373">
        <v>5</v>
      </c>
      <c r="DA37" s="404"/>
      <c r="DB37" s="404"/>
      <c r="DC37" s="405"/>
      <c r="DD37" s="380">
        <v>1213157</v>
      </c>
      <c r="DE37" s="402"/>
      <c r="DF37" s="402"/>
      <c r="DG37" s="402"/>
      <c r="DH37" s="402"/>
      <c r="DI37" s="402"/>
      <c r="DJ37" s="402"/>
      <c r="DK37" s="403"/>
      <c r="DL37" s="380">
        <v>1142599</v>
      </c>
      <c r="DM37" s="402"/>
      <c r="DN37" s="402"/>
      <c r="DO37" s="402"/>
      <c r="DP37" s="402"/>
      <c r="DQ37" s="402"/>
      <c r="DR37" s="402"/>
      <c r="DS37" s="402"/>
      <c r="DT37" s="402"/>
      <c r="DU37" s="402"/>
      <c r="DV37" s="403"/>
      <c r="DW37" s="373">
        <v>11.8</v>
      </c>
      <c r="DX37" s="404"/>
      <c r="DY37" s="404"/>
      <c r="DZ37" s="404"/>
      <c r="EA37" s="404"/>
      <c r="EB37" s="404"/>
      <c r="EC37" s="406"/>
    </row>
    <row r="38" spans="2:133" ht="11.25" customHeight="1" x14ac:dyDescent="0.15">
      <c r="B38" s="370" t="s">
        <v>266</v>
      </c>
      <c r="C38" s="371"/>
      <c r="D38" s="371"/>
      <c r="E38" s="371"/>
      <c r="F38" s="371"/>
      <c r="G38" s="371"/>
      <c r="H38" s="371"/>
      <c r="I38" s="371"/>
      <c r="J38" s="371"/>
      <c r="K38" s="371"/>
      <c r="L38" s="371"/>
      <c r="M38" s="371"/>
      <c r="N38" s="371"/>
      <c r="O38" s="371"/>
      <c r="P38" s="371"/>
      <c r="Q38" s="372"/>
      <c r="R38" s="363">
        <v>1026282</v>
      </c>
      <c r="S38" s="364"/>
      <c r="T38" s="364"/>
      <c r="U38" s="364"/>
      <c r="V38" s="364"/>
      <c r="W38" s="364"/>
      <c r="X38" s="364"/>
      <c r="Y38" s="365"/>
      <c r="Z38" s="366">
        <v>4</v>
      </c>
      <c r="AA38" s="366"/>
      <c r="AB38" s="366"/>
      <c r="AC38" s="366"/>
      <c r="AD38" s="367">
        <v>23642</v>
      </c>
      <c r="AE38" s="367"/>
      <c r="AF38" s="367"/>
      <c r="AG38" s="367"/>
      <c r="AH38" s="367"/>
      <c r="AI38" s="367"/>
      <c r="AJ38" s="367"/>
      <c r="AK38" s="367"/>
      <c r="AL38" s="373">
        <v>0.3</v>
      </c>
      <c r="AM38" s="374"/>
      <c r="AN38" s="374"/>
      <c r="AO38" s="375"/>
      <c r="AQ38" s="450" t="s">
        <v>267</v>
      </c>
      <c r="AR38" s="451"/>
      <c r="AS38" s="451"/>
      <c r="AT38" s="451"/>
      <c r="AU38" s="451"/>
      <c r="AV38" s="451"/>
      <c r="AW38" s="451"/>
      <c r="AX38" s="451"/>
      <c r="AY38" s="452"/>
      <c r="AZ38" s="363">
        <v>49411</v>
      </c>
      <c r="BA38" s="364"/>
      <c r="BB38" s="364"/>
      <c r="BC38" s="364"/>
      <c r="BD38" s="402"/>
      <c r="BE38" s="402"/>
      <c r="BF38" s="432"/>
      <c r="BG38" s="382" t="s">
        <v>268</v>
      </c>
      <c r="BH38" s="383"/>
      <c r="BI38" s="383"/>
      <c r="BJ38" s="383"/>
      <c r="BK38" s="383"/>
      <c r="BL38" s="383"/>
      <c r="BM38" s="383"/>
      <c r="BN38" s="383"/>
      <c r="BO38" s="383"/>
      <c r="BP38" s="383"/>
      <c r="BQ38" s="383"/>
      <c r="BR38" s="383"/>
      <c r="BS38" s="383"/>
      <c r="BT38" s="383"/>
      <c r="BU38" s="384"/>
      <c r="BV38" s="363">
        <v>4557</v>
      </c>
      <c r="BW38" s="364"/>
      <c r="BX38" s="364"/>
      <c r="BY38" s="364"/>
      <c r="BZ38" s="364"/>
      <c r="CA38" s="364"/>
      <c r="CB38" s="381"/>
      <c r="CD38" s="382" t="s">
        <v>269</v>
      </c>
      <c r="CE38" s="383"/>
      <c r="CF38" s="383"/>
      <c r="CG38" s="383"/>
      <c r="CH38" s="383"/>
      <c r="CI38" s="383"/>
      <c r="CJ38" s="383"/>
      <c r="CK38" s="383"/>
      <c r="CL38" s="383"/>
      <c r="CM38" s="383"/>
      <c r="CN38" s="383"/>
      <c r="CO38" s="383"/>
      <c r="CP38" s="383"/>
      <c r="CQ38" s="384"/>
      <c r="CR38" s="363">
        <v>1309389</v>
      </c>
      <c r="CS38" s="364"/>
      <c r="CT38" s="364"/>
      <c r="CU38" s="364"/>
      <c r="CV38" s="364"/>
      <c r="CW38" s="364"/>
      <c r="CX38" s="364"/>
      <c r="CY38" s="365"/>
      <c r="CZ38" s="373">
        <v>5.4</v>
      </c>
      <c r="DA38" s="404"/>
      <c r="DB38" s="404"/>
      <c r="DC38" s="405"/>
      <c r="DD38" s="380">
        <v>1060875</v>
      </c>
      <c r="DE38" s="364"/>
      <c r="DF38" s="364"/>
      <c r="DG38" s="364"/>
      <c r="DH38" s="364"/>
      <c r="DI38" s="364"/>
      <c r="DJ38" s="364"/>
      <c r="DK38" s="365"/>
      <c r="DL38" s="380">
        <v>1035371</v>
      </c>
      <c r="DM38" s="364"/>
      <c r="DN38" s="364"/>
      <c r="DO38" s="364"/>
      <c r="DP38" s="364"/>
      <c r="DQ38" s="364"/>
      <c r="DR38" s="364"/>
      <c r="DS38" s="364"/>
      <c r="DT38" s="364"/>
      <c r="DU38" s="364"/>
      <c r="DV38" s="365"/>
      <c r="DW38" s="373">
        <v>10.7</v>
      </c>
      <c r="DX38" s="404"/>
      <c r="DY38" s="404"/>
      <c r="DZ38" s="404"/>
      <c r="EA38" s="404"/>
      <c r="EB38" s="404"/>
      <c r="EC38" s="406"/>
    </row>
    <row r="39" spans="2:133" ht="11.25" customHeight="1" x14ac:dyDescent="0.15">
      <c r="B39" s="370" t="s">
        <v>270</v>
      </c>
      <c r="C39" s="371"/>
      <c r="D39" s="371"/>
      <c r="E39" s="371"/>
      <c r="F39" s="371"/>
      <c r="G39" s="371"/>
      <c r="H39" s="371"/>
      <c r="I39" s="371"/>
      <c r="J39" s="371"/>
      <c r="K39" s="371"/>
      <c r="L39" s="371"/>
      <c r="M39" s="371"/>
      <c r="N39" s="371"/>
      <c r="O39" s="371"/>
      <c r="P39" s="371"/>
      <c r="Q39" s="372"/>
      <c r="R39" s="363">
        <v>1675175</v>
      </c>
      <c r="S39" s="364"/>
      <c r="T39" s="364"/>
      <c r="U39" s="364"/>
      <c r="V39" s="364"/>
      <c r="W39" s="364"/>
      <c r="X39" s="364"/>
      <c r="Y39" s="365"/>
      <c r="Z39" s="366">
        <v>6.5</v>
      </c>
      <c r="AA39" s="366"/>
      <c r="AB39" s="366"/>
      <c r="AC39" s="366"/>
      <c r="AD39" s="367" t="s">
        <v>65</v>
      </c>
      <c r="AE39" s="367"/>
      <c r="AF39" s="367"/>
      <c r="AG39" s="367"/>
      <c r="AH39" s="367"/>
      <c r="AI39" s="367"/>
      <c r="AJ39" s="367"/>
      <c r="AK39" s="367"/>
      <c r="AL39" s="373" t="s">
        <v>65</v>
      </c>
      <c r="AM39" s="374"/>
      <c r="AN39" s="374"/>
      <c r="AO39" s="375"/>
      <c r="AQ39" s="450" t="s">
        <v>271</v>
      </c>
      <c r="AR39" s="451"/>
      <c r="AS39" s="451"/>
      <c r="AT39" s="451"/>
      <c r="AU39" s="451"/>
      <c r="AV39" s="451"/>
      <c r="AW39" s="451"/>
      <c r="AX39" s="451"/>
      <c r="AY39" s="452"/>
      <c r="AZ39" s="363" t="s">
        <v>65</v>
      </c>
      <c r="BA39" s="364"/>
      <c r="BB39" s="364"/>
      <c r="BC39" s="364"/>
      <c r="BD39" s="402"/>
      <c r="BE39" s="402"/>
      <c r="BF39" s="432"/>
      <c r="BG39" s="382" t="s">
        <v>272</v>
      </c>
      <c r="BH39" s="383"/>
      <c r="BI39" s="383"/>
      <c r="BJ39" s="383"/>
      <c r="BK39" s="383"/>
      <c r="BL39" s="383"/>
      <c r="BM39" s="383"/>
      <c r="BN39" s="383"/>
      <c r="BO39" s="383"/>
      <c r="BP39" s="383"/>
      <c r="BQ39" s="383"/>
      <c r="BR39" s="383"/>
      <c r="BS39" s="383"/>
      <c r="BT39" s="383"/>
      <c r="BU39" s="384"/>
      <c r="BV39" s="363">
        <v>7413</v>
      </c>
      <c r="BW39" s="364"/>
      <c r="BX39" s="364"/>
      <c r="BY39" s="364"/>
      <c r="BZ39" s="364"/>
      <c r="CA39" s="364"/>
      <c r="CB39" s="381"/>
      <c r="CD39" s="382" t="s">
        <v>273</v>
      </c>
      <c r="CE39" s="383"/>
      <c r="CF39" s="383"/>
      <c r="CG39" s="383"/>
      <c r="CH39" s="383"/>
      <c r="CI39" s="383"/>
      <c r="CJ39" s="383"/>
      <c r="CK39" s="383"/>
      <c r="CL39" s="383"/>
      <c r="CM39" s="383"/>
      <c r="CN39" s="383"/>
      <c r="CO39" s="383"/>
      <c r="CP39" s="383"/>
      <c r="CQ39" s="384"/>
      <c r="CR39" s="363">
        <v>1468539</v>
      </c>
      <c r="CS39" s="402"/>
      <c r="CT39" s="402"/>
      <c r="CU39" s="402"/>
      <c r="CV39" s="402"/>
      <c r="CW39" s="402"/>
      <c r="CX39" s="402"/>
      <c r="CY39" s="403"/>
      <c r="CZ39" s="373">
        <v>6</v>
      </c>
      <c r="DA39" s="404"/>
      <c r="DB39" s="404"/>
      <c r="DC39" s="405"/>
      <c r="DD39" s="380">
        <v>1462741</v>
      </c>
      <c r="DE39" s="402"/>
      <c r="DF39" s="402"/>
      <c r="DG39" s="402"/>
      <c r="DH39" s="402"/>
      <c r="DI39" s="402"/>
      <c r="DJ39" s="402"/>
      <c r="DK39" s="403"/>
      <c r="DL39" s="380" t="s">
        <v>65</v>
      </c>
      <c r="DM39" s="402"/>
      <c r="DN39" s="402"/>
      <c r="DO39" s="402"/>
      <c r="DP39" s="402"/>
      <c r="DQ39" s="402"/>
      <c r="DR39" s="402"/>
      <c r="DS39" s="402"/>
      <c r="DT39" s="402"/>
      <c r="DU39" s="402"/>
      <c r="DV39" s="403"/>
      <c r="DW39" s="373" t="s">
        <v>65</v>
      </c>
      <c r="DX39" s="404"/>
      <c r="DY39" s="404"/>
      <c r="DZ39" s="404"/>
      <c r="EA39" s="404"/>
      <c r="EB39" s="404"/>
      <c r="EC39" s="406"/>
    </row>
    <row r="40" spans="2:133" ht="11.25" customHeight="1" x14ac:dyDescent="0.15">
      <c r="B40" s="370" t="s">
        <v>274</v>
      </c>
      <c r="C40" s="371"/>
      <c r="D40" s="371"/>
      <c r="E40" s="371"/>
      <c r="F40" s="371"/>
      <c r="G40" s="371"/>
      <c r="H40" s="371"/>
      <c r="I40" s="371"/>
      <c r="J40" s="371"/>
      <c r="K40" s="371"/>
      <c r="L40" s="371"/>
      <c r="M40" s="371"/>
      <c r="N40" s="371"/>
      <c r="O40" s="371"/>
      <c r="P40" s="371"/>
      <c r="Q40" s="372"/>
      <c r="R40" s="363" t="s">
        <v>65</v>
      </c>
      <c r="S40" s="364"/>
      <c r="T40" s="364"/>
      <c r="U40" s="364"/>
      <c r="V40" s="364"/>
      <c r="W40" s="364"/>
      <c r="X40" s="364"/>
      <c r="Y40" s="365"/>
      <c r="Z40" s="366" t="s">
        <v>65</v>
      </c>
      <c r="AA40" s="366"/>
      <c r="AB40" s="366"/>
      <c r="AC40" s="366"/>
      <c r="AD40" s="367" t="s">
        <v>65</v>
      </c>
      <c r="AE40" s="367"/>
      <c r="AF40" s="367"/>
      <c r="AG40" s="367"/>
      <c r="AH40" s="367"/>
      <c r="AI40" s="367"/>
      <c r="AJ40" s="367"/>
      <c r="AK40" s="367"/>
      <c r="AL40" s="373" t="s">
        <v>65</v>
      </c>
      <c r="AM40" s="374"/>
      <c r="AN40" s="374"/>
      <c r="AO40" s="375"/>
      <c r="AQ40" s="450" t="s">
        <v>275</v>
      </c>
      <c r="AR40" s="451"/>
      <c r="AS40" s="451"/>
      <c r="AT40" s="451"/>
      <c r="AU40" s="451"/>
      <c r="AV40" s="451"/>
      <c r="AW40" s="451"/>
      <c r="AX40" s="451"/>
      <c r="AY40" s="452"/>
      <c r="AZ40" s="363" t="s">
        <v>65</v>
      </c>
      <c r="BA40" s="364"/>
      <c r="BB40" s="364"/>
      <c r="BC40" s="364"/>
      <c r="BD40" s="402"/>
      <c r="BE40" s="402"/>
      <c r="BF40" s="432"/>
      <c r="BG40" s="453" t="s">
        <v>276</v>
      </c>
      <c r="BH40" s="454"/>
      <c r="BI40" s="454"/>
      <c r="BJ40" s="454"/>
      <c r="BK40" s="454"/>
      <c r="BL40" s="455"/>
      <c r="BM40" s="383" t="s">
        <v>277</v>
      </c>
      <c r="BN40" s="383"/>
      <c r="BO40" s="383"/>
      <c r="BP40" s="383"/>
      <c r="BQ40" s="383"/>
      <c r="BR40" s="383"/>
      <c r="BS40" s="383"/>
      <c r="BT40" s="383"/>
      <c r="BU40" s="384"/>
      <c r="BV40" s="363">
        <v>98</v>
      </c>
      <c r="BW40" s="364"/>
      <c r="BX40" s="364"/>
      <c r="BY40" s="364"/>
      <c r="BZ40" s="364"/>
      <c r="CA40" s="364"/>
      <c r="CB40" s="381"/>
      <c r="CD40" s="382" t="s">
        <v>278</v>
      </c>
      <c r="CE40" s="383"/>
      <c r="CF40" s="383"/>
      <c r="CG40" s="383"/>
      <c r="CH40" s="383"/>
      <c r="CI40" s="383"/>
      <c r="CJ40" s="383"/>
      <c r="CK40" s="383"/>
      <c r="CL40" s="383"/>
      <c r="CM40" s="383"/>
      <c r="CN40" s="383"/>
      <c r="CO40" s="383"/>
      <c r="CP40" s="383"/>
      <c r="CQ40" s="384"/>
      <c r="CR40" s="363">
        <v>1050387</v>
      </c>
      <c r="CS40" s="364"/>
      <c r="CT40" s="364"/>
      <c r="CU40" s="364"/>
      <c r="CV40" s="364"/>
      <c r="CW40" s="364"/>
      <c r="CX40" s="364"/>
      <c r="CY40" s="365"/>
      <c r="CZ40" s="373">
        <v>4.3</v>
      </c>
      <c r="DA40" s="404"/>
      <c r="DB40" s="404"/>
      <c r="DC40" s="405"/>
      <c r="DD40" s="380">
        <v>167460</v>
      </c>
      <c r="DE40" s="364"/>
      <c r="DF40" s="364"/>
      <c r="DG40" s="364"/>
      <c r="DH40" s="364"/>
      <c r="DI40" s="364"/>
      <c r="DJ40" s="364"/>
      <c r="DK40" s="365"/>
      <c r="DL40" s="380">
        <v>69985</v>
      </c>
      <c r="DM40" s="364"/>
      <c r="DN40" s="364"/>
      <c r="DO40" s="364"/>
      <c r="DP40" s="364"/>
      <c r="DQ40" s="364"/>
      <c r="DR40" s="364"/>
      <c r="DS40" s="364"/>
      <c r="DT40" s="364"/>
      <c r="DU40" s="364"/>
      <c r="DV40" s="365"/>
      <c r="DW40" s="373">
        <v>0.7</v>
      </c>
      <c r="DX40" s="404"/>
      <c r="DY40" s="404"/>
      <c r="DZ40" s="404"/>
      <c r="EA40" s="404"/>
      <c r="EB40" s="404"/>
      <c r="EC40" s="406"/>
    </row>
    <row r="41" spans="2:133" ht="11.25" customHeight="1" x14ac:dyDescent="0.15">
      <c r="B41" s="370" t="s">
        <v>279</v>
      </c>
      <c r="C41" s="371"/>
      <c r="D41" s="371"/>
      <c r="E41" s="371"/>
      <c r="F41" s="371"/>
      <c r="G41" s="371"/>
      <c r="H41" s="371"/>
      <c r="I41" s="371"/>
      <c r="J41" s="371"/>
      <c r="K41" s="371"/>
      <c r="L41" s="371"/>
      <c r="M41" s="371"/>
      <c r="N41" s="371"/>
      <c r="O41" s="371"/>
      <c r="P41" s="371"/>
      <c r="Q41" s="372"/>
      <c r="R41" s="363" t="s">
        <v>65</v>
      </c>
      <c r="S41" s="364"/>
      <c r="T41" s="364"/>
      <c r="U41" s="364"/>
      <c r="V41" s="364"/>
      <c r="W41" s="364"/>
      <c r="X41" s="364"/>
      <c r="Y41" s="365"/>
      <c r="Z41" s="366" t="s">
        <v>65</v>
      </c>
      <c r="AA41" s="366"/>
      <c r="AB41" s="366"/>
      <c r="AC41" s="366"/>
      <c r="AD41" s="367" t="s">
        <v>65</v>
      </c>
      <c r="AE41" s="367"/>
      <c r="AF41" s="367"/>
      <c r="AG41" s="367"/>
      <c r="AH41" s="367"/>
      <c r="AI41" s="367"/>
      <c r="AJ41" s="367"/>
      <c r="AK41" s="367"/>
      <c r="AL41" s="373" t="s">
        <v>65</v>
      </c>
      <c r="AM41" s="374"/>
      <c r="AN41" s="374"/>
      <c r="AO41" s="375"/>
      <c r="AQ41" s="450" t="s">
        <v>280</v>
      </c>
      <c r="AR41" s="451"/>
      <c r="AS41" s="451"/>
      <c r="AT41" s="451"/>
      <c r="AU41" s="451"/>
      <c r="AV41" s="451"/>
      <c r="AW41" s="451"/>
      <c r="AX41" s="451"/>
      <c r="AY41" s="452"/>
      <c r="AZ41" s="363">
        <v>289819</v>
      </c>
      <c r="BA41" s="364"/>
      <c r="BB41" s="364"/>
      <c r="BC41" s="364"/>
      <c r="BD41" s="402"/>
      <c r="BE41" s="402"/>
      <c r="BF41" s="432"/>
      <c r="BG41" s="453"/>
      <c r="BH41" s="454"/>
      <c r="BI41" s="454"/>
      <c r="BJ41" s="454"/>
      <c r="BK41" s="454"/>
      <c r="BL41" s="455"/>
      <c r="BM41" s="383" t="s">
        <v>281</v>
      </c>
      <c r="BN41" s="383"/>
      <c r="BO41" s="383"/>
      <c r="BP41" s="383"/>
      <c r="BQ41" s="383"/>
      <c r="BR41" s="383"/>
      <c r="BS41" s="383"/>
      <c r="BT41" s="383"/>
      <c r="BU41" s="384"/>
      <c r="BV41" s="363">
        <v>1</v>
      </c>
      <c r="BW41" s="364"/>
      <c r="BX41" s="364"/>
      <c r="BY41" s="364"/>
      <c r="BZ41" s="364"/>
      <c r="CA41" s="364"/>
      <c r="CB41" s="381"/>
      <c r="CD41" s="382" t="s">
        <v>282</v>
      </c>
      <c r="CE41" s="383"/>
      <c r="CF41" s="383"/>
      <c r="CG41" s="383"/>
      <c r="CH41" s="383"/>
      <c r="CI41" s="383"/>
      <c r="CJ41" s="383"/>
      <c r="CK41" s="383"/>
      <c r="CL41" s="383"/>
      <c r="CM41" s="383"/>
      <c r="CN41" s="383"/>
      <c r="CO41" s="383"/>
      <c r="CP41" s="383"/>
      <c r="CQ41" s="384"/>
      <c r="CR41" s="363" t="s">
        <v>65</v>
      </c>
      <c r="CS41" s="402"/>
      <c r="CT41" s="402"/>
      <c r="CU41" s="402"/>
      <c r="CV41" s="402"/>
      <c r="CW41" s="402"/>
      <c r="CX41" s="402"/>
      <c r="CY41" s="403"/>
      <c r="CZ41" s="373" t="s">
        <v>65</v>
      </c>
      <c r="DA41" s="404"/>
      <c r="DB41" s="404"/>
      <c r="DC41" s="405"/>
      <c r="DD41" s="380" t="s">
        <v>65</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15">
      <c r="B42" s="370" t="s">
        <v>283</v>
      </c>
      <c r="C42" s="371"/>
      <c r="D42" s="371"/>
      <c r="E42" s="371"/>
      <c r="F42" s="371"/>
      <c r="G42" s="371"/>
      <c r="H42" s="371"/>
      <c r="I42" s="371"/>
      <c r="J42" s="371"/>
      <c r="K42" s="371"/>
      <c r="L42" s="371"/>
      <c r="M42" s="371"/>
      <c r="N42" s="371"/>
      <c r="O42" s="371"/>
      <c r="P42" s="371"/>
      <c r="Q42" s="372"/>
      <c r="R42" s="363">
        <v>413209</v>
      </c>
      <c r="S42" s="364"/>
      <c r="T42" s="364"/>
      <c r="U42" s="364"/>
      <c r="V42" s="364"/>
      <c r="W42" s="364"/>
      <c r="X42" s="364"/>
      <c r="Y42" s="365"/>
      <c r="Z42" s="366">
        <v>1.6</v>
      </c>
      <c r="AA42" s="366"/>
      <c r="AB42" s="366"/>
      <c r="AC42" s="366"/>
      <c r="AD42" s="367" t="s">
        <v>65</v>
      </c>
      <c r="AE42" s="367"/>
      <c r="AF42" s="367"/>
      <c r="AG42" s="367"/>
      <c r="AH42" s="367"/>
      <c r="AI42" s="367"/>
      <c r="AJ42" s="367"/>
      <c r="AK42" s="367"/>
      <c r="AL42" s="373" t="s">
        <v>65</v>
      </c>
      <c r="AM42" s="374"/>
      <c r="AN42" s="374"/>
      <c r="AO42" s="375"/>
      <c r="AQ42" s="462" t="s">
        <v>284</v>
      </c>
      <c r="AR42" s="463"/>
      <c r="AS42" s="463"/>
      <c r="AT42" s="463"/>
      <c r="AU42" s="463"/>
      <c r="AV42" s="463"/>
      <c r="AW42" s="463"/>
      <c r="AX42" s="463"/>
      <c r="AY42" s="464"/>
      <c r="AZ42" s="465">
        <v>1019570</v>
      </c>
      <c r="BA42" s="466"/>
      <c r="BB42" s="466"/>
      <c r="BC42" s="466"/>
      <c r="BD42" s="440"/>
      <c r="BE42" s="440"/>
      <c r="BF42" s="442"/>
      <c r="BG42" s="467"/>
      <c r="BH42" s="468"/>
      <c r="BI42" s="468"/>
      <c r="BJ42" s="468"/>
      <c r="BK42" s="468"/>
      <c r="BL42" s="469"/>
      <c r="BM42" s="390" t="s">
        <v>285</v>
      </c>
      <c r="BN42" s="390"/>
      <c r="BO42" s="390"/>
      <c r="BP42" s="390"/>
      <c r="BQ42" s="390"/>
      <c r="BR42" s="390"/>
      <c r="BS42" s="390"/>
      <c r="BT42" s="390"/>
      <c r="BU42" s="391"/>
      <c r="BV42" s="465">
        <v>299</v>
      </c>
      <c r="BW42" s="466"/>
      <c r="BX42" s="466"/>
      <c r="BY42" s="466"/>
      <c r="BZ42" s="466"/>
      <c r="CA42" s="466"/>
      <c r="CB42" s="470"/>
      <c r="CD42" s="370" t="s">
        <v>286</v>
      </c>
      <c r="CE42" s="371"/>
      <c r="CF42" s="371"/>
      <c r="CG42" s="371"/>
      <c r="CH42" s="371"/>
      <c r="CI42" s="371"/>
      <c r="CJ42" s="371"/>
      <c r="CK42" s="371"/>
      <c r="CL42" s="371"/>
      <c r="CM42" s="371"/>
      <c r="CN42" s="371"/>
      <c r="CO42" s="371"/>
      <c r="CP42" s="371"/>
      <c r="CQ42" s="372"/>
      <c r="CR42" s="363">
        <v>2588771</v>
      </c>
      <c r="CS42" s="364"/>
      <c r="CT42" s="364"/>
      <c r="CU42" s="364"/>
      <c r="CV42" s="364"/>
      <c r="CW42" s="364"/>
      <c r="CX42" s="364"/>
      <c r="CY42" s="365"/>
      <c r="CZ42" s="373">
        <v>10.6</v>
      </c>
      <c r="DA42" s="374"/>
      <c r="DB42" s="374"/>
      <c r="DC42" s="385"/>
      <c r="DD42" s="380">
        <v>536439</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15">
      <c r="B43" s="408" t="s">
        <v>287</v>
      </c>
      <c r="C43" s="409"/>
      <c r="D43" s="409"/>
      <c r="E43" s="409"/>
      <c r="F43" s="409"/>
      <c r="G43" s="409"/>
      <c r="H43" s="409"/>
      <c r="I43" s="409"/>
      <c r="J43" s="409"/>
      <c r="K43" s="409"/>
      <c r="L43" s="409"/>
      <c r="M43" s="409"/>
      <c r="N43" s="409"/>
      <c r="O43" s="409"/>
      <c r="P43" s="409"/>
      <c r="Q43" s="410"/>
      <c r="R43" s="465">
        <v>25934410</v>
      </c>
      <c r="S43" s="466"/>
      <c r="T43" s="466"/>
      <c r="U43" s="466"/>
      <c r="V43" s="466"/>
      <c r="W43" s="466"/>
      <c r="X43" s="466"/>
      <c r="Y43" s="471"/>
      <c r="Z43" s="472">
        <v>100</v>
      </c>
      <c r="AA43" s="472"/>
      <c r="AB43" s="472"/>
      <c r="AC43" s="472"/>
      <c r="AD43" s="473">
        <v>9261748</v>
      </c>
      <c r="AE43" s="473"/>
      <c r="AF43" s="473"/>
      <c r="AG43" s="473"/>
      <c r="AH43" s="473"/>
      <c r="AI43" s="473"/>
      <c r="AJ43" s="473"/>
      <c r="AK43" s="473"/>
      <c r="AL43" s="474">
        <v>100</v>
      </c>
      <c r="AM43" s="441"/>
      <c r="AN43" s="441"/>
      <c r="AO43" s="475"/>
      <c r="BV43" s="476"/>
      <c r="BW43" s="476"/>
      <c r="BX43" s="476"/>
      <c r="BY43" s="476"/>
      <c r="BZ43" s="476"/>
      <c r="CA43" s="476"/>
      <c r="CB43" s="476"/>
      <c r="CD43" s="370" t="s">
        <v>288</v>
      </c>
      <c r="CE43" s="371"/>
      <c r="CF43" s="371"/>
      <c r="CG43" s="371"/>
      <c r="CH43" s="371"/>
      <c r="CI43" s="371"/>
      <c r="CJ43" s="371"/>
      <c r="CK43" s="371"/>
      <c r="CL43" s="371"/>
      <c r="CM43" s="371"/>
      <c r="CN43" s="371"/>
      <c r="CO43" s="371"/>
      <c r="CP43" s="371"/>
      <c r="CQ43" s="372"/>
      <c r="CR43" s="363">
        <v>67981</v>
      </c>
      <c r="CS43" s="402"/>
      <c r="CT43" s="402"/>
      <c r="CU43" s="402"/>
      <c r="CV43" s="402"/>
      <c r="CW43" s="402"/>
      <c r="CX43" s="402"/>
      <c r="CY43" s="403"/>
      <c r="CZ43" s="373">
        <v>0.3</v>
      </c>
      <c r="DA43" s="404"/>
      <c r="DB43" s="404"/>
      <c r="DC43" s="405"/>
      <c r="DD43" s="380">
        <v>66032</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235</v>
      </c>
      <c r="CE44" s="479"/>
      <c r="CF44" s="370" t="s">
        <v>289</v>
      </c>
      <c r="CG44" s="371"/>
      <c r="CH44" s="371"/>
      <c r="CI44" s="371"/>
      <c r="CJ44" s="371"/>
      <c r="CK44" s="371"/>
      <c r="CL44" s="371"/>
      <c r="CM44" s="371"/>
      <c r="CN44" s="371"/>
      <c r="CO44" s="371"/>
      <c r="CP44" s="371"/>
      <c r="CQ44" s="372"/>
      <c r="CR44" s="363">
        <v>2479670</v>
      </c>
      <c r="CS44" s="364"/>
      <c r="CT44" s="364"/>
      <c r="CU44" s="364"/>
      <c r="CV44" s="364"/>
      <c r="CW44" s="364"/>
      <c r="CX44" s="364"/>
      <c r="CY44" s="365"/>
      <c r="CZ44" s="373">
        <v>10.1</v>
      </c>
      <c r="DA44" s="374"/>
      <c r="DB44" s="374"/>
      <c r="DC44" s="385"/>
      <c r="DD44" s="380">
        <v>513178</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15">
      <c r="B45" s="480" t="s">
        <v>290</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291</v>
      </c>
      <c r="CG45" s="371"/>
      <c r="CH45" s="371"/>
      <c r="CI45" s="371"/>
      <c r="CJ45" s="371"/>
      <c r="CK45" s="371"/>
      <c r="CL45" s="371"/>
      <c r="CM45" s="371"/>
      <c r="CN45" s="371"/>
      <c r="CO45" s="371"/>
      <c r="CP45" s="371"/>
      <c r="CQ45" s="372"/>
      <c r="CR45" s="363">
        <v>1399244</v>
      </c>
      <c r="CS45" s="402"/>
      <c r="CT45" s="402"/>
      <c r="CU45" s="402"/>
      <c r="CV45" s="402"/>
      <c r="CW45" s="402"/>
      <c r="CX45" s="402"/>
      <c r="CY45" s="403"/>
      <c r="CZ45" s="373">
        <v>5.7</v>
      </c>
      <c r="DA45" s="404"/>
      <c r="DB45" s="404"/>
      <c r="DC45" s="405"/>
      <c r="DD45" s="380">
        <v>133364</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15">
      <c r="B46" s="483" t="s">
        <v>292</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293</v>
      </c>
      <c r="CG46" s="371"/>
      <c r="CH46" s="371"/>
      <c r="CI46" s="371"/>
      <c r="CJ46" s="371"/>
      <c r="CK46" s="371"/>
      <c r="CL46" s="371"/>
      <c r="CM46" s="371"/>
      <c r="CN46" s="371"/>
      <c r="CO46" s="371"/>
      <c r="CP46" s="371"/>
      <c r="CQ46" s="372"/>
      <c r="CR46" s="363">
        <v>983646</v>
      </c>
      <c r="CS46" s="364"/>
      <c r="CT46" s="364"/>
      <c r="CU46" s="364"/>
      <c r="CV46" s="364"/>
      <c r="CW46" s="364"/>
      <c r="CX46" s="364"/>
      <c r="CY46" s="365"/>
      <c r="CZ46" s="373">
        <v>4</v>
      </c>
      <c r="DA46" s="374"/>
      <c r="DB46" s="374"/>
      <c r="DC46" s="385"/>
      <c r="DD46" s="380">
        <v>359650</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15">
      <c r="B47" s="484" t="s">
        <v>294</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295</v>
      </c>
      <c r="CG47" s="371"/>
      <c r="CH47" s="371"/>
      <c r="CI47" s="371"/>
      <c r="CJ47" s="371"/>
      <c r="CK47" s="371"/>
      <c r="CL47" s="371"/>
      <c r="CM47" s="371"/>
      <c r="CN47" s="371"/>
      <c r="CO47" s="371"/>
      <c r="CP47" s="371"/>
      <c r="CQ47" s="372"/>
      <c r="CR47" s="363">
        <v>109101</v>
      </c>
      <c r="CS47" s="402"/>
      <c r="CT47" s="402"/>
      <c r="CU47" s="402"/>
      <c r="CV47" s="402"/>
      <c r="CW47" s="402"/>
      <c r="CX47" s="402"/>
      <c r="CY47" s="403"/>
      <c r="CZ47" s="373">
        <v>0.4</v>
      </c>
      <c r="DA47" s="404"/>
      <c r="DB47" s="404"/>
      <c r="DC47" s="405"/>
      <c r="DD47" s="380">
        <v>23261</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x14ac:dyDescent="0.15">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296</v>
      </c>
      <c r="CG48" s="371"/>
      <c r="CH48" s="371"/>
      <c r="CI48" s="371"/>
      <c r="CJ48" s="371"/>
      <c r="CK48" s="371"/>
      <c r="CL48" s="371"/>
      <c r="CM48" s="371"/>
      <c r="CN48" s="371"/>
      <c r="CO48" s="371"/>
      <c r="CP48" s="371"/>
      <c r="CQ48" s="372"/>
      <c r="CR48" s="363" t="s">
        <v>65</v>
      </c>
      <c r="CS48" s="364"/>
      <c r="CT48" s="364"/>
      <c r="CU48" s="364"/>
      <c r="CV48" s="364"/>
      <c r="CW48" s="364"/>
      <c r="CX48" s="364"/>
      <c r="CY48" s="365"/>
      <c r="CZ48" s="373" t="s">
        <v>65</v>
      </c>
      <c r="DA48" s="374"/>
      <c r="DB48" s="374"/>
      <c r="DC48" s="385"/>
      <c r="DD48" s="380" t="s">
        <v>65</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x14ac:dyDescent="0.15">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297</v>
      </c>
      <c r="CE49" s="409"/>
      <c r="CF49" s="409"/>
      <c r="CG49" s="409"/>
      <c r="CH49" s="409"/>
      <c r="CI49" s="409"/>
      <c r="CJ49" s="409"/>
      <c r="CK49" s="409"/>
      <c r="CL49" s="409"/>
      <c r="CM49" s="409"/>
      <c r="CN49" s="409"/>
      <c r="CO49" s="409"/>
      <c r="CP49" s="409"/>
      <c r="CQ49" s="410"/>
      <c r="CR49" s="465">
        <v>24439550</v>
      </c>
      <c r="CS49" s="440"/>
      <c r="CT49" s="440"/>
      <c r="CU49" s="440"/>
      <c r="CV49" s="440"/>
      <c r="CW49" s="440"/>
      <c r="CX49" s="440"/>
      <c r="CY49" s="487"/>
      <c r="CZ49" s="474">
        <v>100</v>
      </c>
      <c r="DA49" s="488"/>
      <c r="DB49" s="488"/>
      <c r="DC49" s="489"/>
      <c r="DD49" s="490">
        <v>13826482</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b2idafAJi1kp7+XQ/V49a81wh236B+ksDxMuZH0zlCOpvLJbRf0tKAFOT1lFfZsqBgWnqoHkCMeMo8nBJFdDuQ==" saltValue="8oAKb9iSrJ8syLJudVrFz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6E66-223F-4B6E-AB7F-EFA4612BAB30}">
  <sheetPr>
    <pageSetUpPr fitToPage="1"/>
  </sheetPr>
  <dimension ref="A1:EA135"/>
  <sheetViews>
    <sheetView zoomScaleNormal="100"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298</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299</v>
      </c>
      <c r="DK2" s="507"/>
      <c r="DL2" s="507"/>
      <c r="DM2" s="507"/>
      <c r="DN2" s="507"/>
      <c r="DO2" s="508"/>
      <c r="DP2" s="505"/>
      <c r="DQ2" s="506" t="s">
        <v>300</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302</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303</v>
      </c>
      <c r="B5" s="517"/>
      <c r="C5" s="517"/>
      <c r="D5" s="517"/>
      <c r="E5" s="517"/>
      <c r="F5" s="517"/>
      <c r="G5" s="517"/>
      <c r="H5" s="517"/>
      <c r="I5" s="517"/>
      <c r="J5" s="517"/>
      <c r="K5" s="517"/>
      <c r="L5" s="517"/>
      <c r="M5" s="517"/>
      <c r="N5" s="517"/>
      <c r="O5" s="517"/>
      <c r="P5" s="518"/>
      <c r="Q5" s="519" t="s">
        <v>304</v>
      </c>
      <c r="R5" s="520"/>
      <c r="S5" s="520"/>
      <c r="T5" s="520"/>
      <c r="U5" s="521"/>
      <c r="V5" s="519" t="s">
        <v>305</v>
      </c>
      <c r="W5" s="520"/>
      <c r="X5" s="520"/>
      <c r="Y5" s="520"/>
      <c r="Z5" s="521"/>
      <c r="AA5" s="519" t="s">
        <v>306</v>
      </c>
      <c r="AB5" s="520"/>
      <c r="AC5" s="520"/>
      <c r="AD5" s="520"/>
      <c r="AE5" s="520"/>
      <c r="AF5" s="522" t="s">
        <v>307</v>
      </c>
      <c r="AG5" s="520"/>
      <c r="AH5" s="520"/>
      <c r="AI5" s="520"/>
      <c r="AJ5" s="523"/>
      <c r="AK5" s="520" t="s">
        <v>308</v>
      </c>
      <c r="AL5" s="520"/>
      <c r="AM5" s="520"/>
      <c r="AN5" s="520"/>
      <c r="AO5" s="521"/>
      <c r="AP5" s="519" t="s">
        <v>309</v>
      </c>
      <c r="AQ5" s="520"/>
      <c r="AR5" s="520"/>
      <c r="AS5" s="520"/>
      <c r="AT5" s="521"/>
      <c r="AU5" s="519" t="s">
        <v>310</v>
      </c>
      <c r="AV5" s="520"/>
      <c r="AW5" s="520"/>
      <c r="AX5" s="520"/>
      <c r="AY5" s="523"/>
      <c r="AZ5" s="524"/>
      <c r="BA5" s="524"/>
      <c r="BB5" s="524"/>
      <c r="BC5" s="524"/>
      <c r="BD5" s="524"/>
      <c r="BE5" s="525"/>
      <c r="BF5" s="525"/>
      <c r="BG5" s="525"/>
      <c r="BH5" s="525"/>
      <c r="BI5" s="525"/>
      <c r="BJ5" s="525"/>
      <c r="BK5" s="525"/>
      <c r="BL5" s="525"/>
      <c r="BM5" s="525"/>
      <c r="BN5" s="525"/>
      <c r="BO5" s="525"/>
      <c r="BP5" s="525"/>
      <c r="BQ5" s="516" t="s">
        <v>311</v>
      </c>
      <c r="BR5" s="517"/>
      <c r="BS5" s="517"/>
      <c r="BT5" s="517"/>
      <c r="BU5" s="517"/>
      <c r="BV5" s="517"/>
      <c r="BW5" s="517"/>
      <c r="BX5" s="517"/>
      <c r="BY5" s="517"/>
      <c r="BZ5" s="517"/>
      <c r="CA5" s="517"/>
      <c r="CB5" s="517"/>
      <c r="CC5" s="517"/>
      <c r="CD5" s="517"/>
      <c r="CE5" s="517"/>
      <c r="CF5" s="517"/>
      <c r="CG5" s="518"/>
      <c r="CH5" s="519" t="s">
        <v>312</v>
      </c>
      <c r="CI5" s="520"/>
      <c r="CJ5" s="520"/>
      <c r="CK5" s="520"/>
      <c r="CL5" s="521"/>
      <c r="CM5" s="519" t="s">
        <v>313</v>
      </c>
      <c r="CN5" s="520"/>
      <c r="CO5" s="520"/>
      <c r="CP5" s="520"/>
      <c r="CQ5" s="521"/>
      <c r="CR5" s="519" t="s">
        <v>314</v>
      </c>
      <c r="CS5" s="520"/>
      <c r="CT5" s="520"/>
      <c r="CU5" s="520"/>
      <c r="CV5" s="521"/>
      <c r="CW5" s="519" t="s">
        <v>315</v>
      </c>
      <c r="CX5" s="520"/>
      <c r="CY5" s="520"/>
      <c r="CZ5" s="520"/>
      <c r="DA5" s="521"/>
      <c r="DB5" s="519" t="s">
        <v>316</v>
      </c>
      <c r="DC5" s="520"/>
      <c r="DD5" s="520"/>
      <c r="DE5" s="520"/>
      <c r="DF5" s="521"/>
      <c r="DG5" s="526" t="s">
        <v>317</v>
      </c>
      <c r="DH5" s="527"/>
      <c r="DI5" s="527"/>
      <c r="DJ5" s="527"/>
      <c r="DK5" s="528"/>
      <c r="DL5" s="526" t="s">
        <v>318</v>
      </c>
      <c r="DM5" s="527"/>
      <c r="DN5" s="527"/>
      <c r="DO5" s="527"/>
      <c r="DP5" s="528"/>
      <c r="DQ5" s="519" t="s">
        <v>319</v>
      </c>
      <c r="DR5" s="520"/>
      <c r="DS5" s="520"/>
      <c r="DT5" s="520"/>
      <c r="DU5" s="521"/>
      <c r="DV5" s="519" t="s">
        <v>310</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320</v>
      </c>
      <c r="C7" s="542"/>
      <c r="D7" s="542"/>
      <c r="E7" s="542"/>
      <c r="F7" s="542"/>
      <c r="G7" s="542"/>
      <c r="H7" s="542"/>
      <c r="I7" s="542"/>
      <c r="J7" s="542"/>
      <c r="K7" s="542"/>
      <c r="L7" s="542"/>
      <c r="M7" s="542"/>
      <c r="N7" s="542"/>
      <c r="O7" s="542"/>
      <c r="P7" s="543"/>
      <c r="Q7" s="544">
        <v>26070</v>
      </c>
      <c r="R7" s="545"/>
      <c r="S7" s="545"/>
      <c r="T7" s="545"/>
      <c r="U7" s="545"/>
      <c r="V7" s="545">
        <v>24575</v>
      </c>
      <c r="W7" s="545"/>
      <c r="X7" s="545"/>
      <c r="Y7" s="545"/>
      <c r="Z7" s="545"/>
      <c r="AA7" s="545">
        <v>1495</v>
      </c>
      <c r="AB7" s="545"/>
      <c r="AC7" s="545"/>
      <c r="AD7" s="545"/>
      <c r="AE7" s="546"/>
      <c r="AF7" s="547">
        <v>1344</v>
      </c>
      <c r="AG7" s="548"/>
      <c r="AH7" s="548"/>
      <c r="AI7" s="548"/>
      <c r="AJ7" s="549"/>
      <c r="AK7" s="550">
        <v>1516</v>
      </c>
      <c r="AL7" s="551"/>
      <c r="AM7" s="551"/>
      <c r="AN7" s="551"/>
      <c r="AO7" s="551"/>
      <c r="AP7" s="551">
        <v>15488</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321</v>
      </c>
      <c r="BT7" s="557"/>
      <c r="BU7" s="557"/>
      <c r="BV7" s="557"/>
      <c r="BW7" s="557"/>
      <c r="BX7" s="557"/>
      <c r="BY7" s="557"/>
      <c r="BZ7" s="557"/>
      <c r="CA7" s="557"/>
      <c r="CB7" s="557"/>
      <c r="CC7" s="557"/>
      <c r="CD7" s="557"/>
      <c r="CE7" s="557"/>
      <c r="CF7" s="557"/>
      <c r="CG7" s="558"/>
      <c r="CH7" s="559">
        <v>2</v>
      </c>
      <c r="CI7" s="560"/>
      <c r="CJ7" s="560"/>
      <c r="CK7" s="560"/>
      <c r="CL7" s="561"/>
      <c r="CM7" s="559">
        <v>45</v>
      </c>
      <c r="CN7" s="560"/>
      <c r="CO7" s="560"/>
      <c r="CP7" s="560"/>
      <c r="CQ7" s="561"/>
      <c r="CR7" s="559">
        <v>15</v>
      </c>
      <c r="CS7" s="560"/>
      <c r="CT7" s="560"/>
      <c r="CU7" s="560"/>
      <c r="CV7" s="561"/>
      <c r="CW7" s="559">
        <v>11</v>
      </c>
      <c r="CX7" s="560"/>
      <c r="CY7" s="560"/>
      <c r="CZ7" s="560"/>
      <c r="DA7" s="561"/>
      <c r="DB7" s="559" t="s">
        <v>322</v>
      </c>
      <c r="DC7" s="560"/>
      <c r="DD7" s="560"/>
      <c r="DE7" s="560"/>
      <c r="DF7" s="561"/>
      <c r="DG7" s="559" t="s">
        <v>322</v>
      </c>
      <c r="DH7" s="560"/>
      <c r="DI7" s="560"/>
      <c r="DJ7" s="560"/>
      <c r="DK7" s="561"/>
      <c r="DL7" s="559" t="s">
        <v>322</v>
      </c>
      <c r="DM7" s="560"/>
      <c r="DN7" s="560"/>
      <c r="DO7" s="560"/>
      <c r="DP7" s="561"/>
      <c r="DQ7" s="559" t="s">
        <v>322</v>
      </c>
      <c r="DR7" s="560"/>
      <c r="DS7" s="560"/>
      <c r="DT7" s="560"/>
      <c r="DU7" s="561"/>
      <c r="DV7" s="562"/>
      <c r="DW7" s="563"/>
      <c r="DX7" s="563"/>
      <c r="DY7" s="563"/>
      <c r="DZ7" s="564"/>
      <c r="EA7" s="514"/>
    </row>
    <row r="8" spans="1:131" s="515" customFormat="1" ht="26.25" customHeight="1" x14ac:dyDescent="0.15">
      <c r="A8" s="565">
        <v>2</v>
      </c>
      <c r="B8" s="566"/>
      <c r="C8" s="567"/>
      <c r="D8" s="567"/>
      <c r="E8" s="567"/>
      <c r="F8" s="567"/>
      <c r="G8" s="567"/>
      <c r="H8" s="567"/>
      <c r="I8" s="567"/>
      <c r="J8" s="567"/>
      <c r="K8" s="567"/>
      <c r="L8" s="567"/>
      <c r="M8" s="567"/>
      <c r="N8" s="567"/>
      <c r="O8" s="567"/>
      <c r="P8" s="568"/>
      <c r="Q8" s="569"/>
      <c r="R8" s="570"/>
      <c r="S8" s="570"/>
      <c r="T8" s="570"/>
      <c r="U8" s="570"/>
      <c r="V8" s="570"/>
      <c r="W8" s="570"/>
      <c r="X8" s="570"/>
      <c r="Y8" s="570"/>
      <c r="Z8" s="570"/>
      <c r="AA8" s="570"/>
      <c r="AB8" s="570"/>
      <c r="AC8" s="570"/>
      <c r="AD8" s="570"/>
      <c r="AE8" s="571"/>
      <c r="AF8" s="572"/>
      <c r="AG8" s="573"/>
      <c r="AH8" s="573"/>
      <c r="AI8" s="573"/>
      <c r="AJ8" s="574"/>
      <c r="AK8" s="575"/>
      <c r="AL8" s="576"/>
      <c r="AM8" s="576"/>
      <c r="AN8" s="576"/>
      <c r="AO8" s="576"/>
      <c r="AP8" s="576"/>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t="s">
        <v>323</v>
      </c>
      <c r="BT8" s="582"/>
      <c r="BU8" s="582"/>
      <c r="BV8" s="582"/>
      <c r="BW8" s="582"/>
      <c r="BX8" s="582"/>
      <c r="BY8" s="582"/>
      <c r="BZ8" s="582"/>
      <c r="CA8" s="582"/>
      <c r="CB8" s="582"/>
      <c r="CC8" s="582"/>
      <c r="CD8" s="582"/>
      <c r="CE8" s="582"/>
      <c r="CF8" s="582"/>
      <c r="CG8" s="583"/>
      <c r="CH8" s="584">
        <v>-1</v>
      </c>
      <c r="CI8" s="585"/>
      <c r="CJ8" s="585"/>
      <c r="CK8" s="585"/>
      <c r="CL8" s="586"/>
      <c r="CM8" s="584">
        <v>237</v>
      </c>
      <c r="CN8" s="585"/>
      <c r="CO8" s="585"/>
      <c r="CP8" s="585"/>
      <c r="CQ8" s="586"/>
      <c r="CR8" s="584">
        <v>5</v>
      </c>
      <c r="CS8" s="585"/>
      <c r="CT8" s="585"/>
      <c r="CU8" s="585"/>
      <c r="CV8" s="586"/>
      <c r="CW8" s="584" t="s">
        <v>322</v>
      </c>
      <c r="CX8" s="585"/>
      <c r="CY8" s="585"/>
      <c r="CZ8" s="585"/>
      <c r="DA8" s="586"/>
      <c r="DB8" s="584" t="s">
        <v>322</v>
      </c>
      <c r="DC8" s="585"/>
      <c r="DD8" s="585"/>
      <c r="DE8" s="585"/>
      <c r="DF8" s="586"/>
      <c r="DG8" s="584" t="s">
        <v>322</v>
      </c>
      <c r="DH8" s="585"/>
      <c r="DI8" s="585"/>
      <c r="DJ8" s="585"/>
      <c r="DK8" s="586"/>
      <c r="DL8" s="584" t="s">
        <v>322</v>
      </c>
      <c r="DM8" s="585"/>
      <c r="DN8" s="585"/>
      <c r="DO8" s="585"/>
      <c r="DP8" s="586"/>
      <c r="DQ8" s="584" t="s">
        <v>322</v>
      </c>
      <c r="DR8" s="585"/>
      <c r="DS8" s="585"/>
      <c r="DT8" s="585"/>
      <c r="DU8" s="586"/>
      <c r="DV8" s="587"/>
      <c r="DW8" s="588"/>
      <c r="DX8" s="588"/>
      <c r="DY8" s="588"/>
      <c r="DZ8" s="589"/>
      <c r="EA8" s="514"/>
    </row>
    <row r="9" spans="1:131" s="515" customFormat="1" ht="26.25" customHeight="1" x14ac:dyDescent="0.15">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324</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325</v>
      </c>
      <c r="B23" s="600" t="s">
        <v>326</v>
      </c>
      <c r="C23" s="601"/>
      <c r="D23" s="601"/>
      <c r="E23" s="601"/>
      <c r="F23" s="601"/>
      <c r="G23" s="601"/>
      <c r="H23" s="601"/>
      <c r="I23" s="601"/>
      <c r="J23" s="601"/>
      <c r="K23" s="601"/>
      <c r="L23" s="601"/>
      <c r="M23" s="601"/>
      <c r="N23" s="601"/>
      <c r="O23" s="601"/>
      <c r="P23" s="602"/>
      <c r="Q23" s="603">
        <v>26070</v>
      </c>
      <c r="R23" s="604"/>
      <c r="S23" s="604"/>
      <c r="T23" s="604"/>
      <c r="U23" s="605"/>
      <c r="V23" s="606">
        <v>24575</v>
      </c>
      <c r="W23" s="604"/>
      <c r="X23" s="604"/>
      <c r="Y23" s="604"/>
      <c r="Z23" s="605"/>
      <c r="AA23" s="606">
        <v>1495</v>
      </c>
      <c r="AB23" s="604"/>
      <c r="AC23" s="604"/>
      <c r="AD23" s="604"/>
      <c r="AE23" s="607"/>
      <c r="AF23" s="608">
        <v>1344</v>
      </c>
      <c r="AG23" s="609"/>
      <c r="AH23" s="609"/>
      <c r="AI23" s="609"/>
      <c r="AJ23" s="610"/>
      <c r="AK23" s="611"/>
      <c r="AL23" s="612"/>
      <c r="AM23" s="612"/>
      <c r="AN23" s="612"/>
      <c r="AO23" s="612"/>
      <c r="AP23" s="609">
        <v>15488</v>
      </c>
      <c r="AQ23" s="609"/>
      <c r="AR23" s="609"/>
      <c r="AS23" s="609"/>
      <c r="AT23" s="609"/>
      <c r="AU23" s="613"/>
      <c r="AV23" s="613"/>
      <c r="AW23" s="613"/>
      <c r="AX23" s="613"/>
      <c r="AY23" s="614"/>
      <c r="AZ23" s="615" t="s">
        <v>65</v>
      </c>
      <c r="BA23" s="604"/>
      <c r="BB23" s="604"/>
      <c r="BC23" s="604"/>
      <c r="BD23" s="607"/>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6" t="s">
        <v>327</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328</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7"/>
      <c r="BP25" s="617"/>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303</v>
      </c>
      <c r="B26" s="517"/>
      <c r="C26" s="517"/>
      <c r="D26" s="517"/>
      <c r="E26" s="517"/>
      <c r="F26" s="517"/>
      <c r="G26" s="517"/>
      <c r="H26" s="517"/>
      <c r="I26" s="517"/>
      <c r="J26" s="517"/>
      <c r="K26" s="517"/>
      <c r="L26" s="517"/>
      <c r="M26" s="517"/>
      <c r="N26" s="517"/>
      <c r="O26" s="517"/>
      <c r="P26" s="518"/>
      <c r="Q26" s="519" t="s">
        <v>329</v>
      </c>
      <c r="R26" s="520"/>
      <c r="S26" s="520"/>
      <c r="T26" s="520"/>
      <c r="U26" s="521"/>
      <c r="V26" s="519" t="s">
        <v>330</v>
      </c>
      <c r="W26" s="520"/>
      <c r="X26" s="520"/>
      <c r="Y26" s="520"/>
      <c r="Z26" s="521"/>
      <c r="AA26" s="519" t="s">
        <v>331</v>
      </c>
      <c r="AB26" s="520"/>
      <c r="AC26" s="520"/>
      <c r="AD26" s="520"/>
      <c r="AE26" s="520"/>
      <c r="AF26" s="618" t="s">
        <v>332</v>
      </c>
      <c r="AG26" s="619"/>
      <c r="AH26" s="619"/>
      <c r="AI26" s="619"/>
      <c r="AJ26" s="620"/>
      <c r="AK26" s="520" t="s">
        <v>333</v>
      </c>
      <c r="AL26" s="520"/>
      <c r="AM26" s="520"/>
      <c r="AN26" s="520"/>
      <c r="AO26" s="521"/>
      <c r="AP26" s="519" t="s">
        <v>334</v>
      </c>
      <c r="AQ26" s="520"/>
      <c r="AR26" s="520"/>
      <c r="AS26" s="520"/>
      <c r="AT26" s="521"/>
      <c r="AU26" s="519" t="s">
        <v>335</v>
      </c>
      <c r="AV26" s="520"/>
      <c r="AW26" s="520"/>
      <c r="AX26" s="520"/>
      <c r="AY26" s="521"/>
      <c r="AZ26" s="519" t="s">
        <v>336</v>
      </c>
      <c r="BA26" s="520"/>
      <c r="BB26" s="520"/>
      <c r="BC26" s="520"/>
      <c r="BD26" s="521"/>
      <c r="BE26" s="519" t="s">
        <v>310</v>
      </c>
      <c r="BF26" s="520"/>
      <c r="BG26" s="520"/>
      <c r="BH26" s="520"/>
      <c r="BI26" s="523"/>
      <c r="BJ26" s="512"/>
      <c r="BK26" s="512"/>
      <c r="BL26" s="512"/>
      <c r="BM26" s="512"/>
      <c r="BN26" s="512"/>
      <c r="BO26" s="617"/>
      <c r="BP26" s="617"/>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1"/>
      <c r="AG27" s="622"/>
      <c r="AH27" s="622"/>
      <c r="AI27" s="622"/>
      <c r="AJ27" s="623"/>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7"/>
      <c r="BP27" s="617"/>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4">
        <v>1</v>
      </c>
      <c r="B28" s="541" t="s">
        <v>337</v>
      </c>
      <c r="C28" s="542"/>
      <c r="D28" s="542"/>
      <c r="E28" s="542"/>
      <c r="F28" s="542"/>
      <c r="G28" s="542"/>
      <c r="H28" s="542"/>
      <c r="I28" s="542"/>
      <c r="J28" s="542"/>
      <c r="K28" s="542"/>
      <c r="L28" s="542"/>
      <c r="M28" s="542"/>
      <c r="N28" s="542"/>
      <c r="O28" s="542"/>
      <c r="P28" s="543"/>
      <c r="Q28" s="625">
        <v>3875</v>
      </c>
      <c r="R28" s="626"/>
      <c r="S28" s="626"/>
      <c r="T28" s="626"/>
      <c r="U28" s="626"/>
      <c r="V28" s="626">
        <v>3302</v>
      </c>
      <c r="W28" s="626"/>
      <c r="X28" s="626"/>
      <c r="Y28" s="626"/>
      <c r="Z28" s="626"/>
      <c r="AA28" s="626">
        <v>573</v>
      </c>
      <c r="AB28" s="626"/>
      <c r="AC28" s="626"/>
      <c r="AD28" s="626"/>
      <c r="AE28" s="627"/>
      <c r="AF28" s="628">
        <v>573</v>
      </c>
      <c r="AG28" s="626"/>
      <c r="AH28" s="626"/>
      <c r="AI28" s="626"/>
      <c r="AJ28" s="629"/>
      <c r="AK28" s="630">
        <v>239</v>
      </c>
      <c r="AL28" s="631"/>
      <c r="AM28" s="631"/>
      <c r="AN28" s="631"/>
      <c r="AO28" s="631"/>
      <c r="AP28" s="631" t="s">
        <v>338</v>
      </c>
      <c r="AQ28" s="631"/>
      <c r="AR28" s="631"/>
      <c r="AS28" s="631"/>
      <c r="AT28" s="631"/>
      <c r="AU28" s="631" t="s">
        <v>338</v>
      </c>
      <c r="AV28" s="631"/>
      <c r="AW28" s="631"/>
      <c r="AX28" s="631"/>
      <c r="AY28" s="631"/>
      <c r="AZ28" s="632" t="s">
        <v>338</v>
      </c>
      <c r="BA28" s="632"/>
      <c r="BB28" s="632"/>
      <c r="BC28" s="632"/>
      <c r="BD28" s="632"/>
      <c r="BE28" s="633"/>
      <c r="BF28" s="633"/>
      <c r="BG28" s="633"/>
      <c r="BH28" s="633"/>
      <c r="BI28" s="634"/>
      <c r="BJ28" s="512"/>
      <c r="BK28" s="512"/>
      <c r="BL28" s="512"/>
      <c r="BM28" s="512"/>
      <c r="BN28" s="512"/>
      <c r="BO28" s="617"/>
      <c r="BP28" s="617"/>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4">
        <v>2</v>
      </c>
      <c r="B29" s="566" t="s">
        <v>339</v>
      </c>
      <c r="C29" s="567"/>
      <c r="D29" s="567"/>
      <c r="E29" s="567"/>
      <c r="F29" s="567"/>
      <c r="G29" s="567"/>
      <c r="H29" s="567"/>
      <c r="I29" s="567"/>
      <c r="J29" s="567"/>
      <c r="K29" s="567"/>
      <c r="L29" s="567"/>
      <c r="M29" s="567"/>
      <c r="N29" s="567"/>
      <c r="O29" s="567"/>
      <c r="P29" s="568"/>
      <c r="Q29" s="569">
        <v>3790</v>
      </c>
      <c r="R29" s="570"/>
      <c r="S29" s="570"/>
      <c r="T29" s="570"/>
      <c r="U29" s="570"/>
      <c r="V29" s="570">
        <v>3720</v>
      </c>
      <c r="W29" s="570"/>
      <c r="X29" s="570"/>
      <c r="Y29" s="570"/>
      <c r="Z29" s="570"/>
      <c r="AA29" s="571">
        <v>70</v>
      </c>
      <c r="AB29" s="573"/>
      <c r="AC29" s="573"/>
      <c r="AD29" s="573"/>
      <c r="AE29" s="574"/>
      <c r="AF29" s="572">
        <v>70</v>
      </c>
      <c r="AG29" s="573"/>
      <c r="AH29" s="573"/>
      <c r="AI29" s="573"/>
      <c r="AJ29" s="574"/>
      <c r="AK29" s="635">
        <v>533</v>
      </c>
      <c r="AL29" s="636"/>
      <c r="AM29" s="636"/>
      <c r="AN29" s="636"/>
      <c r="AO29" s="636"/>
      <c r="AP29" s="636" t="s">
        <v>322</v>
      </c>
      <c r="AQ29" s="636"/>
      <c r="AR29" s="636"/>
      <c r="AS29" s="636"/>
      <c r="AT29" s="636"/>
      <c r="AU29" s="636" t="s">
        <v>322</v>
      </c>
      <c r="AV29" s="636"/>
      <c r="AW29" s="636"/>
      <c r="AX29" s="636"/>
      <c r="AY29" s="636"/>
      <c r="AZ29" s="637" t="s">
        <v>322</v>
      </c>
      <c r="BA29" s="637"/>
      <c r="BB29" s="637"/>
      <c r="BC29" s="637"/>
      <c r="BD29" s="637"/>
      <c r="BE29" s="638"/>
      <c r="BF29" s="638"/>
      <c r="BG29" s="638"/>
      <c r="BH29" s="638"/>
      <c r="BI29" s="639"/>
      <c r="BJ29" s="512"/>
      <c r="BK29" s="512"/>
      <c r="BL29" s="512"/>
      <c r="BM29" s="512"/>
      <c r="BN29" s="512"/>
      <c r="BO29" s="617"/>
      <c r="BP29" s="617"/>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4">
        <v>3</v>
      </c>
      <c r="B30" s="566" t="s">
        <v>340</v>
      </c>
      <c r="C30" s="567"/>
      <c r="D30" s="567"/>
      <c r="E30" s="567"/>
      <c r="F30" s="567"/>
      <c r="G30" s="567"/>
      <c r="H30" s="567"/>
      <c r="I30" s="567"/>
      <c r="J30" s="567"/>
      <c r="K30" s="567"/>
      <c r="L30" s="567"/>
      <c r="M30" s="567"/>
      <c r="N30" s="567"/>
      <c r="O30" s="567"/>
      <c r="P30" s="568"/>
      <c r="Q30" s="569">
        <v>459</v>
      </c>
      <c r="R30" s="570"/>
      <c r="S30" s="570"/>
      <c r="T30" s="570"/>
      <c r="U30" s="570"/>
      <c r="V30" s="570">
        <v>447</v>
      </c>
      <c r="W30" s="570"/>
      <c r="X30" s="570"/>
      <c r="Y30" s="570"/>
      <c r="Z30" s="570"/>
      <c r="AA30" s="571">
        <v>12</v>
      </c>
      <c r="AB30" s="573"/>
      <c r="AC30" s="573"/>
      <c r="AD30" s="573"/>
      <c r="AE30" s="574"/>
      <c r="AF30" s="572">
        <v>12</v>
      </c>
      <c r="AG30" s="573"/>
      <c r="AH30" s="573"/>
      <c r="AI30" s="573"/>
      <c r="AJ30" s="574"/>
      <c r="AK30" s="635">
        <v>123</v>
      </c>
      <c r="AL30" s="636"/>
      <c r="AM30" s="636"/>
      <c r="AN30" s="636"/>
      <c r="AO30" s="636"/>
      <c r="AP30" s="636" t="s">
        <v>322</v>
      </c>
      <c r="AQ30" s="636"/>
      <c r="AR30" s="636"/>
      <c r="AS30" s="636"/>
      <c r="AT30" s="636"/>
      <c r="AU30" s="636" t="s">
        <v>322</v>
      </c>
      <c r="AV30" s="636"/>
      <c r="AW30" s="636"/>
      <c r="AX30" s="636"/>
      <c r="AY30" s="636"/>
      <c r="AZ30" s="637" t="s">
        <v>322</v>
      </c>
      <c r="BA30" s="637"/>
      <c r="BB30" s="637"/>
      <c r="BC30" s="637"/>
      <c r="BD30" s="637"/>
      <c r="BE30" s="638"/>
      <c r="BF30" s="638"/>
      <c r="BG30" s="638"/>
      <c r="BH30" s="638"/>
      <c r="BI30" s="639"/>
      <c r="BJ30" s="512"/>
      <c r="BK30" s="512"/>
      <c r="BL30" s="512"/>
      <c r="BM30" s="512"/>
      <c r="BN30" s="512"/>
      <c r="BO30" s="617"/>
      <c r="BP30" s="617"/>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4">
        <v>4</v>
      </c>
      <c r="B31" s="566" t="s">
        <v>341</v>
      </c>
      <c r="C31" s="567"/>
      <c r="D31" s="567"/>
      <c r="E31" s="567"/>
      <c r="F31" s="567"/>
      <c r="G31" s="567"/>
      <c r="H31" s="567"/>
      <c r="I31" s="567"/>
      <c r="J31" s="567"/>
      <c r="K31" s="567"/>
      <c r="L31" s="567"/>
      <c r="M31" s="567"/>
      <c r="N31" s="567"/>
      <c r="O31" s="567"/>
      <c r="P31" s="568"/>
      <c r="Q31" s="569">
        <v>5</v>
      </c>
      <c r="R31" s="570"/>
      <c r="S31" s="570"/>
      <c r="T31" s="570"/>
      <c r="U31" s="570"/>
      <c r="V31" s="570">
        <v>3</v>
      </c>
      <c r="W31" s="570"/>
      <c r="X31" s="570"/>
      <c r="Y31" s="570"/>
      <c r="Z31" s="570"/>
      <c r="AA31" s="571">
        <v>2</v>
      </c>
      <c r="AB31" s="573"/>
      <c r="AC31" s="573"/>
      <c r="AD31" s="573"/>
      <c r="AE31" s="574"/>
      <c r="AF31" s="572">
        <v>2</v>
      </c>
      <c r="AG31" s="573"/>
      <c r="AH31" s="573"/>
      <c r="AI31" s="573"/>
      <c r="AJ31" s="574"/>
      <c r="AK31" s="635">
        <v>0</v>
      </c>
      <c r="AL31" s="636"/>
      <c r="AM31" s="636"/>
      <c r="AN31" s="636"/>
      <c r="AO31" s="636"/>
      <c r="AP31" s="636" t="s">
        <v>322</v>
      </c>
      <c r="AQ31" s="636"/>
      <c r="AR31" s="636"/>
      <c r="AS31" s="636"/>
      <c r="AT31" s="636"/>
      <c r="AU31" s="636" t="s">
        <v>322</v>
      </c>
      <c r="AV31" s="636"/>
      <c r="AW31" s="636"/>
      <c r="AX31" s="636"/>
      <c r="AY31" s="636"/>
      <c r="AZ31" s="637" t="s">
        <v>322</v>
      </c>
      <c r="BA31" s="637"/>
      <c r="BB31" s="637"/>
      <c r="BC31" s="637"/>
      <c r="BD31" s="637"/>
      <c r="BE31" s="638"/>
      <c r="BF31" s="638"/>
      <c r="BG31" s="638"/>
      <c r="BH31" s="638"/>
      <c r="BI31" s="639"/>
      <c r="BJ31" s="512"/>
      <c r="BK31" s="512"/>
      <c r="BL31" s="512"/>
      <c r="BM31" s="512"/>
      <c r="BN31" s="512"/>
      <c r="BO31" s="617"/>
      <c r="BP31" s="617"/>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4">
        <v>5</v>
      </c>
      <c r="B32" s="566" t="s">
        <v>342</v>
      </c>
      <c r="C32" s="567"/>
      <c r="D32" s="567"/>
      <c r="E32" s="567"/>
      <c r="F32" s="567"/>
      <c r="G32" s="567"/>
      <c r="H32" s="567"/>
      <c r="I32" s="567"/>
      <c r="J32" s="567"/>
      <c r="K32" s="567"/>
      <c r="L32" s="567"/>
      <c r="M32" s="567"/>
      <c r="N32" s="567"/>
      <c r="O32" s="567"/>
      <c r="P32" s="568"/>
      <c r="Q32" s="569">
        <v>1033</v>
      </c>
      <c r="R32" s="570"/>
      <c r="S32" s="570"/>
      <c r="T32" s="570"/>
      <c r="U32" s="570"/>
      <c r="V32" s="570">
        <v>1004</v>
      </c>
      <c r="W32" s="570"/>
      <c r="X32" s="570"/>
      <c r="Y32" s="570"/>
      <c r="Z32" s="570"/>
      <c r="AA32" s="570">
        <v>29</v>
      </c>
      <c r="AB32" s="570"/>
      <c r="AC32" s="570"/>
      <c r="AD32" s="570"/>
      <c r="AE32" s="571"/>
      <c r="AF32" s="572">
        <v>1106</v>
      </c>
      <c r="AG32" s="573"/>
      <c r="AH32" s="573"/>
      <c r="AI32" s="573"/>
      <c r="AJ32" s="574"/>
      <c r="AK32" s="635">
        <v>49</v>
      </c>
      <c r="AL32" s="636"/>
      <c r="AM32" s="636"/>
      <c r="AN32" s="636"/>
      <c r="AO32" s="636"/>
      <c r="AP32" s="636">
        <v>1055</v>
      </c>
      <c r="AQ32" s="636"/>
      <c r="AR32" s="636"/>
      <c r="AS32" s="636"/>
      <c r="AT32" s="636"/>
      <c r="AU32" s="636">
        <v>188</v>
      </c>
      <c r="AV32" s="636"/>
      <c r="AW32" s="636"/>
      <c r="AX32" s="636"/>
      <c r="AY32" s="636"/>
      <c r="AZ32" s="637" t="s">
        <v>322</v>
      </c>
      <c r="BA32" s="637"/>
      <c r="BB32" s="637"/>
      <c r="BC32" s="637"/>
      <c r="BD32" s="637"/>
      <c r="BE32" s="638" t="s">
        <v>343</v>
      </c>
      <c r="BF32" s="638"/>
      <c r="BG32" s="638"/>
      <c r="BH32" s="638"/>
      <c r="BI32" s="639"/>
      <c r="BJ32" s="512"/>
      <c r="BK32" s="512"/>
      <c r="BL32" s="512"/>
      <c r="BM32" s="512"/>
      <c r="BN32" s="512"/>
      <c r="BO32" s="617"/>
      <c r="BP32" s="617"/>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4">
        <v>6</v>
      </c>
      <c r="B33" s="566" t="s">
        <v>344</v>
      </c>
      <c r="C33" s="567"/>
      <c r="D33" s="567"/>
      <c r="E33" s="567"/>
      <c r="F33" s="567"/>
      <c r="G33" s="567"/>
      <c r="H33" s="567"/>
      <c r="I33" s="567"/>
      <c r="J33" s="567"/>
      <c r="K33" s="567"/>
      <c r="L33" s="567"/>
      <c r="M33" s="567"/>
      <c r="N33" s="567"/>
      <c r="O33" s="567"/>
      <c r="P33" s="568"/>
      <c r="Q33" s="569">
        <v>1049</v>
      </c>
      <c r="R33" s="570"/>
      <c r="S33" s="570"/>
      <c r="T33" s="570"/>
      <c r="U33" s="570"/>
      <c r="V33" s="570">
        <v>996</v>
      </c>
      <c r="W33" s="570"/>
      <c r="X33" s="570"/>
      <c r="Y33" s="570"/>
      <c r="Z33" s="570"/>
      <c r="AA33" s="570">
        <v>53</v>
      </c>
      <c r="AB33" s="570"/>
      <c r="AC33" s="570"/>
      <c r="AD33" s="570"/>
      <c r="AE33" s="571"/>
      <c r="AF33" s="572">
        <v>73</v>
      </c>
      <c r="AG33" s="573"/>
      <c r="AH33" s="573"/>
      <c r="AI33" s="573"/>
      <c r="AJ33" s="574"/>
      <c r="AK33" s="635">
        <v>489</v>
      </c>
      <c r="AL33" s="636"/>
      <c r="AM33" s="636"/>
      <c r="AN33" s="636"/>
      <c r="AO33" s="636"/>
      <c r="AP33" s="636">
        <v>6727</v>
      </c>
      <c r="AQ33" s="636"/>
      <c r="AR33" s="636"/>
      <c r="AS33" s="636"/>
      <c r="AT33" s="636"/>
      <c r="AU33" s="636">
        <v>4628</v>
      </c>
      <c r="AV33" s="636"/>
      <c r="AW33" s="636"/>
      <c r="AX33" s="636"/>
      <c r="AY33" s="636"/>
      <c r="AZ33" s="637" t="s">
        <v>322</v>
      </c>
      <c r="BA33" s="637"/>
      <c r="BB33" s="637"/>
      <c r="BC33" s="637"/>
      <c r="BD33" s="637"/>
      <c r="BE33" s="638" t="s">
        <v>343</v>
      </c>
      <c r="BF33" s="638"/>
      <c r="BG33" s="638"/>
      <c r="BH33" s="638"/>
      <c r="BI33" s="639"/>
      <c r="BJ33" s="512"/>
      <c r="BK33" s="512"/>
      <c r="BL33" s="512"/>
      <c r="BM33" s="512"/>
      <c r="BN33" s="512"/>
      <c r="BO33" s="617"/>
      <c r="BP33" s="617"/>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4">
        <v>7</v>
      </c>
      <c r="B34" s="566"/>
      <c r="C34" s="567"/>
      <c r="D34" s="567"/>
      <c r="E34" s="567"/>
      <c r="F34" s="567"/>
      <c r="G34" s="567"/>
      <c r="H34" s="567"/>
      <c r="I34" s="567"/>
      <c r="J34" s="567"/>
      <c r="K34" s="567"/>
      <c r="L34" s="567"/>
      <c r="M34" s="567"/>
      <c r="N34" s="567"/>
      <c r="O34" s="567"/>
      <c r="P34" s="568"/>
      <c r="Q34" s="569"/>
      <c r="R34" s="570"/>
      <c r="S34" s="570"/>
      <c r="T34" s="570"/>
      <c r="U34" s="570"/>
      <c r="V34" s="570"/>
      <c r="W34" s="570"/>
      <c r="X34" s="570"/>
      <c r="Y34" s="570"/>
      <c r="Z34" s="570"/>
      <c r="AA34" s="570"/>
      <c r="AB34" s="570"/>
      <c r="AC34" s="570"/>
      <c r="AD34" s="570"/>
      <c r="AE34" s="571"/>
      <c r="AF34" s="572"/>
      <c r="AG34" s="573"/>
      <c r="AH34" s="573"/>
      <c r="AI34" s="573"/>
      <c r="AJ34" s="574"/>
      <c r="AK34" s="635"/>
      <c r="AL34" s="636"/>
      <c r="AM34" s="636"/>
      <c r="AN34" s="636"/>
      <c r="AO34" s="636"/>
      <c r="AP34" s="636"/>
      <c r="AQ34" s="636"/>
      <c r="AR34" s="636"/>
      <c r="AS34" s="636"/>
      <c r="AT34" s="636"/>
      <c r="AU34" s="636"/>
      <c r="AV34" s="636"/>
      <c r="AW34" s="636"/>
      <c r="AX34" s="636"/>
      <c r="AY34" s="636"/>
      <c r="AZ34" s="637"/>
      <c r="BA34" s="637"/>
      <c r="BB34" s="637"/>
      <c r="BC34" s="637"/>
      <c r="BD34" s="637"/>
      <c r="BE34" s="638"/>
      <c r="BF34" s="638"/>
      <c r="BG34" s="638"/>
      <c r="BH34" s="638"/>
      <c r="BI34" s="639"/>
      <c r="BJ34" s="512"/>
      <c r="BK34" s="512"/>
      <c r="BL34" s="512"/>
      <c r="BM34" s="512"/>
      <c r="BN34" s="512"/>
      <c r="BO34" s="617"/>
      <c r="BP34" s="617"/>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4">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5"/>
      <c r="AL35" s="636"/>
      <c r="AM35" s="636"/>
      <c r="AN35" s="636"/>
      <c r="AO35" s="636"/>
      <c r="AP35" s="636"/>
      <c r="AQ35" s="636"/>
      <c r="AR35" s="636"/>
      <c r="AS35" s="636"/>
      <c r="AT35" s="636"/>
      <c r="AU35" s="636"/>
      <c r="AV35" s="636"/>
      <c r="AW35" s="636"/>
      <c r="AX35" s="636"/>
      <c r="AY35" s="636"/>
      <c r="AZ35" s="637"/>
      <c r="BA35" s="637"/>
      <c r="BB35" s="637"/>
      <c r="BC35" s="637"/>
      <c r="BD35" s="637"/>
      <c r="BE35" s="638"/>
      <c r="BF35" s="638"/>
      <c r="BG35" s="638"/>
      <c r="BH35" s="638"/>
      <c r="BI35" s="639"/>
      <c r="BJ35" s="512"/>
      <c r="BK35" s="512"/>
      <c r="BL35" s="512"/>
      <c r="BM35" s="512"/>
      <c r="BN35" s="512"/>
      <c r="BO35" s="617"/>
      <c r="BP35" s="617"/>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4">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2"/>
      <c r="BK36" s="512"/>
      <c r="BL36" s="512"/>
      <c r="BM36" s="512"/>
      <c r="BN36" s="512"/>
      <c r="BO36" s="617"/>
      <c r="BP36" s="617"/>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4">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2"/>
      <c r="BK37" s="512"/>
      <c r="BL37" s="512"/>
      <c r="BM37" s="512"/>
      <c r="BN37" s="512"/>
      <c r="BO37" s="617"/>
      <c r="BP37" s="617"/>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4">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2"/>
      <c r="BK38" s="512"/>
      <c r="BL38" s="512"/>
      <c r="BM38" s="512"/>
      <c r="BN38" s="512"/>
      <c r="BO38" s="617"/>
      <c r="BP38" s="617"/>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4">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2"/>
      <c r="BK39" s="512"/>
      <c r="BL39" s="512"/>
      <c r="BM39" s="512"/>
      <c r="BN39" s="512"/>
      <c r="BO39" s="617"/>
      <c r="BP39" s="617"/>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2"/>
      <c r="BK40" s="512"/>
      <c r="BL40" s="512"/>
      <c r="BM40" s="512"/>
      <c r="BN40" s="512"/>
      <c r="BO40" s="617"/>
      <c r="BP40" s="617"/>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2"/>
      <c r="BK41" s="512"/>
      <c r="BL41" s="512"/>
      <c r="BM41" s="512"/>
      <c r="BN41" s="512"/>
      <c r="BO41" s="617"/>
      <c r="BP41" s="617"/>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2"/>
      <c r="BK42" s="512"/>
      <c r="BL42" s="512"/>
      <c r="BM42" s="512"/>
      <c r="BN42" s="512"/>
      <c r="BO42" s="617"/>
      <c r="BP42" s="617"/>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2"/>
      <c r="BK43" s="512"/>
      <c r="BL43" s="512"/>
      <c r="BM43" s="512"/>
      <c r="BN43" s="512"/>
      <c r="BO43" s="617"/>
      <c r="BP43" s="617"/>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2"/>
      <c r="BK44" s="512"/>
      <c r="BL44" s="512"/>
      <c r="BM44" s="512"/>
      <c r="BN44" s="512"/>
      <c r="BO44" s="617"/>
      <c r="BP44" s="617"/>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2"/>
      <c r="BK45" s="512"/>
      <c r="BL45" s="512"/>
      <c r="BM45" s="512"/>
      <c r="BN45" s="512"/>
      <c r="BO45" s="617"/>
      <c r="BP45" s="617"/>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2"/>
      <c r="BK46" s="512"/>
      <c r="BL46" s="512"/>
      <c r="BM46" s="512"/>
      <c r="BN46" s="512"/>
      <c r="BO46" s="617"/>
      <c r="BP46" s="617"/>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2"/>
      <c r="BK47" s="512"/>
      <c r="BL47" s="512"/>
      <c r="BM47" s="512"/>
      <c r="BN47" s="512"/>
      <c r="BO47" s="617"/>
      <c r="BP47" s="617"/>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2"/>
      <c r="BK48" s="512"/>
      <c r="BL48" s="512"/>
      <c r="BM48" s="512"/>
      <c r="BN48" s="512"/>
      <c r="BO48" s="617"/>
      <c r="BP48" s="617"/>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2"/>
      <c r="BK49" s="512"/>
      <c r="BL49" s="512"/>
      <c r="BM49" s="512"/>
      <c r="BN49" s="512"/>
      <c r="BO49" s="617"/>
      <c r="BP49" s="617"/>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40"/>
      <c r="R50" s="641"/>
      <c r="S50" s="641"/>
      <c r="T50" s="641"/>
      <c r="U50" s="641"/>
      <c r="V50" s="641"/>
      <c r="W50" s="641"/>
      <c r="X50" s="641"/>
      <c r="Y50" s="641"/>
      <c r="Z50" s="641"/>
      <c r="AA50" s="641"/>
      <c r="AB50" s="641"/>
      <c r="AC50" s="641"/>
      <c r="AD50" s="641"/>
      <c r="AE50" s="642"/>
      <c r="AF50" s="572"/>
      <c r="AG50" s="573"/>
      <c r="AH50" s="573"/>
      <c r="AI50" s="573"/>
      <c r="AJ50" s="574"/>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2"/>
      <c r="BK50" s="512"/>
      <c r="BL50" s="512"/>
      <c r="BM50" s="512"/>
      <c r="BN50" s="512"/>
      <c r="BO50" s="617"/>
      <c r="BP50" s="617"/>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40"/>
      <c r="R51" s="641"/>
      <c r="S51" s="641"/>
      <c r="T51" s="641"/>
      <c r="U51" s="641"/>
      <c r="V51" s="641"/>
      <c r="W51" s="641"/>
      <c r="X51" s="641"/>
      <c r="Y51" s="641"/>
      <c r="Z51" s="641"/>
      <c r="AA51" s="641"/>
      <c r="AB51" s="641"/>
      <c r="AC51" s="641"/>
      <c r="AD51" s="641"/>
      <c r="AE51" s="642"/>
      <c r="AF51" s="572"/>
      <c r="AG51" s="573"/>
      <c r="AH51" s="573"/>
      <c r="AI51" s="573"/>
      <c r="AJ51" s="574"/>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2"/>
      <c r="BK51" s="512"/>
      <c r="BL51" s="512"/>
      <c r="BM51" s="512"/>
      <c r="BN51" s="512"/>
      <c r="BO51" s="617"/>
      <c r="BP51" s="617"/>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40"/>
      <c r="R52" s="641"/>
      <c r="S52" s="641"/>
      <c r="T52" s="641"/>
      <c r="U52" s="641"/>
      <c r="V52" s="641"/>
      <c r="W52" s="641"/>
      <c r="X52" s="641"/>
      <c r="Y52" s="641"/>
      <c r="Z52" s="641"/>
      <c r="AA52" s="641"/>
      <c r="AB52" s="641"/>
      <c r="AC52" s="641"/>
      <c r="AD52" s="641"/>
      <c r="AE52" s="642"/>
      <c r="AF52" s="572"/>
      <c r="AG52" s="573"/>
      <c r="AH52" s="573"/>
      <c r="AI52" s="573"/>
      <c r="AJ52" s="574"/>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2"/>
      <c r="BK52" s="512"/>
      <c r="BL52" s="512"/>
      <c r="BM52" s="512"/>
      <c r="BN52" s="512"/>
      <c r="BO52" s="617"/>
      <c r="BP52" s="617"/>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40"/>
      <c r="R53" s="641"/>
      <c r="S53" s="641"/>
      <c r="T53" s="641"/>
      <c r="U53" s="641"/>
      <c r="V53" s="641"/>
      <c r="W53" s="641"/>
      <c r="X53" s="641"/>
      <c r="Y53" s="641"/>
      <c r="Z53" s="641"/>
      <c r="AA53" s="641"/>
      <c r="AB53" s="641"/>
      <c r="AC53" s="641"/>
      <c r="AD53" s="641"/>
      <c r="AE53" s="642"/>
      <c r="AF53" s="572"/>
      <c r="AG53" s="573"/>
      <c r="AH53" s="573"/>
      <c r="AI53" s="573"/>
      <c r="AJ53" s="574"/>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2"/>
      <c r="BK53" s="512"/>
      <c r="BL53" s="512"/>
      <c r="BM53" s="512"/>
      <c r="BN53" s="512"/>
      <c r="BO53" s="617"/>
      <c r="BP53" s="617"/>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40"/>
      <c r="R54" s="641"/>
      <c r="S54" s="641"/>
      <c r="T54" s="641"/>
      <c r="U54" s="641"/>
      <c r="V54" s="641"/>
      <c r="W54" s="641"/>
      <c r="X54" s="641"/>
      <c r="Y54" s="641"/>
      <c r="Z54" s="641"/>
      <c r="AA54" s="641"/>
      <c r="AB54" s="641"/>
      <c r="AC54" s="641"/>
      <c r="AD54" s="641"/>
      <c r="AE54" s="642"/>
      <c r="AF54" s="572"/>
      <c r="AG54" s="573"/>
      <c r="AH54" s="573"/>
      <c r="AI54" s="573"/>
      <c r="AJ54" s="574"/>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2"/>
      <c r="BK54" s="512"/>
      <c r="BL54" s="512"/>
      <c r="BM54" s="512"/>
      <c r="BN54" s="512"/>
      <c r="BO54" s="617"/>
      <c r="BP54" s="617"/>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40"/>
      <c r="R55" s="641"/>
      <c r="S55" s="641"/>
      <c r="T55" s="641"/>
      <c r="U55" s="641"/>
      <c r="V55" s="641"/>
      <c r="W55" s="641"/>
      <c r="X55" s="641"/>
      <c r="Y55" s="641"/>
      <c r="Z55" s="641"/>
      <c r="AA55" s="641"/>
      <c r="AB55" s="641"/>
      <c r="AC55" s="641"/>
      <c r="AD55" s="641"/>
      <c r="AE55" s="642"/>
      <c r="AF55" s="572"/>
      <c r="AG55" s="573"/>
      <c r="AH55" s="573"/>
      <c r="AI55" s="573"/>
      <c r="AJ55" s="574"/>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2"/>
      <c r="BK55" s="512"/>
      <c r="BL55" s="512"/>
      <c r="BM55" s="512"/>
      <c r="BN55" s="512"/>
      <c r="BO55" s="617"/>
      <c r="BP55" s="617"/>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40"/>
      <c r="R56" s="641"/>
      <c r="S56" s="641"/>
      <c r="T56" s="641"/>
      <c r="U56" s="641"/>
      <c r="V56" s="641"/>
      <c r="W56" s="641"/>
      <c r="X56" s="641"/>
      <c r="Y56" s="641"/>
      <c r="Z56" s="641"/>
      <c r="AA56" s="641"/>
      <c r="AB56" s="641"/>
      <c r="AC56" s="641"/>
      <c r="AD56" s="641"/>
      <c r="AE56" s="642"/>
      <c r="AF56" s="572"/>
      <c r="AG56" s="573"/>
      <c r="AH56" s="573"/>
      <c r="AI56" s="573"/>
      <c r="AJ56" s="574"/>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2"/>
      <c r="BK56" s="512"/>
      <c r="BL56" s="512"/>
      <c r="BM56" s="512"/>
      <c r="BN56" s="512"/>
      <c r="BO56" s="617"/>
      <c r="BP56" s="617"/>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40"/>
      <c r="R57" s="641"/>
      <c r="S57" s="641"/>
      <c r="T57" s="641"/>
      <c r="U57" s="641"/>
      <c r="V57" s="641"/>
      <c r="W57" s="641"/>
      <c r="X57" s="641"/>
      <c r="Y57" s="641"/>
      <c r="Z57" s="641"/>
      <c r="AA57" s="641"/>
      <c r="AB57" s="641"/>
      <c r="AC57" s="641"/>
      <c r="AD57" s="641"/>
      <c r="AE57" s="642"/>
      <c r="AF57" s="572"/>
      <c r="AG57" s="573"/>
      <c r="AH57" s="573"/>
      <c r="AI57" s="573"/>
      <c r="AJ57" s="574"/>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2"/>
      <c r="BK57" s="512"/>
      <c r="BL57" s="512"/>
      <c r="BM57" s="512"/>
      <c r="BN57" s="512"/>
      <c r="BO57" s="617"/>
      <c r="BP57" s="617"/>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40"/>
      <c r="R58" s="641"/>
      <c r="S58" s="641"/>
      <c r="T58" s="641"/>
      <c r="U58" s="641"/>
      <c r="V58" s="641"/>
      <c r="W58" s="641"/>
      <c r="X58" s="641"/>
      <c r="Y58" s="641"/>
      <c r="Z58" s="641"/>
      <c r="AA58" s="641"/>
      <c r="AB58" s="641"/>
      <c r="AC58" s="641"/>
      <c r="AD58" s="641"/>
      <c r="AE58" s="642"/>
      <c r="AF58" s="572"/>
      <c r="AG58" s="573"/>
      <c r="AH58" s="573"/>
      <c r="AI58" s="573"/>
      <c r="AJ58" s="574"/>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2"/>
      <c r="BK58" s="512"/>
      <c r="BL58" s="512"/>
      <c r="BM58" s="512"/>
      <c r="BN58" s="512"/>
      <c r="BO58" s="617"/>
      <c r="BP58" s="617"/>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40"/>
      <c r="R59" s="641"/>
      <c r="S59" s="641"/>
      <c r="T59" s="641"/>
      <c r="U59" s="641"/>
      <c r="V59" s="641"/>
      <c r="W59" s="641"/>
      <c r="X59" s="641"/>
      <c r="Y59" s="641"/>
      <c r="Z59" s="641"/>
      <c r="AA59" s="641"/>
      <c r="AB59" s="641"/>
      <c r="AC59" s="641"/>
      <c r="AD59" s="641"/>
      <c r="AE59" s="642"/>
      <c r="AF59" s="572"/>
      <c r="AG59" s="573"/>
      <c r="AH59" s="573"/>
      <c r="AI59" s="573"/>
      <c r="AJ59" s="574"/>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2"/>
      <c r="BK59" s="512"/>
      <c r="BL59" s="512"/>
      <c r="BM59" s="512"/>
      <c r="BN59" s="512"/>
      <c r="BO59" s="617"/>
      <c r="BP59" s="617"/>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40"/>
      <c r="R60" s="641"/>
      <c r="S60" s="641"/>
      <c r="T60" s="641"/>
      <c r="U60" s="641"/>
      <c r="V60" s="641"/>
      <c r="W60" s="641"/>
      <c r="X60" s="641"/>
      <c r="Y60" s="641"/>
      <c r="Z60" s="641"/>
      <c r="AA60" s="641"/>
      <c r="AB60" s="641"/>
      <c r="AC60" s="641"/>
      <c r="AD60" s="641"/>
      <c r="AE60" s="642"/>
      <c r="AF60" s="572"/>
      <c r="AG60" s="573"/>
      <c r="AH60" s="573"/>
      <c r="AI60" s="573"/>
      <c r="AJ60" s="574"/>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2"/>
      <c r="BK60" s="512"/>
      <c r="BL60" s="512"/>
      <c r="BM60" s="512"/>
      <c r="BN60" s="512"/>
      <c r="BO60" s="617"/>
      <c r="BP60" s="617"/>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40"/>
      <c r="R61" s="641"/>
      <c r="S61" s="641"/>
      <c r="T61" s="641"/>
      <c r="U61" s="641"/>
      <c r="V61" s="641"/>
      <c r="W61" s="641"/>
      <c r="X61" s="641"/>
      <c r="Y61" s="641"/>
      <c r="Z61" s="641"/>
      <c r="AA61" s="641"/>
      <c r="AB61" s="641"/>
      <c r="AC61" s="641"/>
      <c r="AD61" s="641"/>
      <c r="AE61" s="642"/>
      <c r="AF61" s="572"/>
      <c r="AG61" s="573"/>
      <c r="AH61" s="573"/>
      <c r="AI61" s="573"/>
      <c r="AJ61" s="574"/>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2"/>
      <c r="BK61" s="512"/>
      <c r="BL61" s="512"/>
      <c r="BM61" s="512"/>
      <c r="BN61" s="512"/>
      <c r="BO61" s="617"/>
      <c r="BP61" s="617"/>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40"/>
      <c r="R62" s="641"/>
      <c r="S62" s="641"/>
      <c r="T62" s="641"/>
      <c r="U62" s="641"/>
      <c r="V62" s="641"/>
      <c r="W62" s="641"/>
      <c r="X62" s="641"/>
      <c r="Y62" s="641"/>
      <c r="Z62" s="641"/>
      <c r="AA62" s="641"/>
      <c r="AB62" s="641"/>
      <c r="AC62" s="641"/>
      <c r="AD62" s="641"/>
      <c r="AE62" s="642"/>
      <c r="AF62" s="572"/>
      <c r="AG62" s="573"/>
      <c r="AH62" s="573"/>
      <c r="AI62" s="573"/>
      <c r="AJ62" s="574"/>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345</v>
      </c>
      <c r="BK62" s="597"/>
      <c r="BL62" s="597"/>
      <c r="BM62" s="597"/>
      <c r="BN62" s="598"/>
      <c r="BO62" s="617"/>
      <c r="BP62" s="617"/>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325</v>
      </c>
      <c r="B63" s="600" t="s">
        <v>346</v>
      </c>
      <c r="C63" s="601"/>
      <c r="D63" s="601"/>
      <c r="E63" s="601"/>
      <c r="F63" s="601"/>
      <c r="G63" s="601"/>
      <c r="H63" s="601"/>
      <c r="I63" s="601"/>
      <c r="J63" s="601"/>
      <c r="K63" s="601"/>
      <c r="L63" s="601"/>
      <c r="M63" s="601"/>
      <c r="N63" s="601"/>
      <c r="O63" s="601"/>
      <c r="P63" s="602"/>
      <c r="Q63" s="646"/>
      <c r="R63" s="647"/>
      <c r="S63" s="647"/>
      <c r="T63" s="647"/>
      <c r="U63" s="647"/>
      <c r="V63" s="647"/>
      <c r="W63" s="647"/>
      <c r="X63" s="647"/>
      <c r="Y63" s="647"/>
      <c r="Z63" s="647"/>
      <c r="AA63" s="647"/>
      <c r="AB63" s="647"/>
      <c r="AC63" s="647"/>
      <c r="AD63" s="647"/>
      <c r="AE63" s="648"/>
      <c r="AF63" s="649">
        <v>1835</v>
      </c>
      <c r="AG63" s="650"/>
      <c r="AH63" s="650"/>
      <c r="AI63" s="650"/>
      <c r="AJ63" s="651"/>
      <c r="AK63" s="652"/>
      <c r="AL63" s="647"/>
      <c r="AM63" s="647"/>
      <c r="AN63" s="647"/>
      <c r="AO63" s="647"/>
      <c r="AP63" s="650">
        <v>7782</v>
      </c>
      <c r="AQ63" s="650"/>
      <c r="AR63" s="650"/>
      <c r="AS63" s="650"/>
      <c r="AT63" s="650"/>
      <c r="AU63" s="650">
        <v>4816</v>
      </c>
      <c r="AV63" s="650"/>
      <c r="AW63" s="650"/>
      <c r="AX63" s="650"/>
      <c r="AY63" s="650"/>
      <c r="AZ63" s="653"/>
      <c r="BA63" s="653"/>
      <c r="BB63" s="653"/>
      <c r="BC63" s="653"/>
      <c r="BD63" s="653"/>
      <c r="BE63" s="654"/>
      <c r="BF63" s="654"/>
      <c r="BG63" s="654"/>
      <c r="BH63" s="654"/>
      <c r="BI63" s="655"/>
      <c r="BJ63" s="656" t="s">
        <v>65</v>
      </c>
      <c r="BK63" s="657"/>
      <c r="BL63" s="657"/>
      <c r="BM63" s="657"/>
      <c r="BN63" s="658"/>
      <c r="BO63" s="617"/>
      <c r="BP63" s="617"/>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347</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7"/>
      <c r="BF65" s="617"/>
      <c r="BG65" s="617"/>
      <c r="BH65" s="617"/>
      <c r="BI65" s="617"/>
      <c r="BJ65" s="617"/>
      <c r="BK65" s="617"/>
      <c r="BL65" s="617"/>
      <c r="BM65" s="617"/>
      <c r="BN65" s="617"/>
      <c r="BO65" s="617"/>
      <c r="BP65" s="617"/>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348</v>
      </c>
      <c r="B66" s="517"/>
      <c r="C66" s="517"/>
      <c r="D66" s="517"/>
      <c r="E66" s="517"/>
      <c r="F66" s="517"/>
      <c r="G66" s="517"/>
      <c r="H66" s="517"/>
      <c r="I66" s="517"/>
      <c r="J66" s="517"/>
      <c r="K66" s="517"/>
      <c r="L66" s="517"/>
      <c r="M66" s="517"/>
      <c r="N66" s="517"/>
      <c r="O66" s="517"/>
      <c r="P66" s="518"/>
      <c r="Q66" s="519" t="s">
        <v>329</v>
      </c>
      <c r="R66" s="520"/>
      <c r="S66" s="520"/>
      <c r="T66" s="520"/>
      <c r="U66" s="521"/>
      <c r="V66" s="519" t="s">
        <v>330</v>
      </c>
      <c r="W66" s="520"/>
      <c r="X66" s="520"/>
      <c r="Y66" s="520"/>
      <c r="Z66" s="521"/>
      <c r="AA66" s="519" t="s">
        <v>331</v>
      </c>
      <c r="AB66" s="520"/>
      <c r="AC66" s="520"/>
      <c r="AD66" s="520"/>
      <c r="AE66" s="521"/>
      <c r="AF66" s="659" t="s">
        <v>332</v>
      </c>
      <c r="AG66" s="619"/>
      <c r="AH66" s="619"/>
      <c r="AI66" s="619"/>
      <c r="AJ66" s="660"/>
      <c r="AK66" s="519" t="s">
        <v>333</v>
      </c>
      <c r="AL66" s="517"/>
      <c r="AM66" s="517"/>
      <c r="AN66" s="517"/>
      <c r="AO66" s="518"/>
      <c r="AP66" s="519" t="s">
        <v>334</v>
      </c>
      <c r="AQ66" s="520"/>
      <c r="AR66" s="520"/>
      <c r="AS66" s="520"/>
      <c r="AT66" s="521"/>
      <c r="AU66" s="519" t="s">
        <v>349</v>
      </c>
      <c r="AV66" s="520"/>
      <c r="AW66" s="520"/>
      <c r="AX66" s="520"/>
      <c r="AY66" s="521"/>
      <c r="AZ66" s="519" t="s">
        <v>310</v>
      </c>
      <c r="BA66" s="520"/>
      <c r="BB66" s="520"/>
      <c r="BC66" s="520"/>
      <c r="BD66" s="523"/>
      <c r="BE66" s="617"/>
      <c r="BF66" s="617"/>
      <c r="BG66" s="617"/>
      <c r="BH66" s="617"/>
      <c r="BI66" s="617"/>
      <c r="BJ66" s="617"/>
      <c r="BK66" s="617"/>
      <c r="BL66" s="617"/>
      <c r="BM66" s="617"/>
      <c r="BN66" s="617"/>
      <c r="BO66" s="617"/>
      <c r="BP66" s="617"/>
      <c r="BQ66" s="579">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1"/>
      <c r="AG67" s="622"/>
      <c r="AH67" s="622"/>
      <c r="AI67" s="622"/>
      <c r="AJ67" s="672"/>
      <c r="AK67" s="673"/>
      <c r="AL67" s="530"/>
      <c r="AM67" s="530"/>
      <c r="AN67" s="530"/>
      <c r="AO67" s="531"/>
      <c r="AP67" s="532"/>
      <c r="AQ67" s="533"/>
      <c r="AR67" s="533"/>
      <c r="AS67" s="533"/>
      <c r="AT67" s="534"/>
      <c r="AU67" s="532"/>
      <c r="AV67" s="533"/>
      <c r="AW67" s="533"/>
      <c r="AX67" s="533"/>
      <c r="AY67" s="534"/>
      <c r="AZ67" s="532"/>
      <c r="BA67" s="533"/>
      <c r="BB67" s="533"/>
      <c r="BC67" s="533"/>
      <c r="BD67" s="536"/>
      <c r="BE67" s="617"/>
      <c r="BF67" s="617"/>
      <c r="BG67" s="617"/>
      <c r="BH67" s="617"/>
      <c r="BI67" s="617"/>
      <c r="BJ67" s="617"/>
      <c r="BK67" s="617"/>
      <c r="BL67" s="617"/>
      <c r="BM67" s="617"/>
      <c r="BN67" s="617"/>
      <c r="BO67" s="617"/>
      <c r="BP67" s="617"/>
      <c r="BQ67" s="579">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2"/>
    </row>
    <row r="68" spans="1:131" s="503" customFormat="1" ht="26.25" customHeight="1" thickTop="1" x14ac:dyDescent="0.15">
      <c r="A68" s="540">
        <v>1</v>
      </c>
      <c r="B68" s="674" t="s">
        <v>350</v>
      </c>
      <c r="C68" s="675"/>
      <c r="D68" s="675"/>
      <c r="E68" s="675"/>
      <c r="F68" s="675"/>
      <c r="G68" s="675"/>
      <c r="H68" s="675"/>
      <c r="I68" s="675"/>
      <c r="J68" s="675"/>
      <c r="K68" s="675"/>
      <c r="L68" s="675"/>
      <c r="M68" s="675"/>
      <c r="N68" s="675"/>
      <c r="O68" s="675"/>
      <c r="P68" s="676"/>
      <c r="Q68" s="677">
        <v>1109</v>
      </c>
      <c r="R68" s="678"/>
      <c r="S68" s="678"/>
      <c r="T68" s="678"/>
      <c r="U68" s="678"/>
      <c r="V68" s="678">
        <v>1105</v>
      </c>
      <c r="W68" s="678"/>
      <c r="X68" s="678"/>
      <c r="Y68" s="678"/>
      <c r="Z68" s="678"/>
      <c r="AA68" s="678">
        <v>4</v>
      </c>
      <c r="AB68" s="678"/>
      <c r="AC68" s="678"/>
      <c r="AD68" s="678"/>
      <c r="AE68" s="678"/>
      <c r="AF68" s="678">
        <v>4</v>
      </c>
      <c r="AG68" s="678"/>
      <c r="AH68" s="678"/>
      <c r="AI68" s="678"/>
      <c r="AJ68" s="678"/>
      <c r="AK68" s="678" t="s">
        <v>338</v>
      </c>
      <c r="AL68" s="678"/>
      <c r="AM68" s="678"/>
      <c r="AN68" s="678"/>
      <c r="AO68" s="678"/>
      <c r="AP68" s="678" t="s">
        <v>338</v>
      </c>
      <c r="AQ68" s="678"/>
      <c r="AR68" s="678"/>
      <c r="AS68" s="678"/>
      <c r="AT68" s="678"/>
      <c r="AU68" s="678" t="s">
        <v>338</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79">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2"/>
    </row>
    <row r="69" spans="1:131" s="503" customFormat="1" ht="26.25" customHeight="1" x14ac:dyDescent="0.15">
      <c r="A69" s="565">
        <v>2</v>
      </c>
      <c r="B69" s="681" t="s">
        <v>351</v>
      </c>
      <c r="C69" s="682"/>
      <c r="D69" s="682"/>
      <c r="E69" s="682"/>
      <c r="F69" s="682"/>
      <c r="G69" s="682"/>
      <c r="H69" s="682"/>
      <c r="I69" s="682"/>
      <c r="J69" s="682"/>
      <c r="K69" s="682"/>
      <c r="L69" s="682"/>
      <c r="M69" s="682"/>
      <c r="N69" s="682"/>
      <c r="O69" s="682"/>
      <c r="P69" s="683"/>
      <c r="Q69" s="684">
        <v>86</v>
      </c>
      <c r="R69" s="636"/>
      <c r="S69" s="636"/>
      <c r="T69" s="636"/>
      <c r="U69" s="636"/>
      <c r="V69" s="636">
        <v>70</v>
      </c>
      <c r="W69" s="636"/>
      <c r="X69" s="636"/>
      <c r="Y69" s="636"/>
      <c r="Z69" s="636"/>
      <c r="AA69" s="636">
        <v>17</v>
      </c>
      <c r="AB69" s="636"/>
      <c r="AC69" s="636"/>
      <c r="AD69" s="636"/>
      <c r="AE69" s="636"/>
      <c r="AF69" s="636">
        <v>17</v>
      </c>
      <c r="AG69" s="636"/>
      <c r="AH69" s="636"/>
      <c r="AI69" s="636"/>
      <c r="AJ69" s="636"/>
      <c r="AK69" s="636" t="s">
        <v>338</v>
      </c>
      <c r="AL69" s="636"/>
      <c r="AM69" s="636"/>
      <c r="AN69" s="636"/>
      <c r="AO69" s="636"/>
      <c r="AP69" s="636" t="s">
        <v>338</v>
      </c>
      <c r="AQ69" s="636"/>
      <c r="AR69" s="636"/>
      <c r="AS69" s="636"/>
      <c r="AT69" s="636"/>
      <c r="AU69" s="636" t="s">
        <v>338</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79">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2"/>
    </row>
    <row r="70" spans="1:131" s="503" customFormat="1" ht="26.25" customHeight="1" x14ac:dyDescent="0.15">
      <c r="A70" s="565">
        <v>3</v>
      </c>
      <c r="B70" s="681" t="s">
        <v>352</v>
      </c>
      <c r="C70" s="682"/>
      <c r="D70" s="682"/>
      <c r="E70" s="682"/>
      <c r="F70" s="682"/>
      <c r="G70" s="682"/>
      <c r="H70" s="682"/>
      <c r="I70" s="682"/>
      <c r="J70" s="682"/>
      <c r="K70" s="682"/>
      <c r="L70" s="682"/>
      <c r="M70" s="682"/>
      <c r="N70" s="682"/>
      <c r="O70" s="682"/>
      <c r="P70" s="683"/>
      <c r="Q70" s="684">
        <v>7102</v>
      </c>
      <c r="R70" s="636"/>
      <c r="S70" s="636"/>
      <c r="T70" s="636"/>
      <c r="U70" s="636"/>
      <c r="V70" s="636">
        <v>6921</v>
      </c>
      <c r="W70" s="636"/>
      <c r="X70" s="636"/>
      <c r="Y70" s="636"/>
      <c r="Z70" s="636"/>
      <c r="AA70" s="636">
        <v>181</v>
      </c>
      <c r="AB70" s="636"/>
      <c r="AC70" s="636"/>
      <c r="AD70" s="636"/>
      <c r="AE70" s="636"/>
      <c r="AF70" s="636">
        <v>181</v>
      </c>
      <c r="AG70" s="636"/>
      <c r="AH70" s="636"/>
      <c r="AI70" s="636"/>
      <c r="AJ70" s="636"/>
      <c r="AK70" s="636" t="s">
        <v>338</v>
      </c>
      <c r="AL70" s="636"/>
      <c r="AM70" s="636"/>
      <c r="AN70" s="636"/>
      <c r="AO70" s="636"/>
      <c r="AP70" s="636" t="s">
        <v>338</v>
      </c>
      <c r="AQ70" s="636"/>
      <c r="AR70" s="636"/>
      <c r="AS70" s="636"/>
      <c r="AT70" s="636"/>
      <c r="AU70" s="636" t="s">
        <v>338</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79">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2"/>
    </row>
    <row r="71" spans="1:131" s="503" customFormat="1" ht="26.25" customHeight="1" x14ac:dyDescent="0.15">
      <c r="A71" s="565">
        <v>4</v>
      </c>
      <c r="B71" s="681" t="s">
        <v>353</v>
      </c>
      <c r="C71" s="682"/>
      <c r="D71" s="682"/>
      <c r="E71" s="682"/>
      <c r="F71" s="682"/>
      <c r="G71" s="682"/>
      <c r="H71" s="682"/>
      <c r="I71" s="682"/>
      <c r="J71" s="682"/>
      <c r="K71" s="682"/>
      <c r="L71" s="682"/>
      <c r="M71" s="682"/>
      <c r="N71" s="682"/>
      <c r="O71" s="682"/>
      <c r="P71" s="683"/>
      <c r="Q71" s="684">
        <v>2954</v>
      </c>
      <c r="R71" s="636"/>
      <c r="S71" s="636"/>
      <c r="T71" s="636"/>
      <c r="U71" s="636"/>
      <c r="V71" s="636">
        <v>2810</v>
      </c>
      <c r="W71" s="636"/>
      <c r="X71" s="636"/>
      <c r="Y71" s="636"/>
      <c r="Z71" s="636"/>
      <c r="AA71" s="636">
        <v>143</v>
      </c>
      <c r="AB71" s="636"/>
      <c r="AC71" s="636"/>
      <c r="AD71" s="636"/>
      <c r="AE71" s="636"/>
      <c r="AF71" s="636">
        <v>119</v>
      </c>
      <c r="AG71" s="636"/>
      <c r="AH71" s="636"/>
      <c r="AI71" s="636"/>
      <c r="AJ71" s="636"/>
      <c r="AK71" s="636">
        <v>25</v>
      </c>
      <c r="AL71" s="636"/>
      <c r="AM71" s="636"/>
      <c r="AN71" s="636"/>
      <c r="AO71" s="636"/>
      <c r="AP71" s="636">
        <v>847</v>
      </c>
      <c r="AQ71" s="636"/>
      <c r="AR71" s="636"/>
      <c r="AS71" s="636"/>
      <c r="AT71" s="636"/>
      <c r="AU71" s="636">
        <v>797</v>
      </c>
      <c r="AV71" s="636"/>
      <c r="AW71" s="636"/>
      <c r="AX71" s="636"/>
      <c r="AY71" s="636"/>
      <c r="AZ71" s="685"/>
      <c r="BA71" s="685"/>
      <c r="BB71" s="685"/>
      <c r="BC71" s="685"/>
      <c r="BD71" s="686"/>
      <c r="BE71" s="617"/>
      <c r="BF71" s="617"/>
      <c r="BG71" s="617"/>
      <c r="BH71" s="617"/>
      <c r="BI71" s="617"/>
      <c r="BJ71" s="617"/>
      <c r="BK71" s="617"/>
      <c r="BL71" s="617"/>
      <c r="BM71" s="617"/>
      <c r="BN71" s="617"/>
      <c r="BO71" s="617"/>
      <c r="BP71" s="617"/>
      <c r="BQ71" s="579">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2"/>
    </row>
    <row r="72" spans="1:131" s="503" customFormat="1" ht="26.25" customHeight="1" x14ac:dyDescent="0.15">
      <c r="A72" s="565">
        <v>5</v>
      </c>
      <c r="B72" s="681" t="s">
        <v>354</v>
      </c>
      <c r="C72" s="682"/>
      <c r="D72" s="682"/>
      <c r="E72" s="682"/>
      <c r="F72" s="682"/>
      <c r="G72" s="682"/>
      <c r="H72" s="682"/>
      <c r="I72" s="682"/>
      <c r="J72" s="682"/>
      <c r="K72" s="682"/>
      <c r="L72" s="682"/>
      <c r="M72" s="682"/>
      <c r="N72" s="682"/>
      <c r="O72" s="682"/>
      <c r="P72" s="683"/>
      <c r="Q72" s="684">
        <v>342</v>
      </c>
      <c r="R72" s="636"/>
      <c r="S72" s="636"/>
      <c r="T72" s="636"/>
      <c r="U72" s="636"/>
      <c r="V72" s="636">
        <v>286</v>
      </c>
      <c r="W72" s="636"/>
      <c r="X72" s="636"/>
      <c r="Y72" s="636"/>
      <c r="Z72" s="636"/>
      <c r="AA72" s="636">
        <v>56</v>
      </c>
      <c r="AB72" s="636"/>
      <c r="AC72" s="636"/>
      <c r="AD72" s="636"/>
      <c r="AE72" s="636"/>
      <c r="AF72" s="636">
        <v>56</v>
      </c>
      <c r="AG72" s="636"/>
      <c r="AH72" s="636"/>
      <c r="AI72" s="636"/>
      <c r="AJ72" s="636"/>
      <c r="AK72" s="636" t="s">
        <v>338</v>
      </c>
      <c r="AL72" s="636"/>
      <c r="AM72" s="636"/>
      <c r="AN72" s="636"/>
      <c r="AO72" s="636"/>
      <c r="AP72" s="636" t="s">
        <v>338</v>
      </c>
      <c r="AQ72" s="636"/>
      <c r="AR72" s="636"/>
      <c r="AS72" s="636"/>
      <c r="AT72" s="636"/>
      <c r="AU72" s="636" t="s">
        <v>338</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79">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2"/>
    </row>
    <row r="73" spans="1:131" s="503" customFormat="1" ht="26.25" customHeight="1" x14ac:dyDescent="0.15">
      <c r="A73" s="565">
        <v>6</v>
      </c>
      <c r="B73" s="681" t="s">
        <v>355</v>
      </c>
      <c r="C73" s="682"/>
      <c r="D73" s="682"/>
      <c r="E73" s="682"/>
      <c r="F73" s="682"/>
      <c r="G73" s="682"/>
      <c r="H73" s="682"/>
      <c r="I73" s="682"/>
      <c r="J73" s="682"/>
      <c r="K73" s="682"/>
      <c r="L73" s="682"/>
      <c r="M73" s="682"/>
      <c r="N73" s="682"/>
      <c r="O73" s="682"/>
      <c r="P73" s="683"/>
      <c r="Q73" s="684">
        <v>157056</v>
      </c>
      <c r="R73" s="636"/>
      <c r="S73" s="636"/>
      <c r="T73" s="636"/>
      <c r="U73" s="636"/>
      <c r="V73" s="636">
        <v>149362</v>
      </c>
      <c r="W73" s="636"/>
      <c r="X73" s="636"/>
      <c r="Y73" s="636"/>
      <c r="Z73" s="636"/>
      <c r="AA73" s="636">
        <v>7694</v>
      </c>
      <c r="AB73" s="636"/>
      <c r="AC73" s="636"/>
      <c r="AD73" s="636"/>
      <c r="AE73" s="636"/>
      <c r="AF73" s="636">
        <v>7694</v>
      </c>
      <c r="AG73" s="636"/>
      <c r="AH73" s="636"/>
      <c r="AI73" s="636"/>
      <c r="AJ73" s="636"/>
      <c r="AK73" s="636">
        <v>1365</v>
      </c>
      <c r="AL73" s="636"/>
      <c r="AM73" s="636"/>
      <c r="AN73" s="636"/>
      <c r="AO73" s="636"/>
      <c r="AP73" s="636" t="s">
        <v>338</v>
      </c>
      <c r="AQ73" s="636"/>
      <c r="AR73" s="636"/>
      <c r="AS73" s="636"/>
      <c r="AT73" s="636"/>
      <c r="AU73" s="636" t="s">
        <v>338</v>
      </c>
      <c r="AV73" s="636"/>
      <c r="AW73" s="636"/>
      <c r="AX73" s="636"/>
      <c r="AY73" s="636"/>
      <c r="AZ73" s="685"/>
      <c r="BA73" s="685"/>
      <c r="BB73" s="685"/>
      <c r="BC73" s="685"/>
      <c r="BD73" s="686"/>
      <c r="BE73" s="617"/>
      <c r="BF73" s="617"/>
      <c r="BG73" s="617"/>
      <c r="BH73" s="617"/>
      <c r="BI73" s="617"/>
      <c r="BJ73" s="617"/>
      <c r="BK73" s="617"/>
      <c r="BL73" s="617"/>
      <c r="BM73" s="617"/>
      <c r="BN73" s="617"/>
      <c r="BO73" s="617"/>
      <c r="BP73" s="617"/>
      <c r="BQ73" s="579">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2"/>
    </row>
    <row r="74" spans="1:131" s="503" customFormat="1" ht="26.25" customHeight="1" x14ac:dyDescent="0.15">
      <c r="A74" s="565">
        <v>7</v>
      </c>
      <c r="B74" s="681"/>
      <c r="C74" s="682"/>
      <c r="D74" s="682"/>
      <c r="E74" s="682"/>
      <c r="F74" s="682"/>
      <c r="G74" s="682"/>
      <c r="H74" s="682"/>
      <c r="I74" s="682"/>
      <c r="J74" s="682"/>
      <c r="K74" s="682"/>
      <c r="L74" s="682"/>
      <c r="M74" s="682"/>
      <c r="N74" s="682"/>
      <c r="O74" s="682"/>
      <c r="P74" s="683"/>
      <c r="Q74" s="684"/>
      <c r="R74" s="636"/>
      <c r="S74" s="636"/>
      <c r="T74" s="636"/>
      <c r="U74" s="636"/>
      <c r="V74" s="636"/>
      <c r="W74" s="636"/>
      <c r="X74" s="636"/>
      <c r="Y74" s="636"/>
      <c r="Z74" s="636"/>
      <c r="AA74" s="636"/>
      <c r="AB74" s="636"/>
      <c r="AC74" s="636"/>
      <c r="AD74" s="636"/>
      <c r="AE74" s="636"/>
      <c r="AF74" s="636"/>
      <c r="AG74" s="636"/>
      <c r="AH74" s="636"/>
      <c r="AI74" s="636"/>
      <c r="AJ74" s="636"/>
      <c r="AK74" s="636"/>
      <c r="AL74" s="636"/>
      <c r="AM74" s="636"/>
      <c r="AN74" s="636"/>
      <c r="AO74" s="636"/>
      <c r="AP74" s="636"/>
      <c r="AQ74" s="636"/>
      <c r="AR74" s="636"/>
      <c r="AS74" s="636"/>
      <c r="AT74" s="636"/>
      <c r="AU74" s="636"/>
      <c r="AV74" s="636"/>
      <c r="AW74" s="636"/>
      <c r="AX74" s="636"/>
      <c r="AY74" s="636"/>
      <c r="AZ74" s="685"/>
      <c r="BA74" s="685"/>
      <c r="BB74" s="685"/>
      <c r="BC74" s="685"/>
      <c r="BD74" s="686"/>
      <c r="BE74" s="617"/>
      <c r="BF74" s="617"/>
      <c r="BG74" s="617"/>
      <c r="BH74" s="617"/>
      <c r="BI74" s="617"/>
      <c r="BJ74" s="617"/>
      <c r="BK74" s="617"/>
      <c r="BL74" s="617"/>
      <c r="BM74" s="617"/>
      <c r="BN74" s="617"/>
      <c r="BO74" s="617"/>
      <c r="BP74" s="617"/>
      <c r="BQ74" s="579">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2"/>
    </row>
    <row r="75" spans="1:131" s="503" customFormat="1" ht="26.25" customHeight="1" x14ac:dyDescent="0.15">
      <c r="A75" s="565">
        <v>8</v>
      </c>
      <c r="B75" s="681"/>
      <c r="C75" s="682"/>
      <c r="D75" s="682"/>
      <c r="E75" s="682"/>
      <c r="F75" s="682"/>
      <c r="G75" s="682"/>
      <c r="H75" s="682"/>
      <c r="I75" s="682"/>
      <c r="J75" s="682"/>
      <c r="K75" s="682"/>
      <c r="L75" s="682"/>
      <c r="M75" s="682"/>
      <c r="N75" s="682"/>
      <c r="O75" s="682"/>
      <c r="P75" s="683"/>
      <c r="Q75" s="687"/>
      <c r="R75" s="688"/>
      <c r="S75" s="688"/>
      <c r="T75" s="688"/>
      <c r="U75" s="635"/>
      <c r="V75" s="689"/>
      <c r="W75" s="688"/>
      <c r="X75" s="688"/>
      <c r="Y75" s="688"/>
      <c r="Z75" s="635"/>
      <c r="AA75" s="689"/>
      <c r="AB75" s="688"/>
      <c r="AC75" s="688"/>
      <c r="AD75" s="688"/>
      <c r="AE75" s="635"/>
      <c r="AF75" s="689"/>
      <c r="AG75" s="688"/>
      <c r="AH75" s="688"/>
      <c r="AI75" s="688"/>
      <c r="AJ75" s="635"/>
      <c r="AK75" s="689"/>
      <c r="AL75" s="688"/>
      <c r="AM75" s="688"/>
      <c r="AN75" s="688"/>
      <c r="AO75" s="635"/>
      <c r="AP75" s="689"/>
      <c r="AQ75" s="688"/>
      <c r="AR75" s="688"/>
      <c r="AS75" s="688"/>
      <c r="AT75" s="635"/>
      <c r="AU75" s="689"/>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79">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2"/>
    </row>
    <row r="76" spans="1:131" s="503" customFormat="1" ht="26.25" customHeight="1" x14ac:dyDescent="0.15">
      <c r="A76" s="565">
        <v>9</v>
      </c>
      <c r="B76" s="681"/>
      <c r="C76" s="682"/>
      <c r="D76" s="682"/>
      <c r="E76" s="682"/>
      <c r="F76" s="682"/>
      <c r="G76" s="682"/>
      <c r="H76" s="682"/>
      <c r="I76" s="682"/>
      <c r="J76" s="682"/>
      <c r="K76" s="682"/>
      <c r="L76" s="682"/>
      <c r="M76" s="682"/>
      <c r="N76" s="682"/>
      <c r="O76" s="682"/>
      <c r="P76" s="683"/>
      <c r="Q76" s="687"/>
      <c r="R76" s="688"/>
      <c r="S76" s="688"/>
      <c r="T76" s="688"/>
      <c r="U76" s="635"/>
      <c r="V76" s="689"/>
      <c r="W76" s="688"/>
      <c r="X76" s="688"/>
      <c r="Y76" s="688"/>
      <c r="Z76" s="635"/>
      <c r="AA76" s="689"/>
      <c r="AB76" s="688"/>
      <c r="AC76" s="688"/>
      <c r="AD76" s="688"/>
      <c r="AE76" s="635"/>
      <c r="AF76" s="689"/>
      <c r="AG76" s="688"/>
      <c r="AH76" s="688"/>
      <c r="AI76" s="688"/>
      <c r="AJ76" s="635"/>
      <c r="AK76" s="689"/>
      <c r="AL76" s="688"/>
      <c r="AM76" s="688"/>
      <c r="AN76" s="688"/>
      <c r="AO76" s="635"/>
      <c r="AP76" s="689"/>
      <c r="AQ76" s="688"/>
      <c r="AR76" s="688"/>
      <c r="AS76" s="688"/>
      <c r="AT76" s="635"/>
      <c r="AU76" s="689"/>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79">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2"/>
    </row>
    <row r="77" spans="1:131" s="503" customFormat="1" ht="26.25" customHeight="1" x14ac:dyDescent="0.15">
      <c r="A77" s="565">
        <v>10</v>
      </c>
      <c r="B77" s="681"/>
      <c r="C77" s="682"/>
      <c r="D77" s="682"/>
      <c r="E77" s="682"/>
      <c r="F77" s="682"/>
      <c r="G77" s="682"/>
      <c r="H77" s="682"/>
      <c r="I77" s="682"/>
      <c r="J77" s="682"/>
      <c r="K77" s="682"/>
      <c r="L77" s="682"/>
      <c r="M77" s="682"/>
      <c r="N77" s="682"/>
      <c r="O77" s="682"/>
      <c r="P77" s="683"/>
      <c r="Q77" s="687"/>
      <c r="R77" s="688"/>
      <c r="S77" s="688"/>
      <c r="T77" s="688"/>
      <c r="U77" s="635"/>
      <c r="V77" s="689"/>
      <c r="W77" s="688"/>
      <c r="X77" s="688"/>
      <c r="Y77" s="688"/>
      <c r="Z77" s="635"/>
      <c r="AA77" s="689"/>
      <c r="AB77" s="688"/>
      <c r="AC77" s="688"/>
      <c r="AD77" s="688"/>
      <c r="AE77" s="635"/>
      <c r="AF77" s="689"/>
      <c r="AG77" s="688"/>
      <c r="AH77" s="688"/>
      <c r="AI77" s="688"/>
      <c r="AJ77" s="635"/>
      <c r="AK77" s="689"/>
      <c r="AL77" s="688"/>
      <c r="AM77" s="688"/>
      <c r="AN77" s="688"/>
      <c r="AO77" s="635"/>
      <c r="AP77" s="689"/>
      <c r="AQ77" s="688"/>
      <c r="AR77" s="688"/>
      <c r="AS77" s="688"/>
      <c r="AT77" s="635"/>
      <c r="AU77" s="689"/>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79">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2"/>
    </row>
    <row r="78" spans="1:131" s="503" customFormat="1" ht="26.25" customHeight="1" x14ac:dyDescent="0.15">
      <c r="A78" s="565">
        <v>11</v>
      </c>
      <c r="B78" s="681"/>
      <c r="C78" s="682"/>
      <c r="D78" s="682"/>
      <c r="E78" s="682"/>
      <c r="F78" s="682"/>
      <c r="G78" s="682"/>
      <c r="H78" s="682"/>
      <c r="I78" s="682"/>
      <c r="J78" s="682"/>
      <c r="K78" s="682"/>
      <c r="L78" s="682"/>
      <c r="M78" s="682"/>
      <c r="N78" s="682"/>
      <c r="O78" s="682"/>
      <c r="P78" s="683"/>
      <c r="Q78" s="684"/>
      <c r="R78" s="636"/>
      <c r="S78" s="636"/>
      <c r="T78" s="636"/>
      <c r="U78" s="636"/>
      <c r="V78" s="636"/>
      <c r="W78" s="636"/>
      <c r="X78" s="636"/>
      <c r="Y78" s="636"/>
      <c r="Z78" s="636"/>
      <c r="AA78" s="636"/>
      <c r="AB78" s="636"/>
      <c r="AC78" s="636"/>
      <c r="AD78" s="636"/>
      <c r="AE78" s="636"/>
      <c r="AF78" s="636"/>
      <c r="AG78" s="636"/>
      <c r="AH78" s="636"/>
      <c r="AI78" s="636"/>
      <c r="AJ78" s="636"/>
      <c r="AK78" s="636"/>
      <c r="AL78" s="636"/>
      <c r="AM78" s="636"/>
      <c r="AN78" s="636"/>
      <c r="AO78" s="636"/>
      <c r="AP78" s="636"/>
      <c r="AQ78" s="636"/>
      <c r="AR78" s="636"/>
      <c r="AS78" s="636"/>
      <c r="AT78" s="636"/>
      <c r="AU78" s="636"/>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79">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2"/>
    </row>
    <row r="79" spans="1:131" s="503" customFormat="1" ht="26.25" customHeight="1" x14ac:dyDescent="0.15">
      <c r="A79" s="565">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79">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2"/>
    </row>
    <row r="80" spans="1:131" s="503" customFormat="1" ht="26.25" customHeight="1" x14ac:dyDescent="0.15">
      <c r="A80" s="565">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79">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2"/>
    </row>
    <row r="81" spans="1:131" s="503" customFormat="1" ht="26.25" customHeight="1" x14ac:dyDescent="0.15">
      <c r="A81" s="565">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79">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2"/>
    </row>
    <row r="82" spans="1:131" s="503" customFormat="1" ht="26.25" customHeight="1" x14ac:dyDescent="0.15">
      <c r="A82" s="565">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79">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2"/>
    </row>
    <row r="83" spans="1:131" s="503" customFormat="1" ht="26.25" customHeight="1" x14ac:dyDescent="0.15">
      <c r="A83" s="565">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79">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2"/>
    </row>
    <row r="84" spans="1:131" s="503" customFormat="1" ht="26.25" customHeight="1" x14ac:dyDescent="0.15">
      <c r="A84" s="565">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79">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2"/>
    </row>
    <row r="85" spans="1:131" s="503" customFormat="1" ht="26.25" customHeight="1" x14ac:dyDescent="0.15">
      <c r="A85" s="565">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79">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2"/>
    </row>
    <row r="86" spans="1:131" s="503" customFormat="1" ht="26.25" customHeight="1" x14ac:dyDescent="0.15">
      <c r="A86" s="565">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79">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2"/>
    </row>
    <row r="87" spans="1:131" s="503" customFormat="1" ht="26.25" customHeight="1" x14ac:dyDescent="0.15">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79">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2"/>
    </row>
    <row r="88" spans="1:131" s="503" customFormat="1" ht="26.25" customHeight="1" thickBot="1" x14ac:dyDescent="0.2">
      <c r="A88" s="599" t="s">
        <v>325</v>
      </c>
      <c r="B88" s="600" t="s">
        <v>356</v>
      </c>
      <c r="C88" s="601"/>
      <c r="D88" s="601"/>
      <c r="E88" s="601"/>
      <c r="F88" s="601"/>
      <c r="G88" s="601"/>
      <c r="H88" s="601"/>
      <c r="I88" s="601"/>
      <c r="J88" s="601"/>
      <c r="K88" s="601"/>
      <c r="L88" s="601"/>
      <c r="M88" s="601"/>
      <c r="N88" s="601"/>
      <c r="O88" s="601"/>
      <c r="P88" s="602"/>
      <c r="Q88" s="646"/>
      <c r="R88" s="647"/>
      <c r="S88" s="647"/>
      <c r="T88" s="647"/>
      <c r="U88" s="647"/>
      <c r="V88" s="647"/>
      <c r="W88" s="647"/>
      <c r="X88" s="647"/>
      <c r="Y88" s="647"/>
      <c r="Z88" s="647"/>
      <c r="AA88" s="647"/>
      <c r="AB88" s="647"/>
      <c r="AC88" s="647"/>
      <c r="AD88" s="647"/>
      <c r="AE88" s="647"/>
      <c r="AF88" s="650">
        <v>8071</v>
      </c>
      <c r="AG88" s="650"/>
      <c r="AH88" s="650"/>
      <c r="AI88" s="650"/>
      <c r="AJ88" s="650"/>
      <c r="AK88" s="647"/>
      <c r="AL88" s="647"/>
      <c r="AM88" s="647"/>
      <c r="AN88" s="647"/>
      <c r="AO88" s="647"/>
      <c r="AP88" s="650">
        <v>847</v>
      </c>
      <c r="AQ88" s="650"/>
      <c r="AR88" s="650"/>
      <c r="AS88" s="650"/>
      <c r="AT88" s="650"/>
      <c r="AU88" s="650">
        <v>797</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79">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2"/>
    </row>
    <row r="89" spans="1:131" s="503" customFormat="1" ht="26.25" hidden="1" customHeight="1" x14ac:dyDescent="0.15">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79">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2"/>
    </row>
    <row r="90" spans="1:131" s="503" customFormat="1" ht="26.25" hidden="1" customHeight="1" x14ac:dyDescent="0.15">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79">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2"/>
    </row>
    <row r="91" spans="1:131" s="503" customFormat="1" ht="26.25" hidden="1" customHeight="1" x14ac:dyDescent="0.15">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79">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2"/>
    </row>
    <row r="92" spans="1:131" s="503" customFormat="1" ht="26.25" hidden="1" customHeight="1" x14ac:dyDescent="0.15">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79">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2"/>
    </row>
    <row r="93" spans="1:131" s="503" customFormat="1" ht="26.25" hidden="1" customHeight="1" x14ac:dyDescent="0.15">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79">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2"/>
    </row>
    <row r="94" spans="1:131" s="503" customFormat="1" ht="26.25" hidden="1" customHeight="1" x14ac:dyDescent="0.15">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79">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2"/>
    </row>
    <row r="95" spans="1:131" s="503" customFormat="1" ht="26.25" hidden="1" customHeight="1" x14ac:dyDescent="0.15">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79">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2"/>
    </row>
    <row r="96" spans="1:131" s="503" customFormat="1" ht="26.25" hidden="1" customHeight="1" x14ac:dyDescent="0.15">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79">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2"/>
    </row>
    <row r="97" spans="1:131" s="503" customFormat="1" ht="26.25" hidden="1" customHeight="1" x14ac:dyDescent="0.15">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79">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2"/>
    </row>
    <row r="98" spans="1:131" s="503" customFormat="1" ht="26.25" hidden="1" customHeight="1" x14ac:dyDescent="0.15">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79">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2"/>
    </row>
    <row r="99" spans="1:131" s="503" customFormat="1" ht="26.25" hidden="1" customHeight="1" x14ac:dyDescent="0.15">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79">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2"/>
    </row>
    <row r="100" spans="1:131" s="503" customFormat="1" ht="26.25" hidden="1" customHeight="1" x14ac:dyDescent="0.15">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79">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2"/>
    </row>
    <row r="101" spans="1:131" s="503" customFormat="1" ht="26.25" hidden="1" customHeight="1" x14ac:dyDescent="0.15">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79">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2"/>
    </row>
    <row r="102" spans="1:131" s="503" customFormat="1" ht="26.25" customHeight="1" thickBot="1" x14ac:dyDescent="0.2">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599" t="s">
        <v>325</v>
      </c>
      <c r="BR102" s="600" t="s">
        <v>357</v>
      </c>
      <c r="BS102" s="601"/>
      <c r="BT102" s="601"/>
      <c r="BU102" s="601"/>
      <c r="BV102" s="601"/>
      <c r="BW102" s="601"/>
      <c r="BX102" s="601"/>
      <c r="BY102" s="601"/>
      <c r="BZ102" s="601"/>
      <c r="CA102" s="601"/>
      <c r="CB102" s="601"/>
      <c r="CC102" s="601"/>
      <c r="CD102" s="601"/>
      <c r="CE102" s="601"/>
      <c r="CF102" s="601"/>
      <c r="CG102" s="602"/>
      <c r="CH102" s="703"/>
      <c r="CI102" s="704"/>
      <c r="CJ102" s="704"/>
      <c r="CK102" s="704"/>
      <c r="CL102" s="705"/>
      <c r="CM102" s="703"/>
      <c r="CN102" s="704"/>
      <c r="CO102" s="704"/>
      <c r="CP102" s="704"/>
      <c r="CQ102" s="705"/>
      <c r="CR102" s="706">
        <v>20</v>
      </c>
      <c r="CS102" s="657"/>
      <c r="CT102" s="657"/>
      <c r="CU102" s="657"/>
      <c r="CV102" s="707"/>
      <c r="CW102" s="706">
        <v>11</v>
      </c>
      <c r="CX102" s="657"/>
      <c r="CY102" s="657"/>
      <c r="CZ102" s="657"/>
      <c r="DA102" s="707"/>
      <c r="DB102" s="706" t="s">
        <v>338</v>
      </c>
      <c r="DC102" s="657"/>
      <c r="DD102" s="657"/>
      <c r="DE102" s="657"/>
      <c r="DF102" s="707"/>
      <c r="DG102" s="706" t="s">
        <v>338</v>
      </c>
      <c r="DH102" s="657"/>
      <c r="DI102" s="657"/>
      <c r="DJ102" s="657"/>
      <c r="DK102" s="707"/>
      <c r="DL102" s="706" t="s">
        <v>338</v>
      </c>
      <c r="DM102" s="657"/>
      <c r="DN102" s="657"/>
      <c r="DO102" s="657"/>
      <c r="DP102" s="707"/>
      <c r="DQ102" s="706" t="s">
        <v>338</v>
      </c>
      <c r="DR102" s="657"/>
      <c r="DS102" s="657"/>
      <c r="DT102" s="657"/>
      <c r="DU102" s="707"/>
      <c r="DV102" s="708"/>
      <c r="DW102" s="709"/>
      <c r="DX102" s="709"/>
      <c r="DY102" s="709"/>
      <c r="DZ102" s="710"/>
      <c r="EA102" s="502"/>
    </row>
    <row r="103" spans="1:131" s="503" customFormat="1" ht="26.25" customHeight="1" x14ac:dyDescent="0.15">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358</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2"/>
    </row>
    <row r="104" spans="1:131" s="503" customFormat="1" ht="26.25" customHeight="1" x14ac:dyDescent="0.15">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359</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2"/>
    </row>
    <row r="105" spans="1:131" s="503"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2"/>
    </row>
    <row r="106" spans="1:131" s="503" customFormat="1" ht="11.25" customHeight="1" x14ac:dyDescent="0.15">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2"/>
    </row>
    <row r="107" spans="1:131" s="502" customFormat="1" ht="26.25" customHeight="1" thickBot="1" x14ac:dyDescent="0.2">
      <c r="A107" s="714" t="s">
        <v>360</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361</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2" customFormat="1" ht="26.25" customHeight="1" x14ac:dyDescent="0.15">
      <c r="A108" s="716" t="s">
        <v>362</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363</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2" customFormat="1" ht="26.25" customHeight="1" x14ac:dyDescent="0.15">
      <c r="A109" s="719" t="s">
        <v>364</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365</v>
      </c>
      <c r="AB109" s="720"/>
      <c r="AC109" s="720"/>
      <c r="AD109" s="720"/>
      <c r="AE109" s="721"/>
      <c r="AF109" s="722" t="s">
        <v>366</v>
      </c>
      <c r="AG109" s="720"/>
      <c r="AH109" s="720"/>
      <c r="AI109" s="720"/>
      <c r="AJ109" s="721"/>
      <c r="AK109" s="722" t="s">
        <v>238</v>
      </c>
      <c r="AL109" s="720"/>
      <c r="AM109" s="720"/>
      <c r="AN109" s="720"/>
      <c r="AO109" s="721"/>
      <c r="AP109" s="722" t="s">
        <v>367</v>
      </c>
      <c r="AQ109" s="720"/>
      <c r="AR109" s="720"/>
      <c r="AS109" s="720"/>
      <c r="AT109" s="723"/>
      <c r="AU109" s="719" t="s">
        <v>364</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365</v>
      </c>
      <c r="BR109" s="720"/>
      <c r="BS109" s="720"/>
      <c r="BT109" s="720"/>
      <c r="BU109" s="721"/>
      <c r="BV109" s="722" t="s">
        <v>366</v>
      </c>
      <c r="BW109" s="720"/>
      <c r="BX109" s="720"/>
      <c r="BY109" s="720"/>
      <c r="BZ109" s="721"/>
      <c r="CA109" s="722" t="s">
        <v>238</v>
      </c>
      <c r="CB109" s="720"/>
      <c r="CC109" s="720"/>
      <c r="CD109" s="720"/>
      <c r="CE109" s="721"/>
      <c r="CF109" s="724" t="s">
        <v>367</v>
      </c>
      <c r="CG109" s="724"/>
      <c r="CH109" s="724"/>
      <c r="CI109" s="724"/>
      <c r="CJ109" s="724"/>
      <c r="CK109" s="722" t="s">
        <v>368</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365</v>
      </c>
      <c r="DH109" s="720"/>
      <c r="DI109" s="720"/>
      <c r="DJ109" s="720"/>
      <c r="DK109" s="721"/>
      <c r="DL109" s="722" t="s">
        <v>366</v>
      </c>
      <c r="DM109" s="720"/>
      <c r="DN109" s="720"/>
      <c r="DO109" s="720"/>
      <c r="DP109" s="721"/>
      <c r="DQ109" s="722" t="s">
        <v>238</v>
      </c>
      <c r="DR109" s="720"/>
      <c r="DS109" s="720"/>
      <c r="DT109" s="720"/>
      <c r="DU109" s="721"/>
      <c r="DV109" s="722" t="s">
        <v>367</v>
      </c>
      <c r="DW109" s="720"/>
      <c r="DX109" s="720"/>
      <c r="DY109" s="720"/>
      <c r="DZ109" s="723"/>
    </row>
    <row r="110" spans="1:131" s="502" customFormat="1" ht="26.25" customHeight="1" x14ac:dyDescent="0.15">
      <c r="A110" s="725" t="s">
        <v>369</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1440963</v>
      </c>
      <c r="AB110" s="729"/>
      <c r="AC110" s="729"/>
      <c r="AD110" s="729"/>
      <c r="AE110" s="730"/>
      <c r="AF110" s="731">
        <v>1458001</v>
      </c>
      <c r="AG110" s="729"/>
      <c r="AH110" s="729"/>
      <c r="AI110" s="729"/>
      <c r="AJ110" s="730"/>
      <c r="AK110" s="731">
        <v>1451542</v>
      </c>
      <c r="AL110" s="729"/>
      <c r="AM110" s="729"/>
      <c r="AN110" s="729"/>
      <c r="AO110" s="730"/>
      <c r="AP110" s="732">
        <v>17.2</v>
      </c>
      <c r="AQ110" s="733"/>
      <c r="AR110" s="733"/>
      <c r="AS110" s="733"/>
      <c r="AT110" s="734"/>
      <c r="AU110" s="735" t="s">
        <v>370</v>
      </c>
      <c r="AV110" s="736"/>
      <c r="AW110" s="736"/>
      <c r="AX110" s="736"/>
      <c r="AY110" s="736"/>
      <c r="AZ110" s="737" t="s">
        <v>371</v>
      </c>
      <c r="BA110" s="726"/>
      <c r="BB110" s="726"/>
      <c r="BC110" s="726"/>
      <c r="BD110" s="726"/>
      <c r="BE110" s="726"/>
      <c r="BF110" s="726"/>
      <c r="BG110" s="726"/>
      <c r="BH110" s="726"/>
      <c r="BI110" s="726"/>
      <c r="BJ110" s="726"/>
      <c r="BK110" s="726"/>
      <c r="BL110" s="726"/>
      <c r="BM110" s="726"/>
      <c r="BN110" s="726"/>
      <c r="BO110" s="726"/>
      <c r="BP110" s="727"/>
      <c r="BQ110" s="738">
        <v>14358630</v>
      </c>
      <c r="BR110" s="739"/>
      <c r="BS110" s="739"/>
      <c r="BT110" s="739"/>
      <c r="BU110" s="739"/>
      <c r="BV110" s="739">
        <v>15171454</v>
      </c>
      <c r="BW110" s="739"/>
      <c r="BX110" s="739"/>
      <c r="BY110" s="739"/>
      <c r="BZ110" s="739"/>
      <c r="CA110" s="739">
        <v>15487945</v>
      </c>
      <c r="CB110" s="739"/>
      <c r="CC110" s="739"/>
      <c r="CD110" s="739"/>
      <c r="CE110" s="739"/>
      <c r="CF110" s="740">
        <v>183.7</v>
      </c>
      <c r="CG110" s="741"/>
      <c r="CH110" s="741"/>
      <c r="CI110" s="741"/>
      <c r="CJ110" s="741"/>
      <c r="CK110" s="742" t="s">
        <v>372</v>
      </c>
      <c r="CL110" s="743"/>
      <c r="CM110" s="744" t="s">
        <v>373</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65</v>
      </c>
      <c r="DH110" s="739"/>
      <c r="DI110" s="739"/>
      <c r="DJ110" s="739"/>
      <c r="DK110" s="739"/>
      <c r="DL110" s="739" t="s">
        <v>65</v>
      </c>
      <c r="DM110" s="739"/>
      <c r="DN110" s="739"/>
      <c r="DO110" s="739"/>
      <c r="DP110" s="739"/>
      <c r="DQ110" s="739" t="s">
        <v>65</v>
      </c>
      <c r="DR110" s="739"/>
      <c r="DS110" s="739"/>
      <c r="DT110" s="739"/>
      <c r="DU110" s="739"/>
      <c r="DV110" s="747" t="s">
        <v>65</v>
      </c>
      <c r="DW110" s="747"/>
      <c r="DX110" s="747"/>
      <c r="DY110" s="747"/>
      <c r="DZ110" s="748"/>
    </row>
    <row r="111" spans="1:131" s="502" customFormat="1" ht="26.25" customHeight="1" x14ac:dyDescent="0.15">
      <c r="A111" s="749" t="s">
        <v>374</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65</v>
      </c>
      <c r="AB111" s="753"/>
      <c r="AC111" s="753"/>
      <c r="AD111" s="753"/>
      <c r="AE111" s="754"/>
      <c r="AF111" s="755" t="s">
        <v>65</v>
      </c>
      <c r="AG111" s="753"/>
      <c r="AH111" s="753"/>
      <c r="AI111" s="753"/>
      <c r="AJ111" s="754"/>
      <c r="AK111" s="755" t="s">
        <v>65</v>
      </c>
      <c r="AL111" s="753"/>
      <c r="AM111" s="753"/>
      <c r="AN111" s="753"/>
      <c r="AO111" s="754"/>
      <c r="AP111" s="756" t="s">
        <v>65</v>
      </c>
      <c r="AQ111" s="757"/>
      <c r="AR111" s="757"/>
      <c r="AS111" s="757"/>
      <c r="AT111" s="758"/>
      <c r="AU111" s="759"/>
      <c r="AV111" s="760"/>
      <c r="AW111" s="760"/>
      <c r="AX111" s="760"/>
      <c r="AY111" s="760"/>
      <c r="AZ111" s="761" t="s">
        <v>375</v>
      </c>
      <c r="BA111" s="762"/>
      <c r="BB111" s="762"/>
      <c r="BC111" s="762"/>
      <c r="BD111" s="762"/>
      <c r="BE111" s="762"/>
      <c r="BF111" s="762"/>
      <c r="BG111" s="762"/>
      <c r="BH111" s="762"/>
      <c r="BI111" s="762"/>
      <c r="BJ111" s="762"/>
      <c r="BK111" s="762"/>
      <c r="BL111" s="762"/>
      <c r="BM111" s="762"/>
      <c r="BN111" s="762"/>
      <c r="BO111" s="762"/>
      <c r="BP111" s="763"/>
      <c r="BQ111" s="764">
        <v>207392</v>
      </c>
      <c r="BR111" s="765"/>
      <c r="BS111" s="765"/>
      <c r="BT111" s="765"/>
      <c r="BU111" s="765"/>
      <c r="BV111" s="765">
        <v>153609</v>
      </c>
      <c r="BW111" s="765"/>
      <c r="BX111" s="765"/>
      <c r="BY111" s="765"/>
      <c r="BZ111" s="765"/>
      <c r="CA111" s="765">
        <v>102280</v>
      </c>
      <c r="CB111" s="765"/>
      <c r="CC111" s="765"/>
      <c r="CD111" s="765"/>
      <c r="CE111" s="765"/>
      <c r="CF111" s="766">
        <v>1.2</v>
      </c>
      <c r="CG111" s="767"/>
      <c r="CH111" s="767"/>
      <c r="CI111" s="767"/>
      <c r="CJ111" s="767"/>
      <c r="CK111" s="768"/>
      <c r="CL111" s="769"/>
      <c r="CM111" s="770" t="s">
        <v>376</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t="s">
        <v>65</v>
      </c>
      <c r="DH111" s="765"/>
      <c r="DI111" s="765"/>
      <c r="DJ111" s="765"/>
      <c r="DK111" s="765"/>
      <c r="DL111" s="765" t="s">
        <v>65</v>
      </c>
      <c r="DM111" s="765"/>
      <c r="DN111" s="765"/>
      <c r="DO111" s="765"/>
      <c r="DP111" s="765"/>
      <c r="DQ111" s="765" t="s">
        <v>65</v>
      </c>
      <c r="DR111" s="765"/>
      <c r="DS111" s="765"/>
      <c r="DT111" s="765"/>
      <c r="DU111" s="765"/>
      <c r="DV111" s="773" t="s">
        <v>65</v>
      </c>
      <c r="DW111" s="773"/>
      <c r="DX111" s="773"/>
      <c r="DY111" s="773"/>
      <c r="DZ111" s="774"/>
    </row>
    <row r="112" spans="1:131" s="502" customFormat="1" ht="26.25" customHeight="1" x14ac:dyDescent="0.15">
      <c r="A112" s="775" t="s">
        <v>377</v>
      </c>
      <c r="B112" s="776"/>
      <c r="C112" s="762" t="s">
        <v>378</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65</v>
      </c>
      <c r="AB112" s="778"/>
      <c r="AC112" s="778"/>
      <c r="AD112" s="778"/>
      <c r="AE112" s="779"/>
      <c r="AF112" s="780" t="s">
        <v>65</v>
      </c>
      <c r="AG112" s="778"/>
      <c r="AH112" s="778"/>
      <c r="AI112" s="778"/>
      <c r="AJ112" s="779"/>
      <c r="AK112" s="780" t="s">
        <v>65</v>
      </c>
      <c r="AL112" s="778"/>
      <c r="AM112" s="778"/>
      <c r="AN112" s="778"/>
      <c r="AO112" s="779"/>
      <c r="AP112" s="781" t="s">
        <v>65</v>
      </c>
      <c r="AQ112" s="782"/>
      <c r="AR112" s="782"/>
      <c r="AS112" s="782"/>
      <c r="AT112" s="783"/>
      <c r="AU112" s="759"/>
      <c r="AV112" s="760"/>
      <c r="AW112" s="760"/>
      <c r="AX112" s="760"/>
      <c r="AY112" s="760"/>
      <c r="AZ112" s="761" t="s">
        <v>379</v>
      </c>
      <c r="BA112" s="762"/>
      <c r="BB112" s="762"/>
      <c r="BC112" s="762"/>
      <c r="BD112" s="762"/>
      <c r="BE112" s="762"/>
      <c r="BF112" s="762"/>
      <c r="BG112" s="762"/>
      <c r="BH112" s="762"/>
      <c r="BI112" s="762"/>
      <c r="BJ112" s="762"/>
      <c r="BK112" s="762"/>
      <c r="BL112" s="762"/>
      <c r="BM112" s="762"/>
      <c r="BN112" s="762"/>
      <c r="BO112" s="762"/>
      <c r="BP112" s="763"/>
      <c r="BQ112" s="764">
        <v>5378532</v>
      </c>
      <c r="BR112" s="765"/>
      <c r="BS112" s="765"/>
      <c r="BT112" s="765"/>
      <c r="BU112" s="765"/>
      <c r="BV112" s="765">
        <v>5603558</v>
      </c>
      <c r="BW112" s="765"/>
      <c r="BX112" s="765"/>
      <c r="BY112" s="765"/>
      <c r="BZ112" s="765"/>
      <c r="CA112" s="765">
        <v>4815847</v>
      </c>
      <c r="CB112" s="765"/>
      <c r="CC112" s="765"/>
      <c r="CD112" s="765"/>
      <c r="CE112" s="765"/>
      <c r="CF112" s="766">
        <v>57.1</v>
      </c>
      <c r="CG112" s="767"/>
      <c r="CH112" s="767"/>
      <c r="CI112" s="767"/>
      <c r="CJ112" s="767"/>
      <c r="CK112" s="768"/>
      <c r="CL112" s="769"/>
      <c r="CM112" s="770" t="s">
        <v>380</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65</v>
      </c>
      <c r="DH112" s="765"/>
      <c r="DI112" s="765"/>
      <c r="DJ112" s="765"/>
      <c r="DK112" s="765"/>
      <c r="DL112" s="765" t="s">
        <v>65</v>
      </c>
      <c r="DM112" s="765"/>
      <c r="DN112" s="765"/>
      <c r="DO112" s="765"/>
      <c r="DP112" s="765"/>
      <c r="DQ112" s="765" t="s">
        <v>65</v>
      </c>
      <c r="DR112" s="765"/>
      <c r="DS112" s="765"/>
      <c r="DT112" s="765"/>
      <c r="DU112" s="765"/>
      <c r="DV112" s="773" t="s">
        <v>65</v>
      </c>
      <c r="DW112" s="773"/>
      <c r="DX112" s="773"/>
      <c r="DY112" s="773"/>
      <c r="DZ112" s="774"/>
    </row>
    <row r="113" spans="1:130" s="502" customFormat="1" ht="26.25" customHeight="1" x14ac:dyDescent="0.15">
      <c r="A113" s="784"/>
      <c r="B113" s="785"/>
      <c r="C113" s="762" t="s">
        <v>381</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438578</v>
      </c>
      <c r="AB113" s="753"/>
      <c r="AC113" s="753"/>
      <c r="AD113" s="753"/>
      <c r="AE113" s="754"/>
      <c r="AF113" s="755">
        <v>472226</v>
      </c>
      <c r="AG113" s="753"/>
      <c r="AH113" s="753"/>
      <c r="AI113" s="753"/>
      <c r="AJ113" s="754"/>
      <c r="AK113" s="755">
        <v>437913</v>
      </c>
      <c r="AL113" s="753"/>
      <c r="AM113" s="753"/>
      <c r="AN113" s="753"/>
      <c r="AO113" s="754"/>
      <c r="AP113" s="756">
        <v>5.2</v>
      </c>
      <c r="AQ113" s="757"/>
      <c r="AR113" s="757"/>
      <c r="AS113" s="757"/>
      <c r="AT113" s="758"/>
      <c r="AU113" s="759"/>
      <c r="AV113" s="760"/>
      <c r="AW113" s="760"/>
      <c r="AX113" s="760"/>
      <c r="AY113" s="760"/>
      <c r="AZ113" s="761" t="s">
        <v>382</v>
      </c>
      <c r="BA113" s="762"/>
      <c r="BB113" s="762"/>
      <c r="BC113" s="762"/>
      <c r="BD113" s="762"/>
      <c r="BE113" s="762"/>
      <c r="BF113" s="762"/>
      <c r="BG113" s="762"/>
      <c r="BH113" s="762"/>
      <c r="BI113" s="762"/>
      <c r="BJ113" s="762"/>
      <c r="BK113" s="762"/>
      <c r="BL113" s="762"/>
      <c r="BM113" s="762"/>
      <c r="BN113" s="762"/>
      <c r="BO113" s="762"/>
      <c r="BP113" s="763"/>
      <c r="BQ113" s="764">
        <v>1043183</v>
      </c>
      <c r="BR113" s="765"/>
      <c r="BS113" s="765"/>
      <c r="BT113" s="765"/>
      <c r="BU113" s="765"/>
      <c r="BV113" s="765">
        <v>915307</v>
      </c>
      <c r="BW113" s="765"/>
      <c r="BX113" s="765"/>
      <c r="BY113" s="765"/>
      <c r="BZ113" s="765"/>
      <c r="CA113" s="765">
        <v>796811</v>
      </c>
      <c r="CB113" s="765"/>
      <c r="CC113" s="765"/>
      <c r="CD113" s="765"/>
      <c r="CE113" s="765"/>
      <c r="CF113" s="766">
        <v>9.5</v>
      </c>
      <c r="CG113" s="767"/>
      <c r="CH113" s="767"/>
      <c r="CI113" s="767"/>
      <c r="CJ113" s="767"/>
      <c r="CK113" s="768"/>
      <c r="CL113" s="769"/>
      <c r="CM113" s="770" t="s">
        <v>383</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65</v>
      </c>
      <c r="DH113" s="778"/>
      <c r="DI113" s="778"/>
      <c r="DJ113" s="778"/>
      <c r="DK113" s="779"/>
      <c r="DL113" s="780" t="s">
        <v>65</v>
      </c>
      <c r="DM113" s="778"/>
      <c r="DN113" s="778"/>
      <c r="DO113" s="778"/>
      <c r="DP113" s="779"/>
      <c r="DQ113" s="780" t="s">
        <v>65</v>
      </c>
      <c r="DR113" s="778"/>
      <c r="DS113" s="778"/>
      <c r="DT113" s="778"/>
      <c r="DU113" s="779"/>
      <c r="DV113" s="781" t="s">
        <v>65</v>
      </c>
      <c r="DW113" s="782"/>
      <c r="DX113" s="782"/>
      <c r="DY113" s="782"/>
      <c r="DZ113" s="783"/>
    </row>
    <row r="114" spans="1:130" s="502" customFormat="1" ht="26.25" customHeight="1" x14ac:dyDescent="0.15">
      <c r="A114" s="784"/>
      <c r="B114" s="785"/>
      <c r="C114" s="762" t="s">
        <v>384</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v>112430</v>
      </c>
      <c r="AB114" s="778"/>
      <c r="AC114" s="778"/>
      <c r="AD114" s="778"/>
      <c r="AE114" s="779"/>
      <c r="AF114" s="780">
        <v>130124</v>
      </c>
      <c r="AG114" s="778"/>
      <c r="AH114" s="778"/>
      <c r="AI114" s="778"/>
      <c r="AJ114" s="779"/>
      <c r="AK114" s="780">
        <v>119730</v>
      </c>
      <c r="AL114" s="778"/>
      <c r="AM114" s="778"/>
      <c r="AN114" s="778"/>
      <c r="AO114" s="779"/>
      <c r="AP114" s="781">
        <v>1.4</v>
      </c>
      <c r="AQ114" s="782"/>
      <c r="AR114" s="782"/>
      <c r="AS114" s="782"/>
      <c r="AT114" s="783"/>
      <c r="AU114" s="759"/>
      <c r="AV114" s="760"/>
      <c r="AW114" s="760"/>
      <c r="AX114" s="760"/>
      <c r="AY114" s="760"/>
      <c r="AZ114" s="761" t="s">
        <v>385</v>
      </c>
      <c r="BA114" s="762"/>
      <c r="BB114" s="762"/>
      <c r="BC114" s="762"/>
      <c r="BD114" s="762"/>
      <c r="BE114" s="762"/>
      <c r="BF114" s="762"/>
      <c r="BG114" s="762"/>
      <c r="BH114" s="762"/>
      <c r="BI114" s="762"/>
      <c r="BJ114" s="762"/>
      <c r="BK114" s="762"/>
      <c r="BL114" s="762"/>
      <c r="BM114" s="762"/>
      <c r="BN114" s="762"/>
      <c r="BO114" s="762"/>
      <c r="BP114" s="763"/>
      <c r="BQ114" s="764">
        <v>2347571</v>
      </c>
      <c r="BR114" s="765"/>
      <c r="BS114" s="765"/>
      <c r="BT114" s="765"/>
      <c r="BU114" s="765"/>
      <c r="BV114" s="765">
        <v>2271468</v>
      </c>
      <c r="BW114" s="765"/>
      <c r="BX114" s="765"/>
      <c r="BY114" s="765"/>
      <c r="BZ114" s="765"/>
      <c r="CA114" s="765">
        <v>2186677</v>
      </c>
      <c r="CB114" s="765"/>
      <c r="CC114" s="765"/>
      <c r="CD114" s="765"/>
      <c r="CE114" s="765"/>
      <c r="CF114" s="766">
        <v>25.9</v>
      </c>
      <c r="CG114" s="767"/>
      <c r="CH114" s="767"/>
      <c r="CI114" s="767"/>
      <c r="CJ114" s="767"/>
      <c r="CK114" s="768"/>
      <c r="CL114" s="769"/>
      <c r="CM114" s="770" t="s">
        <v>386</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65</v>
      </c>
      <c r="DH114" s="778"/>
      <c r="DI114" s="778"/>
      <c r="DJ114" s="778"/>
      <c r="DK114" s="779"/>
      <c r="DL114" s="780" t="s">
        <v>65</v>
      </c>
      <c r="DM114" s="778"/>
      <c r="DN114" s="778"/>
      <c r="DO114" s="778"/>
      <c r="DP114" s="779"/>
      <c r="DQ114" s="780" t="s">
        <v>65</v>
      </c>
      <c r="DR114" s="778"/>
      <c r="DS114" s="778"/>
      <c r="DT114" s="778"/>
      <c r="DU114" s="779"/>
      <c r="DV114" s="781" t="s">
        <v>65</v>
      </c>
      <c r="DW114" s="782"/>
      <c r="DX114" s="782"/>
      <c r="DY114" s="782"/>
      <c r="DZ114" s="783"/>
    </row>
    <row r="115" spans="1:130" s="502" customFormat="1" ht="26.25" customHeight="1" x14ac:dyDescent="0.15">
      <c r="A115" s="784"/>
      <c r="B115" s="785"/>
      <c r="C115" s="762" t="s">
        <v>387</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53040</v>
      </c>
      <c r="AB115" s="753"/>
      <c r="AC115" s="753"/>
      <c r="AD115" s="753"/>
      <c r="AE115" s="754"/>
      <c r="AF115" s="755">
        <v>52831</v>
      </c>
      <c r="AG115" s="753"/>
      <c r="AH115" s="753"/>
      <c r="AI115" s="753"/>
      <c r="AJ115" s="754"/>
      <c r="AK115" s="755">
        <v>52623</v>
      </c>
      <c r="AL115" s="753"/>
      <c r="AM115" s="753"/>
      <c r="AN115" s="753"/>
      <c r="AO115" s="754"/>
      <c r="AP115" s="756">
        <v>0.6</v>
      </c>
      <c r="AQ115" s="757"/>
      <c r="AR115" s="757"/>
      <c r="AS115" s="757"/>
      <c r="AT115" s="758"/>
      <c r="AU115" s="759"/>
      <c r="AV115" s="760"/>
      <c r="AW115" s="760"/>
      <c r="AX115" s="760"/>
      <c r="AY115" s="760"/>
      <c r="AZ115" s="761" t="s">
        <v>388</v>
      </c>
      <c r="BA115" s="762"/>
      <c r="BB115" s="762"/>
      <c r="BC115" s="762"/>
      <c r="BD115" s="762"/>
      <c r="BE115" s="762"/>
      <c r="BF115" s="762"/>
      <c r="BG115" s="762"/>
      <c r="BH115" s="762"/>
      <c r="BI115" s="762"/>
      <c r="BJ115" s="762"/>
      <c r="BK115" s="762"/>
      <c r="BL115" s="762"/>
      <c r="BM115" s="762"/>
      <c r="BN115" s="762"/>
      <c r="BO115" s="762"/>
      <c r="BP115" s="763"/>
      <c r="BQ115" s="764" t="s">
        <v>65</v>
      </c>
      <c r="BR115" s="765"/>
      <c r="BS115" s="765"/>
      <c r="BT115" s="765"/>
      <c r="BU115" s="765"/>
      <c r="BV115" s="765" t="s">
        <v>65</v>
      </c>
      <c r="BW115" s="765"/>
      <c r="BX115" s="765"/>
      <c r="BY115" s="765"/>
      <c r="BZ115" s="765"/>
      <c r="CA115" s="765" t="s">
        <v>65</v>
      </c>
      <c r="CB115" s="765"/>
      <c r="CC115" s="765"/>
      <c r="CD115" s="765"/>
      <c r="CE115" s="765"/>
      <c r="CF115" s="766" t="s">
        <v>65</v>
      </c>
      <c r="CG115" s="767"/>
      <c r="CH115" s="767"/>
      <c r="CI115" s="767"/>
      <c r="CJ115" s="767"/>
      <c r="CK115" s="768"/>
      <c r="CL115" s="769"/>
      <c r="CM115" s="761" t="s">
        <v>389</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65</v>
      </c>
      <c r="DH115" s="778"/>
      <c r="DI115" s="778"/>
      <c r="DJ115" s="778"/>
      <c r="DK115" s="779"/>
      <c r="DL115" s="780" t="s">
        <v>65</v>
      </c>
      <c r="DM115" s="778"/>
      <c r="DN115" s="778"/>
      <c r="DO115" s="778"/>
      <c r="DP115" s="779"/>
      <c r="DQ115" s="780" t="s">
        <v>65</v>
      </c>
      <c r="DR115" s="778"/>
      <c r="DS115" s="778"/>
      <c r="DT115" s="778"/>
      <c r="DU115" s="779"/>
      <c r="DV115" s="781" t="s">
        <v>65</v>
      </c>
      <c r="DW115" s="782"/>
      <c r="DX115" s="782"/>
      <c r="DY115" s="782"/>
      <c r="DZ115" s="783"/>
    </row>
    <row r="116" spans="1:130" s="502" customFormat="1" ht="26.25" customHeight="1" x14ac:dyDescent="0.15">
      <c r="A116" s="787"/>
      <c r="B116" s="788"/>
      <c r="C116" s="789" t="s">
        <v>390</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65</v>
      </c>
      <c r="AB116" s="778"/>
      <c r="AC116" s="778"/>
      <c r="AD116" s="778"/>
      <c r="AE116" s="779"/>
      <c r="AF116" s="780" t="s">
        <v>65</v>
      </c>
      <c r="AG116" s="778"/>
      <c r="AH116" s="778"/>
      <c r="AI116" s="778"/>
      <c r="AJ116" s="779"/>
      <c r="AK116" s="780" t="s">
        <v>65</v>
      </c>
      <c r="AL116" s="778"/>
      <c r="AM116" s="778"/>
      <c r="AN116" s="778"/>
      <c r="AO116" s="779"/>
      <c r="AP116" s="781" t="s">
        <v>65</v>
      </c>
      <c r="AQ116" s="782"/>
      <c r="AR116" s="782"/>
      <c r="AS116" s="782"/>
      <c r="AT116" s="783"/>
      <c r="AU116" s="759"/>
      <c r="AV116" s="760"/>
      <c r="AW116" s="760"/>
      <c r="AX116" s="760"/>
      <c r="AY116" s="760"/>
      <c r="AZ116" s="791" t="s">
        <v>391</v>
      </c>
      <c r="BA116" s="792"/>
      <c r="BB116" s="792"/>
      <c r="BC116" s="792"/>
      <c r="BD116" s="792"/>
      <c r="BE116" s="792"/>
      <c r="BF116" s="792"/>
      <c r="BG116" s="792"/>
      <c r="BH116" s="792"/>
      <c r="BI116" s="792"/>
      <c r="BJ116" s="792"/>
      <c r="BK116" s="792"/>
      <c r="BL116" s="792"/>
      <c r="BM116" s="792"/>
      <c r="BN116" s="792"/>
      <c r="BO116" s="792"/>
      <c r="BP116" s="793"/>
      <c r="BQ116" s="764" t="s">
        <v>65</v>
      </c>
      <c r="BR116" s="765"/>
      <c r="BS116" s="765"/>
      <c r="BT116" s="765"/>
      <c r="BU116" s="765"/>
      <c r="BV116" s="765" t="s">
        <v>65</v>
      </c>
      <c r="BW116" s="765"/>
      <c r="BX116" s="765"/>
      <c r="BY116" s="765"/>
      <c r="BZ116" s="765"/>
      <c r="CA116" s="765" t="s">
        <v>65</v>
      </c>
      <c r="CB116" s="765"/>
      <c r="CC116" s="765"/>
      <c r="CD116" s="765"/>
      <c r="CE116" s="765"/>
      <c r="CF116" s="766" t="s">
        <v>65</v>
      </c>
      <c r="CG116" s="767"/>
      <c r="CH116" s="767"/>
      <c r="CI116" s="767"/>
      <c r="CJ116" s="767"/>
      <c r="CK116" s="768"/>
      <c r="CL116" s="769"/>
      <c r="CM116" s="770" t="s">
        <v>392</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v>126725</v>
      </c>
      <c r="DH116" s="778"/>
      <c r="DI116" s="778"/>
      <c r="DJ116" s="778"/>
      <c r="DK116" s="779"/>
      <c r="DL116" s="780">
        <v>101380</v>
      </c>
      <c r="DM116" s="778"/>
      <c r="DN116" s="778"/>
      <c r="DO116" s="778"/>
      <c r="DP116" s="779"/>
      <c r="DQ116" s="780">
        <v>76035</v>
      </c>
      <c r="DR116" s="778"/>
      <c r="DS116" s="778"/>
      <c r="DT116" s="778"/>
      <c r="DU116" s="779"/>
      <c r="DV116" s="781">
        <v>0.9</v>
      </c>
      <c r="DW116" s="782"/>
      <c r="DX116" s="782"/>
      <c r="DY116" s="782"/>
      <c r="DZ116" s="783"/>
    </row>
    <row r="117" spans="1:130" s="502" customFormat="1" ht="26.25" customHeight="1" x14ac:dyDescent="0.15">
      <c r="A117" s="719" t="s">
        <v>120</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393</v>
      </c>
      <c r="Z117" s="721"/>
      <c r="AA117" s="795">
        <v>2045011</v>
      </c>
      <c r="AB117" s="796"/>
      <c r="AC117" s="796"/>
      <c r="AD117" s="796"/>
      <c r="AE117" s="797"/>
      <c r="AF117" s="798">
        <v>2113182</v>
      </c>
      <c r="AG117" s="796"/>
      <c r="AH117" s="796"/>
      <c r="AI117" s="796"/>
      <c r="AJ117" s="797"/>
      <c r="AK117" s="798">
        <v>2061808</v>
      </c>
      <c r="AL117" s="796"/>
      <c r="AM117" s="796"/>
      <c r="AN117" s="796"/>
      <c r="AO117" s="797"/>
      <c r="AP117" s="799"/>
      <c r="AQ117" s="800"/>
      <c r="AR117" s="800"/>
      <c r="AS117" s="800"/>
      <c r="AT117" s="801"/>
      <c r="AU117" s="759"/>
      <c r="AV117" s="760"/>
      <c r="AW117" s="760"/>
      <c r="AX117" s="760"/>
      <c r="AY117" s="760"/>
      <c r="AZ117" s="791" t="s">
        <v>394</v>
      </c>
      <c r="BA117" s="792"/>
      <c r="BB117" s="792"/>
      <c r="BC117" s="792"/>
      <c r="BD117" s="792"/>
      <c r="BE117" s="792"/>
      <c r="BF117" s="792"/>
      <c r="BG117" s="792"/>
      <c r="BH117" s="792"/>
      <c r="BI117" s="792"/>
      <c r="BJ117" s="792"/>
      <c r="BK117" s="792"/>
      <c r="BL117" s="792"/>
      <c r="BM117" s="792"/>
      <c r="BN117" s="792"/>
      <c r="BO117" s="792"/>
      <c r="BP117" s="793"/>
      <c r="BQ117" s="764" t="s">
        <v>65</v>
      </c>
      <c r="BR117" s="765"/>
      <c r="BS117" s="765"/>
      <c r="BT117" s="765"/>
      <c r="BU117" s="765"/>
      <c r="BV117" s="765" t="s">
        <v>65</v>
      </c>
      <c r="BW117" s="765"/>
      <c r="BX117" s="765"/>
      <c r="BY117" s="765"/>
      <c r="BZ117" s="765"/>
      <c r="CA117" s="765" t="s">
        <v>65</v>
      </c>
      <c r="CB117" s="765"/>
      <c r="CC117" s="765"/>
      <c r="CD117" s="765"/>
      <c r="CE117" s="765"/>
      <c r="CF117" s="766" t="s">
        <v>65</v>
      </c>
      <c r="CG117" s="767"/>
      <c r="CH117" s="767"/>
      <c r="CI117" s="767"/>
      <c r="CJ117" s="767"/>
      <c r="CK117" s="768"/>
      <c r="CL117" s="769"/>
      <c r="CM117" s="770" t="s">
        <v>395</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65</v>
      </c>
      <c r="DH117" s="778"/>
      <c r="DI117" s="778"/>
      <c r="DJ117" s="778"/>
      <c r="DK117" s="779"/>
      <c r="DL117" s="780" t="s">
        <v>65</v>
      </c>
      <c r="DM117" s="778"/>
      <c r="DN117" s="778"/>
      <c r="DO117" s="778"/>
      <c r="DP117" s="779"/>
      <c r="DQ117" s="780" t="s">
        <v>65</v>
      </c>
      <c r="DR117" s="778"/>
      <c r="DS117" s="778"/>
      <c r="DT117" s="778"/>
      <c r="DU117" s="779"/>
      <c r="DV117" s="781" t="s">
        <v>65</v>
      </c>
      <c r="DW117" s="782"/>
      <c r="DX117" s="782"/>
      <c r="DY117" s="782"/>
      <c r="DZ117" s="783"/>
    </row>
    <row r="118" spans="1:130" s="502" customFormat="1" ht="26.25" customHeight="1" x14ac:dyDescent="0.15">
      <c r="A118" s="719" t="s">
        <v>368</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365</v>
      </c>
      <c r="AB118" s="720"/>
      <c r="AC118" s="720"/>
      <c r="AD118" s="720"/>
      <c r="AE118" s="721"/>
      <c r="AF118" s="722" t="s">
        <v>366</v>
      </c>
      <c r="AG118" s="720"/>
      <c r="AH118" s="720"/>
      <c r="AI118" s="720"/>
      <c r="AJ118" s="721"/>
      <c r="AK118" s="722" t="s">
        <v>238</v>
      </c>
      <c r="AL118" s="720"/>
      <c r="AM118" s="720"/>
      <c r="AN118" s="720"/>
      <c r="AO118" s="721"/>
      <c r="AP118" s="802" t="s">
        <v>367</v>
      </c>
      <c r="AQ118" s="803"/>
      <c r="AR118" s="803"/>
      <c r="AS118" s="803"/>
      <c r="AT118" s="804"/>
      <c r="AU118" s="759"/>
      <c r="AV118" s="760"/>
      <c r="AW118" s="760"/>
      <c r="AX118" s="760"/>
      <c r="AY118" s="760"/>
      <c r="AZ118" s="805" t="s">
        <v>396</v>
      </c>
      <c r="BA118" s="789"/>
      <c r="BB118" s="789"/>
      <c r="BC118" s="789"/>
      <c r="BD118" s="789"/>
      <c r="BE118" s="789"/>
      <c r="BF118" s="789"/>
      <c r="BG118" s="789"/>
      <c r="BH118" s="789"/>
      <c r="BI118" s="789"/>
      <c r="BJ118" s="789"/>
      <c r="BK118" s="789"/>
      <c r="BL118" s="789"/>
      <c r="BM118" s="789"/>
      <c r="BN118" s="789"/>
      <c r="BO118" s="789"/>
      <c r="BP118" s="790"/>
      <c r="BQ118" s="806" t="s">
        <v>65</v>
      </c>
      <c r="BR118" s="807"/>
      <c r="BS118" s="807"/>
      <c r="BT118" s="807"/>
      <c r="BU118" s="807"/>
      <c r="BV118" s="807" t="s">
        <v>65</v>
      </c>
      <c r="BW118" s="807"/>
      <c r="BX118" s="807"/>
      <c r="BY118" s="807"/>
      <c r="BZ118" s="807"/>
      <c r="CA118" s="807" t="s">
        <v>65</v>
      </c>
      <c r="CB118" s="807"/>
      <c r="CC118" s="807"/>
      <c r="CD118" s="807"/>
      <c r="CE118" s="807"/>
      <c r="CF118" s="766" t="s">
        <v>65</v>
      </c>
      <c r="CG118" s="767"/>
      <c r="CH118" s="767"/>
      <c r="CI118" s="767"/>
      <c r="CJ118" s="767"/>
      <c r="CK118" s="768"/>
      <c r="CL118" s="769"/>
      <c r="CM118" s="770" t="s">
        <v>397</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65</v>
      </c>
      <c r="DH118" s="778"/>
      <c r="DI118" s="778"/>
      <c r="DJ118" s="778"/>
      <c r="DK118" s="779"/>
      <c r="DL118" s="780" t="s">
        <v>65</v>
      </c>
      <c r="DM118" s="778"/>
      <c r="DN118" s="778"/>
      <c r="DO118" s="778"/>
      <c r="DP118" s="779"/>
      <c r="DQ118" s="780" t="s">
        <v>65</v>
      </c>
      <c r="DR118" s="778"/>
      <c r="DS118" s="778"/>
      <c r="DT118" s="778"/>
      <c r="DU118" s="779"/>
      <c r="DV118" s="781" t="s">
        <v>65</v>
      </c>
      <c r="DW118" s="782"/>
      <c r="DX118" s="782"/>
      <c r="DY118" s="782"/>
      <c r="DZ118" s="783"/>
    </row>
    <row r="119" spans="1:130" s="502" customFormat="1" ht="26.25" customHeight="1" x14ac:dyDescent="0.15">
      <c r="A119" s="808" t="s">
        <v>372</v>
      </c>
      <c r="B119" s="743"/>
      <c r="C119" s="744" t="s">
        <v>373</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65</v>
      </c>
      <c r="AB119" s="729"/>
      <c r="AC119" s="729"/>
      <c r="AD119" s="729"/>
      <c r="AE119" s="730"/>
      <c r="AF119" s="731" t="s">
        <v>65</v>
      </c>
      <c r="AG119" s="729"/>
      <c r="AH119" s="729"/>
      <c r="AI119" s="729"/>
      <c r="AJ119" s="730"/>
      <c r="AK119" s="731" t="s">
        <v>65</v>
      </c>
      <c r="AL119" s="729"/>
      <c r="AM119" s="729"/>
      <c r="AN119" s="729"/>
      <c r="AO119" s="730"/>
      <c r="AP119" s="732" t="s">
        <v>65</v>
      </c>
      <c r="AQ119" s="733"/>
      <c r="AR119" s="733"/>
      <c r="AS119" s="733"/>
      <c r="AT119" s="734"/>
      <c r="AU119" s="809"/>
      <c r="AV119" s="810"/>
      <c r="AW119" s="810"/>
      <c r="AX119" s="810"/>
      <c r="AY119" s="810"/>
      <c r="AZ119" s="811" t="s">
        <v>120</v>
      </c>
      <c r="BA119" s="811"/>
      <c r="BB119" s="811"/>
      <c r="BC119" s="811"/>
      <c r="BD119" s="811"/>
      <c r="BE119" s="811"/>
      <c r="BF119" s="811"/>
      <c r="BG119" s="811"/>
      <c r="BH119" s="811"/>
      <c r="BI119" s="811"/>
      <c r="BJ119" s="811"/>
      <c r="BK119" s="811"/>
      <c r="BL119" s="811"/>
      <c r="BM119" s="811"/>
      <c r="BN119" s="811"/>
      <c r="BO119" s="794" t="s">
        <v>398</v>
      </c>
      <c r="BP119" s="812"/>
      <c r="BQ119" s="806">
        <v>23335308</v>
      </c>
      <c r="BR119" s="807"/>
      <c r="BS119" s="807"/>
      <c r="BT119" s="807"/>
      <c r="BU119" s="807"/>
      <c r="BV119" s="807">
        <v>24115396</v>
      </c>
      <c r="BW119" s="807"/>
      <c r="BX119" s="807"/>
      <c r="BY119" s="807"/>
      <c r="BZ119" s="807"/>
      <c r="CA119" s="807">
        <v>23389560</v>
      </c>
      <c r="CB119" s="807"/>
      <c r="CC119" s="807"/>
      <c r="CD119" s="807"/>
      <c r="CE119" s="807"/>
      <c r="CF119" s="813"/>
      <c r="CG119" s="814"/>
      <c r="CH119" s="814"/>
      <c r="CI119" s="814"/>
      <c r="CJ119" s="815"/>
      <c r="CK119" s="816"/>
      <c r="CL119" s="817"/>
      <c r="CM119" s="818" t="s">
        <v>399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v>80667</v>
      </c>
      <c r="DH119" s="822"/>
      <c r="DI119" s="822"/>
      <c r="DJ119" s="822"/>
      <c r="DK119" s="823"/>
      <c r="DL119" s="824">
        <v>52229</v>
      </c>
      <c r="DM119" s="822"/>
      <c r="DN119" s="822"/>
      <c r="DO119" s="822"/>
      <c r="DP119" s="823"/>
      <c r="DQ119" s="824">
        <v>26245</v>
      </c>
      <c r="DR119" s="822"/>
      <c r="DS119" s="822"/>
      <c r="DT119" s="822"/>
      <c r="DU119" s="823"/>
      <c r="DV119" s="825">
        <v>0.3</v>
      </c>
      <c r="DW119" s="826"/>
      <c r="DX119" s="826"/>
      <c r="DY119" s="826"/>
      <c r="DZ119" s="827"/>
    </row>
    <row r="120" spans="1:130" s="502" customFormat="1" ht="26.25" customHeight="1" x14ac:dyDescent="0.15">
      <c r="A120" s="828"/>
      <c r="B120" s="769"/>
      <c r="C120" s="770" t="s">
        <v>376</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t="s">
        <v>65</v>
      </c>
      <c r="AB120" s="778"/>
      <c r="AC120" s="778"/>
      <c r="AD120" s="778"/>
      <c r="AE120" s="779"/>
      <c r="AF120" s="780" t="s">
        <v>65</v>
      </c>
      <c r="AG120" s="778"/>
      <c r="AH120" s="778"/>
      <c r="AI120" s="778"/>
      <c r="AJ120" s="779"/>
      <c r="AK120" s="780" t="s">
        <v>65</v>
      </c>
      <c r="AL120" s="778"/>
      <c r="AM120" s="778"/>
      <c r="AN120" s="778"/>
      <c r="AO120" s="779"/>
      <c r="AP120" s="781" t="s">
        <v>65</v>
      </c>
      <c r="AQ120" s="782"/>
      <c r="AR120" s="782"/>
      <c r="AS120" s="782"/>
      <c r="AT120" s="783"/>
      <c r="AU120" s="829" t="s">
        <v>400</v>
      </c>
      <c r="AV120" s="830"/>
      <c r="AW120" s="830"/>
      <c r="AX120" s="830"/>
      <c r="AY120" s="831"/>
      <c r="AZ120" s="737" t="s">
        <v>401</v>
      </c>
      <c r="BA120" s="726"/>
      <c r="BB120" s="726"/>
      <c r="BC120" s="726"/>
      <c r="BD120" s="726"/>
      <c r="BE120" s="726"/>
      <c r="BF120" s="726"/>
      <c r="BG120" s="726"/>
      <c r="BH120" s="726"/>
      <c r="BI120" s="726"/>
      <c r="BJ120" s="726"/>
      <c r="BK120" s="726"/>
      <c r="BL120" s="726"/>
      <c r="BM120" s="726"/>
      <c r="BN120" s="726"/>
      <c r="BO120" s="726"/>
      <c r="BP120" s="727"/>
      <c r="BQ120" s="738">
        <v>4357512</v>
      </c>
      <c r="BR120" s="739"/>
      <c r="BS120" s="739"/>
      <c r="BT120" s="739"/>
      <c r="BU120" s="739"/>
      <c r="BV120" s="739">
        <v>4997677</v>
      </c>
      <c r="BW120" s="739"/>
      <c r="BX120" s="739"/>
      <c r="BY120" s="739"/>
      <c r="BZ120" s="739"/>
      <c r="CA120" s="739">
        <v>4866920</v>
      </c>
      <c r="CB120" s="739"/>
      <c r="CC120" s="739"/>
      <c r="CD120" s="739"/>
      <c r="CE120" s="739"/>
      <c r="CF120" s="740">
        <v>57.7</v>
      </c>
      <c r="CG120" s="741"/>
      <c r="CH120" s="741"/>
      <c r="CI120" s="741"/>
      <c r="CJ120" s="741"/>
      <c r="CK120" s="832" t="s">
        <v>402</v>
      </c>
      <c r="CL120" s="833"/>
      <c r="CM120" s="833"/>
      <c r="CN120" s="833"/>
      <c r="CO120" s="834"/>
      <c r="CP120" s="835" t="s">
        <v>344</v>
      </c>
      <c r="CQ120" s="836"/>
      <c r="CR120" s="836"/>
      <c r="CS120" s="836"/>
      <c r="CT120" s="836"/>
      <c r="CU120" s="836"/>
      <c r="CV120" s="836"/>
      <c r="CW120" s="836"/>
      <c r="CX120" s="836"/>
      <c r="CY120" s="836"/>
      <c r="CZ120" s="836"/>
      <c r="DA120" s="836"/>
      <c r="DB120" s="836"/>
      <c r="DC120" s="836"/>
      <c r="DD120" s="836"/>
      <c r="DE120" s="836"/>
      <c r="DF120" s="837"/>
      <c r="DG120" s="738" t="s">
        <v>65</v>
      </c>
      <c r="DH120" s="739"/>
      <c r="DI120" s="739"/>
      <c r="DJ120" s="739"/>
      <c r="DK120" s="739"/>
      <c r="DL120" s="739" t="s">
        <v>65</v>
      </c>
      <c r="DM120" s="739"/>
      <c r="DN120" s="739"/>
      <c r="DO120" s="739"/>
      <c r="DP120" s="739"/>
      <c r="DQ120" s="739">
        <v>4627992</v>
      </c>
      <c r="DR120" s="739"/>
      <c r="DS120" s="739"/>
      <c r="DT120" s="739"/>
      <c r="DU120" s="739"/>
      <c r="DV120" s="747">
        <v>54.9</v>
      </c>
      <c r="DW120" s="747"/>
      <c r="DX120" s="747"/>
      <c r="DY120" s="747"/>
      <c r="DZ120" s="748"/>
    </row>
    <row r="121" spans="1:130" s="502" customFormat="1" ht="26.25" customHeight="1" x14ac:dyDescent="0.15">
      <c r="A121" s="828"/>
      <c r="B121" s="769"/>
      <c r="C121" s="791" t="s">
        <v>403</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65</v>
      </c>
      <c r="AB121" s="778"/>
      <c r="AC121" s="778"/>
      <c r="AD121" s="778"/>
      <c r="AE121" s="779"/>
      <c r="AF121" s="780" t="s">
        <v>65</v>
      </c>
      <c r="AG121" s="778"/>
      <c r="AH121" s="778"/>
      <c r="AI121" s="778"/>
      <c r="AJ121" s="779"/>
      <c r="AK121" s="780" t="s">
        <v>65</v>
      </c>
      <c r="AL121" s="778"/>
      <c r="AM121" s="778"/>
      <c r="AN121" s="778"/>
      <c r="AO121" s="779"/>
      <c r="AP121" s="781" t="s">
        <v>65</v>
      </c>
      <c r="AQ121" s="782"/>
      <c r="AR121" s="782"/>
      <c r="AS121" s="782"/>
      <c r="AT121" s="783"/>
      <c r="AU121" s="838"/>
      <c r="AV121" s="839"/>
      <c r="AW121" s="839"/>
      <c r="AX121" s="839"/>
      <c r="AY121" s="840"/>
      <c r="AZ121" s="761" t="s">
        <v>404</v>
      </c>
      <c r="BA121" s="762"/>
      <c r="BB121" s="762"/>
      <c r="BC121" s="762"/>
      <c r="BD121" s="762"/>
      <c r="BE121" s="762"/>
      <c r="BF121" s="762"/>
      <c r="BG121" s="762"/>
      <c r="BH121" s="762"/>
      <c r="BI121" s="762"/>
      <c r="BJ121" s="762"/>
      <c r="BK121" s="762"/>
      <c r="BL121" s="762"/>
      <c r="BM121" s="762"/>
      <c r="BN121" s="762"/>
      <c r="BO121" s="762"/>
      <c r="BP121" s="763"/>
      <c r="BQ121" s="764">
        <v>2719637</v>
      </c>
      <c r="BR121" s="765"/>
      <c r="BS121" s="765"/>
      <c r="BT121" s="765"/>
      <c r="BU121" s="765"/>
      <c r="BV121" s="765">
        <v>2724542</v>
      </c>
      <c r="BW121" s="765"/>
      <c r="BX121" s="765"/>
      <c r="BY121" s="765"/>
      <c r="BZ121" s="765"/>
      <c r="CA121" s="765">
        <v>2324417</v>
      </c>
      <c r="CB121" s="765"/>
      <c r="CC121" s="765"/>
      <c r="CD121" s="765"/>
      <c r="CE121" s="765"/>
      <c r="CF121" s="766">
        <v>27.6</v>
      </c>
      <c r="CG121" s="767"/>
      <c r="CH121" s="767"/>
      <c r="CI121" s="767"/>
      <c r="CJ121" s="767"/>
      <c r="CK121" s="841"/>
      <c r="CL121" s="842"/>
      <c r="CM121" s="842"/>
      <c r="CN121" s="842"/>
      <c r="CO121" s="843"/>
      <c r="CP121" s="844" t="s">
        <v>342</v>
      </c>
      <c r="CQ121" s="845"/>
      <c r="CR121" s="845"/>
      <c r="CS121" s="845"/>
      <c r="CT121" s="845"/>
      <c r="CU121" s="845"/>
      <c r="CV121" s="845"/>
      <c r="CW121" s="845"/>
      <c r="CX121" s="845"/>
      <c r="CY121" s="845"/>
      <c r="CZ121" s="845"/>
      <c r="DA121" s="845"/>
      <c r="DB121" s="845"/>
      <c r="DC121" s="845"/>
      <c r="DD121" s="845"/>
      <c r="DE121" s="845"/>
      <c r="DF121" s="846"/>
      <c r="DG121" s="764">
        <v>242342</v>
      </c>
      <c r="DH121" s="765"/>
      <c r="DI121" s="765"/>
      <c r="DJ121" s="765"/>
      <c r="DK121" s="765"/>
      <c r="DL121" s="765">
        <v>249253</v>
      </c>
      <c r="DM121" s="765"/>
      <c r="DN121" s="765"/>
      <c r="DO121" s="765"/>
      <c r="DP121" s="765"/>
      <c r="DQ121" s="765">
        <v>187855</v>
      </c>
      <c r="DR121" s="765"/>
      <c r="DS121" s="765"/>
      <c r="DT121" s="765"/>
      <c r="DU121" s="765"/>
      <c r="DV121" s="773">
        <v>2.2000000000000002</v>
      </c>
      <c r="DW121" s="773"/>
      <c r="DX121" s="773"/>
      <c r="DY121" s="773"/>
      <c r="DZ121" s="774"/>
    </row>
    <row r="122" spans="1:130" s="502" customFormat="1" ht="26.25" customHeight="1" x14ac:dyDescent="0.15">
      <c r="A122" s="828"/>
      <c r="B122" s="769"/>
      <c r="C122" s="770" t="s">
        <v>386</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65</v>
      </c>
      <c r="AB122" s="778"/>
      <c r="AC122" s="778"/>
      <c r="AD122" s="778"/>
      <c r="AE122" s="779"/>
      <c r="AF122" s="780" t="s">
        <v>65</v>
      </c>
      <c r="AG122" s="778"/>
      <c r="AH122" s="778"/>
      <c r="AI122" s="778"/>
      <c r="AJ122" s="779"/>
      <c r="AK122" s="780" t="s">
        <v>65</v>
      </c>
      <c r="AL122" s="778"/>
      <c r="AM122" s="778"/>
      <c r="AN122" s="778"/>
      <c r="AO122" s="779"/>
      <c r="AP122" s="781" t="s">
        <v>65</v>
      </c>
      <c r="AQ122" s="782"/>
      <c r="AR122" s="782"/>
      <c r="AS122" s="782"/>
      <c r="AT122" s="783"/>
      <c r="AU122" s="838"/>
      <c r="AV122" s="839"/>
      <c r="AW122" s="839"/>
      <c r="AX122" s="839"/>
      <c r="AY122" s="840"/>
      <c r="AZ122" s="805" t="s">
        <v>405</v>
      </c>
      <c r="BA122" s="789"/>
      <c r="BB122" s="789"/>
      <c r="BC122" s="789"/>
      <c r="BD122" s="789"/>
      <c r="BE122" s="789"/>
      <c r="BF122" s="789"/>
      <c r="BG122" s="789"/>
      <c r="BH122" s="789"/>
      <c r="BI122" s="789"/>
      <c r="BJ122" s="789"/>
      <c r="BK122" s="789"/>
      <c r="BL122" s="789"/>
      <c r="BM122" s="789"/>
      <c r="BN122" s="789"/>
      <c r="BO122" s="789"/>
      <c r="BP122" s="790"/>
      <c r="BQ122" s="806">
        <v>14045268</v>
      </c>
      <c r="BR122" s="807"/>
      <c r="BS122" s="807"/>
      <c r="BT122" s="807"/>
      <c r="BU122" s="807"/>
      <c r="BV122" s="807">
        <v>14264320</v>
      </c>
      <c r="BW122" s="807"/>
      <c r="BX122" s="807"/>
      <c r="BY122" s="807"/>
      <c r="BZ122" s="807"/>
      <c r="CA122" s="807">
        <v>14675910</v>
      </c>
      <c r="CB122" s="807"/>
      <c r="CC122" s="807"/>
      <c r="CD122" s="807"/>
      <c r="CE122" s="807"/>
      <c r="CF122" s="847">
        <v>174.1</v>
      </c>
      <c r="CG122" s="848"/>
      <c r="CH122" s="848"/>
      <c r="CI122" s="848"/>
      <c r="CJ122" s="848"/>
      <c r="CK122" s="841"/>
      <c r="CL122" s="842"/>
      <c r="CM122" s="842"/>
      <c r="CN122" s="842"/>
      <c r="CO122" s="843"/>
      <c r="CP122" s="844" t="s">
        <v>339</v>
      </c>
      <c r="CQ122" s="845"/>
      <c r="CR122" s="845"/>
      <c r="CS122" s="845"/>
      <c r="CT122" s="845"/>
      <c r="CU122" s="845"/>
      <c r="CV122" s="845"/>
      <c r="CW122" s="845"/>
      <c r="CX122" s="845"/>
      <c r="CY122" s="845"/>
      <c r="CZ122" s="845"/>
      <c r="DA122" s="845"/>
      <c r="DB122" s="845"/>
      <c r="DC122" s="845"/>
      <c r="DD122" s="845"/>
      <c r="DE122" s="845"/>
      <c r="DF122" s="846"/>
      <c r="DG122" s="764" t="s">
        <v>65</v>
      </c>
      <c r="DH122" s="765"/>
      <c r="DI122" s="765"/>
      <c r="DJ122" s="765"/>
      <c r="DK122" s="765"/>
      <c r="DL122" s="765" t="s">
        <v>65</v>
      </c>
      <c r="DM122" s="765"/>
      <c r="DN122" s="765"/>
      <c r="DO122" s="765"/>
      <c r="DP122" s="765"/>
      <c r="DQ122" s="765" t="s">
        <v>65</v>
      </c>
      <c r="DR122" s="765"/>
      <c r="DS122" s="765"/>
      <c r="DT122" s="765"/>
      <c r="DU122" s="765"/>
      <c r="DV122" s="773" t="s">
        <v>65</v>
      </c>
      <c r="DW122" s="773"/>
      <c r="DX122" s="773"/>
      <c r="DY122" s="773"/>
      <c r="DZ122" s="774"/>
    </row>
    <row r="123" spans="1:130" s="502" customFormat="1" ht="26.25" customHeight="1" x14ac:dyDescent="0.15">
      <c r="A123" s="828"/>
      <c r="B123" s="769"/>
      <c r="C123" s="770" t="s">
        <v>392</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v>26598</v>
      </c>
      <c r="AB123" s="778"/>
      <c r="AC123" s="778"/>
      <c r="AD123" s="778"/>
      <c r="AE123" s="779"/>
      <c r="AF123" s="780">
        <v>26389</v>
      </c>
      <c r="AG123" s="778"/>
      <c r="AH123" s="778"/>
      <c r="AI123" s="778"/>
      <c r="AJ123" s="779"/>
      <c r="AK123" s="780">
        <v>26181</v>
      </c>
      <c r="AL123" s="778"/>
      <c r="AM123" s="778"/>
      <c r="AN123" s="778"/>
      <c r="AO123" s="779"/>
      <c r="AP123" s="781">
        <v>0.3</v>
      </c>
      <c r="AQ123" s="782"/>
      <c r="AR123" s="782"/>
      <c r="AS123" s="782"/>
      <c r="AT123" s="783"/>
      <c r="AU123" s="849"/>
      <c r="AV123" s="850"/>
      <c r="AW123" s="850"/>
      <c r="AX123" s="850"/>
      <c r="AY123" s="850"/>
      <c r="AZ123" s="811" t="s">
        <v>120</v>
      </c>
      <c r="BA123" s="811"/>
      <c r="BB123" s="811"/>
      <c r="BC123" s="811"/>
      <c r="BD123" s="811"/>
      <c r="BE123" s="811"/>
      <c r="BF123" s="811"/>
      <c r="BG123" s="811"/>
      <c r="BH123" s="811"/>
      <c r="BI123" s="811"/>
      <c r="BJ123" s="811"/>
      <c r="BK123" s="811"/>
      <c r="BL123" s="811"/>
      <c r="BM123" s="811"/>
      <c r="BN123" s="811"/>
      <c r="BO123" s="794" t="s">
        <v>406</v>
      </c>
      <c r="BP123" s="812"/>
      <c r="BQ123" s="851">
        <v>21122417</v>
      </c>
      <c r="BR123" s="852"/>
      <c r="BS123" s="852"/>
      <c r="BT123" s="852"/>
      <c r="BU123" s="852"/>
      <c r="BV123" s="852">
        <v>21986539</v>
      </c>
      <c r="BW123" s="852"/>
      <c r="BX123" s="852"/>
      <c r="BY123" s="852"/>
      <c r="BZ123" s="852"/>
      <c r="CA123" s="852">
        <v>21867247</v>
      </c>
      <c r="CB123" s="852"/>
      <c r="CC123" s="852"/>
      <c r="CD123" s="852"/>
      <c r="CE123" s="852"/>
      <c r="CF123" s="813"/>
      <c r="CG123" s="814"/>
      <c r="CH123" s="814"/>
      <c r="CI123" s="814"/>
      <c r="CJ123" s="815"/>
      <c r="CK123" s="841"/>
      <c r="CL123" s="842"/>
      <c r="CM123" s="842"/>
      <c r="CN123" s="842"/>
      <c r="CO123" s="843"/>
      <c r="CP123" s="844" t="s">
        <v>340</v>
      </c>
      <c r="CQ123" s="845"/>
      <c r="CR123" s="845"/>
      <c r="CS123" s="845"/>
      <c r="CT123" s="845"/>
      <c r="CU123" s="845"/>
      <c r="CV123" s="845"/>
      <c r="CW123" s="845"/>
      <c r="CX123" s="845"/>
      <c r="CY123" s="845"/>
      <c r="CZ123" s="845"/>
      <c r="DA123" s="845"/>
      <c r="DB123" s="845"/>
      <c r="DC123" s="845"/>
      <c r="DD123" s="845"/>
      <c r="DE123" s="845"/>
      <c r="DF123" s="846"/>
      <c r="DG123" s="777" t="s">
        <v>65</v>
      </c>
      <c r="DH123" s="778"/>
      <c r="DI123" s="778"/>
      <c r="DJ123" s="778"/>
      <c r="DK123" s="779"/>
      <c r="DL123" s="780" t="s">
        <v>65</v>
      </c>
      <c r="DM123" s="778"/>
      <c r="DN123" s="778"/>
      <c r="DO123" s="778"/>
      <c r="DP123" s="779"/>
      <c r="DQ123" s="780" t="s">
        <v>65</v>
      </c>
      <c r="DR123" s="778"/>
      <c r="DS123" s="778"/>
      <c r="DT123" s="778"/>
      <c r="DU123" s="779"/>
      <c r="DV123" s="781" t="s">
        <v>65</v>
      </c>
      <c r="DW123" s="782"/>
      <c r="DX123" s="782"/>
      <c r="DY123" s="782"/>
      <c r="DZ123" s="783"/>
    </row>
    <row r="124" spans="1:130" s="502" customFormat="1" ht="26.25" customHeight="1" thickBot="1" x14ac:dyDescent="0.2">
      <c r="A124" s="828"/>
      <c r="B124" s="769"/>
      <c r="C124" s="770" t="s">
        <v>395</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65</v>
      </c>
      <c r="AB124" s="778"/>
      <c r="AC124" s="778"/>
      <c r="AD124" s="778"/>
      <c r="AE124" s="779"/>
      <c r="AF124" s="780" t="s">
        <v>65</v>
      </c>
      <c r="AG124" s="778"/>
      <c r="AH124" s="778"/>
      <c r="AI124" s="778"/>
      <c r="AJ124" s="779"/>
      <c r="AK124" s="780" t="s">
        <v>65</v>
      </c>
      <c r="AL124" s="778"/>
      <c r="AM124" s="778"/>
      <c r="AN124" s="778"/>
      <c r="AO124" s="779"/>
      <c r="AP124" s="781" t="s">
        <v>65</v>
      </c>
      <c r="AQ124" s="782"/>
      <c r="AR124" s="782"/>
      <c r="AS124" s="782"/>
      <c r="AT124" s="783"/>
      <c r="AU124" s="853" t="s">
        <v>407</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26.8</v>
      </c>
      <c r="BR124" s="857"/>
      <c r="BS124" s="857"/>
      <c r="BT124" s="857"/>
      <c r="BU124" s="857"/>
      <c r="BV124" s="857">
        <v>25.8</v>
      </c>
      <c r="BW124" s="857"/>
      <c r="BX124" s="857"/>
      <c r="BY124" s="857"/>
      <c r="BZ124" s="857"/>
      <c r="CA124" s="857">
        <v>18</v>
      </c>
      <c r="CB124" s="857"/>
      <c r="CC124" s="857"/>
      <c r="CD124" s="857"/>
      <c r="CE124" s="857"/>
      <c r="CF124" s="858"/>
      <c r="CG124" s="859"/>
      <c r="CH124" s="859"/>
      <c r="CI124" s="859"/>
      <c r="CJ124" s="860"/>
      <c r="CK124" s="861"/>
      <c r="CL124" s="861"/>
      <c r="CM124" s="861"/>
      <c r="CN124" s="861"/>
      <c r="CO124" s="862"/>
      <c r="CP124" s="844" t="s">
        <v>408</v>
      </c>
      <c r="CQ124" s="845"/>
      <c r="CR124" s="845"/>
      <c r="CS124" s="845"/>
      <c r="CT124" s="845"/>
      <c r="CU124" s="845"/>
      <c r="CV124" s="845"/>
      <c r="CW124" s="845"/>
      <c r="CX124" s="845"/>
      <c r="CY124" s="845"/>
      <c r="CZ124" s="845"/>
      <c r="DA124" s="845"/>
      <c r="DB124" s="845"/>
      <c r="DC124" s="845"/>
      <c r="DD124" s="845"/>
      <c r="DE124" s="845"/>
      <c r="DF124" s="846"/>
      <c r="DG124" s="821">
        <v>5136190</v>
      </c>
      <c r="DH124" s="822"/>
      <c r="DI124" s="822"/>
      <c r="DJ124" s="822"/>
      <c r="DK124" s="823"/>
      <c r="DL124" s="824">
        <v>5354305</v>
      </c>
      <c r="DM124" s="822"/>
      <c r="DN124" s="822"/>
      <c r="DO124" s="822"/>
      <c r="DP124" s="823"/>
      <c r="DQ124" s="824" t="s">
        <v>65</v>
      </c>
      <c r="DR124" s="822"/>
      <c r="DS124" s="822"/>
      <c r="DT124" s="822"/>
      <c r="DU124" s="823"/>
      <c r="DV124" s="825" t="s">
        <v>65</v>
      </c>
      <c r="DW124" s="826"/>
      <c r="DX124" s="826"/>
      <c r="DY124" s="826"/>
      <c r="DZ124" s="827"/>
    </row>
    <row r="125" spans="1:130" s="502" customFormat="1" ht="26.25" customHeight="1" x14ac:dyDescent="0.15">
      <c r="A125" s="828"/>
      <c r="B125" s="769"/>
      <c r="C125" s="770" t="s">
        <v>397</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65</v>
      </c>
      <c r="AB125" s="778"/>
      <c r="AC125" s="778"/>
      <c r="AD125" s="778"/>
      <c r="AE125" s="779"/>
      <c r="AF125" s="780" t="s">
        <v>65</v>
      </c>
      <c r="AG125" s="778"/>
      <c r="AH125" s="778"/>
      <c r="AI125" s="778"/>
      <c r="AJ125" s="779"/>
      <c r="AK125" s="780" t="s">
        <v>65</v>
      </c>
      <c r="AL125" s="778"/>
      <c r="AM125" s="778"/>
      <c r="AN125" s="778"/>
      <c r="AO125" s="779"/>
      <c r="AP125" s="781" t="s">
        <v>65</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409</v>
      </c>
      <c r="CL125" s="833"/>
      <c r="CM125" s="833"/>
      <c r="CN125" s="833"/>
      <c r="CO125" s="834"/>
      <c r="CP125" s="737" t="s">
        <v>410</v>
      </c>
      <c r="CQ125" s="726"/>
      <c r="CR125" s="726"/>
      <c r="CS125" s="726"/>
      <c r="CT125" s="726"/>
      <c r="CU125" s="726"/>
      <c r="CV125" s="726"/>
      <c r="CW125" s="726"/>
      <c r="CX125" s="726"/>
      <c r="CY125" s="726"/>
      <c r="CZ125" s="726"/>
      <c r="DA125" s="726"/>
      <c r="DB125" s="726"/>
      <c r="DC125" s="726"/>
      <c r="DD125" s="726"/>
      <c r="DE125" s="726"/>
      <c r="DF125" s="727"/>
      <c r="DG125" s="738" t="s">
        <v>65</v>
      </c>
      <c r="DH125" s="739"/>
      <c r="DI125" s="739"/>
      <c r="DJ125" s="739"/>
      <c r="DK125" s="739"/>
      <c r="DL125" s="739" t="s">
        <v>65</v>
      </c>
      <c r="DM125" s="739"/>
      <c r="DN125" s="739"/>
      <c r="DO125" s="739"/>
      <c r="DP125" s="739"/>
      <c r="DQ125" s="739" t="s">
        <v>65</v>
      </c>
      <c r="DR125" s="739"/>
      <c r="DS125" s="739"/>
      <c r="DT125" s="739"/>
      <c r="DU125" s="739"/>
      <c r="DV125" s="747" t="s">
        <v>65</v>
      </c>
      <c r="DW125" s="747"/>
      <c r="DX125" s="747"/>
      <c r="DY125" s="747"/>
      <c r="DZ125" s="748"/>
    </row>
    <row r="126" spans="1:130" s="502" customFormat="1" ht="26.25" customHeight="1" thickBot="1" x14ac:dyDescent="0.2">
      <c r="A126" s="828"/>
      <c r="B126" s="769"/>
      <c r="C126" s="770" t="s">
        <v>399</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v>26442</v>
      </c>
      <c r="AB126" s="778"/>
      <c r="AC126" s="778"/>
      <c r="AD126" s="778"/>
      <c r="AE126" s="779"/>
      <c r="AF126" s="780">
        <v>26442</v>
      </c>
      <c r="AG126" s="778"/>
      <c r="AH126" s="778"/>
      <c r="AI126" s="778"/>
      <c r="AJ126" s="779"/>
      <c r="AK126" s="780">
        <v>26442</v>
      </c>
      <c r="AL126" s="778"/>
      <c r="AM126" s="778"/>
      <c r="AN126" s="778"/>
      <c r="AO126" s="779"/>
      <c r="AP126" s="781">
        <v>0.3</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411</v>
      </c>
      <c r="CQ126" s="762"/>
      <c r="CR126" s="762"/>
      <c r="CS126" s="762"/>
      <c r="CT126" s="762"/>
      <c r="CU126" s="762"/>
      <c r="CV126" s="762"/>
      <c r="CW126" s="762"/>
      <c r="CX126" s="762"/>
      <c r="CY126" s="762"/>
      <c r="CZ126" s="762"/>
      <c r="DA126" s="762"/>
      <c r="DB126" s="762"/>
      <c r="DC126" s="762"/>
      <c r="DD126" s="762"/>
      <c r="DE126" s="762"/>
      <c r="DF126" s="763"/>
      <c r="DG126" s="764" t="s">
        <v>65</v>
      </c>
      <c r="DH126" s="765"/>
      <c r="DI126" s="765"/>
      <c r="DJ126" s="765"/>
      <c r="DK126" s="765"/>
      <c r="DL126" s="765" t="s">
        <v>65</v>
      </c>
      <c r="DM126" s="765"/>
      <c r="DN126" s="765"/>
      <c r="DO126" s="765"/>
      <c r="DP126" s="765"/>
      <c r="DQ126" s="765" t="s">
        <v>65</v>
      </c>
      <c r="DR126" s="765"/>
      <c r="DS126" s="765"/>
      <c r="DT126" s="765"/>
      <c r="DU126" s="765"/>
      <c r="DV126" s="773" t="s">
        <v>65</v>
      </c>
      <c r="DW126" s="773"/>
      <c r="DX126" s="773"/>
      <c r="DY126" s="773"/>
      <c r="DZ126" s="774"/>
    </row>
    <row r="127" spans="1:130" s="502" customFormat="1" ht="26.25" customHeight="1" x14ac:dyDescent="0.15">
      <c r="A127" s="871"/>
      <c r="B127" s="817"/>
      <c r="C127" s="818" t="s">
        <v>412</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t="s">
        <v>65</v>
      </c>
      <c r="AB127" s="778"/>
      <c r="AC127" s="778"/>
      <c r="AD127" s="778"/>
      <c r="AE127" s="779"/>
      <c r="AF127" s="780" t="s">
        <v>65</v>
      </c>
      <c r="AG127" s="778"/>
      <c r="AH127" s="778"/>
      <c r="AI127" s="778"/>
      <c r="AJ127" s="779"/>
      <c r="AK127" s="780" t="s">
        <v>65</v>
      </c>
      <c r="AL127" s="778"/>
      <c r="AM127" s="778"/>
      <c r="AN127" s="778"/>
      <c r="AO127" s="779"/>
      <c r="AP127" s="781" t="s">
        <v>65</v>
      </c>
      <c r="AQ127" s="782"/>
      <c r="AR127" s="782"/>
      <c r="AS127" s="782"/>
      <c r="AT127" s="783"/>
      <c r="AU127" s="868"/>
      <c r="AV127" s="868"/>
      <c r="AW127" s="868"/>
      <c r="AX127" s="872" t="s">
        <v>413</v>
      </c>
      <c r="AY127" s="873"/>
      <c r="AZ127" s="873"/>
      <c r="BA127" s="873"/>
      <c r="BB127" s="873"/>
      <c r="BC127" s="873"/>
      <c r="BD127" s="873"/>
      <c r="BE127" s="874"/>
      <c r="BF127" s="875" t="s">
        <v>414</v>
      </c>
      <c r="BG127" s="873"/>
      <c r="BH127" s="873"/>
      <c r="BI127" s="873"/>
      <c r="BJ127" s="873"/>
      <c r="BK127" s="873"/>
      <c r="BL127" s="874"/>
      <c r="BM127" s="875" t="s">
        <v>415</v>
      </c>
      <c r="BN127" s="873"/>
      <c r="BO127" s="873"/>
      <c r="BP127" s="873"/>
      <c r="BQ127" s="873"/>
      <c r="BR127" s="873"/>
      <c r="BS127" s="874"/>
      <c r="BT127" s="875" t="s">
        <v>416</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417</v>
      </c>
      <c r="CQ127" s="762"/>
      <c r="CR127" s="762"/>
      <c r="CS127" s="762"/>
      <c r="CT127" s="762"/>
      <c r="CU127" s="762"/>
      <c r="CV127" s="762"/>
      <c r="CW127" s="762"/>
      <c r="CX127" s="762"/>
      <c r="CY127" s="762"/>
      <c r="CZ127" s="762"/>
      <c r="DA127" s="762"/>
      <c r="DB127" s="762"/>
      <c r="DC127" s="762"/>
      <c r="DD127" s="762"/>
      <c r="DE127" s="762"/>
      <c r="DF127" s="763"/>
      <c r="DG127" s="764" t="s">
        <v>65</v>
      </c>
      <c r="DH127" s="765"/>
      <c r="DI127" s="765"/>
      <c r="DJ127" s="765"/>
      <c r="DK127" s="765"/>
      <c r="DL127" s="765" t="s">
        <v>65</v>
      </c>
      <c r="DM127" s="765"/>
      <c r="DN127" s="765"/>
      <c r="DO127" s="765"/>
      <c r="DP127" s="765"/>
      <c r="DQ127" s="765" t="s">
        <v>65</v>
      </c>
      <c r="DR127" s="765"/>
      <c r="DS127" s="765"/>
      <c r="DT127" s="765"/>
      <c r="DU127" s="765"/>
      <c r="DV127" s="773" t="s">
        <v>65</v>
      </c>
      <c r="DW127" s="773"/>
      <c r="DX127" s="773"/>
      <c r="DY127" s="773"/>
      <c r="DZ127" s="774"/>
    </row>
    <row r="128" spans="1:130" s="502" customFormat="1" ht="26.25" customHeight="1" thickBot="1" x14ac:dyDescent="0.2">
      <c r="A128" s="877" t="s">
        <v>418</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419</v>
      </c>
      <c r="X128" s="879"/>
      <c r="Y128" s="879"/>
      <c r="Z128" s="880"/>
      <c r="AA128" s="881">
        <v>265872</v>
      </c>
      <c r="AB128" s="882"/>
      <c r="AC128" s="882"/>
      <c r="AD128" s="882"/>
      <c r="AE128" s="883"/>
      <c r="AF128" s="884">
        <v>261339</v>
      </c>
      <c r="AG128" s="882"/>
      <c r="AH128" s="882"/>
      <c r="AI128" s="882"/>
      <c r="AJ128" s="883"/>
      <c r="AK128" s="884">
        <v>245293</v>
      </c>
      <c r="AL128" s="882"/>
      <c r="AM128" s="882"/>
      <c r="AN128" s="882"/>
      <c r="AO128" s="883"/>
      <c r="AP128" s="885"/>
      <c r="AQ128" s="886"/>
      <c r="AR128" s="886"/>
      <c r="AS128" s="886"/>
      <c r="AT128" s="887"/>
      <c r="AU128" s="868"/>
      <c r="AV128" s="868"/>
      <c r="AW128" s="868"/>
      <c r="AX128" s="725" t="s">
        <v>420</v>
      </c>
      <c r="AY128" s="726"/>
      <c r="AZ128" s="726"/>
      <c r="BA128" s="726"/>
      <c r="BB128" s="726"/>
      <c r="BC128" s="726"/>
      <c r="BD128" s="726"/>
      <c r="BE128" s="727"/>
      <c r="BF128" s="888" t="s">
        <v>65</v>
      </c>
      <c r="BG128" s="889"/>
      <c r="BH128" s="889"/>
      <c r="BI128" s="889"/>
      <c r="BJ128" s="889"/>
      <c r="BK128" s="889"/>
      <c r="BL128" s="890"/>
      <c r="BM128" s="888">
        <v>13.39</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421</v>
      </c>
      <c r="CQ128" s="896"/>
      <c r="CR128" s="896"/>
      <c r="CS128" s="896"/>
      <c r="CT128" s="896"/>
      <c r="CU128" s="896"/>
      <c r="CV128" s="896"/>
      <c r="CW128" s="896"/>
      <c r="CX128" s="896"/>
      <c r="CY128" s="896"/>
      <c r="CZ128" s="896"/>
      <c r="DA128" s="896"/>
      <c r="DB128" s="896"/>
      <c r="DC128" s="896"/>
      <c r="DD128" s="896"/>
      <c r="DE128" s="896"/>
      <c r="DF128" s="897"/>
      <c r="DG128" s="898" t="s">
        <v>65</v>
      </c>
      <c r="DH128" s="899"/>
      <c r="DI128" s="899"/>
      <c r="DJ128" s="899"/>
      <c r="DK128" s="899"/>
      <c r="DL128" s="899" t="s">
        <v>65</v>
      </c>
      <c r="DM128" s="899"/>
      <c r="DN128" s="899"/>
      <c r="DO128" s="899"/>
      <c r="DP128" s="899"/>
      <c r="DQ128" s="899" t="s">
        <v>65</v>
      </c>
      <c r="DR128" s="899"/>
      <c r="DS128" s="899"/>
      <c r="DT128" s="899"/>
      <c r="DU128" s="899"/>
      <c r="DV128" s="900" t="s">
        <v>65</v>
      </c>
      <c r="DW128" s="900"/>
      <c r="DX128" s="900"/>
      <c r="DY128" s="900"/>
      <c r="DZ128" s="901"/>
    </row>
    <row r="129" spans="1:131" s="502" customFormat="1" ht="26.25" customHeight="1" x14ac:dyDescent="0.15">
      <c r="A129" s="749" t="s">
        <v>46</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422</v>
      </c>
      <c r="X129" s="903"/>
      <c r="Y129" s="903"/>
      <c r="Z129" s="904"/>
      <c r="AA129" s="777">
        <v>9464990</v>
      </c>
      <c r="AB129" s="778"/>
      <c r="AC129" s="778"/>
      <c r="AD129" s="778"/>
      <c r="AE129" s="779"/>
      <c r="AF129" s="780">
        <v>9449318</v>
      </c>
      <c r="AG129" s="778"/>
      <c r="AH129" s="778"/>
      <c r="AI129" s="778"/>
      <c r="AJ129" s="779"/>
      <c r="AK129" s="780">
        <v>9650318</v>
      </c>
      <c r="AL129" s="778"/>
      <c r="AM129" s="778"/>
      <c r="AN129" s="778"/>
      <c r="AO129" s="779"/>
      <c r="AP129" s="905"/>
      <c r="AQ129" s="906"/>
      <c r="AR129" s="906"/>
      <c r="AS129" s="906"/>
      <c r="AT129" s="907"/>
      <c r="AU129" s="908"/>
      <c r="AV129" s="908"/>
      <c r="AW129" s="908"/>
      <c r="AX129" s="909" t="s">
        <v>423</v>
      </c>
      <c r="AY129" s="762"/>
      <c r="AZ129" s="762"/>
      <c r="BA129" s="762"/>
      <c r="BB129" s="762"/>
      <c r="BC129" s="762"/>
      <c r="BD129" s="762"/>
      <c r="BE129" s="763"/>
      <c r="BF129" s="910" t="s">
        <v>65</v>
      </c>
      <c r="BG129" s="911"/>
      <c r="BH129" s="911"/>
      <c r="BI129" s="911"/>
      <c r="BJ129" s="911"/>
      <c r="BK129" s="911"/>
      <c r="BL129" s="912"/>
      <c r="BM129" s="910">
        <v>18.39</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3"/>
      <c r="DQ129" s="513"/>
      <c r="DR129" s="513"/>
      <c r="DS129" s="513"/>
      <c r="DT129" s="513"/>
      <c r="DU129" s="513"/>
      <c r="DV129" s="513"/>
      <c r="DW129" s="513"/>
      <c r="DX129" s="513"/>
      <c r="DY129" s="513"/>
      <c r="DZ129" s="525"/>
    </row>
    <row r="130" spans="1:131" s="502" customFormat="1" ht="26.25" customHeight="1" x14ac:dyDescent="0.15">
      <c r="A130" s="749" t="s">
        <v>424</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425</v>
      </c>
      <c r="X130" s="903"/>
      <c r="Y130" s="903"/>
      <c r="Z130" s="904"/>
      <c r="AA130" s="777">
        <v>1213926</v>
      </c>
      <c r="AB130" s="778"/>
      <c r="AC130" s="778"/>
      <c r="AD130" s="778"/>
      <c r="AE130" s="779"/>
      <c r="AF130" s="780">
        <v>1209375</v>
      </c>
      <c r="AG130" s="778"/>
      <c r="AH130" s="778"/>
      <c r="AI130" s="778"/>
      <c r="AJ130" s="779"/>
      <c r="AK130" s="780">
        <v>1218875</v>
      </c>
      <c r="AL130" s="778"/>
      <c r="AM130" s="778"/>
      <c r="AN130" s="778"/>
      <c r="AO130" s="779"/>
      <c r="AP130" s="905"/>
      <c r="AQ130" s="906"/>
      <c r="AR130" s="906"/>
      <c r="AS130" s="906"/>
      <c r="AT130" s="907"/>
      <c r="AU130" s="908"/>
      <c r="AV130" s="908"/>
      <c r="AW130" s="908"/>
      <c r="AX130" s="909" t="s">
        <v>426</v>
      </c>
      <c r="AY130" s="762"/>
      <c r="AZ130" s="762"/>
      <c r="BA130" s="762"/>
      <c r="BB130" s="762"/>
      <c r="BC130" s="762"/>
      <c r="BD130" s="762"/>
      <c r="BE130" s="763"/>
      <c r="BF130" s="916">
        <v>7.2</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3"/>
      <c r="DQ130" s="513"/>
      <c r="DR130" s="513"/>
      <c r="DS130" s="513"/>
      <c r="DT130" s="513"/>
      <c r="DU130" s="513"/>
      <c r="DV130" s="513"/>
      <c r="DW130" s="513"/>
      <c r="DX130" s="513"/>
      <c r="DY130" s="513"/>
      <c r="DZ130" s="525"/>
    </row>
    <row r="131" spans="1:131" s="502" customFormat="1" ht="26.25" customHeight="1" thickBo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427</v>
      </c>
      <c r="X131" s="924"/>
      <c r="Y131" s="924"/>
      <c r="Z131" s="925"/>
      <c r="AA131" s="821">
        <v>8251064</v>
      </c>
      <c r="AB131" s="822"/>
      <c r="AC131" s="822"/>
      <c r="AD131" s="822"/>
      <c r="AE131" s="823"/>
      <c r="AF131" s="824">
        <v>8239943</v>
      </c>
      <c r="AG131" s="822"/>
      <c r="AH131" s="822"/>
      <c r="AI131" s="822"/>
      <c r="AJ131" s="823"/>
      <c r="AK131" s="824">
        <v>8431443</v>
      </c>
      <c r="AL131" s="822"/>
      <c r="AM131" s="822"/>
      <c r="AN131" s="822"/>
      <c r="AO131" s="823"/>
      <c r="AP131" s="926"/>
      <c r="AQ131" s="927"/>
      <c r="AR131" s="927"/>
      <c r="AS131" s="927"/>
      <c r="AT131" s="928"/>
      <c r="AU131" s="908"/>
      <c r="AV131" s="908"/>
      <c r="AW131" s="908"/>
      <c r="AX131" s="929" t="s">
        <v>428</v>
      </c>
      <c r="AY131" s="896"/>
      <c r="AZ131" s="896"/>
      <c r="BA131" s="896"/>
      <c r="BB131" s="896"/>
      <c r="BC131" s="896"/>
      <c r="BD131" s="896"/>
      <c r="BE131" s="897"/>
      <c r="BF131" s="930">
        <v>18</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3"/>
      <c r="DQ131" s="513"/>
      <c r="DR131" s="513"/>
      <c r="DS131" s="513"/>
      <c r="DT131" s="513"/>
      <c r="DU131" s="513"/>
      <c r="DV131" s="513"/>
      <c r="DW131" s="513"/>
      <c r="DX131" s="513"/>
      <c r="DY131" s="513"/>
      <c r="DZ131" s="525"/>
    </row>
    <row r="132" spans="1:131" s="502" customFormat="1" ht="26.25" customHeight="1" x14ac:dyDescent="0.15">
      <c r="A132" s="936" t="s">
        <v>429</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430</v>
      </c>
      <c r="W132" s="938"/>
      <c r="X132" s="938"/>
      <c r="Y132" s="938"/>
      <c r="Z132" s="939"/>
      <c r="AA132" s="940">
        <v>6.8501832010000001</v>
      </c>
      <c r="AB132" s="941"/>
      <c r="AC132" s="941"/>
      <c r="AD132" s="941"/>
      <c r="AE132" s="942"/>
      <c r="AF132" s="943">
        <v>7.7969956829999996</v>
      </c>
      <c r="AG132" s="941"/>
      <c r="AH132" s="941"/>
      <c r="AI132" s="941"/>
      <c r="AJ132" s="942"/>
      <c r="AK132" s="943">
        <v>7.0882339050000001</v>
      </c>
      <c r="AL132" s="941"/>
      <c r="AM132" s="941"/>
      <c r="AN132" s="941"/>
      <c r="AO132" s="942"/>
      <c r="AP132" s="813"/>
      <c r="AQ132" s="814"/>
      <c r="AR132" s="814"/>
      <c r="AS132" s="814"/>
      <c r="AT132" s="944"/>
      <c r="AU132" s="945"/>
      <c r="AV132" s="946"/>
      <c r="AW132" s="946"/>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5"/>
      <c r="DQ132" s="525"/>
      <c r="DR132" s="525"/>
      <c r="DS132" s="525"/>
      <c r="DT132" s="525"/>
      <c r="DU132" s="525"/>
      <c r="DV132" s="525"/>
      <c r="DW132" s="525"/>
      <c r="DX132" s="525"/>
      <c r="DY132" s="525"/>
      <c r="DZ132" s="525"/>
    </row>
    <row r="133" spans="1:131" s="502"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431</v>
      </c>
      <c r="W133" s="949"/>
      <c r="X133" s="949"/>
      <c r="Y133" s="949"/>
      <c r="Z133" s="950"/>
      <c r="AA133" s="951">
        <v>8.4</v>
      </c>
      <c r="AB133" s="952"/>
      <c r="AC133" s="952"/>
      <c r="AD133" s="952"/>
      <c r="AE133" s="953"/>
      <c r="AF133" s="951">
        <v>8</v>
      </c>
      <c r="AG133" s="952"/>
      <c r="AH133" s="952"/>
      <c r="AI133" s="952"/>
      <c r="AJ133" s="953"/>
      <c r="AK133" s="951">
        <v>7.2</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5"/>
      <c r="DQ133" s="525"/>
      <c r="DR133" s="525"/>
      <c r="DS133" s="525"/>
      <c r="DT133" s="525"/>
      <c r="DU133" s="525"/>
      <c r="DV133" s="525"/>
      <c r="DW133" s="525"/>
      <c r="DX133" s="525"/>
      <c r="DY133" s="525"/>
      <c r="DZ133" s="525"/>
    </row>
    <row r="134" spans="1:131" s="503"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5"/>
      <c r="DQ134" s="525"/>
      <c r="DR134" s="525"/>
      <c r="DS134" s="525"/>
      <c r="DT134" s="525"/>
      <c r="DU134" s="525"/>
      <c r="DV134" s="525"/>
      <c r="DW134" s="525"/>
      <c r="DX134" s="525"/>
      <c r="DY134" s="525"/>
      <c r="DZ134" s="525"/>
      <c r="EA134" s="502"/>
    </row>
    <row r="135" spans="1:131" ht="14.25" hidden="1" x14ac:dyDescent="0.15">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sheetData>
  <sheetProtection algorithmName="SHA-512" hashValue="PYSaQu84m0Mem9Vtfmx8VBweo3QOm0/QPywj1s1WI8IION/48ijXmDBeNouWf6FgS+I2AWhgaKqVRp8FUiuqAw==" saltValue="OYRRw+d/jPhVa8oGcax/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0511-3418-48B1-AAB3-71CAC4EE155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NW0gjuS4NHtMVmPajw3uWLyky4O7jUZMwqKz/UGgm+jowqR/25Mm3bPwpTTr+Nc4sGRk4svochCfvPxsEGvOkQ==" saltValue="ZHjEG51e+r00fKFrFxpD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9BAF-C58E-442A-8294-1F0789D97AE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7e2eaQ58DVtAOAlslt9MhiKWZB6/b7HglDxkQqRUPfj9M6tmFSTV/etHSYROOfTCJBgMLJxawrc60iPBXTS4Q==" saltValue="NkHP7UlglbvjyE6PGV8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CA9B-DF22-47D7-B570-8A52F02A7DFE}">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957" customWidth="1"/>
    <col min="37" max="44" width="17" style="957" customWidth="1"/>
    <col min="45" max="45" width="6.125" style="964" customWidth="1"/>
    <col min="46" max="46" width="3" style="962" customWidth="1"/>
    <col min="47" max="47" width="19.125" style="957" hidden="1" customWidth="1"/>
    <col min="48" max="52" width="12.625" style="957" hidden="1" customWidth="1"/>
    <col min="53" max="16384" width="8.625" style="957" hidden="1"/>
  </cols>
  <sheetData>
    <row r="1" spans="1:46" x14ac:dyDescent="0.15">
      <c r="AS1" s="958"/>
      <c r="AT1" s="958"/>
    </row>
    <row r="2" spans="1:46" x14ac:dyDescent="0.15">
      <c r="AS2" s="958"/>
      <c r="AT2" s="958"/>
    </row>
    <row r="3" spans="1:46" x14ac:dyDescent="0.15">
      <c r="AS3" s="958"/>
      <c r="AT3" s="958"/>
    </row>
    <row r="4" spans="1:46" x14ac:dyDescent="0.15">
      <c r="AS4" s="958"/>
      <c r="AT4" s="958"/>
    </row>
    <row r="5" spans="1:46" ht="17.25" x14ac:dyDescent="0.15">
      <c r="A5" s="959" t="s">
        <v>432</v>
      </c>
      <c r="B5" s="960"/>
      <c r="C5" s="960"/>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1"/>
    </row>
    <row r="6" spans="1:46" x14ac:dyDescent="0.15">
      <c r="A6" s="962"/>
      <c r="B6" s="958"/>
      <c r="C6" s="958"/>
      <c r="D6" s="958"/>
      <c r="E6" s="958"/>
      <c r="F6" s="958"/>
      <c r="G6" s="958"/>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63" t="s">
        <v>433</v>
      </c>
      <c r="AL6" s="963"/>
      <c r="AM6" s="963"/>
      <c r="AN6" s="963"/>
      <c r="AO6" s="958"/>
      <c r="AP6" s="958"/>
      <c r="AQ6" s="958"/>
      <c r="AR6" s="958"/>
    </row>
    <row r="7" spans="1:46" ht="13.5" customHeight="1" x14ac:dyDescent="0.15">
      <c r="A7" s="962"/>
      <c r="B7" s="958"/>
      <c r="C7" s="958"/>
      <c r="D7" s="958"/>
      <c r="E7" s="958"/>
      <c r="F7" s="958"/>
      <c r="G7" s="958"/>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65"/>
      <c r="AL7" s="966"/>
      <c r="AM7" s="966"/>
      <c r="AN7" s="967"/>
      <c r="AO7" s="968" t="s">
        <v>434</v>
      </c>
      <c r="AP7" s="969"/>
      <c r="AQ7" s="970" t="s">
        <v>435</v>
      </c>
      <c r="AR7" s="971"/>
    </row>
    <row r="8" spans="1:46" x14ac:dyDescent="0.15">
      <c r="A8" s="962"/>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72"/>
      <c r="AL8" s="973"/>
      <c r="AM8" s="973"/>
      <c r="AN8" s="974"/>
      <c r="AO8" s="975"/>
      <c r="AP8" s="976" t="s">
        <v>436</v>
      </c>
      <c r="AQ8" s="977" t="s">
        <v>437</v>
      </c>
      <c r="AR8" s="978" t="s">
        <v>438</v>
      </c>
    </row>
    <row r="9" spans="1:46" x14ac:dyDescent="0.15">
      <c r="A9" s="962"/>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79" t="s">
        <v>439</v>
      </c>
      <c r="AL9" s="980"/>
      <c r="AM9" s="980"/>
      <c r="AN9" s="981"/>
      <c r="AO9" s="982">
        <v>2376901</v>
      </c>
      <c r="AP9" s="982">
        <v>68327</v>
      </c>
      <c r="AQ9" s="983">
        <v>100177</v>
      </c>
      <c r="AR9" s="984">
        <v>-31.8</v>
      </c>
    </row>
    <row r="10" spans="1:46" ht="13.5" customHeight="1" x14ac:dyDescent="0.15">
      <c r="A10" s="962"/>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79" t="s">
        <v>440</v>
      </c>
      <c r="AL10" s="980"/>
      <c r="AM10" s="980"/>
      <c r="AN10" s="981"/>
      <c r="AO10" s="985">
        <v>403370</v>
      </c>
      <c r="AP10" s="985">
        <v>11595</v>
      </c>
      <c r="AQ10" s="986">
        <v>9943</v>
      </c>
      <c r="AR10" s="987">
        <v>16.600000000000001</v>
      </c>
    </row>
    <row r="11" spans="1:46" ht="13.5" customHeight="1" x14ac:dyDescent="0.15">
      <c r="A11" s="962"/>
      <c r="B11" s="958"/>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79" t="s">
        <v>441</v>
      </c>
      <c r="AL11" s="980"/>
      <c r="AM11" s="980"/>
      <c r="AN11" s="981"/>
      <c r="AO11" s="985" t="s">
        <v>322</v>
      </c>
      <c r="AP11" s="985" t="s">
        <v>322</v>
      </c>
      <c r="AQ11" s="986">
        <v>1487</v>
      </c>
      <c r="AR11" s="987" t="s">
        <v>322</v>
      </c>
    </row>
    <row r="12" spans="1:46" ht="13.5" customHeight="1" x14ac:dyDescent="0.15">
      <c r="A12" s="962"/>
      <c r="B12" s="958"/>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79" t="s">
        <v>442</v>
      </c>
      <c r="AL12" s="980"/>
      <c r="AM12" s="980"/>
      <c r="AN12" s="981"/>
      <c r="AO12" s="985" t="s">
        <v>322</v>
      </c>
      <c r="AP12" s="985" t="s">
        <v>322</v>
      </c>
      <c r="AQ12" s="986">
        <v>23</v>
      </c>
      <c r="AR12" s="987" t="s">
        <v>322</v>
      </c>
    </row>
    <row r="13" spans="1:46" ht="13.5" customHeight="1" x14ac:dyDescent="0.15">
      <c r="A13" s="962"/>
      <c r="B13" s="958"/>
      <c r="C13" s="958"/>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79" t="s">
        <v>443</v>
      </c>
      <c r="AL13" s="980"/>
      <c r="AM13" s="980"/>
      <c r="AN13" s="981"/>
      <c r="AO13" s="985">
        <v>109066</v>
      </c>
      <c r="AP13" s="985">
        <v>3135</v>
      </c>
      <c r="AQ13" s="986">
        <v>4025</v>
      </c>
      <c r="AR13" s="987">
        <v>-22.1</v>
      </c>
    </row>
    <row r="14" spans="1:46" ht="13.5" customHeight="1" x14ac:dyDescent="0.15">
      <c r="A14" s="962"/>
      <c r="B14" s="958"/>
      <c r="C14" s="958"/>
      <c r="D14" s="958"/>
      <c r="E14" s="958"/>
      <c r="F14" s="958"/>
      <c r="G14" s="958"/>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79" t="s">
        <v>444</v>
      </c>
      <c r="AL14" s="980"/>
      <c r="AM14" s="980"/>
      <c r="AN14" s="981"/>
      <c r="AO14" s="985">
        <v>67981</v>
      </c>
      <c r="AP14" s="985">
        <v>1954</v>
      </c>
      <c r="AQ14" s="986">
        <v>2366</v>
      </c>
      <c r="AR14" s="987">
        <v>-17.399999999999999</v>
      </c>
    </row>
    <row r="15" spans="1:46" ht="13.5" customHeight="1" x14ac:dyDescent="0.15">
      <c r="A15" s="962"/>
      <c r="B15" s="958"/>
      <c r="C15" s="958"/>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88" t="s">
        <v>445</v>
      </c>
      <c r="AL15" s="989"/>
      <c r="AM15" s="989"/>
      <c r="AN15" s="990"/>
      <c r="AO15" s="985">
        <v>-205792</v>
      </c>
      <c r="AP15" s="985">
        <v>-5916</v>
      </c>
      <c r="AQ15" s="986">
        <v>-7732</v>
      </c>
      <c r="AR15" s="987">
        <v>-23.5</v>
      </c>
    </row>
    <row r="16" spans="1:46" x14ac:dyDescent="0.15">
      <c r="A16" s="962"/>
      <c r="B16" s="958"/>
      <c r="C16" s="958"/>
      <c r="D16" s="958"/>
      <c r="E16" s="958"/>
      <c r="F16" s="958"/>
      <c r="G16" s="958"/>
      <c r="H16" s="958"/>
      <c r="I16" s="958"/>
      <c r="J16" s="958"/>
      <c r="K16" s="958"/>
      <c r="L16" s="958"/>
      <c r="M16" s="958"/>
      <c r="N16" s="958"/>
      <c r="O16" s="958"/>
      <c r="P16" s="958"/>
      <c r="Q16" s="958"/>
      <c r="R16" s="958"/>
      <c r="S16" s="958"/>
      <c r="T16" s="958"/>
      <c r="U16" s="958"/>
      <c r="V16" s="958"/>
      <c r="W16" s="958"/>
      <c r="X16" s="958"/>
      <c r="Y16" s="958"/>
      <c r="Z16" s="958"/>
      <c r="AA16" s="958"/>
      <c r="AB16" s="958"/>
      <c r="AC16" s="958"/>
      <c r="AD16" s="958"/>
      <c r="AE16" s="958"/>
      <c r="AF16" s="958"/>
      <c r="AG16" s="958"/>
      <c r="AH16" s="958"/>
      <c r="AI16" s="958"/>
      <c r="AJ16" s="958"/>
      <c r="AK16" s="988" t="s">
        <v>120</v>
      </c>
      <c r="AL16" s="989"/>
      <c r="AM16" s="989"/>
      <c r="AN16" s="990"/>
      <c r="AO16" s="985">
        <v>2751526</v>
      </c>
      <c r="AP16" s="985">
        <v>79096</v>
      </c>
      <c r="AQ16" s="986">
        <v>110288</v>
      </c>
      <c r="AR16" s="987">
        <v>-28.3</v>
      </c>
    </row>
    <row r="17" spans="1:46" x14ac:dyDescent="0.15">
      <c r="A17" s="962"/>
      <c r="B17" s="958"/>
      <c r="C17" s="958"/>
      <c r="D17" s="958"/>
      <c r="E17" s="958"/>
      <c r="F17" s="958"/>
      <c r="G17" s="958"/>
      <c r="H17" s="958"/>
      <c r="I17" s="958"/>
      <c r="J17" s="958"/>
      <c r="K17" s="958"/>
      <c r="L17" s="958"/>
      <c r="M17" s="958"/>
      <c r="N17" s="958"/>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91"/>
    </row>
    <row r="18" spans="1:46" x14ac:dyDescent="0.15">
      <c r="A18" s="962"/>
      <c r="B18" s="958"/>
      <c r="C18" s="958"/>
      <c r="D18" s="958"/>
      <c r="E18" s="958"/>
      <c r="F18" s="958"/>
      <c r="G18" s="958"/>
      <c r="H18" s="958"/>
      <c r="I18" s="958"/>
      <c r="J18" s="958"/>
      <c r="K18" s="958"/>
      <c r="L18" s="958"/>
      <c r="M18" s="958"/>
      <c r="N18" s="958"/>
      <c r="O18" s="958"/>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92"/>
      <c r="AR18" s="992"/>
    </row>
    <row r="19" spans="1:46" x14ac:dyDescent="0.15">
      <c r="A19" s="962"/>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t="s">
        <v>446</v>
      </c>
      <c r="AL19" s="958"/>
      <c r="AM19" s="958"/>
      <c r="AN19" s="958"/>
      <c r="AO19" s="958"/>
      <c r="AP19" s="958"/>
      <c r="AQ19" s="958"/>
      <c r="AR19" s="958"/>
    </row>
    <row r="20" spans="1:46" x14ac:dyDescent="0.15">
      <c r="A20" s="962"/>
      <c r="B20" s="958"/>
      <c r="C20" s="958"/>
      <c r="D20" s="958"/>
      <c r="E20" s="958"/>
      <c r="F20" s="958"/>
      <c r="G20" s="958"/>
      <c r="H20" s="958"/>
      <c r="I20" s="958"/>
      <c r="J20" s="958"/>
      <c r="K20" s="958"/>
      <c r="L20" s="958"/>
      <c r="M20" s="958"/>
      <c r="N20" s="958"/>
      <c r="O20" s="958"/>
      <c r="P20" s="958"/>
      <c r="Q20" s="958"/>
      <c r="R20" s="958"/>
      <c r="S20" s="958"/>
      <c r="T20" s="958"/>
      <c r="U20" s="958"/>
      <c r="V20" s="958"/>
      <c r="W20" s="958"/>
      <c r="X20" s="958"/>
      <c r="Y20" s="958"/>
      <c r="Z20" s="958"/>
      <c r="AA20" s="958"/>
      <c r="AB20" s="958"/>
      <c r="AC20" s="958"/>
      <c r="AD20" s="958"/>
      <c r="AE20" s="958"/>
      <c r="AF20" s="958"/>
      <c r="AG20" s="958"/>
      <c r="AH20" s="958"/>
      <c r="AI20" s="958"/>
      <c r="AJ20" s="958"/>
      <c r="AK20" s="993"/>
      <c r="AL20" s="994"/>
      <c r="AM20" s="994"/>
      <c r="AN20" s="995"/>
      <c r="AO20" s="996" t="s">
        <v>447</v>
      </c>
      <c r="AP20" s="997" t="s">
        <v>448</v>
      </c>
      <c r="AQ20" s="998" t="s">
        <v>449</v>
      </c>
      <c r="AR20" s="999"/>
    </row>
    <row r="21" spans="1:46" s="1008" customFormat="1" x14ac:dyDescent="0.15">
      <c r="A21" s="1000"/>
      <c r="B21" s="963"/>
      <c r="C21" s="963"/>
      <c r="D21" s="963"/>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1001" t="s">
        <v>450</v>
      </c>
      <c r="AL21" s="1002"/>
      <c r="AM21" s="1002"/>
      <c r="AN21" s="1003"/>
      <c r="AO21" s="1004">
        <v>6.9</v>
      </c>
      <c r="AP21" s="1005">
        <v>10.26</v>
      </c>
      <c r="AQ21" s="1006">
        <v>-3.36</v>
      </c>
      <c r="AR21" s="963"/>
      <c r="AS21" s="1007"/>
      <c r="AT21" s="1000"/>
    </row>
    <row r="22" spans="1:46" s="1008" customFormat="1" x14ac:dyDescent="0.15">
      <c r="A22" s="1000"/>
      <c r="B22" s="963"/>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1001" t="s">
        <v>451</v>
      </c>
      <c r="AL22" s="1002"/>
      <c r="AM22" s="1002"/>
      <c r="AN22" s="1003"/>
      <c r="AO22" s="1009">
        <v>99.3</v>
      </c>
      <c r="AP22" s="1010">
        <v>97.6</v>
      </c>
      <c r="AQ22" s="1011">
        <v>1.7</v>
      </c>
      <c r="AR22" s="992"/>
      <c r="AS22" s="1007"/>
      <c r="AT22" s="1000"/>
    </row>
    <row r="23" spans="1:46" s="1008" customFormat="1" x14ac:dyDescent="0.15">
      <c r="A23" s="1000"/>
      <c r="B23" s="963"/>
      <c r="C23" s="963"/>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92"/>
      <c r="AQ23" s="992"/>
      <c r="AR23" s="992"/>
      <c r="AS23" s="1007"/>
      <c r="AT23" s="1000"/>
    </row>
    <row r="24" spans="1:46" s="1008" customFormat="1" x14ac:dyDescent="0.15">
      <c r="A24" s="1000"/>
      <c r="B24" s="963"/>
      <c r="C24" s="963"/>
      <c r="D24" s="963"/>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c r="AK24" s="963"/>
      <c r="AL24" s="963"/>
      <c r="AM24" s="963"/>
      <c r="AN24" s="963"/>
      <c r="AO24" s="963"/>
      <c r="AP24" s="992"/>
      <c r="AQ24" s="992"/>
      <c r="AR24" s="992"/>
      <c r="AS24" s="1007"/>
      <c r="AT24" s="1000"/>
    </row>
    <row r="25" spans="1:46" s="1008" customFormat="1" x14ac:dyDescent="0.15">
      <c r="A25" s="1012"/>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4"/>
      <c r="AQ25" s="1014"/>
      <c r="AR25" s="1014"/>
      <c r="AS25" s="1015"/>
      <c r="AT25" s="1000"/>
    </row>
    <row r="26" spans="1:46" s="1008" customFormat="1" x14ac:dyDescent="0.15">
      <c r="A26" s="963" t="s">
        <v>452</v>
      </c>
      <c r="B26" s="963"/>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c r="AM26" s="963"/>
      <c r="AN26" s="963"/>
      <c r="AO26" s="963"/>
      <c r="AP26" s="992"/>
      <c r="AQ26" s="992"/>
      <c r="AR26" s="992"/>
      <c r="AS26" s="963"/>
      <c r="AT26" s="963"/>
    </row>
    <row r="27" spans="1:46" x14ac:dyDescent="0.15">
      <c r="A27" s="1016"/>
      <c r="AO27" s="958"/>
      <c r="AP27" s="958"/>
      <c r="AQ27" s="958"/>
      <c r="AR27" s="958"/>
      <c r="AS27" s="958"/>
      <c r="AT27" s="958"/>
    </row>
    <row r="28" spans="1:46" ht="17.25" x14ac:dyDescent="0.15">
      <c r="A28" s="959" t="s">
        <v>453</v>
      </c>
      <c r="B28" s="960"/>
      <c r="C28" s="960"/>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1017"/>
    </row>
    <row r="29" spans="1:46" x14ac:dyDescent="0.15">
      <c r="A29" s="962"/>
      <c r="B29" s="958"/>
      <c r="C29" s="958"/>
      <c r="D29" s="958"/>
      <c r="E29" s="958"/>
      <c r="F29" s="958"/>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63" t="s">
        <v>454</v>
      </c>
      <c r="AL29" s="963"/>
      <c r="AM29" s="963"/>
      <c r="AN29" s="963"/>
      <c r="AO29" s="958"/>
      <c r="AP29" s="958"/>
      <c r="AQ29" s="958"/>
      <c r="AR29" s="958"/>
      <c r="AS29" s="1018"/>
    </row>
    <row r="30" spans="1:46" ht="13.5" customHeight="1" x14ac:dyDescent="0.15">
      <c r="A30" s="962"/>
      <c r="B30" s="958"/>
      <c r="C30" s="958"/>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65"/>
      <c r="AL30" s="966"/>
      <c r="AM30" s="966"/>
      <c r="AN30" s="967"/>
      <c r="AO30" s="968" t="s">
        <v>434</v>
      </c>
      <c r="AP30" s="969"/>
      <c r="AQ30" s="970" t="s">
        <v>435</v>
      </c>
      <c r="AR30" s="971"/>
    </row>
    <row r="31" spans="1:46" x14ac:dyDescent="0.15">
      <c r="A31" s="962"/>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72"/>
      <c r="AL31" s="973"/>
      <c r="AM31" s="973"/>
      <c r="AN31" s="974"/>
      <c r="AO31" s="975"/>
      <c r="AP31" s="976" t="s">
        <v>436</v>
      </c>
      <c r="AQ31" s="977" t="s">
        <v>437</v>
      </c>
      <c r="AR31" s="978" t="s">
        <v>438</v>
      </c>
    </row>
    <row r="32" spans="1:46" ht="27" customHeight="1" x14ac:dyDescent="0.15">
      <c r="A32" s="962"/>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1019" t="s">
        <v>455</v>
      </c>
      <c r="AL32" s="1020"/>
      <c r="AM32" s="1020"/>
      <c r="AN32" s="1021"/>
      <c r="AO32" s="1022">
        <v>1451542</v>
      </c>
      <c r="AP32" s="1022">
        <v>41727</v>
      </c>
      <c r="AQ32" s="1023">
        <v>68741</v>
      </c>
      <c r="AR32" s="1024">
        <v>-39.299999999999997</v>
      </c>
    </row>
    <row r="33" spans="1:46" ht="13.5" customHeight="1" x14ac:dyDescent="0.15">
      <c r="A33" s="962"/>
      <c r="B33" s="958"/>
      <c r="C33" s="958"/>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1019" t="s">
        <v>456</v>
      </c>
      <c r="AL33" s="1020"/>
      <c r="AM33" s="1020"/>
      <c r="AN33" s="1021"/>
      <c r="AO33" s="1022" t="s">
        <v>322</v>
      </c>
      <c r="AP33" s="1022" t="s">
        <v>322</v>
      </c>
      <c r="AQ33" s="1023" t="s">
        <v>322</v>
      </c>
      <c r="AR33" s="1024" t="s">
        <v>322</v>
      </c>
    </row>
    <row r="34" spans="1:46" ht="27" customHeight="1" x14ac:dyDescent="0.15">
      <c r="A34" s="962"/>
      <c r="B34" s="958"/>
      <c r="C34" s="958"/>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1019" t="s">
        <v>457</v>
      </c>
      <c r="AL34" s="1020"/>
      <c r="AM34" s="1020"/>
      <c r="AN34" s="1021"/>
      <c r="AO34" s="1022" t="s">
        <v>322</v>
      </c>
      <c r="AP34" s="1022" t="s">
        <v>322</v>
      </c>
      <c r="AQ34" s="1023">
        <v>1</v>
      </c>
      <c r="AR34" s="1024" t="s">
        <v>322</v>
      </c>
    </row>
    <row r="35" spans="1:46" ht="27" customHeight="1" x14ac:dyDescent="0.15">
      <c r="A35" s="962"/>
      <c r="B35" s="958"/>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1019" t="s">
        <v>458</v>
      </c>
      <c r="AL35" s="1020"/>
      <c r="AM35" s="1020"/>
      <c r="AN35" s="1021"/>
      <c r="AO35" s="1022">
        <v>437913</v>
      </c>
      <c r="AP35" s="1022">
        <v>12588</v>
      </c>
      <c r="AQ35" s="1023">
        <v>17075</v>
      </c>
      <c r="AR35" s="1024">
        <v>-26.3</v>
      </c>
    </row>
    <row r="36" spans="1:46" ht="27" customHeight="1" x14ac:dyDescent="0.15">
      <c r="A36" s="962"/>
      <c r="B36" s="958"/>
      <c r="C36" s="958"/>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1019" t="s">
        <v>459</v>
      </c>
      <c r="AL36" s="1020"/>
      <c r="AM36" s="1020"/>
      <c r="AN36" s="1021"/>
      <c r="AO36" s="1022">
        <v>119730</v>
      </c>
      <c r="AP36" s="1022">
        <v>3442</v>
      </c>
      <c r="AQ36" s="1023">
        <v>2445</v>
      </c>
      <c r="AR36" s="1024">
        <v>40.799999999999997</v>
      </c>
    </row>
    <row r="37" spans="1:46" ht="13.5" customHeight="1" x14ac:dyDescent="0.15">
      <c r="A37" s="962"/>
      <c r="B37" s="958"/>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1019" t="s">
        <v>460</v>
      </c>
      <c r="AL37" s="1020"/>
      <c r="AM37" s="1020"/>
      <c r="AN37" s="1021"/>
      <c r="AO37" s="1022">
        <v>52623</v>
      </c>
      <c r="AP37" s="1022">
        <v>1513</v>
      </c>
      <c r="AQ37" s="1023">
        <v>621</v>
      </c>
      <c r="AR37" s="1024">
        <v>143.6</v>
      </c>
    </row>
    <row r="38" spans="1:46" ht="27" customHeight="1" x14ac:dyDescent="0.15">
      <c r="A38" s="962"/>
      <c r="B38" s="958"/>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1025" t="s">
        <v>461</v>
      </c>
      <c r="AL38" s="1026"/>
      <c r="AM38" s="1026"/>
      <c r="AN38" s="1027"/>
      <c r="AO38" s="1028" t="s">
        <v>322</v>
      </c>
      <c r="AP38" s="1028" t="s">
        <v>322</v>
      </c>
      <c r="AQ38" s="1029">
        <v>4</v>
      </c>
      <c r="AR38" s="1011" t="s">
        <v>322</v>
      </c>
      <c r="AS38" s="1018"/>
    </row>
    <row r="39" spans="1:46" x14ac:dyDescent="0.15">
      <c r="A39" s="962"/>
      <c r="B39" s="958"/>
      <c r="C39" s="958"/>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1025" t="s">
        <v>462</v>
      </c>
      <c r="AL39" s="1026"/>
      <c r="AM39" s="1026"/>
      <c r="AN39" s="1027"/>
      <c r="AO39" s="1022">
        <v>-245293</v>
      </c>
      <c r="AP39" s="1022">
        <v>-7051</v>
      </c>
      <c r="AQ39" s="1023">
        <v>-4161</v>
      </c>
      <c r="AR39" s="1024">
        <v>69.5</v>
      </c>
      <c r="AS39" s="1018"/>
    </row>
    <row r="40" spans="1:46" ht="27" customHeight="1" x14ac:dyDescent="0.15">
      <c r="A40" s="962"/>
      <c r="B40" s="958"/>
      <c r="C40" s="958"/>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1019" t="s">
        <v>463</v>
      </c>
      <c r="AL40" s="1020"/>
      <c r="AM40" s="1020"/>
      <c r="AN40" s="1021"/>
      <c r="AO40" s="1022">
        <v>-1218875</v>
      </c>
      <c r="AP40" s="1022">
        <v>-35038</v>
      </c>
      <c r="AQ40" s="1023">
        <v>-59663</v>
      </c>
      <c r="AR40" s="1024">
        <v>-41.3</v>
      </c>
      <c r="AS40" s="1018"/>
    </row>
    <row r="41" spans="1:46" x14ac:dyDescent="0.15">
      <c r="A41" s="962"/>
      <c r="B41" s="958"/>
      <c r="C41" s="958"/>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1030" t="s">
        <v>230</v>
      </c>
      <c r="AL41" s="1031"/>
      <c r="AM41" s="1031"/>
      <c r="AN41" s="1032"/>
      <c r="AO41" s="1022">
        <v>597640</v>
      </c>
      <c r="AP41" s="1022">
        <v>17180</v>
      </c>
      <c r="AQ41" s="1023">
        <v>25063</v>
      </c>
      <c r="AR41" s="1024">
        <v>-31.5</v>
      </c>
      <c r="AS41" s="1018"/>
    </row>
    <row r="42" spans="1:46" x14ac:dyDescent="0.15">
      <c r="A42" s="962"/>
      <c r="B42" s="958"/>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1033" t="s">
        <v>464</v>
      </c>
      <c r="AL42" s="958"/>
      <c r="AM42" s="958"/>
      <c r="AN42" s="958"/>
      <c r="AO42" s="958"/>
      <c r="AP42" s="958"/>
      <c r="AQ42" s="992"/>
      <c r="AR42" s="992"/>
      <c r="AS42" s="1018"/>
    </row>
    <row r="43" spans="1:46" x14ac:dyDescent="0.15">
      <c r="A43" s="962"/>
      <c r="B43" s="958"/>
      <c r="C43" s="958"/>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1034"/>
      <c r="AQ43" s="992"/>
      <c r="AR43" s="958"/>
      <c r="AS43" s="1018"/>
    </row>
    <row r="44" spans="1:46" x14ac:dyDescent="0.15">
      <c r="A44" s="962"/>
      <c r="B44" s="958"/>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92"/>
      <c r="AR44" s="958"/>
    </row>
    <row r="45" spans="1:46" x14ac:dyDescent="0.15">
      <c r="A45" s="960"/>
      <c r="B45" s="960"/>
      <c r="C45" s="960"/>
      <c r="D45" s="960"/>
      <c r="E45" s="960"/>
      <c r="F45" s="960"/>
      <c r="G45" s="960"/>
      <c r="H45" s="960"/>
      <c r="I45" s="960"/>
      <c r="J45" s="960"/>
      <c r="K45" s="960"/>
      <c r="L45" s="960"/>
      <c r="M45" s="960"/>
      <c r="N45" s="960"/>
      <c r="O45" s="960"/>
      <c r="P45" s="960"/>
      <c r="Q45" s="960"/>
      <c r="R45" s="960"/>
      <c r="S45" s="960"/>
      <c r="T45" s="960"/>
      <c r="U45" s="960"/>
      <c r="V45" s="960"/>
      <c r="W45" s="960"/>
      <c r="X45" s="960"/>
      <c r="Y45" s="960"/>
      <c r="Z45" s="960"/>
      <c r="AA45" s="960"/>
      <c r="AB45" s="960"/>
      <c r="AC45" s="960"/>
      <c r="AD45" s="960"/>
      <c r="AE45" s="960"/>
      <c r="AF45" s="960"/>
      <c r="AG45" s="960"/>
      <c r="AH45" s="960"/>
      <c r="AI45" s="960"/>
      <c r="AJ45" s="960"/>
      <c r="AK45" s="960"/>
      <c r="AL45" s="960"/>
      <c r="AM45" s="960"/>
      <c r="AN45" s="960"/>
      <c r="AO45" s="960"/>
      <c r="AP45" s="960"/>
      <c r="AQ45" s="1035"/>
      <c r="AR45" s="960"/>
      <c r="AS45" s="960"/>
      <c r="AT45" s="958"/>
    </row>
    <row r="46" spans="1:46" x14ac:dyDescent="0.15">
      <c r="A46" s="1036"/>
      <c r="B46" s="1036"/>
      <c r="C46" s="1036"/>
      <c r="D46" s="1036"/>
      <c r="E46" s="1036"/>
      <c r="F46" s="1036"/>
      <c r="G46" s="1036"/>
      <c r="H46" s="1036"/>
      <c r="I46" s="1036"/>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c r="AK46" s="1036"/>
      <c r="AL46" s="1036"/>
      <c r="AM46" s="1036"/>
      <c r="AN46" s="1036"/>
      <c r="AO46" s="1036"/>
      <c r="AP46" s="1036"/>
      <c r="AQ46" s="1036"/>
      <c r="AR46" s="1036"/>
      <c r="AS46" s="1036"/>
      <c r="AT46" s="958"/>
    </row>
    <row r="47" spans="1:46" ht="17.25" customHeight="1" x14ac:dyDescent="0.15">
      <c r="A47" s="1037" t="s">
        <v>465</v>
      </c>
      <c r="B47" s="958"/>
      <c r="C47" s="958"/>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row>
    <row r="48" spans="1:46" x14ac:dyDescent="0.15">
      <c r="A48" s="962"/>
      <c r="B48" s="958"/>
      <c r="C48" s="958"/>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1038" t="s">
        <v>466</v>
      </c>
      <c r="AL48" s="1038"/>
      <c r="AM48" s="1038"/>
      <c r="AN48" s="1038"/>
      <c r="AO48" s="1038"/>
      <c r="AP48" s="1038"/>
      <c r="AQ48" s="1039"/>
      <c r="AR48" s="1038"/>
    </row>
    <row r="49" spans="1:44" ht="13.5" customHeight="1" x14ac:dyDescent="0.15">
      <c r="A49" s="962"/>
      <c r="B49" s="958"/>
      <c r="C49" s="958"/>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1040"/>
      <c r="AL49" s="1041"/>
      <c r="AM49" s="1042" t="s">
        <v>434</v>
      </c>
      <c r="AN49" s="1043" t="s">
        <v>467</v>
      </c>
      <c r="AO49" s="1044"/>
      <c r="AP49" s="1044"/>
      <c r="AQ49" s="1044"/>
      <c r="AR49" s="1045"/>
    </row>
    <row r="50" spans="1:44" x14ac:dyDescent="0.15">
      <c r="A50" s="962"/>
      <c r="B50" s="958"/>
      <c r="C50" s="958"/>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1046"/>
      <c r="AL50" s="1047"/>
      <c r="AM50" s="1048"/>
      <c r="AN50" s="1049" t="s">
        <v>468</v>
      </c>
      <c r="AO50" s="1050" t="s">
        <v>469</v>
      </c>
      <c r="AP50" s="1051" t="s">
        <v>470</v>
      </c>
      <c r="AQ50" s="1052" t="s">
        <v>471</v>
      </c>
      <c r="AR50" s="1053" t="s">
        <v>472</v>
      </c>
    </row>
    <row r="51" spans="1:44" x14ac:dyDescent="0.15">
      <c r="A51" s="962"/>
      <c r="B51" s="958"/>
      <c r="C51" s="958"/>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1040" t="s">
        <v>473</v>
      </c>
      <c r="AL51" s="1041"/>
      <c r="AM51" s="1054">
        <v>1995677</v>
      </c>
      <c r="AN51" s="1055">
        <v>54283</v>
      </c>
      <c r="AO51" s="1056">
        <v>3.7</v>
      </c>
      <c r="AP51" s="1057">
        <v>83280</v>
      </c>
      <c r="AQ51" s="1058">
        <v>-2.5</v>
      </c>
      <c r="AR51" s="1059">
        <v>6.2</v>
      </c>
    </row>
    <row r="52" spans="1:44" x14ac:dyDescent="0.15">
      <c r="A52" s="962"/>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1060"/>
      <c r="AL52" s="1061" t="s">
        <v>474</v>
      </c>
      <c r="AM52" s="1062">
        <v>1717281</v>
      </c>
      <c r="AN52" s="1063">
        <v>46711</v>
      </c>
      <c r="AO52" s="1064">
        <v>14.9</v>
      </c>
      <c r="AP52" s="1065">
        <v>43123</v>
      </c>
      <c r="AQ52" s="1066">
        <v>-2.8</v>
      </c>
      <c r="AR52" s="1067">
        <v>17.7</v>
      </c>
    </row>
    <row r="53" spans="1:44" x14ac:dyDescent="0.15">
      <c r="A53" s="962"/>
      <c r="B53" s="958"/>
      <c r="C53" s="958"/>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1040" t="s">
        <v>475</v>
      </c>
      <c r="AL53" s="1041"/>
      <c r="AM53" s="1054">
        <v>1587417</v>
      </c>
      <c r="AN53" s="1055">
        <v>43674</v>
      </c>
      <c r="AO53" s="1056">
        <v>-19.5</v>
      </c>
      <c r="AP53" s="1057">
        <v>88968</v>
      </c>
      <c r="AQ53" s="1058">
        <v>6.8</v>
      </c>
      <c r="AR53" s="1059">
        <v>-26.3</v>
      </c>
    </row>
    <row r="54" spans="1:44" x14ac:dyDescent="0.15">
      <c r="A54" s="962"/>
      <c r="B54" s="958"/>
      <c r="C54" s="958"/>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1060"/>
      <c r="AL54" s="1061" t="s">
        <v>474</v>
      </c>
      <c r="AM54" s="1062">
        <v>770662</v>
      </c>
      <c r="AN54" s="1063">
        <v>21203</v>
      </c>
      <c r="AO54" s="1064">
        <v>-54.6</v>
      </c>
      <c r="AP54" s="1065">
        <v>45482</v>
      </c>
      <c r="AQ54" s="1066">
        <v>5.5</v>
      </c>
      <c r="AR54" s="1067">
        <v>-60.1</v>
      </c>
    </row>
    <row r="55" spans="1:44" x14ac:dyDescent="0.15">
      <c r="A55" s="962"/>
      <c r="B55" s="958"/>
      <c r="C55" s="958"/>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1040" t="s">
        <v>476</v>
      </c>
      <c r="AL55" s="1041"/>
      <c r="AM55" s="1054">
        <v>1305010</v>
      </c>
      <c r="AN55" s="1055">
        <v>36403</v>
      </c>
      <c r="AO55" s="1056">
        <v>-16.600000000000001</v>
      </c>
      <c r="AP55" s="1057">
        <v>85173</v>
      </c>
      <c r="AQ55" s="1058">
        <v>-4.3</v>
      </c>
      <c r="AR55" s="1059">
        <v>-12.3</v>
      </c>
    </row>
    <row r="56" spans="1:44" x14ac:dyDescent="0.15">
      <c r="A56" s="962"/>
      <c r="B56" s="958"/>
      <c r="C56" s="958"/>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1060"/>
      <c r="AL56" s="1061" t="s">
        <v>474</v>
      </c>
      <c r="AM56" s="1062">
        <v>659747</v>
      </c>
      <c r="AN56" s="1063">
        <v>18403</v>
      </c>
      <c r="AO56" s="1064">
        <v>-13.2</v>
      </c>
      <c r="AP56" s="1065">
        <v>43913</v>
      </c>
      <c r="AQ56" s="1066">
        <v>-3.4</v>
      </c>
      <c r="AR56" s="1067">
        <v>-9.8000000000000007</v>
      </c>
    </row>
    <row r="57" spans="1:44" x14ac:dyDescent="0.15">
      <c r="A57" s="962"/>
      <c r="B57" s="958"/>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1040" t="s">
        <v>477</v>
      </c>
      <c r="AL57" s="1041"/>
      <c r="AM57" s="1054">
        <v>2860487</v>
      </c>
      <c r="AN57" s="1055">
        <v>80917</v>
      </c>
      <c r="AO57" s="1056">
        <v>122.3</v>
      </c>
      <c r="AP57" s="1057">
        <v>94081</v>
      </c>
      <c r="AQ57" s="1058">
        <v>10.5</v>
      </c>
      <c r="AR57" s="1059">
        <v>111.8</v>
      </c>
    </row>
    <row r="58" spans="1:44" x14ac:dyDescent="0.15">
      <c r="A58" s="962"/>
      <c r="B58" s="958"/>
      <c r="C58" s="958"/>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1060"/>
      <c r="AL58" s="1061" t="s">
        <v>474</v>
      </c>
      <c r="AM58" s="1062">
        <v>1357239</v>
      </c>
      <c r="AN58" s="1063">
        <v>38393</v>
      </c>
      <c r="AO58" s="1064">
        <v>108.6</v>
      </c>
      <c r="AP58" s="1065">
        <v>48949</v>
      </c>
      <c r="AQ58" s="1066">
        <v>11.5</v>
      </c>
      <c r="AR58" s="1067">
        <v>97.1</v>
      </c>
    </row>
    <row r="59" spans="1:44" x14ac:dyDescent="0.15">
      <c r="A59" s="962"/>
      <c r="B59" s="958"/>
      <c r="C59" s="95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c r="AI59" s="958"/>
      <c r="AJ59" s="958"/>
      <c r="AK59" s="1040" t="s">
        <v>478</v>
      </c>
      <c r="AL59" s="1041"/>
      <c r="AM59" s="1054">
        <v>2479670</v>
      </c>
      <c r="AN59" s="1055">
        <v>71282</v>
      </c>
      <c r="AO59" s="1056">
        <v>-11.9</v>
      </c>
      <c r="AP59" s="1057">
        <v>92632</v>
      </c>
      <c r="AQ59" s="1058">
        <v>-1.5</v>
      </c>
      <c r="AR59" s="1059">
        <v>-10.4</v>
      </c>
    </row>
    <row r="60" spans="1:44" x14ac:dyDescent="0.15">
      <c r="A60" s="962"/>
      <c r="B60" s="958"/>
      <c r="C60" s="958"/>
      <c r="D60" s="958"/>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958"/>
      <c r="AG60" s="958"/>
      <c r="AH60" s="958"/>
      <c r="AI60" s="958"/>
      <c r="AJ60" s="958"/>
      <c r="AK60" s="1060"/>
      <c r="AL60" s="1061" t="s">
        <v>474</v>
      </c>
      <c r="AM60" s="1062">
        <v>983646</v>
      </c>
      <c r="AN60" s="1063">
        <v>28276</v>
      </c>
      <c r="AO60" s="1064">
        <v>-26.4</v>
      </c>
      <c r="AP60" s="1065">
        <v>47978</v>
      </c>
      <c r="AQ60" s="1066">
        <v>-2</v>
      </c>
      <c r="AR60" s="1067">
        <v>-24.4</v>
      </c>
    </row>
    <row r="61" spans="1:44" x14ac:dyDescent="0.15">
      <c r="A61" s="962"/>
      <c r="B61" s="958"/>
      <c r="C61" s="958"/>
      <c r="D61" s="958"/>
      <c r="E61" s="958"/>
      <c r="F61" s="958"/>
      <c r="G61" s="958"/>
      <c r="H61" s="958"/>
      <c r="I61" s="958"/>
      <c r="J61" s="958"/>
      <c r="K61" s="958"/>
      <c r="L61" s="958"/>
      <c r="M61" s="958"/>
      <c r="N61" s="958"/>
      <c r="O61" s="958"/>
      <c r="P61" s="958"/>
      <c r="Q61" s="958"/>
      <c r="R61" s="958"/>
      <c r="S61" s="958"/>
      <c r="T61" s="958"/>
      <c r="U61" s="958"/>
      <c r="V61" s="958"/>
      <c r="W61" s="958"/>
      <c r="X61" s="958"/>
      <c r="Y61" s="958"/>
      <c r="Z61" s="958"/>
      <c r="AA61" s="958"/>
      <c r="AB61" s="958"/>
      <c r="AC61" s="958"/>
      <c r="AD61" s="958"/>
      <c r="AE61" s="958"/>
      <c r="AF61" s="958"/>
      <c r="AG61" s="958"/>
      <c r="AH61" s="958"/>
      <c r="AI61" s="958"/>
      <c r="AJ61" s="958"/>
      <c r="AK61" s="1040" t="s">
        <v>479</v>
      </c>
      <c r="AL61" s="1068"/>
      <c r="AM61" s="1069">
        <v>2045652</v>
      </c>
      <c r="AN61" s="1070">
        <v>57312</v>
      </c>
      <c r="AO61" s="1071">
        <v>15.6</v>
      </c>
      <c r="AP61" s="1072">
        <v>88827</v>
      </c>
      <c r="AQ61" s="1073">
        <v>1.8</v>
      </c>
      <c r="AR61" s="1059">
        <v>13.8</v>
      </c>
    </row>
    <row r="62" spans="1:44" x14ac:dyDescent="0.15">
      <c r="A62" s="962"/>
      <c r="B62" s="958"/>
      <c r="C62" s="958"/>
      <c r="D62" s="958"/>
      <c r="E62" s="958"/>
      <c r="F62" s="958"/>
      <c r="G62" s="958"/>
      <c r="H62" s="958"/>
      <c r="I62" s="958"/>
      <c r="J62" s="958"/>
      <c r="K62" s="958"/>
      <c r="L62" s="958"/>
      <c r="M62" s="958"/>
      <c r="N62" s="958"/>
      <c r="O62" s="958"/>
      <c r="P62" s="958"/>
      <c r="Q62" s="958"/>
      <c r="R62" s="958"/>
      <c r="S62" s="958"/>
      <c r="T62" s="958"/>
      <c r="U62" s="958"/>
      <c r="V62" s="958"/>
      <c r="W62" s="958"/>
      <c r="X62" s="958"/>
      <c r="Y62" s="958"/>
      <c r="Z62" s="958"/>
      <c r="AA62" s="958"/>
      <c r="AB62" s="958"/>
      <c r="AC62" s="958"/>
      <c r="AD62" s="958"/>
      <c r="AE62" s="958"/>
      <c r="AF62" s="958"/>
      <c r="AG62" s="958"/>
      <c r="AH62" s="958"/>
      <c r="AI62" s="958"/>
      <c r="AJ62" s="958"/>
      <c r="AK62" s="1060"/>
      <c r="AL62" s="1061" t="s">
        <v>474</v>
      </c>
      <c r="AM62" s="1062">
        <v>1097715</v>
      </c>
      <c r="AN62" s="1063">
        <v>30597</v>
      </c>
      <c r="AO62" s="1064">
        <v>5.9</v>
      </c>
      <c r="AP62" s="1065">
        <v>45889</v>
      </c>
      <c r="AQ62" s="1066">
        <v>1.8</v>
      </c>
      <c r="AR62" s="1067">
        <v>4.0999999999999996</v>
      </c>
    </row>
    <row r="63" spans="1:44" x14ac:dyDescent="0.15">
      <c r="A63" s="962"/>
      <c r="B63" s="958"/>
      <c r="C63" s="958"/>
      <c r="D63" s="958"/>
      <c r="E63" s="958"/>
      <c r="F63" s="958"/>
      <c r="G63" s="958"/>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row>
    <row r="64" spans="1:44" x14ac:dyDescent="0.15">
      <c r="A64" s="962"/>
      <c r="B64" s="958"/>
      <c r="C64" s="958"/>
      <c r="D64" s="958"/>
      <c r="E64" s="958"/>
      <c r="F64" s="958"/>
      <c r="G64" s="958"/>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row>
    <row r="65" spans="1:46" x14ac:dyDescent="0.15">
      <c r="A65" s="962"/>
      <c r="B65" s="958"/>
      <c r="C65" s="958"/>
      <c r="D65" s="958"/>
      <c r="E65" s="958"/>
      <c r="F65" s="958"/>
      <c r="G65" s="958"/>
      <c r="H65" s="958"/>
      <c r="I65" s="958"/>
      <c r="J65" s="958"/>
      <c r="K65" s="958"/>
      <c r="L65" s="958"/>
      <c r="M65" s="958"/>
      <c r="N65" s="958"/>
      <c r="O65" s="958"/>
      <c r="P65" s="958"/>
      <c r="Q65" s="958"/>
      <c r="R65" s="958"/>
      <c r="S65" s="958"/>
      <c r="T65" s="958"/>
      <c r="U65" s="958"/>
      <c r="V65" s="958"/>
      <c r="W65" s="958"/>
      <c r="X65" s="958"/>
      <c r="Y65" s="958"/>
      <c r="Z65" s="958"/>
      <c r="AA65" s="958"/>
      <c r="AB65" s="958"/>
      <c r="AC65" s="958"/>
      <c r="AD65" s="958"/>
      <c r="AE65" s="958"/>
      <c r="AF65" s="958"/>
      <c r="AG65" s="958"/>
      <c r="AH65" s="958"/>
      <c r="AI65" s="958"/>
      <c r="AJ65" s="958"/>
      <c r="AK65" s="958"/>
      <c r="AL65" s="958"/>
      <c r="AM65" s="958"/>
      <c r="AN65" s="958"/>
      <c r="AO65" s="958"/>
      <c r="AP65" s="958"/>
      <c r="AQ65" s="958"/>
      <c r="AR65" s="958"/>
    </row>
    <row r="66" spans="1:46" x14ac:dyDescent="0.15">
      <c r="A66" s="1074"/>
      <c r="B66" s="1036"/>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1036"/>
      <c r="AM66" s="1036"/>
      <c r="AN66" s="1036"/>
      <c r="AO66" s="1036"/>
      <c r="AP66" s="1036"/>
      <c r="AQ66" s="1036"/>
      <c r="AR66" s="1036"/>
      <c r="AS66" s="1075"/>
    </row>
    <row r="67" spans="1:46" ht="13.5" hidden="1" customHeight="1" x14ac:dyDescent="0.15">
      <c r="AK67" s="958"/>
      <c r="AL67" s="958"/>
      <c r="AM67" s="958"/>
      <c r="AN67" s="958"/>
      <c r="AO67" s="958"/>
      <c r="AP67" s="958"/>
      <c r="AQ67" s="958"/>
      <c r="AR67" s="958"/>
      <c r="AS67" s="958"/>
      <c r="AT67" s="958"/>
    </row>
    <row r="68" spans="1:46" ht="13.5" hidden="1" customHeight="1" x14ac:dyDescent="0.15">
      <c r="AK68" s="958"/>
      <c r="AL68" s="958"/>
      <c r="AM68" s="958"/>
      <c r="AN68" s="958"/>
      <c r="AO68" s="958"/>
      <c r="AP68" s="958"/>
      <c r="AQ68" s="958"/>
      <c r="AR68" s="958"/>
    </row>
    <row r="69" spans="1:46" ht="13.5" hidden="1" customHeight="1" x14ac:dyDescent="0.15">
      <c r="AK69" s="958"/>
      <c r="AL69" s="958"/>
      <c r="AM69" s="958"/>
      <c r="AN69" s="958"/>
      <c r="AO69" s="958"/>
      <c r="AP69" s="958"/>
      <c r="AQ69" s="958"/>
      <c r="AR69" s="958"/>
    </row>
    <row r="70" spans="1:46" hidden="1" x14ac:dyDescent="0.15">
      <c r="AK70" s="958"/>
      <c r="AL70" s="958"/>
      <c r="AM70" s="958"/>
      <c r="AN70" s="958"/>
      <c r="AO70" s="958"/>
      <c r="AP70" s="958"/>
      <c r="AQ70" s="958"/>
      <c r="AR70" s="958"/>
    </row>
    <row r="71" spans="1:46" hidden="1" x14ac:dyDescent="0.15">
      <c r="AK71" s="958"/>
      <c r="AL71" s="958"/>
      <c r="AM71" s="958"/>
      <c r="AN71" s="958"/>
      <c r="AO71" s="958"/>
      <c r="AP71" s="958"/>
      <c r="AQ71" s="958"/>
      <c r="AR71" s="958"/>
    </row>
    <row r="72" spans="1:46" hidden="1" x14ac:dyDescent="0.15">
      <c r="AK72" s="958"/>
      <c r="AL72" s="958"/>
      <c r="AM72" s="958"/>
      <c r="AN72" s="958"/>
      <c r="AO72" s="958"/>
      <c r="AP72" s="958"/>
      <c r="AQ72" s="958"/>
      <c r="AR72" s="958"/>
    </row>
    <row r="73" spans="1:46" hidden="1" x14ac:dyDescent="0.15">
      <c r="AK73" s="958"/>
      <c r="AL73" s="958"/>
      <c r="AM73" s="958"/>
      <c r="AN73" s="958"/>
      <c r="AO73" s="958"/>
      <c r="AP73" s="958"/>
      <c r="AQ73" s="958"/>
      <c r="AR73" s="958"/>
    </row>
  </sheetData>
  <sheetProtection algorithmName="SHA-512" hashValue="itTDhGqsWl9h6YdSIT1EQMU6bCCEvolql7MSNojwtM/G9pWiQJ7GTTu96oZIxRNOfdx1XHtWSSNFBZxbcHbD1w==" saltValue="+CwXu8abkkkviaHV/n7z1A=="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C5F1-DADD-4003-AA24-AAB317B8A09A}">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zYzqadHQvZKaVKqZxC3IaxuRYKB7c5ZXENvS5Z/cL5VEfyUmRiQvT/Q+qOR9seoCRKMc9MtayQn3ZcTCd/Kiqw==" saltValue="T60okm6je2j89sejJZv8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E148-3AD6-4EE0-B14F-EE22A6DC124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r5lA/rizsbwoBIpAd2l3o6KpFFSTwB8Gv0HYuaS02EqiIXI5QvyyaOU6N97HAGw5IC3I5BpeLf4CmdBDmjalfw==" saltValue="sLSM38BnoBbrs1Y8/Zs6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24FA-6963-4FBF-A1B7-6F67C7E9F2F4}">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076" customWidth="1"/>
    <col min="2" max="16" width="14.625" style="1076" customWidth="1"/>
    <col min="17" max="16384" width="0" style="107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7"/>
      <c r="C45" s="1077"/>
      <c r="D45" s="1077"/>
      <c r="E45" s="1077"/>
      <c r="F45" s="1077"/>
      <c r="G45" s="1077"/>
      <c r="H45" s="1077"/>
      <c r="I45" s="1077"/>
      <c r="J45" s="1078" t="s">
        <v>480</v>
      </c>
    </row>
    <row r="46" spans="2:10" ht="29.25" customHeight="1" thickBot="1" x14ac:dyDescent="0.25">
      <c r="B46" s="1079" t="s">
        <v>26</v>
      </c>
      <c r="C46" s="1080"/>
      <c r="D46" s="1080"/>
      <c r="E46" s="1081" t="s">
        <v>481</v>
      </c>
      <c r="F46" s="1082" t="s">
        <v>4</v>
      </c>
      <c r="G46" s="1083" t="s">
        <v>5</v>
      </c>
      <c r="H46" s="1083" t="s">
        <v>6</v>
      </c>
      <c r="I46" s="1083" t="s">
        <v>7</v>
      </c>
      <c r="J46" s="1084" t="s">
        <v>8</v>
      </c>
    </row>
    <row r="47" spans="2:10" ht="57.75" customHeight="1" x14ac:dyDescent="0.15">
      <c r="B47" s="1085"/>
      <c r="C47" s="1086" t="s">
        <v>482</v>
      </c>
      <c r="D47" s="1086"/>
      <c r="E47" s="1087"/>
      <c r="F47" s="1088">
        <v>22.37</v>
      </c>
      <c r="G47" s="1089">
        <v>21.84</v>
      </c>
      <c r="H47" s="1089">
        <v>22.22</v>
      </c>
      <c r="I47" s="1089">
        <v>22.64</v>
      </c>
      <c r="J47" s="1090">
        <v>9.75</v>
      </c>
    </row>
    <row r="48" spans="2:10" ht="57.75" customHeight="1" x14ac:dyDescent="0.15">
      <c r="B48" s="1091"/>
      <c r="C48" s="1092" t="s">
        <v>483</v>
      </c>
      <c r="D48" s="1092"/>
      <c r="E48" s="1093"/>
      <c r="F48" s="1094">
        <v>4.84</v>
      </c>
      <c r="G48" s="1095">
        <v>7.27</v>
      </c>
      <c r="H48" s="1095">
        <v>9.83</v>
      </c>
      <c r="I48" s="1095">
        <v>7.89</v>
      </c>
      <c r="J48" s="1096">
        <v>13.92</v>
      </c>
    </row>
    <row r="49" spans="2:10" ht="57.75" customHeight="1" thickBot="1" x14ac:dyDescent="0.2">
      <c r="B49" s="1097"/>
      <c r="C49" s="1098" t="s">
        <v>484</v>
      </c>
      <c r="D49" s="1098"/>
      <c r="E49" s="1099"/>
      <c r="F49" s="1100" t="s">
        <v>485</v>
      </c>
      <c r="G49" s="1101">
        <v>1.86</v>
      </c>
      <c r="H49" s="1101">
        <v>2.94</v>
      </c>
      <c r="I49" s="1101" t="s">
        <v>486</v>
      </c>
      <c r="J49" s="1102" t="s">
        <v>487</v>
      </c>
    </row>
    <row r="50" spans="2:10" ht="13.5" customHeight="1" x14ac:dyDescent="0.15"/>
  </sheetData>
  <sheetProtection algorithmName="SHA-512" hashValue="jYSLkjAwi1M/3/BlAkQFBjgWV1sm7I6oFJrIfEBUHSBQA3ibs7Hdn/I8QrJeaXpQJ/K1nU7Na5fQ4foHzTF6rg==" saltValue="23mNFwnWZHLGJYcGPR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2022-07-27T04:21:02Z</dcterms:created>
  <dcterms:modified xsi:type="dcterms:W3CDTF">2022-09-11T23:54:31Z</dcterms:modified>
  <cp:category/>
</cp:coreProperties>
</file>