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<sst xmlns="http://schemas.openxmlformats.org/spreadsheetml/2006/main" count="1105" uniqueCount="627">
  <si>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</si>
  <si>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</si>
  <si>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</si>
  <si>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</si>
  <si>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</si>
  <si>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</si>
  <si>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</si>
  <si>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</si>
  <si>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</si>
  <si>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</si>
  <si>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</si>
  <si>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</si>
  <si>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</si>
  <si>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</si>
  <si>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</si>
  <si>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</si>
  <si>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</si>
  <si>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</si>
  <si>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</si>
  <si>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</si>
  <si>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</si>
  <si>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</si>
  <si>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</si>
  <si>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</si>
  <si>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</si>
  <si>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</si>
  <si>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</si>
  <si>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</si>
  <si>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</si>
  <si>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</si>
  <si>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</si>
  <si>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</si>
  <si>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</si>
  <si>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</si>
  <si>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</si>
  <si>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</si>
  <si>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</si>
  <si>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</si>
  <si>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</si>
  <si>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</si>
  <si>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</si>
  <si>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</si>
  <si>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</si>
  <si>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</si>
  <si>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</si>
  <si>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</si>
  <si>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</si>
  <si>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</si>
  <si>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</si>
  <si>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</si>
  <si>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</si>
  <si>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</si>
  <si>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</si>
  <si>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</si>
  <si>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</si>
  <si>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</si>
  <si>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</si>
  <si>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</si>
  <si>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</si>
  <si>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</si>
  <si>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</si>
  <si>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</si>
  <si>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</si>
  <si>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</si>
  <si>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</si>
  <si>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</si>
  <si>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</si>
  <si>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</si>
  <si>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</si>
  <si>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</si>
  <si>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</si>
  <si>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</si>
  <si>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</si>
  <si>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</si>
  <si>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</si>
  <si>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</si>
  <si>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</si>
  <si>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</si>
  <si>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</si>
  <si>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</si>
  <si>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</si>
  <si>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</si>
  <si>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</si>
  <si>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</si>
  <si>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</si>
  <si>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</si>
  <si>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</si>
  <si>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</si>
  <si>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</si>
  <si>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</si>
  <si>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</si>
  <si>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</si>
  <si>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</si>
  <si>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</si>
  <si>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</si>
  <si>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</si>
  <si>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</si>
  <si>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</si>
  <si>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</si>
  <si>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</si>
  <si>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</si>
  <si>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</si>
  <si>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</si>
  <si>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</si>
  <si>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</si>
  <si>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</si>
  <si>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</si>
  <si>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</si>
  <si>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</si>
  <si>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</si>
  <si>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</si>
  <si>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</si>
  <si>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</si>
  <si>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</si>
  <si>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</si>
  <si>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</si>
  <si>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</si>
  <si>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</si>
  <si>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</si>
  <si>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</si>
  <si>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</si>
  <si>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</si>
  <si>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</si>
  <si>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</si>
  <si>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</si>
  <si>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</si>
  <si>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</si>
  <si>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</si>
  <si>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</si>
  <si>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</si>
  <si>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</si>
  <si>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</si>
  <si>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</si>
  <si>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</si>
  <si>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</si>
  <si>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</si>
  <si>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</si>
  <si>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</si>
  <si>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</si>
  <si>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</si>
  <si>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</si>
  <si>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</si>
  <si>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</si>
  <si>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</si>
  <si>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</si>
  <si>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</si>
  <si>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</si>
  <si>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</si>
  <si>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</si>
  <si>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</si>
  <si>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</si>
  <si>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</si>
  <si>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</si>
  <si>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</si>
  <si>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</si>
  <si>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</si>
  <si>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</si>
  <si>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</si>
  <si>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</si>
  <si>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</si>
  <si>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</si>
  <si>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</si>
  <si>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</si>
  <si>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</si>
  <si>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</si>
  <si>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</si>
  <si>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</si>
  <si>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</si>
  <si>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</si>
  <si>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</si>
  <si>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</si>
  <si>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</si>
  <si>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</si>
  <si>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</si>
  <si>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</si>
  <si>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</si>
  <si>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</si>
  <si>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</si>
  <si>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</si>
  <si>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</si>
  <si>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</si>
  <si>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</si>
  <si>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</si>
  <si>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</si>
  <si>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</si>
  <si>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</si>
  <si>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</si>
  <si>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</si>
  <si>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</si>
  <si>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</si>
  <si>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</si>
  <si>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</si>
  <si>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</si>
  <si>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</si>
  <si>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</si>
  <si>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</si>
  <si>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</si>
  <si>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</si>
  <si>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</si>
  <si>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</si>
  <si>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</si>
  <si>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</si>
  <si>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</si>
  <si>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</si>
  <si>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</si>
  <si>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</si>
  <si>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</si>
  <si>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</si>
  <si>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</si>
  <si>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</si>
  <si>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</si>
  <si>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山形県鶴岡市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</si>
  <si>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</si>
  <si>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</si>
  <si>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</si>
  <si>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</si>
  <si>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</si>
  <si>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</si>
  <si>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</si>
  <si>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</si>
  <si>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</si>
  <si>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</si>
  <si>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</si>
  <si>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</si>
  <si>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</si>
  <si>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</si>
  <si>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</si>
  <si>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</si>
  <si>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</si>
  <si>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</si>
  <si>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</si>
  <si>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</si>
  <si>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</si>
  <si>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</si>
  <si>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</si>
  <si>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</si>
  <si>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</si>
  <si>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</si>
  <si>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</si>
  <si>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</si>
  <si>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</si>
  <si>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</si>
  <si>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</si>
  <si>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</si>
  <si>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</si>
  <si>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</si>
  <si>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</si>
  <si>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</si>
  <si>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</si>
  <si>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</si>
  <si>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</si>
  <si>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</si>
  <si>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</si>
  <si>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</si>
  <si>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</si>
  <si>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</si>
  <si>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</si>
  <si>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</si>
  <si>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</si>
  <si>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</si>
  <si>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</si>
  <si>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</si>
  <si>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</si>
  <si>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</si>
  <si>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</si>
  <si>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</si>
  <si>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</si>
  <si>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</si>
  <si>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</si>
  <si>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</si>
  <si>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</si>
  <si>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</si>
  <si>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</si>
  <si>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</si>
  <si>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</si>
  <si>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</si>
  <si>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</si>
  <si>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</si>
  <si>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</si>
  <si>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</si>
  <si>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</si>
  <si>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</si>
  <si>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</si>
  <si>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</si>
  <si>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</si>
  <si>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</si>
  <si>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</si>
  <si>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</si>
  <si>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</si>
  <si>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</si>
  <si>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</si>
  <si>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</si>
  <si>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</si>
  <si>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</si>
  <si>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</si>
  <si>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</si>
  <si>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</si>
  <si>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</si>
  <si>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</si>
  <si>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</si>
  <si>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</si>
  <si>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</si>
  <si>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</si>
  <si>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</si>
  <si>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</si>
  <si>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</si>
  <si>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</si>
  <si>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</si>
  <si>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</si>
  <si>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</si>
  <si>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</si>
  <si>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</si>
  <si>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</si>
  <si>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</si>
  <si>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</si>
  <si>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</si>
  <si>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</si>
  <si>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</si>
  <si>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</si>
  <si>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</si>
  <si>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</si>
  <si>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</si>
  <si>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</si>
  <si>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</si>
  <si>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</si>
  <si>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</si>
  <si>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</si>
  <si>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</si>
  <si>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</si>
  <si>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</si>
  <si>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</si>
  <si>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</si>
  <si>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</si>
  <si>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</si>
  <si>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</si>
  <si>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</si>
  <si>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</si>
  <si>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</si>
  <si>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</si>
  <si>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</si>
  <si>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</si>
  <si>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</si>
  <si>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</si>
  <si>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</si>
  <si>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</si>
  <si>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</si>
  <si>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</si>
  <si>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</si>
  <si>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</si>
  <si>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</si>
  <si>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</si>
  <si>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</si>
  <si>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</si>
  <si>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</si>
  <si>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</si>
  <si>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</si>
  <si>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</si>
  <si>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</si>
  <si>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</si>
  <si>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</si>
  <si>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</si>
  <si>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</si>
  <si>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</si>
  <si>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</si>
  <si>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</si>
  <si>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</si>
  <si>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山形県鶴岡市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</si>
  <si>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</si>
  <si>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</si>
  <si>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</si>
  <si>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</si>
  <si>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</si>
  <si>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</si>
  <si>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</si>
  <si>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</si>
  <si>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</si>
  <si>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</si>
  <si>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</si>
  <si>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</si>
  <si>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</si>
  <si>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</si>
  <si>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</si>
  <si>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</si>
  <si>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</si>
  <si>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</si>
  <si>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</si>
  <si>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</si>
  <si>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</si>
  <si>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</si>
  <si>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</si>
  <si>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</si>
  <si>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</si>
  <si>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</si>
  <si>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</si>
  <si>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</si>
  <si>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</si>
  <si>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</si>
  <si>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</si>
  <si>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</si>
  <si>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</si>
  <si>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</si>
  <si>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</si>
  <si>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</si>
  <si>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</si>
  <si>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</si>
  <si>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</si>
  <si>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</si>
  <si>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</si>
  <si>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法適用企業</t>
    <phoneticPr fontId="5"/>
  </si>
  <si>
    <t>公共下水道事業会計</t>
    <phoneticPr fontId="5"/>
  </si>
  <si>
    <t>集落排水事業会計</t>
    <phoneticPr fontId="5"/>
  </si>
  <si>
    <t>法適用企業</t>
    <phoneticPr fontId="5"/>
  </si>
  <si>
    <t>浄化槽事業会計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</si>
  <si>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</si>
  <si>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</si>
  <si>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</si>
  <si>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</si>
  <si>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</si>
  <si>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</si>
  <si>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</si>
  <si>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</si>
  <si>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</si>
  <si>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</si>
  <si>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</si>
  <si>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</si>
  <si>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</si>
  <si>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</si>
  <si>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</si>
  <si>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</si>
  <si>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</si>
  <si>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</si>
  <si>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</si>
  <si>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</si>
  <si>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</si>
  <si>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</si>
  <si>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</si>
  <si>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</si>
  <si>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</si>
  <si>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</si>
  <si>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</si>
  <si>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</si>
  <si>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</si>
  <si>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</si>
  <si>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</si>
  <si>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</si>
  <si>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</si>
  <si>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</si>
  <si>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</si>
  <si>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</si>
  <si>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</si>
  <si>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</si>
  <si>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</si>
  <si>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</si>
  <si>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</si>
  <si>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</si>
  <si>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</si>
  <si>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</si>
  <si>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</si>
  <si>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</si>
  <si>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</si>
  <si>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</si>
  <si>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</si>
  <si>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</si>
  <si>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</si>
  <si>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</si>
  <si>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</si>
  <si>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</si>
  <si>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</si>
  <si>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</si>
  <si>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</si>
  <si>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</si>
  <si>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</si>
  <si>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</si>
  <si>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</si>
  <si>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</si>
  <si>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</si>
  <si>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</si>
  <si>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</si>
  <si>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</si>
  <si>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</si>
  <si>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</si>
  <si>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</si>
  <si>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</si>
  <si>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</si>
  <si>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</si>
  <si>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</si>
  <si>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</si>
  <si>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</si>
  <si>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</si>
  <si>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</si>
  <si>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</si>
  <si>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</si>
  <si>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</si>
  <si>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</si>
  <si>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</si>
  <si>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</si>
  <si>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</si>
  <si>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</si>
  <si>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</si>
  <si>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</si>
  <si>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</si>
  <si>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</si>
  <si>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</si>
  <si>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</si>
  <si>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</si>
  <si>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</si>
  <si>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</si>
  <si>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</si>
  <si>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</si>
  <si>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</si>
  <si>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</si>
  <si>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</si>
  <si>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</si>
  <si>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</si>
  <si>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</si>
  <si>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</si>
  <si>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</si>
  <si>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</si>
  <si>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</si>
  <si>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</si>
  <si>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</si>
  <si>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</si>
  <si>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</si>
  <si>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</si>
  <si>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</si>
  <si>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</si>
  <si>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</si>
  <si>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</si>
  <si>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</si>
  <si>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</si>
  <si>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</si>
  <si>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</si>
  <si>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</si>
  <si>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</si>
  <si>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</si>
  <si>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</si>
  <si>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</si>
  <si>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</si>
  <si>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</si>
  <si>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</si>
  <si>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</si>
  <si>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</si>
  <si>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</si>
  <si>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</si>
  <si>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</si>
  <si>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</si>
  <si>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</si>
  <si>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</si>
  <si>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</si>
  <si>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</si>
  <si>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</si>
  <si>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</si>
  <si>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</si>
  <si>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</si>
  <si>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</si>
  <si>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</si>
  <si>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</si>
  <si>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</si>
  <si>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</si>
  <si>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</si>
  <si>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</si>
  <si>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</si>
  <si>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</si>
  <si>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2.30</t>
  </si>
  <si>
    <t>▲ 2.70</t>
  </si>
  <si>
    <t>水道事業会計</t>
  </si>
  <si>
    <t>病院事業会計</t>
  </si>
  <si>
    <t>国民健康保険特別会計</t>
  </si>
  <si>
    <t>公共下水道事業会計</t>
  </si>
  <si>
    <t>一般会計</t>
  </si>
  <si>
    <t>介護保険特別会計</t>
  </si>
  <si>
    <t>集落排水事業会計</t>
  </si>
  <si>
    <t>浄化槽事業会計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</si>
  <si>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</si>
  <si>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</si>
  <si>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</si>
  <si>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</si>
  <si>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</si>
  <si>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</si>
  <si>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</si>
  <si>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</si>
  <si>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</si>
  <si>
    <t>鶴岡市開発公社</t>
  </si>
  <si>
    <t>庄内地域産業振興センター</t>
  </si>
  <si>
    <t>出羽庄内国際交流財団</t>
  </si>
  <si>
    <t>藤島文化スポーツ事業団</t>
  </si>
  <si>
    <t>ふじの里振興</t>
  </si>
  <si>
    <t>ゆぽか</t>
  </si>
  <si>
    <t>月山畜産振興公社</t>
  </si>
  <si>
    <t>くしびきふるさと振興公社</t>
  </si>
  <si>
    <t>月山あさひ振興公社</t>
  </si>
  <si>
    <t>クアポリス温海</t>
  </si>
  <si>
    <t>鶴岡地区クリーン公社</t>
  </si>
  <si>
    <t>DEGAM鶴岡ツーリズムビューロー</t>
  </si>
  <si>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</si>
  <si>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</si>
  <si>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</si>
  <si>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</si>
  <si>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</si>
  <si>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</si>
  <si>
    <t>山形県後期高齢者医療広域連合（普通会計分）</t>
  </si>
  <si>
    <t>山形県後期高齢者医療広域連合（事業会計分）</t>
  </si>
  <si>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</si>
  <si>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</si>
  <si>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</si>
  <si>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</si>
  <si>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</si>
  <si>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</si>
  <si>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0"/>
  </si>
  <si>
    <t>公共施設整備基金</t>
    <rPh sb="0" eb="2">
      <t>コウキョウ</t>
    </rPh>
    <rPh sb="2" eb="4">
      <t>シセツ</t>
    </rPh>
    <rPh sb="4" eb="6">
      <t>セイビ</t>
    </rPh>
    <rPh sb="6" eb="8">
      <t>キキン</t>
    </rPh>
    <phoneticPr fontId="0"/>
  </si>
  <si>
    <t>加茂水族館整備振興基金</t>
    <rPh sb="0" eb="2">
      <t>カモ</t>
    </rPh>
    <rPh sb="2" eb="5">
      <t>スイゾクカン</t>
    </rPh>
    <rPh sb="5" eb="7">
      <t>セイビ</t>
    </rPh>
    <rPh sb="7" eb="9">
      <t>シンコウ</t>
    </rPh>
    <rPh sb="9" eb="11">
      <t>キキン</t>
    </rPh>
    <phoneticPr fontId="0"/>
  </si>
  <si>
    <t>地域まちづくり未来基金</t>
  </si>
  <si>
    <t>緊急経済対策金融支援基金</t>
    <rPh sb="0" eb="2">
      <t>キンキュウ</t>
    </rPh>
    <rPh sb="2" eb="4">
      <t>ケイザイ</t>
    </rPh>
    <rPh sb="4" eb="6">
      <t>タイサク</t>
    </rPh>
    <rPh sb="6" eb="8">
      <t>キンユウ</t>
    </rPh>
    <rPh sb="8" eb="10">
      <t>シエン</t>
    </rPh>
    <rPh sb="10" eb="12">
      <t>キキン</t>
    </rPh>
    <phoneticPr fontId="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</si>
  <si>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</si>
  <si>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</si>
  <si>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</si>
  <si>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</si>
  <si>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将来負担比率は元年度は大型投資事業に伴う市債発行額の増加により増加に転じたものの、２年度は充当可能財源等の増などに伴い減少している。
　有形固定資産減価償却率は類似団体よりもやや高い水準にあり、主な要因としては、公共施設等の新設、更新が全体的に抑制されてきたことと、総量が大きい橋梁・トンネルの有形固定資産減価償却率が７０％を超え、公営住宅の有形固定資産減価償却率が７０％に達していることなどが挙げられる。今後とも公共施設等総合管理計画等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</si>
  <si>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</si>
  <si>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</si>
  <si>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</si>
  <si>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</si>
  <si>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</si>
  <si>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</si>
  <si>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</si>
  <si>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</si>
  <si>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将来負担比率は、類似団体と比較してやや上回っている。元年度は大型投資事業に伴う市債発行額の増加により増加に転じたものの、２年度は充当可能財源等の増などに伴い減少している。
　実質公債費比率は、類似団体と比較して下回っている。これは、合併特例債や過疎債、緊急減災・防災事業債など、交付税の基準財政需要額に算入される地方債を活用していることによる。
　今後は、大型事業の償還が本格化し一時的に元利償還金の増加が予測されるが、投資的事業の計画的実施や将来負担の軽減策等を講じながら、持続可能な行財政基盤の確立を図っていく。</t>
    <rPh sb="65" eb="67">
      <t>ジュウトウ</t>
    </rPh>
    <rPh sb="67" eb="69">
      <t>カノウ</t>
    </rPh>
    <rPh sb="69" eb="71">
      <t>ザイゲン</t>
    </rPh>
    <rPh sb="71" eb="72">
      <t>トウ</t>
    </rPh>
    <rPh sb="73" eb="74">
      <t>ゾウ</t>
    </rPh>
    <rPh sb="77" eb="78">
      <t>トモナ</t>
    </rPh>
    <rPh sb="213" eb="214">
      <t>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</si>
</sst>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xmlns:c16r2="http://schemas.microsoft.com/office/drawing/2015/06/chart">
            <c:ext xmlns:c16="http://schemas.microsoft.com/office/drawing/2014/chart" uri="{C3380CC4-5D6E-409C-BE32-E72D297353CC}">
              <c16:uniqueId val="{00000000-0C8D-43D4-A1AA-6C20C2C222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63740</c:v>
                </c:pt>
                <c:pt idx="1">
                  <c:v>88545</c:v>
                </c:pt>
                <c:pt idx="2">
                  <c:v>69444</c:v>
                </c:pt>
                <c:pt idx="3">
                  <c:v>119498</c:v>
                </c:pt>
                <c:pt idx="4">
                  <c:v>116072</c:v>
                </c:pt>
              </c:numCache>
            </c:numRef>
          </c:val>
          <c:smooth val="0"/>
          <c:extLst xmlns:c16r2="http://schemas.microsoft.com/office/drawing/2015/06/chart">
            <c:ext xmlns:c16="http://schemas.microsoft.com/office/drawing/2014/chart" uri="{C3380CC4-5D6E-409C-BE32-E72D297353CC}">
              <c16:uniqueId val="{00000001-0C8D-43D4-A1AA-6C20C2C2222D}"/>
            </c:ext>
          </c:extLst>
        </c:ser>
        <c:dLbls>
          <c:showLegendKey val="0"/>
          <c:showVal val="0"/>
          <c:showCatName val="0"/>
          <c:showSerName val="0"/>
          <c:showPercent val="0"/>
          <c:showBubbleSize val="0"/>
        </c:dLbls>
        <c:marker val="1"/>
        <c:smooth val="0"/>
        <c:axId val="1338318472"/>
        <c:axId val="1338318864"/>
      </c:lineChart>
      <c:catAx>
        <c:axId val="1338318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318864"/>
        <c:crosses val="autoZero"/>
        <c:auto val="1"/>
        <c:lblAlgn val="ctr"/>
        <c:lblOffset val="100"/>
        <c:tickLblSkip val="1"/>
        <c:tickMarkSkip val="1"/>
        <c:noMultiLvlLbl val="0"/>
      </c:catAx>
      <c:valAx>
        <c:axId val="1338318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318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10.26</c:v>
                </c:pt>
                <c:pt idx="1">
                  <c:v>5.48</c:v>
                </c:pt>
                <c:pt idx="2">
                  <c:v>2.96</c:v>
                </c:pt>
                <c:pt idx="3">
                  <c:v>3.31</c:v>
                </c:pt>
                <c:pt idx="4">
                  <c:v>3.39</c:v>
                </c:pt>
              </c:numCache>
            </c:numRef>
          </c:val>
          <c:extLst xmlns:c16r2="http://schemas.microsoft.com/office/drawing/2015/06/chart">
            <c:ext xmlns:c16="http://schemas.microsoft.com/office/drawing/2014/chart" uri="{C3380CC4-5D6E-409C-BE32-E72D297353CC}">
              <c16:uniqueId val="{00000000-A303-4774-8C29-2E9A7D2B40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12.75</c:v>
                </c:pt>
                <c:pt idx="1">
                  <c:v>13</c:v>
                </c:pt>
                <c:pt idx="2">
                  <c:v>11.7</c:v>
                </c:pt>
                <c:pt idx="3">
                  <c:v>11.62</c:v>
                </c:pt>
                <c:pt idx="4">
                  <c:v>11.46</c:v>
                </c:pt>
              </c:numCache>
            </c:numRef>
          </c:val>
          <c:extLst xmlns:c16r2="http://schemas.microsoft.com/office/drawing/2015/06/chart">
            <c:ext xmlns:c16="http://schemas.microsoft.com/office/drawing/2014/chart" uri="{C3380CC4-5D6E-409C-BE32-E72D297353CC}">
              <c16:uniqueId val="{00000001-A303-4774-8C29-2E9A7D2B4028}"/>
            </c:ext>
          </c:extLst>
        </c:ser>
        <c:dLbls>
          <c:showLegendKey val="0"/>
          <c:showVal val="0"/>
          <c:showCatName val="0"/>
          <c:showSerName val="0"/>
          <c:showPercent val="0"/>
          <c:showBubbleSize val="0"/>
        </c:dLbls>
        <c:gapWidth val="250"/>
        <c:overlap val="100"/>
        <c:axId val="1338311024"/>
        <c:axId val="1338311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0.91</c:v>
                </c:pt>
                <c:pt idx="1">
                  <c:v>-2.2999999999999998</c:v>
                </c:pt>
                <c:pt idx="2">
                  <c:v>-2.7</c:v>
                </c:pt>
                <c:pt idx="3">
                  <c:v>0.61</c:v>
                </c:pt>
                <c:pt idx="4">
                  <c:v>0.73</c:v>
                </c:pt>
              </c:numCache>
            </c:numRef>
          </c:val>
          <c:smooth val="0"/>
          <c:extLst xmlns:c16r2="http://schemas.microsoft.com/office/drawing/2015/06/chart">
            <c:ext xmlns:c16="http://schemas.microsoft.com/office/drawing/2014/chart" uri="{C3380CC4-5D6E-409C-BE32-E72D297353CC}">
              <c16:uniqueId val="{00000002-A303-4774-8C29-2E9A7D2B4028}"/>
            </c:ext>
          </c:extLst>
        </c:ser>
        <c:dLbls>
          <c:showLegendKey val="0"/>
          <c:showVal val="0"/>
          <c:showCatName val="0"/>
          <c:showSerName val="0"/>
          <c:showPercent val="0"/>
          <c:showBubbleSize val="0"/>
        </c:dLbls>
        <c:marker val="1"/>
        <c:smooth val="0"/>
        <c:axId val="1338311024"/>
        <c:axId val="1338311416"/>
      </c:lineChart>
      <c:catAx>
        <c:axId val="133831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311416"/>
        <c:crosses val="autoZero"/>
        <c:auto val="1"/>
        <c:lblAlgn val="ctr"/>
        <c:lblOffset val="100"/>
        <c:tickLblSkip val="1"/>
        <c:tickMarkSkip val="1"/>
        <c:noMultiLvlLbl val="0"/>
      </c:catAx>
      <c:valAx>
        <c:axId val="133831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1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0.15</c:v>
                </c:pt>
                <c:pt idx="4">
                  <c:v>#N/A</c:v>
                </c:pt>
                <c:pt idx="5">
                  <c:v>0.16</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0-E831-4E5E-813C-3AF8F4505B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831-4E5E-813C-3AF8F4505BA8}"/>
            </c:ext>
          </c:extLst>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0.05</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E831-4E5E-813C-3AF8F4505BA8}"/>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0.35</c:v>
                </c:pt>
                <c:pt idx="2">
                  <c:v>#N/A</c:v>
                </c:pt>
                <c:pt idx="3">
                  <c:v>0.36</c:v>
                </c:pt>
                <c:pt idx="4">
                  <c:v>#N/A</c:v>
                </c:pt>
                <c:pt idx="5">
                  <c:v>0.63</c:v>
                </c:pt>
                <c:pt idx="6">
                  <c:v>#N/A</c:v>
                </c:pt>
                <c:pt idx="7">
                  <c:v>0.69</c:v>
                </c:pt>
                <c:pt idx="8">
                  <c:v>#N/A</c:v>
                </c:pt>
                <c:pt idx="9">
                  <c:v>0.76</c:v>
                </c:pt>
              </c:numCache>
            </c:numRef>
          </c:val>
          <c:extLst xmlns:c16r2="http://schemas.microsoft.com/office/drawing/2015/06/chart">
            <c:ext xmlns:c16="http://schemas.microsoft.com/office/drawing/2014/chart" uri="{C3380CC4-5D6E-409C-BE32-E72D297353CC}">
              <c16:uniqueId val="{00000003-E831-4E5E-813C-3AF8F4505BA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0.87</c:v>
                </c:pt>
                <c:pt idx="2">
                  <c:v>#N/A</c:v>
                </c:pt>
                <c:pt idx="3">
                  <c:v>0.81</c:v>
                </c:pt>
                <c:pt idx="4">
                  <c:v>#N/A</c:v>
                </c:pt>
                <c:pt idx="5">
                  <c:v>2</c:v>
                </c:pt>
                <c:pt idx="6">
                  <c:v>#N/A</c:v>
                </c:pt>
                <c:pt idx="7">
                  <c:v>1.78</c:v>
                </c:pt>
                <c:pt idx="8">
                  <c:v>#N/A</c:v>
                </c:pt>
                <c:pt idx="9">
                  <c:v>1.78</c:v>
                </c:pt>
              </c:numCache>
            </c:numRef>
          </c:val>
          <c:extLst xmlns:c16r2="http://schemas.microsoft.com/office/drawing/2015/06/chart">
            <c:ext xmlns:c16="http://schemas.microsoft.com/office/drawing/2014/chart" uri="{C3380CC4-5D6E-409C-BE32-E72D297353CC}">
              <c16:uniqueId val="{00000004-E831-4E5E-813C-3AF8F4505BA8}"/>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10.11</c:v>
                </c:pt>
                <c:pt idx="2">
                  <c:v>#N/A</c:v>
                </c:pt>
                <c:pt idx="3">
                  <c:v>5.33</c:v>
                </c:pt>
                <c:pt idx="4">
                  <c:v>#N/A</c:v>
                </c:pt>
                <c:pt idx="5">
                  <c:v>2.82</c:v>
                </c:pt>
                <c:pt idx="6">
                  <c:v>#N/A</c:v>
                </c:pt>
                <c:pt idx="7">
                  <c:v>3.18</c:v>
                </c:pt>
                <c:pt idx="8">
                  <c:v>#N/A</c:v>
                </c:pt>
                <c:pt idx="9">
                  <c:v>3.35</c:v>
                </c:pt>
              </c:numCache>
            </c:numRef>
          </c:val>
          <c:extLst xmlns:c16r2="http://schemas.microsoft.com/office/drawing/2015/06/chart">
            <c:ext xmlns:c16="http://schemas.microsoft.com/office/drawing/2014/chart" uri="{C3380CC4-5D6E-409C-BE32-E72D297353CC}">
              <c16:uniqueId val="{00000005-E831-4E5E-813C-3AF8F4505BA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1.42</c:v>
                </c:pt>
                <c:pt idx="2">
                  <c:v>#N/A</c:v>
                </c:pt>
                <c:pt idx="3">
                  <c:v>1.44</c:v>
                </c:pt>
                <c:pt idx="4">
                  <c:v>#N/A</c:v>
                </c:pt>
                <c:pt idx="5">
                  <c:v>2.37</c:v>
                </c:pt>
                <c:pt idx="6">
                  <c:v>#N/A</c:v>
                </c:pt>
                <c:pt idx="7">
                  <c:v>2.76</c:v>
                </c:pt>
                <c:pt idx="8">
                  <c:v>#N/A</c:v>
                </c:pt>
                <c:pt idx="9">
                  <c:v>3.4</c:v>
                </c:pt>
              </c:numCache>
            </c:numRef>
          </c:val>
          <c:extLst xmlns:c16r2="http://schemas.microsoft.com/office/drawing/2015/06/chart">
            <c:ext xmlns:c16="http://schemas.microsoft.com/office/drawing/2014/chart" uri="{C3380CC4-5D6E-409C-BE32-E72D297353CC}">
              <c16:uniqueId val="{00000006-E831-4E5E-813C-3AF8F4505BA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1.75</c:v>
                </c:pt>
                <c:pt idx="2">
                  <c:v>#N/A</c:v>
                </c:pt>
                <c:pt idx="3">
                  <c:v>1.96</c:v>
                </c:pt>
                <c:pt idx="4">
                  <c:v>#N/A</c:v>
                </c:pt>
                <c:pt idx="5">
                  <c:v>3.06</c:v>
                </c:pt>
                <c:pt idx="6">
                  <c:v>#N/A</c:v>
                </c:pt>
                <c:pt idx="7">
                  <c:v>3.22</c:v>
                </c:pt>
                <c:pt idx="8">
                  <c:v>#N/A</c:v>
                </c:pt>
                <c:pt idx="9">
                  <c:v>4.22</c:v>
                </c:pt>
              </c:numCache>
            </c:numRef>
          </c:val>
          <c:extLst xmlns:c16r2="http://schemas.microsoft.com/office/drawing/2015/06/chart">
            <c:ext xmlns:c16="http://schemas.microsoft.com/office/drawing/2014/chart" uri="{C3380CC4-5D6E-409C-BE32-E72D297353CC}">
              <c16:uniqueId val="{00000007-E831-4E5E-813C-3AF8F4505BA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5.04</c:v>
                </c:pt>
                <c:pt idx="2">
                  <c:v>#N/A</c:v>
                </c:pt>
                <c:pt idx="3">
                  <c:v>3.31</c:v>
                </c:pt>
                <c:pt idx="4">
                  <c:v>#N/A</c:v>
                </c:pt>
                <c:pt idx="5">
                  <c:v>3.57</c:v>
                </c:pt>
                <c:pt idx="6">
                  <c:v>#N/A</c:v>
                </c:pt>
                <c:pt idx="7">
                  <c:v>3.74</c:v>
                </c:pt>
                <c:pt idx="8">
                  <c:v>#N/A</c:v>
                </c:pt>
                <c:pt idx="9">
                  <c:v>4.6100000000000003</c:v>
                </c:pt>
              </c:numCache>
            </c:numRef>
          </c:val>
          <c:extLst xmlns:c16r2="http://schemas.microsoft.com/office/drawing/2015/06/chart">
            <c:ext xmlns:c16="http://schemas.microsoft.com/office/drawing/2014/chart" uri="{C3380CC4-5D6E-409C-BE32-E72D297353CC}">
              <c16:uniqueId val="{00000008-E831-4E5E-813C-3AF8F4505B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11.55</c:v>
                </c:pt>
                <c:pt idx="2">
                  <c:v>#N/A</c:v>
                </c:pt>
                <c:pt idx="3">
                  <c:v>12.14</c:v>
                </c:pt>
                <c:pt idx="4">
                  <c:v>#N/A</c:v>
                </c:pt>
                <c:pt idx="5">
                  <c:v>13.11</c:v>
                </c:pt>
                <c:pt idx="6">
                  <c:v>#N/A</c:v>
                </c:pt>
                <c:pt idx="7">
                  <c:v>13.51</c:v>
                </c:pt>
                <c:pt idx="8">
                  <c:v>#N/A</c:v>
                </c:pt>
                <c:pt idx="9">
                  <c:v>13.17</c:v>
                </c:pt>
              </c:numCache>
            </c:numRef>
          </c:val>
          <c:extLst xmlns:c16r2="http://schemas.microsoft.com/office/drawing/2015/06/chart">
            <c:ext xmlns:c16="http://schemas.microsoft.com/office/drawing/2014/chart" uri="{C3380CC4-5D6E-409C-BE32-E72D297353CC}">
              <c16:uniqueId val="{00000009-E831-4E5E-813C-3AF8F4505BA8}"/>
            </c:ext>
          </c:extLst>
        </c:ser>
        <c:dLbls>
          <c:showLegendKey val="0"/>
          <c:showVal val="0"/>
          <c:showCatName val="0"/>
          <c:showSerName val="0"/>
          <c:showPercent val="0"/>
          <c:showBubbleSize val="0"/>
        </c:dLbls>
        <c:gapWidth val="150"/>
        <c:overlap val="100"/>
        <c:axId val="1338314552"/>
        <c:axId val="1338314944"/>
      </c:barChart>
      <c:catAx>
        <c:axId val="133831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314944"/>
        <c:crosses val="autoZero"/>
        <c:auto val="1"/>
        <c:lblAlgn val="ctr"/>
        <c:lblOffset val="100"/>
        <c:tickLblSkip val="1"/>
        <c:tickMarkSkip val="1"/>
        <c:noMultiLvlLbl val="0"/>
      </c:catAx>
      <c:valAx>
        <c:axId val="133831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14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9041</c:v>
                </c:pt>
                <c:pt idx="5">
                  <c:v>9115</c:v>
                </c:pt>
                <c:pt idx="8">
                  <c:v>9169</c:v>
                </c:pt>
                <c:pt idx="11">
                  <c:v>9253</c:v>
                </c:pt>
                <c:pt idx="14">
                  <c:v>9064</c:v>
                </c:pt>
              </c:numCache>
            </c:numRef>
          </c:val>
          <c:extLst xmlns:c16r2="http://schemas.microsoft.com/office/drawing/2015/06/chart">
            <c:ext xmlns:c16="http://schemas.microsoft.com/office/drawing/2014/chart" uri="{C3380CC4-5D6E-409C-BE32-E72D297353CC}">
              <c16:uniqueId val="{00000000-A67C-4527-9E59-BC22D65871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A67C-4527-9E59-BC22D65871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59</c:v>
                </c:pt>
                <c:pt idx="3">
                  <c:v>26</c:v>
                </c:pt>
                <c:pt idx="6">
                  <c:v>15</c:v>
                </c:pt>
                <c:pt idx="9">
                  <c:v>15</c:v>
                </c:pt>
                <c:pt idx="12">
                  <c:v>12</c:v>
                </c:pt>
              </c:numCache>
            </c:numRef>
          </c:val>
          <c:extLst xmlns:c16r2="http://schemas.microsoft.com/office/drawing/2015/06/chart">
            <c:ext xmlns:c16="http://schemas.microsoft.com/office/drawing/2014/chart" uri="{C3380CC4-5D6E-409C-BE32-E72D297353CC}">
              <c16:uniqueId val="{00000002-A67C-4527-9E59-BC22D65871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35</c:v>
                </c:pt>
                <c:pt idx="6">
                  <c:v>34</c:v>
                </c:pt>
                <c:pt idx="9">
                  <c:v>35</c:v>
                </c:pt>
                <c:pt idx="12">
                  <c:v>29</c:v>
                </c:pt>
              </c:numCache>
            </c:numRef>
          </c:val>
          <c:extLst xmlns:c16r2="http://schemas.microsoft.com/office/drawing/2015/06/chart">
            <c:ext xmlns:c16="http://schemas.microsoft.com/office/drawing/2014/chart" uri="{C3380CC4-5D6E-409C-BE32-E72D297353CC}">
              <c16:uniqueId val="{00000003-A67C-4527-9E59-BC22D65871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3390</c:v>
                </c:pt>
                <c:pt idx="3">
                  <c:v>3473</c:v>
                </c:pt>
                <c:pt idx="6">
                  <c:v>3330</c:v>
                </c:pt>
                <c:pt idx="9">
                  <c:v>3320</c:v>
                </c:pt>
                <c:pt idx="12">
                  <c:v>3166</c:v>
                </c:pt>
              </c:numCache>
            </c:numRef>
          </c:val>
          <c:extLst xmlns:c16r2="http://schemas.microsoft.com/office/drawing/2015/06/chart">
            <c:ext xmlns:c16="http://schemas.microsoft.com/office/drawing/2014/chart" uri="{C3380CC4-5D6E-409C-BE32-E72D297353CC}">
              <c16:uniqueId val="{00000004-A67C-4527-9E59-BC22D65871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30</c:v>
                </c:pt>
                <c:pt idx="3">
                  <c:v>30</c:v>
                </c:pt>
                <c:pt idx="6">
                  <c:v>30</c:v>
                </c:pt>
                <c:pt idx="9">
                  <c:v>29</c:v>
                </c:pt>
                <c:pt idx="12">
                  <c:v>27</c:v>
                </c:pt>
              </c:numCache>
            </c:numRef>
          </c:val>
          <c:extLst xmlns:c16r2="http://schemas.microsoft.com/office/drawing/2015/06/chart">
            <c:ext xmlns:c16="http://schemas.microsoft.com/office/drawing/2014/chart" uri="{C3380CC4-5D6E-409C-BE32-E72D297353CC}">
              <c16:uniqueId val="{00000005-A67C-4527-9E59-BC22D65871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7C-4527-9E59-BC22D65871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7680</c:v>
                </c:pt>
                <c:pt idx="3">
                  <c:v>7507</c:v>
                </c:pt>
                <c:pt idx="6">
                  <c:v>7543</c:v>
                </c:pt>
                <c:pt idx="9">
                  <c:v>7719</c:v>
                </c:pt>
                <c:pt idx="12">
                  <c:v>7553</c:v>
                </c:pt>
              </c:numCache>
            </c:numRef>
          </c:val>
          <c:extLst xmlns:c16r2="http://schemas.microsoft.com/office/drawing/2015/06/chart">
            <c:ext xmlns:c16="http://schemas.microsoft.com/office/drawing/2014/chart" uri="{C3380CC4-5D6E-409C-BE32-E72D297353CC}">
              <c16:uniqueId val="{00000007-A67C-4527-9E59-BC22D6587197}"/>
            </c:ext>
          </c:extLst>
        </c:ser>
        <c:dLbls>
          <c:showLegendKey val="0"/>
          <c:showVal val="0"/>
          <c:showCatName val="0"/>
          <c:showSerName val="0"/>
          <c:showPercent val="0"/>
          <c:showBubbleSize val="0"/>
        </c:dLbls>
        <c:gapWidth val="100"/>
        <c:overlap val="100"/>
        <c:axId val="1338307888"/>
        <c:axId val="1338327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2154</c:v>
                </c:pt>
                <c:pt idx="2">
                  <c:v>#N/A</c:v>
                </c:pt>
                <c:pt idx="3">
                  <c:v>#N/A</c:v>
                </c:pt>
                <c:pt idx="4">
                  <c:v>1956</c:v>
                </c:pt>
                <c:pt idx="5">
                  <c:v>#N/A</c:v>
                </c:pt>
                <c:pt idx="6">
                  <c:v>#N/A</c:v>
                </c:pt>
                <c:pt idx="7">
                  <c:v>1784</c:v>
                </c:pt>
                <c:pt idx="8">
                  <c:v>#N/A</c:v>
                </c:pt>
                <c:pt idx="9">
                  <c:v>#N/A</c:v>
                </c:pt>
                <c:pt idx="10">
                  <c:v>1866</c:v>
                </c:pt>
                <c:pt idx="11">
                  <c:v>#N/A</c:v>
                </c:pt>
                <c:pt idx="12">
                  <c:v>#N/A</c:v>
                </c:pt>
                <c:pt idx="13">
                  <c:v>1723</c:v>
                </c:pt>
                <c:pt idx="14">
                  <c:v>#N/A</c:v>
                </c:pt>
              </c:numCache>
            </c:numRef>
          </c:val>
          <c:smooth val="0"/>
          <c:extLst xmlns:c16r2="http://schemas.microsoft.com/office/drawing/2015/06/chart">
            <c:ext xmlns:c16="http://schemas.microsoft.com/office/drawing/2014/chart" uri="{C3380CC4-5D6E-409C-BE32-E72D297353CC}">
              <c16:uniqueId val="{00000008-A67C-4527-9E59-BC22D6587197}"/>
            </c:ext>
          </c:extLst>
        </c:ser>
        <c:dLbls>
          <c:showLegendKey val="0"/>
          <c:showVal val="0"/>
          <c:showCatName val="0"/>
          <c:showSerName val="0"/>
          <c:showPercent val="0"/>
          <c:showBubbleSize val="0"/>
        </c:dLbls>
        <c:marker val="1"/>
        <c:smooth val="0"/>
        <c:axId val="1338307888"/>
        <c:axId val="1338327880"/>
      </c:lineChart>
      <c:catAx>
        <c:axId val="133830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327880"/>
        <c:crosses val="autoZero"/>
        <c:auto val="1"/>
        <c:lblAlgn val="ctr"/>
        <c:lblOffset val="100"/>
        <c:tickLblSkip val="1"/>
        <c:tickMarkSkip val="1"/>
        <c:noMultiLvlLbl val="0"/>
      </c:catAx>
      <c:valAx>
        <c:axId val="1338327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0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83750</c:v>
                </c:pt>
                <c:pt idx="5">
                  <c:v>84194</c:v>
                </c:pt>
                <c:pt idx="8">
                  <c:v>83565</c:v>
                </c:pt>
                <c:pt idx="11">
                  <c:v>84150</c:v>
                </c:pt>
                <c:pt idx="14">
                  <c:v>84719</c:v>
                </c:pt>
              </c:numCache>
            </c:numRef>
          </c:val>
          <c:extLst xmlns:c16r2="http://schemas.microsoft.com/office/drawing/2015/06/chart">
            <c:ext xmlns:c16="http://schemas.microsoft.com/office/drawing/2014/chart" uri="{C3380CC4-5D6E-409C-BE32-E72D297353CC}">
              <c16:uniqueId val="{00000000-AAB8-4E15-82BD-E2010BEA96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5589</c:v>
                </c:pt>
                <c:pt idx="5">
                  <c:v>4653</c:v>
                </c:pt>
                <c:pt idx="8">
                  <c:v>5663</c:v>
                </c:pt>
                <c:pt idx="11">
                  <c:v>5445</c:v>
                </c:pt>
                <c:pt idx="14">
                  <c:v>6359</c:v>
                </c:pt>
              </c:numCache>
            </c:numRef>
          </c:val>
          <c:extLst xmlns:c16r2="http://schemas.microsoft.com/office/drawing/2015/06/chart">
            <c:ext xmlns:c16="http://schemas.microsoft.com/office/drawing/2014/chart" uri="{C3380CC4-5D6E-409C-BE32-E72D297353CC}">
              <c16:uniqueId val="{00000001-AAB8-4E15-82BD-E2010BEA96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13960</c:v>
                </c:pt>
                <c:pt idx="5">
                  <c:v>15996</c:v>
                </c:pt>
                <c:pt idx="8">
                  <c:v>16287</c:v>
                </c:pt>
                <c:pt idx="11">
                  <c:v>15386</c:v>
                </c:pt>
                <c:pt idx="14">
                  <c:v>15422</c:v>
                </c:pt>
              </c:numCache>
            </c:numRef>
          </c:val>
          <c:extLst xmlns:c16r2="http://schemas.microsoft.com/office/drawing/2015/06/chart">
            <c:ext xmlns:c16="http://schemas.microsoft.com/office/drawing/2014/chart" uri="{C3380CC4-5D6E-409C-BE32-E72D297353CC}">
              <c16:uniqueId val="{00000002-AAB8-4E15-82BD-E2010BEA96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B8-4E15-82BD-E2010BEA96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B8-4E15-82BD-E2010BEA96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684</c:v>
                </c:pt>
                <c:pt idx="3">
                  <c:v>753</c:v>
                </c:pt>
                <c:pt idx="6">
                  <c:v>560</c:v>
                </c:pt>
                <c:pt idx="9">
                  <c:v>478</c:v>
                </c:pt>
                <c:pt idx="12">
                  <c:v>478</c:v>
                </c:pt>
              </c:numCache>
            </c:numRef>
          </c:val>
          <c:extLst xmlns:c16r2="http://schemas.microsoft.com/office/drawing/2015/06/chart">
            <c:ext xmlns:c16="http://schemas.microsoft.com/office/drawing/2014/chart" uri="{C3380CC4-5D6E-409C-BE32-E72D297353CC}">
              <c16:uniqueId val="{00000005-AAB8-4E15-82BD-E2010BEA96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11011</c:v>
                </c:pt>
                <c:pt idx="3">
                  <c:v>10995</c:v>
                </c:pt>
                <c:pt idx="6">
                  <c:v>10243</c:v>
                </c:pt>
                <c:pt idx="9">
                  <c:v>9947</c:v>
                </c:pt>
                <c:pt idx="12">
                  <c:v>9703</c:v>
                </c:pt>
              </c:numCache>
            </c:numRef>
          </c:val>
          <c:extLst xmlns:c16r2="http://schemas.microsoft.com/office/drawing/2015/06/chart">
            <c:ext xmlns:c16="http://schemas.microsoft.com/office/drawing/2014/chart" uri="{C3380CC4-5D6E-409C-BE32-E72D297353CC}">
              <c16:uniqueId val="{00000006-AAB8-4E15-82BD-E2010BEA96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146</c:v>
                </c:pt>
                <c:pt idx="3">
                  <c:v>131</c:v>
                </c:pt>
                <c:pt idx="6">
                  <c:v>98</c:v>
                </c:pt>
                <c:pt idx="9">
                  <c:v>65</c:v>
                </c:pt>
                <c:pt idx="12">
                  <c:v>53</c:v>
                </c:pt>
              </c:numCache>
            </c:numRef>
          </c:val>
          <c:extLst xmlns:c16r2="http://schemas.microsoft.com/office/drawing/2015/06/chart">
            <c:ext xmlns:c16="http://schemas.microsoft.com/office/drawing/2014/chart" uri="{C3380CC4-5D6E-409C-BE32-E72D297353CC}">
              <c16:uniqueId val="{00000007-AAB8-4E15-82BD-E2010BEA96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38159</c:v>
                </c:pt>
                <c:pt idx="3">
                  <c:v>35065</c:v>
                </c:pt>
                <c:pt idx="6">
                  <c:v>32322</c:v>
                </c:pt>
                <c:pt idx="9">
                  <c:v>31401</c:v>
                </c:pt>
                <c:pt idx="12">
                  <c:v>29502</c:v>
                </c:pt>
              </c:numCache>
            </c:numRef>
          </c:val>
          <c:extLst xmlns:c16r2="http://schemas.microsoft.com/office/drawing/2015/06/chart">
            <c:ext xmlns:c16="http://schemas.microsoft.com/office/drawing/2014/chart" uri="{C3380CC4-5D6E-409C-BE32-E72D297353CC}">
              <c16:uniqueId val="{00000008-AAB8-4E15-82BD-E2010BEA96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75</c:v>
                </c:pt>
                <c:pt idx="3">
                  <c:v>50</c:v>
                </c:pt>
                <c:pt idx="6">
                  <c:v>1129</c:v>
                </c:pt>
                <c:pt idx="9">
                  <c:v>1035</c:v>
                </c:pt>
                <c:pt idx="12">
                  <c:v>945</c:v>
                </c:pt>
              </c:numCache>
            </c:numRef>
          </c:val>
          <c:extLst xmlns:c16r2="http://schemas.microsoft.com/office/drawing/2015/06/chart">
            <c:ext xmlns:c16="http://schemas.microsoft.com/office/drawing/2014/chart" uri="{C3380CC4-5D6E-409C-BE32-E72D297353CC}">
              <c16:uniqueId val="{00000009-AAB8-4E15-82BD-E2010BEA96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72460</c:v>
                </c:pt>
                <c:pt idx="3">
                  <c:v>74695</c:v>
                </c:pt>
                <c:pt idx="6">
                  <c:v>75291</c:v>
                </c:pt>
                <c:pt idx="9">
                  <c:v>78481</c:v>
                </c:pt>
                <c:pt idx="12">
                  <c:v>81486</c:v>
                </c:pt>
              </c:numCache>
            </c:numRef>
          </c:val>
          <c:extLst xmlns:c16r2="http://schemas.microsoft.com/office/drawing/2015/06/chart">
            <c:ext xmlns:c16="http://schemas.microsoft.com/office/drawing/2014/chart" uri="{C3380CC4-5D6E-409C-BE32-E72D297353CC}">
              <c16:uniqueId val="{0000000A-AAB8-4E15-82BD-E2010BEA962C}"/>
            </c:ext>
          </c:extLst>
        </c:ser>
        <c:dLbls>
          <c:showLegendKey val="0"/>
          <c:showVal val="0"/>
          <c:showCatName val="0"/>
          <c:showSerName val="0"/>
          <c:showPercent val="0"/>
          <c:showBubbleSize val="0"/>
        </c:dLbls>
        <c:gapWidth val="100"/>
        <c:overlap val="100"/>
        <c:axId val="1338338072"/>
        <c:axId val="1338340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19237</c:v>
                </c:pt>
                <c:pt idx="2">
                  <c:v>#N/A</c:v>
                </c:pt>
                <c:pt idx="3">
                  <c:v>#N/A</c:v>
                </c:pt>
                <c:pt idx="4">
                  <c:v>16845</c:v>
                </c:pt>
                <c:pt idx="5">
                  <c:v>#N/A</c:v>
                </c:pt>
                <c:pt idx="6">
                  <c:v>#N/A</c:v>
                </c:pt>
                <c:pt idx="7">
                  <c:v>14129</c:v>
                </c:pt>
                <c:pt idx="8">
                  <c:v>#N/A</c:v>
                </c:pt>
                <c:pt idx="9">
                  <c:v>#N/A</c:v>
                </c:pt>
                <c:pt idx="10">
                  <c:v>16427</c:v>
                </c:pt>
                <c:pt idx="11">
                  <c:v>#N/A</c:v>
                </c:pt>
                <c:pt idx="12">
                  <c:v>#N/A</c:v>
                </c:pt>
                <c:pt idx="13">
                  <c:v>15668</c:v>
                </c:pt>
                <c:pt idx="14">
                  <c:v>#N/A</c:v>
                </c:pt>
              </c:numCache>
            </c:numRef>
          </c:val>
          <c:smooth val="0"/>
          <c:extLst xmlns:c16r2="http://schemas.microsoft.com/office/drawing/2015/06/chart">
            <c:ext xmlns:c16="http://schemas.microsoft.com/office/drawing/2014/chart" uri="{C3380CC4-5D6E-409C-BE32-E72D297353CC}">
              <c16:uniqueId val="{0000000B-AAB8-4E15-82BD-E2010BEA962C}"/>
            </c:ext>
          </c:extLst>
        </c:ser>
        <c:dLbls>
          <c:showLegendKey val="0"/>
          <c:showVal val="0"/>
          <c:showCatName val="0"/>
          <c:showSerName val="0"/>
          <c:showPercent val="0"/>
          <c:showBubbleSize val="0"/>
        </c:dLbls>
        <c:marker val="1"/>
        <c:smooth val="0"/>
        <c:axId val="1338338072"/>
        <c:axId val="1338340424"/>
      </c:lineChart>
      <c:catAx>
        <c:axId val="133833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340424"/>
        <c:crosses val="autoZero"/>
        <c:auto val="1"/>
        <c:lblAlgn val="ctr"/>
        <c:lblOffset val="100"/>
        <c:tickLblSkip val="1"/>
        <c:tickMarkSkip val="1"/>
        <c:noMultiLvlLbl val="0"/>
      </c:catAx>
      <c:valAx>
        <c:axId val="133834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33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4576</c:v>
                </c:pt>
                <c:pt idx="1">
                  <c:v>4467</c:v>
                </c:pt>
                <c:pt idx="2">
                  <c:v>4481</c:v>
                </c:pt>
              </c:numCache>
            </c:numRef>
          </c:val>
          <c:extLst xmlns:c16r2="http://schemas.microsoft.com/office/drawing/2015/06/chart">
            <c:ext xmlns:c16="http://schemas.microsoft.com/office/drawing/2014/chart" uri="{C3380CC4-5D6E-409C-BE32-E72D297353CC}">
              <c16:uniqueId val="{00000000-161A-4626-B26A-BD008BBB3B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4539</c:v>
                </c:pt>
                <c:pt idx="1">
                  <c:v>4065</c:v>
                </c:pt>
                <c:pt idx="2">
                  <c:v>4085</c:v>
                </c:pt>
              </c:numCache>
            </c:numRef>
          </c:val>
          <c:extLst xmlns:c16r2="http://schemas.microsoft.com/office/drawing/2015/06/chart">
            <c:ext xmlns:c16="http://schemas.microsoft.com/office/drawing/2014/chart" uri="{C3380CC4-5D6E-409C-BE32-E72D297353CC}">
              <c16:uniqueId val="{00000001-161A-4626-B26A-BD008BBB3B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8932</c:v>
                </c:pt>
                <c:pt idx="1">
                  <c:v>8728</c:v>
                </c:pt>
                <c:pt idx="2">
                  <c:v>8994</c:v>
                </c:pt>
              </c:numCache>
            </c:numRef>
          </c:val>
          <c:extLst xmlns:c16r2="http://schemas.microsoft.com/office/drawing/2015/06/chart">
            <c:ext xmlns:c16="http://schemas.microsoft.com/office/drawing/2014/chart" uri="{C3380CC4-5D6E-409C-BE32-E72D297353CC}">
              <c16:uniqueId val="{00000002-161A-4626-B26A-BD008BBB3B01}"/>
            </c:ext>
          </c:extLst>
        </c:ser>
        <c:dLbls>
          <c:showLegendKey val="0"/>
          <c:showVal val="0"/>
          <c:showCatName val="0"/>
          <c:showSerName val="0"/>
          <c:showPercent val="0"/>
          <c:showBubbleSize val="0"/>
        </c:dLbls>
        <c:gapWidth val="120"/>
        <c:overlap val="100"/>
        <c:axId val="1338333368"/>
        <c:axId val="1338342776"/>
      </c:barChart>
      <c:catAx>
        <c:axId val="133833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342776"/>
        <c:crosses val="autoZero"/>
        <c:auto val="1"/>
        <c:lblAlgn val="ctr"/>
        <c:lblOffset val="100"/>
        <c:tickLblSkip val="1"/>
        <c:tickMarkSkip val="1"/>
        <c:noMultiLvlLbl val="0"/>
      </c:catAx>
      <c:valAx>
        <c:axId val="1338342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33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AD-45E1-8734-7CD66E4B74EB}"/>
                </c:ext>
                <c:ext xmlns:c15="http://schemas.microsoft.com/office/drawing/2012/chart" uri="{CE6537A1-D6FC-4f65-9D91-7224C49458BB}">
                  <c15:layout/>
                  <c15:dlblFieldTable>
                    <c15:dlblFTEntry>
                      <c15:txfldGUID>{C9F5E2CB-D399-45C9-9634-D942AA3CD48C}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AD-45E1-8734-7CD66E4B74EB}"/>
                </c:ext>
                <c:ext xmlns:c15="http://schemas.microsoft.com/office/drawing/2012/chart" uri="{CE6537A1-D6FC-4f65-9D91-7224C49458BB}">
                  <c15:dlblFieldTable>
                    <c15:dlblFTEntry>
                      <c15:txfldGUID>{DA81665D-5A99-451D-91B8-EE24774B5A8E}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AD-45E1-8734-7CD66E4B74EB}"/>
                </c:ext>
                <c:ext xmlns:c15="http://schemas.microsoft.com/office/drawing/2012/chart" uri="{CE6537A1-D6FC-4f65-9D91-7224C49458BB}">
                  <c15:dlblFieldTable>
                    <c15:dlblFTEntry>
                      <c15:txfldGUID>{07D3C7C4-0395-4CA7-8A6F-606AD4BA6454}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AD-45E1-8734-7CD66E4B74EB}"/>
                </c:ext>
                <c:ext xmlns:c15="http://schemas.microsoft.com/office/drawing/2012/chart" uri="{CE6537A1-D6FC-4f65-9D91-7224C49458BB}">
                  <c15:dlblFieldTable>
                    <c15:dlblFTEntry>
                      <c15:txfldGUID>{95E60979-5E86-43C5-BAEF-3B28D9F56707}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AD-45E1-8734-7CD66E4B74EB}"/>
                </c:ext>
                <c:ext xmlns:c15="http://schemas.microsoft.com/office/drawing/2012/chart" uri="{CE6537A1-D6FC-4f65-9D91-7224C49458BB}">
                  <c15:dlblFieldTable>
                    <c15:dlblFTEntry>
                      <c15:txfldGUID>{CF3D2E94-40AF-4F1E-899B-1E5175B4EE63}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AD-45E1-8734-7CD66E4B74EB}"/>
                </c:ext>
                <c:ext xmlns:c15="http://schemas.microsoft.com/office/drawing/2012/chart" uri="{CE6537A1-D6FC-4f65-9D91-7224C49458BB}">
                  <c15:layout/>
                  <c15:dlblFieldTable>
                    <c15:dlblFTEntry>
                      <c15:txfldGUID>{EFC23B37-F993-4C90-8CDB-02CCE9029B34}</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AD-45E1-8734-7CD66E4B74EB}"/>
                </c:ext>
                <c:ext xmlns:c15="http://schemas.microsoft.com/office/drawing/2012/chart" uri="{CE6537A1-D6FC-4f65-9D91-7224C49458BB}">
                  <c15:layout/>
                  <c15:dlblFieldTable>
                    <c15:dlblFTEntry>
                      <c15:txfldGUID>{56B259D9-8ED5-4EB1-AA27-A184BD2B9CDB}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AD-45E1-8734-7CD66E4B74EB}"/>
                </c:ext>
                <c:ext xmlns:c15="http://schemas.microsoft.com/office/drawing/2012/chart" uri="{CE6537A1-D6FC-4f65-9D91-7224C49458BB}">
                  <c15:layout/>
                  <c15:dlblFieldTable>
                    <c15:dlblFTEntry>
                      <c15:txfldGUID>{70955506-6599-44E5-B726-C07B241F2779}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AD-45E1-8734-7CD66E4B74EB}"/>
                </c:ext>
                <c:ext xmlns:c15="http://schemas.microsoft.com/office/drawing/2012/chart" uri="{CE6537A1-D6FC-4f65-9D91-7224C49458BB}">
                  <c15:layout/>
                  <c15:dlblFieldTable>
                    <c15:dlblFTEntry>
                      <c15:txfldGUID>{9976645D-A9A6-4B99-8E31-3FCE418CAD10}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60.6</c:v>
                </c:pt>
                <c:pt idx="16">
                  <c:v>61.8</c:v>
                </c:pt>
                <c:pt idx="24">
                  <c:v>63</c:v>
                </c:pt>
                <c:pt idx="32">
                  <c:v>63</c:v>
                </c:pt>
              </c:numCache>
            </c:numRef>
          </c:xVal>
          <c:yVal>
            <c:numRef>
              <c:f>公会計指標分析・財政指標組合せ分析表!$BP$51:$DC$51</c:f>
              <c:numCache>
                <c:formatCode>#,##0.0;"▲ "#,##0.0</c:formatCode>
                <c:ptCount val="40"/>
                <c:pt idx="0">
                  <c:v>61.2</c:v>
                </c:pt>
                <c:pt idx="8">
                  <c:v>54.7</c:v>
                </c:pt>
                <c:pt idx="16">
                  <c:v>45.7</c:v>
                </c:pt>
                <c:pt idx="24">
                  <c:v>54.4</c:v>
                </c:pt>
                <c:pt idx="32">
                  <c:v>50.5</c:v>
                </c:pt>
              </c:numCache>
            </c:numRef>
          </c:yVal>
          <c:smooth val="0"/>
          <c:extLst xmlns:c16r2="http://schemas.microsoft.com/office/drawing/2015/06/chart">
            <c:ext xmlns:c16="http://schemas.microsoft.com/office/drawing/2014/chart" uri="{C3380CC4-5D6E-409C-BE32-E72D297353CC}">
              <c16:uniqueId val="{00000009-36AD-45E1-8734-7CD66E4B74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AD-45E1-8734-7CD66E4B74EB}"/>
                </c:ext>
                <c:ext xmlns:c15="http://schemas.microsoft.com/office/drawing/2012/chart" uri="{CE6537A1-D6FC-4f65-9D91-7224C49458BB}">
                  <c15:layout/>
                  <c15:dlblFieldTable>
                    <c15:dlblFTEntry>
                      <c15:txfldGUID>{F63D2A4F-B693-4C6E-BB32-2BD9046DDB67}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AD-45E1-8734-7CD66E4B74EB}"/>
                </c:ext>
                <c:ext xmlns:c15="http://schemas.microsoft.com/office/drawing/2012/chart" uri="{CE6537A1-D6FC-4f65-9D91-7224C49458BB}">
                  <c15:dlblFieldTable>
                    <c15:dlblFTEntry>
                      <c15:txfldGUID>{C9D7F7D9-7F5B-404A-AC25-7F94FA1D83A3}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AD-45E1-8734-7CD66E4B74EB}"/>
                </c:ext>
                <c:ext xmlns:c15="http://schemas.microsoft.com/office/drawing/2012/chart" uri="{CE6537A1-D6FC-4f65-9D91-7224C49458BB}">
                  <c15:dlblFieldTable>
                    <c15:dlblFTEntry>
                      <c15:txfldGUID>{8F0E51DD-0C6B-4066-8EC4-A0F6C945478E}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AD-45E1-8734-7CD66E4B74EB}"/>
                </c:ext>
                <c:ext xmlns:c15="http://schemas.microsoft.com/office/drawing/2012/chart" uri="{CE6537A1-D6FC-4f65-9D91-7224C49458BB}">
                  <c15:dlblFieldTable>
                    <c15:dlblFTEntry>
                      <c15:txfldGUID>{D3209A1E-9DA0-4F6A-8C1C-BA102096E420}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AD-45E1-8734-7CD66E4B74EB}"/>
                </c:ext>
                <c:ext xmlns:c15="http://schemas.microsoft.com/office/drawing/2012/chart" uri="{CE6537A1-D6FC-4f65-9D91-7224C49458BB}">
                  <c15:dlblFieldTable>
                    <c15:dlblFTEntry>
                      <c15:txfldGUID>{04A3A7B0-ED2E-4754-9DCC-FFD139C7B64C}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AD-45E1-8734-7CD66E4B74EB}"/>
                </c:ext>
                <c:ext xmlns:c15="http://schemas.microsoft.com/office/drawing/2012/chart" uri="{CE6537A1-D6FC-4f65-9D91-7224C49458BB}">
                  <c15:layout/>
                  <c15:dlblFieldTable>
                    <c15:dlblFTEntry>
                      <c15:txfldGUID>{9D9F3C96-22DA-43EA-A148-658694C0CA3F}</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AD-45E1-8734-7CD66E4B74EB}"/>
                </c:ext>
                <c:ext xmlns:c15="http://schemas.microsoft.com/office/drawing/2012/chart" uri="{CE6537A1-D6FC-4f65-9D91-7224C49458BB}">
                  <c15:layout/>
                  <c15:dlblFieldTable>
                    <c15:dlblFTEntry>
                      <c15:txfldGUID>{C63686C0-935E-4E1A-8005-4329AF0B4553}</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AD-45E1-8734-7CD66E4B74EB}"/>
                </c:ext>
                <c:ext xmlns:c15="http://schemas.microsoft.com/office/drawing/2012/chart" uri="{CE6537A1-D6FC-4f65-9D91-7224C49458BB}">
                  <c15:layout/>
                  <c15:dlblFieldTable>
                    <c15:dlblFTEntry>
                      <c15:txfldGUID>{46AB21FF-7D4A-4A23-83E5-A9CA47006386}</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AD-45E1-8734-7CD66E4B74EB}"/>
                </c:ext>
                <c:ext xmlns:c15="http://schemas.microsoft.com/office/drawing/2012/chart" uri="{CE6537A1-D6FC-4f65-9D91-7224C49458BB}">
                  <c15:layout/>
                  <c15:dlblFieldTable>
                    <c15:dlblFTEntry>
                      <c15:txfldGUID>{D3D82A82-D5C2-4025-A297-21CF1D67EDBC}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xmlns:c16r2="http://schemas.microsoft.com/office/drawing/2015/06/chart">
            <c:ext xmlns:c16="http://schemas.microsoft.com/office/drawing/2014/chart" uri="{C3380CC4-5D6E-409C-BE32-E72D297353CC}">
              <c16:uniqueId val="{00000013-36AD-45E1-8734-7CD66E4B74EB}"/>
            </c:ext>
          </c:extLst>
        </c:ser>
        <c:dLbls>
          <c:showLegendKey val="0"/>
          <c:showVal val="1"/>
          <c:showCatName val="0"/>
          <c:showSerName val="0"/>
          <c:showPercent val="0"/>
          <c:showBubbleSize val="0"/>
        </c:dLbls>
        <c:axId val="1338336504"/>
        <c:axId val="1338335328"/>
      </c:scatterChart>
      <c:valAx>
        <c:axId val="1338336504"/>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335328"/>
        <c:crosses val="autoZero"/>
        <c:crossBetween val="midCat"/>
      </c:valAx>
      <c:valAx>
        <c:axId val="1338335328"/>
        <c:scaling>
          <c:orientation val="maxMin"/>
          <c:max val="7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336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A2-4A8A-BC7C-104EA96BA873}"/>
                </c:ext>
                <c:ext xmlns:c15="http://schemas.microsoft.com/office/drawing/2012/chart" uri="{CE6537A1-D6FC-4f65-9D91-7224C49458BB}">
                  <c15:dlblFieldTable>
                    <c15:dlblFTEntry>
                      <c15:txfldGUID>{9AFFCA8C-8123-44B0-B427-CE2018515C69}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A2-4A8A-BC7C-104EA96BA873}"/>
                </c:ext>
                <c:ext xmlns:c15="http://schemas.microsoft.com/office/drawing/2012/chart" uri="{CE6537A1-D6FC-4f65-9D91-7224C49458BB}">
                  <c15:dlblFieldTable>
                    <c15:dlblFTEntry>
                      <c15:txfldGUID>{D002223C-3D1F-4E30-B56D-DADA7A6C5498}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A2-4A8A-BC7C-104EA96BA873}"/>
                </c:ext>
                <c:ext xmlns:c15="http://schemas.microsoft.com/office/drawing/2012/chart" uri="{CE6537A1-D6FC-4f65-9D91-7224C49458BB}">
                  <c15:dlblFieldTable>
                    <c15:dlblFTEntry>
                      <c15:txfldGUID>{9C4B5726-F247-4739-86B0-5D1E43C2414E}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A2-4A8A-BC7C-104EA96BA873}"/>
                </c:ext>
                <c:ext xmlns:c15="http://schemas.microsoft.com/office/drawing/2012/chart" uri="{CE6537A1-D6FC-4f65-9D91-7224C49458BB}">
                  <c15:dlblFieldTable>
                    <c15:dlblFTEntry>
                      <c15:txfldGUID>{18555829-3BB2-4CF2-A5C0-3F5266E51B0A}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0A2-4A8A-BC7C-104EA96BA873}"/>
                </c:ext>
                <c:ext xmlns:c15="http://schemas.microsoft.com/office/drawing/2012/chart" uri="{CE6537A1-D6FC-4f65-9D91-7224C49458BB}">
                  <c15:dlblFieldTable>
                    <c15:dlblFTEntry>
                      <c15:txfldGUID>{0E8CFE94-DBEB-481E-8E4B-DBC13818198A}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0A2-4A8A-BC7C-104EA96BA873}"/>
                </c:ext>
                <c:ext xmlns:c15="http://schemas.microsoft.com/office/drawing/2012/chart" uri="{CE6537A1-D6FC-4f65-9D91-7224C49458BB}">
                  <c15:dlblFieldTable>
                    <c15:dlblFTEntry>
                      <c15:txfldGUID>{8B5DC130-31E2-46B2-B4DE-2B20E52579FC}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0A2-4A8A-BC7C-104EA96BA873}"/>
                </c:ext>
                <c:ext xmlns:c15="http://schemas.microsoft.com/office/drawing/2012/chart" uri="{CE6537A1-D6FC-4f65-9D91-7224C49458BB}">
                  <c15:dlblFieldTable>
                    <c15:dlblFTEntry>
                      <c15:txfldGUID>{8169745B-56F6-4EAF-B647-1021FA4BB3B6}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0A2-4A8A-BC7C-104EA96BA873}"/>
                </c:ext>
                <c:ext xmlns:c15="http://schemas.microsoft.com/office/drawing/2012/chart" uri="{CE6537A1-D6FC-4f65-9D91-7224C49458BB}">
                  <c15:dlblFieldTable>
                    <c15:dlblFTEntry>
                      <c15:txfldGUID>{14EC4D98-869C-4E94-8E11-69A7F41B07D5}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0A2-4A8A-BC7C-104EA96BA873}"/>
                </c:ext>
                <c:ext xmlns:c15="http://schemas.microsoft.com/office/drawing/2012/chart" uri="{CE6537A1-D6FC-4f65-9D91-7224C49458BB}">
                  <c15:dlblFieldTable>
                    <c15:dlblFTEntry>
                      <c15:txfldGUID>{EE119DE1-C11F-47D5-9BBF-2E885B56800E}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7.2</c:v>
                </c:pt>
                <c:pt idx="16">
                  <c:v>6.3</c:v>
                </c:pt>
                <c:pt idx="24">
                  <c:v>6.1</c:v>
                </c:pt>
                <c:pt idx="32">
                  <c:v>5.8</c:v>
                </c:pt>
              </c:numCache>
            </c:numRef>
          </c:xVal>
          <c:yVal>
            <c:numRef>
              <c:f>公会計指標分析・財政指標組合せ分析表!$BP$73:$DC$73</c:f>
              <c:numCache>
                <c:formatCode>#,##0.0;"▲ "#,##0.0</c:formatCode>
                <c:ptCount val="40"/>
                <c:pt idx="0">
                  <c:v>61.2</c:v>
                </c:pt>
                <c:pt idx="8">
                  <c:v>54.7</c:v>
                </c:pt>
                <c:pt idx="16">
                  <c:v>45.7</c:v>
                </c:pt>
                <c:pt idx="24">
                  <c:v>54.4</c:v>
                </c:pt>
                <c:pt idx="32">
                  <c:v>50.5</c:v>
                </c:pt>
              </c:numCache>
            </c:numRef>
          </c:yVal>
          <c:smooth val="0"/>
          <c:extLst xmlns:c16r2="http://schemas.microsoft.com/office/drawing/2015/06/chart">
            <c:ext xmlns:c16="http://schemas.microsoft.com/office/drawing/2014/chart" uri="{C3380CC4-5D6E-409C-BE32-E72D297353CC}">
              <c16:uniqueId val="{00000009-C0A2-4A8A-BC7C-104EA96BA8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A2-4A8A-BC7C-104EA96BA873}"/>
                </c:ext>
                <c:ext xmlns:c15="http://schemas.microsoft.com/office/drawing/2012/chart" uri="{CE6537A1-D6FC-4f65-9D91-7224C49458BB}">
                  <c15:dlblFieldTable>
                    <c15:dlblFTEntry>
                      <c15:txfldGUID>{729CD588-8FB6-4A18-869C-1BE47EAA498D}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0A2-4A8A-BC7C-104EA96BA873}"/>
                </c:ext>
                <c:ext xmlns:c15="http://schemas.microsoft.com/office/drawing/2012/chart" uri="{CE6537A1-D6FC-4f65-9D91-7224C49458BB}">
                  <c15:dlblFieldTable>
                    <c15:dlblFTEntry>
                      <c15:txfldGUID>{05E3E856-C5D0-478A-92BC-F79AF5CC0EDC}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0A2-4A8A-BC7C-104EA96BA873}"/>
                </c:ext>
                <c:ext xmlns:c15="http://schemas.microsoft.com/office/drawing/2012/chart" uri="{CE6537A1-D6FC-4f65-9D91-7224C49458BB}">
                  <c15:dlblFieldTable>
                    <c15:dlblFTEntry>
                      <c15:txfldGUID>{FA46DB16-44AC-40FE-9BBB-7B5D98BE77D7}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0A2-4A8A-BC7C-104EA96BA873}"/>
                </c:ext>
                <c:ext xmlns:c15="http://schemas.microsoft.com/office/drawing/2012/chart" uri="{CE6537A1-D6FC-4f65-9D91-7224C49458BB}">
                  <c15:dlblFieldTable>
                    <c15:dlblFTEntry>
                      <c15:txfldGUID>{A8833044-800D-46FE-BF7F-A362800089CE}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0A2-4A8A-BC7C-104EA96BA873}"/>
                </c:ext>
                <c:ext xmlns:c15="http://schemas.microsoft.com/office/drawing/2012/chart" uri="{CE6537A1-D6FC-4f65-9D91-7224C49458BB}">
                  <c15:dlblFieldTable>
                    <c15:dlblFTEntry>
                      <c15:txfldGUID>{29EFCC0C-E1D0-42AB-8772-3EF58304A048}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0A2-4A8A-BC7C-104EA96BA873}"/>
                </c:ext>
                <c:ext xmlns:c15="http://schemas.microsoft.com/office/drawing/2012/chart" uri="{CE6537A1-D6FC-4f65-9D91-7224C49458BB}">
                  <c15:dlblFieldTable>
                    <c15:dlblFTEntry>
                      <c15:txfldGUID>{1CE0889D-F66D-4977-AEC1-C4388F0928CC}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0A2-4A8A-BC7C-104EA96BA873}"/>
                </c:ext>
                <c:ext xmlns:c15="http://schemas.microsoft.com/office/drawing/2012/chart" uri="{CE6537A1-D6FC-4f65-9D91-7224C49458BB}">
                  <c15:dlblFieldTable>
                    <c15:dlblFTEntry>
                      <c15:txfldGUID>{65D56845-F8AC-4A62-9748-730BD18B1D17}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0A2-4A8A-BC7C-104EA96BA873}"/>
                </c:ext>
                <c:ext xmlns:c15="http://schemas.microsoft.com/office/drawing/2012/chart" uri="{CE6537A1-D6FC-4f65-9D91-7224C49458BB}">
                  <c15:dlblFieldTable>
                    <c15:dlblFTEntry>
                      <c15:txfldGUID>{E76FCD74-003D-4884-84B1-237AD8500983}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0A2-4A8A-BC7C-104EA96BA873}"/>
                </c:ext>
                <c:ext xmlns:c15="http://schemas.microsoft.com/office/drawing/2012/chart" uri="{CE6537A1-D6FC-4f65-9D91-7224C49458BB}">
                  <c15:dlblFieldTable>
                    <c15:dlblFTEntry>
                      <c15:txfldGUID>{7DFB5FA5-2859-4C29-B2CD-B5F639E69F66}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xmlns:c16r2="http://schemas.microsoft.com/office/drawing/2015/06/chart">
            <c:ext xmlns:c16="http://schemas.microsoft.com/office/drawing/2014/chart" uri="{C3380CC4-5D6E-409C-BE32-E72D297353CC}">
              <c16:uniqueId val="{00000013-C0A2-4A8A-BC7C-104EA96BA873}"/>
            </c:ext>
          </c:extLst>
        </c:ser>
        <c:dLbls>
          <c:showLegendKey val="0"/>
          <c:showVal val="1"/>
          <c:showCatName val="0"/>
          <c:showSerName val="0"/>
          <c:showPercent val="0"/>
          <c:showBubbleSize val="0"/>
        </c:dLbls>
        <c:axId val="1338331800"/>
        <c:axId val="1338336896"/>
      </c:scatterChart>
      <c:valAx>
        <c:axId val="1338331800"/>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336896"/>
        <c:crosses val="autoZero"/>
        <c:crossBetween val="midCat"/>
      </c:valAx>
      <c:valAx>
        <c:axId val="1338336896"/>
        <c:scaling>
          <c:orientation val="maxMin"/>
          <c:max val="7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331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市債残高に占める合併特例債や過疎債の割合が増加していることから、全体的に算入公債費等が増加傾向にある。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今後は、近年実施した大型事業に係る借入の償還が開始し、一時的に元利償還金の増加が予測されるが、投資事業の計画的実施や将来負担の軽減策を講じながら、公債費の適正管理に努めていく。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減債基金残高は、毎年度一定の積み立てを実施し、減債基金積立相当額を上回る残高になっていた。平成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年度発行債については平成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年度満期を迎え、平成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年度発行債については令和元年度に満期を迎え、全額を取り崩した。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公営企業債の減少や行政改革に基づく定員管理適正化の実施による退職手当負担見込額が減少している一方で、市債発行額の増加などによって将来負担額が微増している。</a:t>
          </a:r>
        </a:p>
        <a:p>
          <a:r>
            <a:rPr kumimoji="1" lang="ja-JP" altLang="en-US" sz="1400">
              <a:latin typeface="ＭＳ ゴシック" pitchFamily="49" charset="-128"/>
              <a:ea typeface="ＭＳ ゴシック" pitchFamily="49" charset="-128"/>
            </a:rPr>
            <a:t>　大型事業が概ね完了したことから一般会計等に係る地方債残高は今後減少が見込まれる。残高圧縮を着実に図るとともに、合併特例期間終了も見据え、持続可能な行財政基盤の確立を図っていく。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千円積立てたほか、新型コロナウイルス感染症対応地方創生臨時交付金を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活用して「緊急経済対策金融支援基金」に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千円を積立てた。一方で、決算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状況を踏まえて、財政の健全な運営を図るため、「財政調整基金」を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・ふるさと寄附金の予算額以上の受入れがあったことや、コロナ禍により各種事業の見直しを図り歳出を縮減できたことから、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基金の取崩し額を圧縮することができた。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・地方財政法第７条の規定に基づき、決算剰余金を活用した基金積立てと市債の繰上償還をバランスよく行っていく。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・合併特例期間の終了に伴う一般財源不足への対応として、財政調整基金及び減債基金の取崩しや特定目的基金の積極的な活用を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・地域振興基金：住民の一体感の醸成及び地域の振興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・公共施設整備基金：公共施設等の整備及び公共施設等における備品購入</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・加茂水族館整備振興基金：鶴岡市立加茂水族館施設の管理運営及び整備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・緊急経済対策金融支援基金：新型コロナウイルス感染症の緊急経済対策に係る利子補給等に必要な財源の確保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・地域まちづくり未来基金：地域社会・コミュニティの振興及び均衡ある発展</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・地域振興基金：小・中学校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スクール構想推進のため取崩しを実施し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・公共施設整備基金：過疎ソフト債等を財源として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7,405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千円積立てた一方で、ごみ焼却施設整備事業などの財源として</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5,145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千円取り崩したことにより減少した。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・加茂水族館整備振興基金：利子収入等を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千円積立てた一方で、改築事業のため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40,370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千円取り崩したことにより減少した。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・地域まちづくり未来基金：地域まちづくり未来事業の財源として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6,045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千円取り崩した一方で、</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決算剰余金等から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1,150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万円積立てたことにより増加した。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・緊急経済対策金融支援基金：新型コロナウイルス感染症対応地方創生臨時交付金を活用し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　　：運用益の事業への充当を行うとともに、基金の目的事業の財源として取崩しを実施していく。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・公共施設整備基金：決算剰余金や過疎対策事業債</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ソフト分）を活用した積立てを継続しつつ、朝日庁舎改築事業や朝暘第五小学校</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改築事業等の公共施設の整備などに随時取崩しを予定している。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・加茂水族館整備振興基金：寄附金の積立を継続するとともに、実施中の加茂水族館改築事業への取崩しを予定している。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・緊急経済対策金融支援基金：利子補給等の経済対策事業に取崩しを予定している。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・合併特例期間終了後の財政の健全性維持のため、合併特例期間内に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億円を目標に積み立てることとし、平成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年度末には基金残高は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千円積立て、財政の健全な運営を図るため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億円取り崩したことにより、残高は差引き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・決算剰余金等を活用して積立てを行う一方、一般財源の不足が生じた場合には、残高に留意しつつ取崩しを行っていく。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から地方交付税の優遇措置が終了することから、財源不足に対応するため、財政調整基金の効果的な活用が必要な状況にある。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財政の安定運営を図るため取崩しを行いつつ、前年度の決算において財政調整基金を大きく取り崩した場合は、翌年度の決算剰余金の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処分において財政調整基金に積み立てし、財政調整基金の安定を図る。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・残高が一定額確保されており、運用益以外の新たな積立ては当面行わない。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・近年実施しているごみ焼却施設や一般廃棄物最終処分場整備等の大型投資事業により、今後増加が見込まれる公債費の財源として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活用する。取崩しを行う際も、将来的な償還財源確保の観点から、残高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を策定し、公共施設等の「総量の適正化」「安全性と利便性の確保」「計画的な投資」を基本原則とし、老朽化した施設の集約化・複合化、除却、長寿命化等を進めている。有形固定資産原価償却率は、類似団体より高い傾向に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今後も引き続き公共施設等総合管理計画や個別施設計画に基づく施設の適切な管理を進めていく。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xdr:cNvCxnSpPr/>
      </xdr:nvCxnSpPr>
      <xdr:spPr>
        <a:xfrm flipV="1">
          <a:off x="4760595" y="5309235"/>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xdr:cNvSpPr txBox="1"/>
      </xdr:nvSpPr>
      <xdr:spPr>
        <a:xfrm>
          <a:off x="4813300" y="664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xdr:cNvCxnSpPr/>
      </xdr:nvCxnSpPr>
      <xdr:spPr>
        <a:xfrm>
          <a:off x="4673600" y="664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xdr:cNvSpPr txBox="1"/>
      </xdr:nvSpPr>
      <xdr:spPr>
        <a:xfrm>
          <a:off x="4813300" y="508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xdr:cNvCxnSpPr/>
      </xdr:nvCxnSpPr>
      <xdr:spPr>
        <a:xfrm>
          <a:off x="4673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129134</xdr:rowOff>
    </xdr:from>
    <xdr:ext cx="405111" cy="259045"/>
    <xdr:sp macro="" textlink="">
      <xdr:nvSpPr>
        <xdr:cNvPr id="70" name="有形固定資産減価償却率平均値テキスト"/>
        <xdr:cNvSpPr txBox="1"/>
      </xdr:nvSpPr>
      <xdr:spPr>
        <a:xfrm>
          <a:off x="4813300" y="5872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xdr:cNvSpPr/>
      </xdr:nvSpPr>
      <xdr:spPr>
        <a:xfrm>
          <a:off x="47117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xdr:cNvSpPr/>
      </xdr:nvSpPr>
      <xdr:spPr>
        <a:xfrm>
          <a:off x="2476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1" name="楕円 80"/>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2" name="有形固定資産減価償却率該当値テキスト"/>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3" name="楕円 82"/>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53975</xdr:rowOff>
    </xdr:to>
    <xdr:cxnSp macro="">
      <xdr:nvCxnSpPr>
        <xdr:cNvPr id="84" name="直線コネクタ 83"/>
        <xdr:cNvCxnSpPr/>
      </xdr:nvCxnSpPr>
      <xdr:spPr>
        <a:xfrm>
          <a:off x="4051300" y="614045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5" name="楕円 84"/>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53975</xdr:rowOff>
    </xdr:to>
    <xdr:cxnSp macro="">
      <xdr:nvCxnSpPr>
        <xdr:cNvPr id="86" name="直線コネクタ 85"/>
        <xdr:cNvCxnSpPr/>
      </xdr:nvCxnSpPr>
      <xdr:spPr>
        <a:xfrm>
          <a:off x="3289300" y="60972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7" name="楕円 8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10795</xdr:rowOff>
    </xdr:to>
    <xdr:cxnSp macro="">
      <xdr:nvCxnSpPr>
        <xdr:cNvPr id="88" name="直線コネクタ 87"/>
        <xdr:cNvCxnSpPr/>
      </xdr:nvCxnSpPr>
      <xdr:spPr>
        <a:xfrm>
          <a:off x="2527300" y="60540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89" name="楕円 88"/>
        <xdr:cNvSpPr/>
      </xdr:nvSpPr>
      <xdr:spPr>
        <a:xfrm>
          <a:off x="1714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30</xdr:row>
      <xdr:rowOff>139065</xdr:rowOff>
    </xdr:to>
    <xdr:cxnSp macro="">
      <xdr:nvCxnSpPr>
        <xdr:cNvPr id="90" name="直線コネクタ 89"/>
        <xdr:cNvCxnSpPr/>
      </xdr:nvCxnSpPr>
      <xdr:spPr>
        <a:xfrm>
          <a:off x="1765300" y="604329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1"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3" name="n_3aveValue有形固定資産減価償却率"/>
        <xdr:cNvSpPr txBox="1"/>
      </xdr:nvSpPr>
      <xdr:spPr>
        <a:xfrm>
          <a:off x="2324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4" name="n_4aveValue有形固定資産減価償却率"/>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5"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6"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7"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170197</xdr:rowOff>
    </xdr:from>
    <xdr:ext cx="405111" cy="259045"/>
    <xdr:sp macro="" textlink="">
      <xdr:nvSpPr>
        <xdr:cNvPr id="98" name="n_4mainValue有形固定資産減価償却率"/>
        <xdr:cNvSpPr txBox="1"/>
      </xdr:nvSpPr>
      <xdr:spPr>
        <a:xfrm>
          <a:off x="1562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債務償還比率は類似団体平均を上回っている。要因は、類似団体と比較して職員数が多く、人件費が多額であることや、地方債残高が多いことである。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地方債残高に関しては、大規模事業を実施していることから近年中の減少は見込めないものの、人件費については、行財政改革に基づく定員管理適正化の実施による退職手当負担見込額の縮減等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xdr:cNvCxnSpPr/>
      </xdr:nvCxnSpPr>
      <xdr:spPr>
        <a:xfrm flipV="1">
          <a:off x="14793595" y="5270373"/>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xdr:cNvSpPr txBox="1"/>
      </xdr:nvSpPr>
      <xdr:spPr>
        <a:xfrm>
          <a:off x="14846300" y="6688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xdr:cNvCxnSpPr/>
      </xdr:nvCxnSpPr>
      <xdr:spPr>
        <a:xfrm>
          <a:off x="1470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xdr:cNvSpPr txBox="1"/>
      </xdr:nvSpPr>
      <xdr:spPr>
        <a:xfrm>
          <a:off x="14846300" y="50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xdr:cNvCxnSpPr/>
      </xdr:nvCxnSpPr>
      <xdr:spPr>
        <a:xfrm>
          <a:off x="14706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121926</xdr:rowOff>
    </xdr:from>
    <xdr:ext cx="469744" cy="259045"/>
    <xdr:sp macro="" textlink="">
      <xdr:nvSpPr>
        <xdr:cNvPr id="133" name="債務償還比率平均値テキスト"/>
        <xdr:cNvSpPr txBox="1"/>
      </xdr:nvSpPr>
      <xdr:spPr>
        <a:xfrm>
          <a:off x="14846300" y="5694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xdr:cNvSpPr/>
      </xdr:nvSpPr>
      <xdr:spPr>
        <a:xfrm>
          <a:off x="14744700" y="584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5" name="フローチャート: 判断 134"/>
        <xdr:cNvSpPr/>
      </xdr:nvSpPr>
      <xdr:spPr>
        <a:xfrm>
          <a:off x="140335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37" name="フローチャート: 判断 136"/>
        <xdr:cNvSpPr/>
      </xdr:nvSpPr>
      <xdr:spPr>
        <a:xfrm>
          <a:off x="12509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38" name="フローチャート: 判断 137"/>
        <xdr:cNvSpPr/>
      </xdr:nvSpPr>
      <xdr:spPr>
        <a:xfrm>
          <a:off x="11747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110564</xdr:rowOff>
    </xdr:from>
    <xdr:to>
      <xdr:col>76</xdr:col>
      <xdr:colOff>73025</xdr:colOff>
      <xdr:row>30</xdr:row>
      <xdr:rowOff>40714</xdr:rowOff>
    </xdr:to>
    <xdr:sp macro="" textlink="">
      <xdr:nvSpPr>
        <xdr:cNvPr id="144" name="楕円 143"/>
        <xdr:cNvSpPr/>
      </xdr:nvSpPr>
      <xdr:spPr>
        <a:xfrm>
          <a:off x="14744700" y="5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88991</xdr:rowOff>
    </xdr:from>
    <xdr:ext cx="469744" cy="259045"/>
    <xdr:sp macro="" textlink="">
      <xdr:nvSpPr>
        <xdr:cNvPr id="145" name="債務償還比率該当値テキスト"/>
        <xdr:cNvSpPr txBox="1"/>
      </xdr:nvSpPr>
      <xdr:spPr>
        <a:xfrm>
          <a:off x="14846300" y="58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138451</xdr:rowOff>
    </xdr:from>
    <xdr:to>
      <xdr:col>72</xdr:col>
      <xdr:colOff>123825</xdr:colOff>
      <xdr:row>30</xdr:row>
      <xdr:rowOff>68601</xdr:rowOff>
    </xdr:to>
    <xdr:sp macro="" textlink="">
      <xdr:nvSpPr>
        <xdr:cNvPr id="146" name="楕円 145"/>
        <xdr:cNvSpPr/>
      </xdr:nvSpPr>
      <xdr:spPr>
        <a:xfrm>
          <a:off x="14033500" y="58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161364</xdr:rowOff>
    </xdr:from>
    <xdr:to>
      <xdr:col>76</xdr:col>
      <xdr:colOff>22225</xdr:colOff>
      <xdr:row>30</xdr:row>
      <xdr:rowOff>17801</xdr:rowOff>
    </xdr:to>
    <xdr:cxnSp macro="">
      <xdr:nvCxnSpPr>
        <xdr:cNvPr id="147" name="直線コネクタ 146"/>
        <xdr:cNvCxnSpPr/>
      </xdr:nvCxnSpPr>
      <xdr:spPr>
        <a:xfrm flipV="1">
          <a:off x="14084300" y="5904939"/>
          <a:ext cx="711200" cy="2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33560</xdr:rowOff>
    </xdr:from>
    <xdr:to>
      <xdr:col>68</xdr:col>
      <xdr:colOff>123825</xdr:colOff>
      <xdr:row>29</xdr:row>
      <xdr:rowOff>135160</xdr:rowOff>
    </xdr:to>
    <xdr:sp macro="" textlink="">
      <xdr:nvSpPr>
        <xdr:cNvPr id="148" name="楕円 147"/>
        <xdr:cNvSpPr/>
      </xdr:nvSpPr>
      <xdr:spPr>
        <a:xfrm>
          <a:off x="13271500" y="57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84360</xdr:rowOff>
    </xdr:from>
    <xdr:to>
      <xdr:col>72</xdr:col>
      <xdr:colOff>73025</xdr:colOff>
      <xdr:row>30</xdr:row>
      <xdr:rowOff>17801</xdr:rowOff>
    </xdr:to>
    <xdr:cxnSp macro="">
      <xdr:nvCxnSpPr>
        <xdr:cNvPr id="149" name="直線コネクタ 148"/>
        <xdr:cNvCxnSpPr/>
      </xdr:nvCxnSpPr>
      <xdr:spPr>
        <a:xfrm>
          <a:off x="13322300" y="5827935"/>
          <a:ext cx="762000" cy="10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37158</xdr:rowOff>
    </xdr:from>
    <xdr:to>
      <xdr:col>64</xdr:col>
      <xdr:colOff>123825</xdr:colOff>
      <xdr:row>29</xdr:row>
      <xdr:rowOff>138758</xdr:rowOff>
    </xdr:to>
    <xdr:sp macro="" textlink="">
      <xdr:nvSpPr>
        <xdr:cNvPr id="150" name="楕円 149"/>
        <xdr:cNvSpPr/>
      </xdr:nvSpPr>
      <xdr:spPr>
        <a:xfrm>
          <a:off x="12509500" y="57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84360</xdr:rowOff>
    </xdr:from>
    <xdr:to>
      <xdr:col>68</xdr:col>
      <xdr:colOff>73025</xdr:colOff>
      <xdr:row>29</xdr:row>
      <xdr:rowOff>87958</xdr:rowOff>
    </xdr:to>
    <xdr:cxnSp macro="">
      <xdr:nvCxnSpPr>
        <xdr:cNvPr id="151" name="直線コネクタ 150"/>
        <xdr:cNvCxnSpPr/>
      </xdr:nvCxnSpPr>
      <xdr:spPr>
        <a:xfrm flipV="1">
          <a:off x="12560300" y="582793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70443</xdr:rowOff>
    </xdr:from>
    <xdr:to>
      <xdr:col>60</xdr:col>
      <xdr:colOff>123825</xdr:colOff>
      <xdr:row>30</xdr:row>
      <xdr:rowOff>593</xdr:rowOff>
    </xdr:to>
    <xdr:sp macro="" textlink="">
      <xdr:nvSpPr>
        <xdr:cNvPr id="152" name="楕円 151"/>
        <xdr:cNvSpPr/>
      </xdr:nvSpPr>
      <xdr:spPr>
        <a:xfrm>
          <a:off x="11747500" y="58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87958</xdr:rowOff>
    </xdr:from>
    <xdr:to>
      <xdr:col>64</xdr:col>
      <xdr:colOff>73025</xdr:colOff>
      <xdr:row>29</xdr:row>
      <xdr:rowOff>121243</xdr:rowOff>
    </xdr:to>
    <xdr:cxnSp macro="">
      <xdr:nvCxnSpPr>
        <xdr:cNvPr id="153" name="直線コネクタ 152"/>
        <xdr:cNvCxnSpPr/>
      </xdr:nvCxnSpPr>
      <xdr:spPr>
        <a:xfrm flipV="1">
          <a:off x="11798300" y="5831533"/>
          <a:ext cx="762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79731</xdr:rowOff>
    </xdr:from>
    <xdr:ext cx="469744" cy="259045"/>
    <xdr:sp macro="" textlink="">
      <xdr:nvSpPr>
        <xdr:cNvPr id="154" name="n_1aveValue債務償還比率"/>
        <xdr:cNvSpPr txBox="1"/>
      </xdr:nvSpPr>
      <xdr:spPr>
        <a:xfrm>
          <a:off x="13836727" y="56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136542</xdr:rowOff>
    </xdr:from>
    <xdr:ext cx="469744" cy="259045"/>
    <xdr:sp macro="" textlink="">
      <xdr:nvSpPr>
        <xdr:cNvPr id="155" name="n_2aveValue債務償還比率"/>
        <xdr:cNvSpPr txBox="1"/>
      </xdr:nvSpPr>
      <xdr:spPr>
        <a:xfrm>
          <a:off x="130874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145210</xdr:rowOff>
    </xdr:from>
    <xdr:ext cx="469744" cy="259045"/>
    <xdr:sp macro="" textlink="">
      <xdr:nvSpPr>
        <xdr:cNvPr id="156" name="n_3aveValue債務償還比率"/>
        <xdr:cNvSpPr txBox="1"/>
      </xdr:nvSpPr>
      <xdr:spPr>
        <a:xfrm>
          <a:off x="12325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143770</xdr:rowOff>
    </xdr:from>
    <xdr:ext cx="469744" cy="259045"/>
    <xdr:sp macro="" textlink="">
      <xdr:nvSpPr>
        <xdr:cNvPr id="157" name="n_4aveValue債務償還比率"/>
        <xdr:cNvSpPr txBox="1"/>
      </xdr:nvSpPr>
      <xdr:spPr>
        <a:xfrm>
          <a:off x="11563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59728</xdr:rowOff>
    </xdr:from>
    <xdr:ext cx="469744" cy="259045"/>
    <xdr:sp macro="" textlink="">
      <xdr:nvSpPr>
        <xdr:cNvPr id="158" name="n_1mainValue債務償還比率"/>
        <xdr:cNvSpPr txBox="1"/>
      </xdr:nvSpPr>
      <xdr:spPr>
        <a:xfrm>
          <a:off x="13836727" y="597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151687</xdr:rowOff>
    </xdr:from>
    <xdr:ext cx="469744" cy="259045"/>
    <xdr:sp macro="" textlink="">
      <xdr:nvSpPr>
        <xdr:cNvPr id="159" name="n_2mainValue債務償還比率"/>
        <xdr:cNvSpPr txBox="1"/>
      </xdr:nvSpPr>
      <xdr:spPr>
        <a:xfrm>
          <a:off x="13087427" y="55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129885</xdr:rowOff>
    </xdr:from>
    <xdr:ext cx="469744" cy="259045"/>
    <xdr:sp macro="" textlink="">
      <xdr:nvSpPr>
        <xdr:cNvPr id="160" name="n_3mainValue債務償還比率"/>
        <xdr:cNvSpPr txBox="1"/>
      </xdr:nvSpPr>
      <xdr:spPr>
        <a:xfrm>
          <a:off x="12325427" y="58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163170</xdr:rowOff>
    </xdr:from>
    <xdr:ext cx="469744" cy="259045"/>
    <xdr:sp macro="" textlink="">
      <xdr:nvSpPr>
        <xdr:cNvPr id="161" name="n_4mainValue債務償還比率"/>
        <xdr:cNvSpPr txBox="1"/>
      </xdr:nvSpPr>
      <xdr:spPr>
        <a:xfrm>
          <a:off x="11563427" y="59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xdr:cNvSpPr txBox="1"/>
      </xdr:nvSpPr>
      <xdr:spPr>
        <a:xfrm>
          <a:off x="4673600" y="612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121412</xdr:rowOff>
    </xdr:from>
    <xdr:to>
      <xdr:col>24</xdr:col>
      <xdr:colOff>114300</xdr:colOff>
      <xdr:row>37</xdr:row>
      <xdr:rowOff>51562</xdr:rowOff>
    </xdr:to>
    <xdr:sp macro="" textlink="">
      <xdr:nvSpPr>
        <xdr:cNvPr id="71" name="楕円 70"/>
        <xdr:cNvSpPr/>
      </xdr:nvSpPr>
      <xdr:spPr>
        <a:xfrm>
          <a:off x="45847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99839</xdr:rowOff>
    </xdr:from>
    <xdr:ext cx="405111" cy="259045"/>
    <xdr:sp macro="" textlink="">
      <xdr:nvSpPr>
        <xdr:cNvPr id="72" name="【道路】&#10;有形固定資産減価償却率該当値テキスト"/>
        <xdr:cNvSpPr txBox="1"/>
      </xdr:nvSpPr>
      <xdr:spPr>
        <a:xfrm>
          <a:off x="4673600"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89408</xdr:rowOff>
    </xdr:from>
    <xdr:to>
      <xdr:col>20</xdr:col>
      <xdr:colOff>38100</xdr:colOff>
      <xdr:row>37</xdr:row>
      <xdr:rowOff>19558</xdr:rowOff>
    </xdr:to>
    <xdr:sp macro="" textlink="">
      <xdr:nvSpPr>
        <xdr:cNvPr id="73" name="楕円 72"/>
        <xdr:cNvSpPr/>
      </xdr:nvSpPr>
      <xdr:spPr>
        <a:xfrm>
          <a:off x="3746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140208</xdr:rowOff>
    </xdr:from>
    <xdr:to>
      <xdr:col>24</xdr:col>
      <xdr:colOff>63500</xdr:colOff>
      <xdr:row>37</xdr:row>
      <xdr:rowOff>762</xdr:rowOff>
    </xdr:to>
    <xdr:cxnSp macro="">
      <xdr:nvCxnSpPr>
        <xdr:cNvPr id="74" name="直線コネクタ 73"/>
        <xdr:cNvCxnSpPr/>
      </xdr:nvCxnSpPr>
      <xdr:spPr>
        <a:xfrm>
          <a:off x="3797300" y="63124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57404</xdr:rowOff>
    </xdr:from>
    <xdr:to>
      <xdr:col>15</xdr:col>
      <xdr:colOff>101600</xdr:colOff>
      <xdr:row>36</xdr:row>
      <xdr:rowOff>159004</xdr:rowOff>
    </xdr:to>
    <xdr:sp macro="" textlink="">
      <xdr:nvSpPr>
        <xdr:cNvPr id="75" name="楕円 74"/>
        <xdr:cNvSpPr/>
      </xdr:nvSpPr>
      <xdr:spPr>
        <a:xfrm>
          <a:off x="2857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108204</xdr:rowOff>
    </xdr:from>
    <xdr:to>
      <xdr:col>19</xdr:col>
      <xdr:colOff>177800</xdr:colOff>
      <xdr:row>36</xdr:row>
      <xdr:rowOff>140208</xdr:rowOff>
    </xdr:to>
    <xdr:cxnSp macro="">
      <xdr:nvCxnSpPr>
        <xdr:cNvPr id="76" name="直線コネクタ 75"/>
        <xdr:cNvCxnSpPr/>
      </xdr:nvCxnSpPr>
      <xdr:spPr>
        <a:xfrm>
          <a:off x="2908300" y="62804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7" name="楕円 76"/>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108204</xdr:rowOff>
    </xdr:to>
    <xdr:cxnSp macro="">
      <xdr:nvCxnSpPr>
        <xdr:cNvPr id="78" name="直線コネクタ 77"/>
        <xdr:cNvCxnSpPr/>
      </xdr:nvCxnSpPr>
      <xdr:spPr>
        <a:xfrm>
          <a:off x="2019300" y="6248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167132</xdr:rowOff>
    </xdr:from>
    <xdr:to>
      <xdr:col>6</xdr:col>
      <xdr:colOff>38100</xdr:colOff>
      <xdr:row>36</xdr:row>
      <xdr:rowOff>97282</xdr:rowOff>
    </xdr:to>
    <xdr:sp macro="" textlink="">
      <xdr:nvSpPr>
        <xdr:cNvPr id="79" name="楕円 78"/>
        <xdr:cNvSpPr/>
      </xdr:nvSpPr>
      <xdr:spPr>
        <a:xfrm>
          <a:off x="1079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46482</xdr:rowOff>
    </xdr:from>
    <xdr:to>
      <xdr:col>10</xdr:col>
      <xdr:colOff>114300</xdr:colOff>
      <xdr:row>36</xdr:row>
      <xdr:rowOff>76200</xdr:rowOff>
    </xdr:to>
    <xdr:cxnSp macro="">
      <xdr:nvCxnSpPr>
        <xdr:cNvPr id="80" name="直線コネクタ 79"/>
        <xdr:cNvCxnSpPr/>
      </xdr:nvCxnSpPr>
      <xdr:spPr>
        <a:xfrm>
          <a:off x="1130300" y="62186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1" name="n_1ave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10685</xdr:rowOff>
    </xdr:from>
    <xdr:ext cx="405111" cy="259045"/>
    <xdr:sp macro="" textlink="">
      <xdr:nvSpPr>
        <xdr:cNvPr id="85" name="n_1mainValue【道路】&#10;有形固定資産減価償却率"/>
        <xdr:cNvSpPr txBox="1"/>
      </xdr:nvSpPr>
      <xdr:spPr>
        <a:xfrm>
          <a:off x="3582044" y="635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150131</xdr:rowOff>
    </xdr:from>
    <xdr:ext cx="405111" cy="259045"/>
    <xdr:sp macro="" textlink="">
      <xdr:nvSpPr>
        <xdr:cNvPr id="86" name="n_2mainValue【道路】&#10;有形固定資産減価償却率"/>
        <xdr:cNvSpPr txBox="1"/>
      </xdr:nvSpPr>
      <xdr:spPr>
        <a:xfrm>
          <a:off x="27057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118127</xdr:rowOff>
    </xdr:from>
    <xdr:ext cx="405111" cy="259045"/>
    <xdr:sp macro="" textlink="">
      <xdr:nvSpPr>
        <xdr:cNvPr id="87" name="n_3mainValue【道路】&#10;有形固定資産減価償却率"/>
        <xdr:cNvSpPr txBox="1"/>
      </xdr:nvSpPr>
      <xdr:spPr>
        <a:xfrm>
          <a:off x="181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88409</xdr:rowOff>
    </xdr:from>
    <xdr:ext cx="405111" cy="259045"/>
    <xdr:sp macro="" textlink="">
      <xdr:nvSpPr>
        <xdr:cNvPr id="88" name="n_4mainValue【道路】&#10;有形固定資産減価償却率"/>
        <xdr:cNvSpPr txBox="1"/>
      </xdr:nvSpPr>
      <xdr:spPr>
        <a:xfrm>
          <a:off x="927744" y="626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24401</xdr:rowOff>
    </xdr:from>
    <xdr:ext cx="534377" cy="259045"/>
    <xdr:sp macro="" textlink="">
      <xdr:nvSpPr>
        <xdr:cNvPr id="117" name="【道路】&#10;一人当たり延長平均値テキスト"/>
        <xdr:cNvSpPr txBox="1"/>
      </xdr:nvSpPr>
      <xdr:spPr>
        <a:xfrm>
          <a:off x="10515600" y="671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108915</xdr:rowOff>
    </xdr:from>
    <xdr:to>
      <xdr:col>55</xdr:col>
      <xdr:colOff>50800</xdr:colOff>
      <xdr:row>39</xdr:row>
      <xdr:rowOff>39065</xdr:rowOff>
    </xdr:to>
    <xdr:sp macro="" textlink="">
      <xdr:nvSpPr>
        <xdr:cNvPr id="128" name="楕円 127"/>
        <xdr:cNvSpPr/>
      </xdr:nvSpPr>
      <xdr:spPr>
        <a:xfrm>
          <a:off x="10426700" y="66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131792</xdr:rowOff>
    </xdr:from>
    <xdr:ext cx="534377" cy="259045"/>
    <xdr:sp macro="" textlink="">
      <xdr:nvSpPr>
        <xdr:cNvPr id="129" name="【道路】&#10;一人当たり延長該当値テキスト"/>
        <xdr:cNvSpPr txBox="1"/>
      </xdr:nvSpPr>
      <xdr:spPr>
        <a:xfrm>
          <a:off x="10515600" y="64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115659</xdr:rowOff>
    </xdr:from>
    <xdr:to>
      <xdr:col>50</xdr:col>
      <xdr:colOff>165100</xdr:colOff>
      <xdr:row>39</xdr:row>
      <xdr:rowOff>45809</xdr:rowOff>
    </xdr:to>
    <xdr:sp macro="" textlink="">
      <xdr:nvSpPr>
        <xdr:cNvPr id="130" name="楕円 129"/>
        <xdr:cNvSpPr/>
      </xdr:nvSpPr>
      <xdr:spPr>
        <a:xfrm>
          <a:off x="9588500" y="66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159715</xdr:rowOff>
    </xdr:from>
    <xdr:to>
      <xdr:col>55</xdr:col>
      <xdr:colOff>0</xdr:colOff>
      <xdr:row>38</xdr:row>
      <xdr:rowOff>166459</xdr:rowOff>
    </xdr:to>
    <xdr:cxnSp macro="">
      <xdr:nvCxnSpPr>
        <xdr:cNvPr id="131" name="直線コネクタ 130"/>
        <xdr:cNvCxnSpPr/>
      </xdr:nvCxnSpPr>
      <xdr:spPr>
        <a:xfrm flipV="1">
          <a:off x="9639300" y="6674815"/>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122974</xdr:rowOff>
    </xdr:from>
    <xdr:to>
      <xdr:col>46</xdr:col>
      <xdr:colOff>38100</xdr:colOff>
      <xdr:row>39</xdr:row>
      <xdr:rowOff>53124</xdr:rowOff>
    </xdr:to>
    <xdr:sp macro="" textlink="">
      <xdr:nvSpPr>
        <xdr:cNvPr id="132" name="楕円 131"/>
        <xdr:cNvSpPr/>
      </xdr:nvSpPr>
      <xdr:spPr>
        <a:xfrm>
          <a:off x="8699500" y="66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166459</xdr:rowOff>
    </xdr:from>
    <xdr:to>
      <xdr:col>50</xdr:col>
      <xdr:colOff>114300</xdr:colOff>
      <xdr:row>39</xdr:row>
      <xdr:rowOff>2324</xdr:rowOff>
    </xdr:to>
    <xdr:cxnSp macro="">
      <xdr:nvCxnSpPr>
        <xdr:cNvPr id="133" name="直線コネクタ 132"/>
        <xdr:cNvCxnSpPr/>
      </xdr:nvCxnSpPr>
      <xdr:spPr>
        <a:xfrm flipV="1">
          <a:off x="8750300" y="668155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129337</xdr:rowOff>
    </xdr:from>
    <xdr:to>
      <xdr:col>41</xdr:col>
      <xdr:colOff>101600</xdr:colOff>
      <xdr:row>39</xdr:row>
      <xdr:rowOff>59487</xdr:rowOff>
    </xdr:to>
    <xdr:sp macro="" textlink="">
      <xdr:nvSpPr>
        <xdr:cNvPr id="134" name="楕円 133"/>
        <xdr:cNvSpPr/>
      </xdr:nvSpPr>
      <xdr:spPr>
        <a:xfrm>
          <a:off x="7810500" y="66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2324</xdr:rowOff>
    </xdr:from>
    <xdr:to>
      <xdr:col>45</xdr:col>
      <xdr:colOff>177800</xdr:colOff>
      <xdr:row>39</xdr:row>
      <xdr:rowOff>8687</xdr:rowOff>
    </xdr:to>
    <xdr:cxnSp macro="">
      <xdr:nvCxnSpPr>
        <xdr:cNvPr id="135" name="直線コネクタ 134"/>
        <xdr:cNvCxnSpPr/>
      </xdr:nvCxnSpPr>
      <xdr:spPr>
        <a:xfrm flipV="1">
          <a:off x="7861300" y="6688874"/>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135890</xdr:rowOff>
    </xdr:from>
    <xdr:to>
      <xdr:col>36</xdr:col>
      <xdr:colOff>165100</xdr:colOff>
      <xdr:row>39</xdr:row>
      <xdr:rowOff>66040</xdr:rowOff>
    </xdr:to>
    <xdr:sp macro="" textlink="">
      <xdr:nvSpPr>
        <xdr:cNvPr id="136" name="楕円 135"/>
        <xdr:cNvSpPr/>
      </xdr:nvSpPr>
      <xdr:spPr>
        <a:xfrm>
          <a:off x="692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8687</xdr:rowOff>
    </xdr:from>
    <xdr:to>
      <xdr:col>41</xdr:col>
      <xdr:colOff>50800</xdr:colOff>
      <xdr:row>39</xdr:row>
      <xdr:rowOff>15240</xdr:rowOff>
    </xdr:to>
    <xdr:cxnSp macro="">
      <xdr:nvCxnSpPr>
        <xdr:cNvPr id="137" name="直線コネクタ 136"/>
        <xdr:cNvCxnSpPr/>
      </xdr:nvCxnSpPr>
      <xdr:spPr>
        <a:xfrm flipV="1">
          <a:off x="6972300" y="669523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38" name="n_1aveValue【道路】&#10;一人当たり延長"/>
        <xdr:cNvSpPr txBox="1"/>
      </xdr:nvSpPr>
      <xdr:spPr>
        <a:xfrm>
          <a:off x="9359411" y="6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109555</xdr:rowOff>
    </xdr:from>
    <xdr:ext cx="534377" cy="259045"/>
    <xdr:sp macro="" textlink="">
      <xdr:nvSpPr>
        <xdr:cNvPr id="139" name="n_2aveValue【道路】&#10;一人当たり延長"/>
        <xdr:cNvSpPr txBox="1"/>
      </xdr:nvSpPr>
      <xdr:spPr>
        <a:xfrm>
          <a:off x="84831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116946</xdr:rowOff>
    </xdr:from>
    <xdr:ext cx="534377" cy="259045"/>
    <xdr:sp macro="" textlink="">
      <xdr:nvSpPr>
        <xdr:cNvPr id="140" name="n_3aveValue【道路】&#10;一人当たり延長"/>
        <xdr:cNvSpPr txBox="1"/>
      </xdr:nvSpPr>
      <xdr:spPr>
        <a:xfrm>
          <a:off x="7594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119689</xdr:rowOff>
    </xdr:from>
    <xdr:ext cx="534377" cy="259045"/>
    <xdr:sp macro="" textlink="">
      <xdr:nvSpPr>
        <xdr:cNvPr id="141" name="n_4aveValue【道路】&#10;一人当たり延長"/>
        <xdr:cNvSpPr txBox="1"/>
      </xdr:nvSpPr>
      <xdr:spPr>
        <a:xfrm>
          <a:off x="6705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62336</xdr:rowOff>
    </xdr:from>
    <xdr:ext cx="534377" cy="259045"/>
    <xdr:sp macro="" textlink="">
      <xdr:nvSpPr>
        <xdr:cNvPr id="142" name="n_1mainValue【道路】&#10;一人当たり延長"/>
        <xdr:cNvSpPr txBox="1"/>
      </xdr:nvSpPr>
      <xdr:spPr>
        <a:xfrm>
          <a:off x="9359411" y="64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69651</xdr:rowOff>
    </xdr:from>
    <xdr:ext cx="534377" cy="259045"/>
    <xdr:sp macro="" textlink="">
      <xdr:nvSpPr>
        <xdr:cNvPr id="143" name="n_2mainValue【道路】&#10;一人当たり延長"/>
        <xdr:cNvSpPr txBox="1"/>
      </xdr:nvSpPr>
      <xdr:spPr>
        <a:xfrm>
          <a:off x="8483111" y="64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76014</xdr:rowOff>
    </xdr:from>
    <xdr:ext cx="534377" cy="259045"/>
    <xdr:sp macro="" textlink="">
      <xdr:nvSpPr>
        <xdr:cNvPr id="144" name="n_3mainValue【道路】&#10;一人当たり延長"/>
        <xdr:cNvSpPr txBox="1"/>
      </xdr:nvSpPr>
      <xdr:spPr>
        <a:xfrm>
          <a:off x="75941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82567</xdr:rowOff>
    </xdr:from>
    <xdr:ext cx="534377" cy="259045"/>
    <xdr:sp macro="" textlink="">
      <xdr:nvSpPr>
        <xdr:cNvPr id="145" name="n_4mainValue【道路】&#10;一人当たり延長"/>
        <xdr:cNvSpPr txBox="1"/>
      </xdr:nvSpPr>
      <xdr:spPr>
        <a:xfrm>
          <a:off x="6705111" y="64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13987</xdr:rowOff>
    </xdr:from>
    <xdr:ext cx="405111" cy="259045"/>
    <xdr:sp macro="" textlink="">
      <xdr:nvSpPr>
        <xdr:cNvPr id="175" name="【橋りょう・トンネル】&#10;有形固定資産減価償却率平均値テキスト"/>
        <xdr:cNvSpPr txBox="1"/>
      </xdr:nvSpPr>
      <xdr:spPr>
        <a:xfrm>
          <a:off x="4673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6" name="楕円 185"/>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7" name="【橋りょう・トンネ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8" name="楕円 187"/>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102870</xdr:rowOff>
    </xdr:to>
    <xdr:cxnSp macro="">
      <xdr:nvCxnSpPr>
        <xdr:cNvPr id="189" name="直線コネクタ 188"/>
        <xdr:cNvCxnSpPr/>
      </xdr:nvCxnSpPr>
      <xdr:spPr>
        <a:xfrm>
          <a:off x="3797300" y="10538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90" name="楕円 189"/>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80010</xdr:rowOff>
    </xdr:to>
    <xdr:cxnSp macro="">
      <xdr:nvCxnSpPr>
        <xdr:cNvPr id="191" name="直線コネクタ 190"/>
        <xdr:cNvCxnSpPr/>
      </xdr:nvCxnSpPr>
      <xdr:spPr>
        <a:xfrm>
          <a:off x="2908300" y="105136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92" name="楕円 191"/>
        <xdr:cNvSpPr/>
      </xdr:nvSpPr>
      <xdr:spPr>
        <a:xfrm>
          <a:off x="196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61</xdr:row>
      <xdr:rowOff>55245</xdr:rowOff>
    </xdr:to>
    <xdr:cxnSp macro="">
      <xdr:nvCxnSpPr>
        <xdr:cNvPr id="193" name="直線コネクタ 192"/>
        <xdr:cNvCxnSpPr/>
      </xdr:nvCxnSpPr>
      <xdr:spPr>
        <a:xfrm>
          <a:off x="2019300" y="10487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126365</xdr:rowOff>
    </xdr:from>
    <xdr:to>
      <xdr:col>6</xdr:col>
      <xdr:colOff>38100</xdr:colOff>
      <xdr:row>61</xdr:row>
      <xdr:rowOff>56515</xdr:rowOff>
    </xdr:to>
    <xdr:sp macro="" textlink="">
      <xdr:nvSpPr>
        <xdr:cNvPr id="194" name="楕円 193"/>
        <xdr:cNvSpPr/>
      </xdr:nvSpPr>
      <xdr:spPr>
        <a:xfrm>
          <a:off x="1079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xdr:rowOff>
    </xdr:from>
    <xdr:to>
      <xdr:col>10</xdr:col>
      <xdr:colOff>114300</xdr:colOff>
      <xdr:row>61</xdr:row>
      <xdr:rowOff>28575</xdr:rowOff>
    </xdr:to>
    <xdr:cxnSp macro="">
      <xdr:nvCxnSpPr>
        <xdr:cNvPr id="195" name="直線コネクタ 194"/>
        <xdr:cNvCxnSpPr/>
      </xdr:nvCxnSpPr>
      <xdr:spPr>
        <a:xfrm>
          <a:off x="1130300" y="104641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92092</xdr:rowOff>
    </xdr:from>
    <xdr:ext cx="405111" cy="259045"/>
    <xdr:sp macro="" textlink="">
      <xdr:nvSpPr>
        <xdr:cNvPr id="196" name="n_1aveValue【橋りょう・トンネル】&#10;有形固定資産減価償却率"/>
        <xdr:cNvSpPr txBox="1"/>
      </xdr:nvSpPr>
      <xdr:spPr>
        <a:xfrm>
          <a:off x="3582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73042</xdr:rowOff>
    </xdr:from>
    <xdr:ext cx="405111" cy="259045"/>
    <xdr:sp macro="" textlink="">
      <xdr:nvSpPr>
        <xdr:cNvPr id="197" name="n_2aveValue【橋りょう・トンネル】&#10;有形固定資産減価償却率"/>
        <xdr:cNvSpPr txBox="1"/>
      </xdr:nvSpPr>
      <xdr:spPr>
        <a:xfrm>
          <a:off x="2705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8" name="n_3aveValue【橋りょう・トンネル】&#10;有形固定資産減価償却率"/>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38752</xdr:rowOff>
    </xdr:from>
    <xdr:ext cx="405111" cy="259045"/>
    <xdr:sp macro="" textlink="">
      <xdr:nvSpPr>
        <xdr:cNvPr id="199" name="n_4aveValue【橋りょう・トンネル】&#10;有形固定資産減価償却率"/>
        <xdr:cNvSpPr txBox="1"/>
      </xdr:nvSpPr>
      <xdr:spPr>
        <a:xfrm>
          <a:off x="927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0" name="n_1main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201" name="n_2mainValue【橋りょう・トンネル】&#10;有形固定資産減価償却率"/>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202" name="n_3mainValue【橋りょう・トンネ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203" name="n_4mainValue【橋りょう・トンネル】&#10;有形固定資産減価償却率"/>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96209</xdr:rowOff>
    </xdr:from>
    <xdr:ext cx="599010" cy="259045"/>
    <xdr:sp macro="" textlink="">
      <xdr:nvSpPr>
        <xdr:cNvPr id="232" name="【橋りょう・トンネル】&#10;一人当たり有形固定資産（償却資産）額平均値テキスト"/>
        <xdr:cNvSpPr txBox="1"/>
      </xdr:nvSpPr>
      <xdr:spPr>
        <a:xfrm>
          <a:off x="10515600" y="10726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56181</xdr:rowOff>
    </xdr:from>
    <xdr:to>
      <xdr:col>55</xdr:col>
      <xdr:colOff>50800</xdr:colOff>
      <xdr:row>61</xdr:row>
      <xdr:rowOff>157781</xdr:rowOff>
    </xdr:to>
    <xdr:sp macro="" textlink="">
      <xdr:nvSpPr>
        <xdr:cNvPr id="243" name="楕円 242"/>
        <xdr:cNvSpPr/>
      </xdr:nvSpPr>
      <xdr:spPr>
        <a:xfrm>
          <a:off x="10426700" y="105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79058</xdr:rowOff>
    </xdr:from>
    <xdr:ext cx="599010" cy="259045"/>
    <xdr:sp macro="" textlink="">
      <xdr:nvSpPr>
        <xdr:cNvPr id="244" name="【橋りょう・トンネル】&#10;一人当たり有形固定資産（償却資産）額該当値テキスト"/>
        <xdr:cNvSpPr txBox="1"/>
      </xdr:nvSpPr>
      <xdr:spPr>
        <a:xfrm>
          <a:off x="10515600" y="103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64043</xdr:rowOff>
    </xdr:from>
    <xdr:to>
      <xdr:col>50</xdr:col>
      <xdr:colOff>165100</xdr:colOff>
      <xdr:row>61</xdr:row>
      <xdr:rowOff>165643</xdr:rowOff>
    </xdr:to>
    <xdr:sp macro="" textlink="">
      <xdr:nvSpPr>
        <xdr:cNvPr id="245" name="楕円 244"/>
        <xdr:cNvSpPr/>
      </xdr:nvSpPr>
      <xdr:spPr>
        <a:xfrm>
          <a:off x="9588500" y="1052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106981</xdr:rowOff>
    </xdr:from>
    <xdr:to>
      <xdr:col>55</xdr:col>
      <xdr:colOff>0</xdr:colOff>
      <xdr:row>61</xdr:row>
      <xdr:rowOff>114843</xdr:rowOff>
    </xdr:to>
    <xdr:cxnSp macro="">
      <xdr:nvCxnSpPr>
        <xdr:cNvPr id="246" name="直線コネクタ 245"/>
        <xdr:cNvCxnSpPr/>
      </xdr:nvCxnSpPr>
      <xdr:spPr>
        <a:xfrm flipV="1">
          <a:off x="9639300" y="10565431"/>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71445</xdr:rowOff>
    </xdr:from>
    <xdr:to>
      <xdr:col>46</xdr:col>
      <xdr:colOff>38100</xdr:colOff>
      <xdr:row>62</xdr:row>
      <xdr:rowOff>1595</xdr:rowOff>
    </xdr:to>
    <xdr:sp macro="" textlink="">
      <xdr:nvSpPr>
        <xdr:cNvPr id="247" name="楕円 246"/>
        <xdr:cNvSpPr/>
      </xdr:nvSpPr>
      <xdr:spPr>
        <a:xfrm>
          <a:off x="8699500" y="105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114843</xdr:rowOff>
    </xdr:from>
    <xdr:to>
      <xdr:col>50</xdr:col>
      <xdr:colOff>114300</xdr:colOff>
      <xdr:row>61</xdr:row>
      <xdr:rowOff>122245</xdr:rowOff>
    </xdr:to>
    <xdr:cxnSp macro="">
      <xdr:nvCxnSpPr>
        <xdr:cNvPr id="248" name="直線コネクタ 247"/>
        <xdr:cNvCxnSpPr/>
      </xdr:nvCxnSpPr>
      <xdr:spPr>
        <a:xfrm flipV="1">
          <a:off x="8750300" y="10573293"/>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77738</xdr:rowOff>
    </xdr:from>
    <xdr:to>
      <xdr:col>41</xdr:col>
      <xdr:colOff>101600</xdr:colOff>
      <xdr:row>62</xdr:row>
      <xdr:rowOff>7888</xdr:rowOff>
    </xdr:to>
    <xdr:sp macro="" textlink="">
      <xdr:nvSpPr>
        <xdr:cNvPr id="249" name="楕円 248"/>
        <xdr:cNvSpPr/>
      </xdr:nvSpPr>
      <xdr:spPr>
        <a:xfrm>
          <a:off x="7810500" y="105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122245</xdr:rowOff>
    </xdr:from>
    <xdr:to>
      <xdr:col>45</xdr:col>
      <xdr:colOff>177800</xdr:colOff>
      <xdr:row>61</xdr:row>
      <xdr:rowOff>128538</xdr:rowOff>
    </xdr:to>
    <xdr:cxnSp macro="">
      <xdr:nvCxnSpPr>
        <xdr:cNvPr id="250" name="直線コネクタ 249"/>
        <xdr:cNvCxnSpPr/>
      </xdr:nvCxnSpPr>
      <xdr:spPr>
        <a:xfrm flipV="1">
          <a:off x="7861300" y="10580695"/>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84306</xdr:rowOff>
    </xdr:from>
    <xdr:to>
      <xdr:col>36</xdr:col>
      <xdr:colOff>165100</xdr:colOff>
      <xdr:row>62</xdr:row>
      <xdr:rowOff>14456</xdr:rowOff>
    </xdr:to>
    <xdr:sp macro="" textlink="">
      <xdr:nvSpPr>
        <xdr:cNvPr id="251" name="楕円 250"/>
        <xdr:cNvSpPr/>
      </xdr:nvSpPr>
      <xdr:spPr>
        <a:xfrm>
          <a:off x="6921500" y="1054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128538</xdr:rowOff>
    </xdr:from>
    <xdr:to>
      <xdr:col>41</xdr:col>
      <xdr:colOff>50800</xdr:colOff>
      <xdr:row>61</xdr:row>
      <xdr:rowOff>135106</xdr:rowOff>
    </xdr:to>
    <xdr:cxnSp macro="">
      <xdr:nvCxnSpPr>
        <xdr:cNvPr id="252" name="直線コネクタ 251"/>
        <xdr:cNvCxnSpPr/>
      </xdr:nvCxnSpPr>
      <xdr:spPr>
        <a:xfrm flipV="1">
          <a:off x="6972300" y="10586988"/>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20954</xdr:rowOff>
    </xdr:from>
    <xdr:ext cx="599010" cy="259045"/>
    <xdr:sp macro="" textlink="">
      <xdr:nvSpPr>
        <xdr:cNvPr id="253" name="n_1aveValue【橋りょう・トンネル】&#10;一人当たり有形固定資産（償却資産）額"/>
        <xdr:cNvSpPr txBox="1"/>
      </xdr:nvSpPr>
      <xdr:spPr>
        <a:xfrm>
          <a:off x="9327095" y="108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22961</xdr:rowOff>
    </xdr:from>
    <xdr:ext cx="599010" cy="259045"/>
    <xdr:sp macro="" textlink="">
      <xdr:nvSpPr>
        <xdr:cNvPr id="254" name="n_2aveValue【橋りょう・トンネル】&#10;一人当たり有形固定資産（償却資産）額"/>
        <xdr:cNvSpPr txBox="1"/>
      </xdr:nvSpPr>
      <xdr:spPr>
        <a:xfrm>
          <a:off x="8450795" y="108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17345</xdr:rowOff>
    </xdr:from>
    <xdr:ext cx="599010" cy="259045"/>
    <xdr:sp macro="" textlink="">
      <xdr:nvSpPr>
        <xdr:cNvPr id="255" name="n_3aveValue【橋りょう・トンネル】&#10;一人当たり有形固定資産（償却資産）額"/>
        <xdr:cNvSpPr txBox="1"/>
      </xdr:nvSpPr>
      <xdr:spPr>
        <a:xfrm>
          <a:off x="7561795" y="1081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19521</xdr:rowOff>
    </xdr:from>
    <xdr:ext cx="599010" cy="259045"/>
    <xdr:sp macro="" textlink="">
      <xdr:nvSpPr>
        <xdr:cNvPr id="256" name="n_4aveValue【橋りょう・トンネル】&#10;一人当たり有形固定資産（償却資産）額"/>
        <xdr:cNvSpPr txBox="1"/>
      </xdr:nvSpPr>
      <xdr:spPr>
        <a:xfrm>
          <a:off x="6672795" y="108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10720</xdr:rowOff>
    </xdr:from>
    <xdr:ext cx="599010" cy="259045"/>
    <xdr:sp macro="" textlink="">
      <xdr:nvSpPr>
        <xdr:cNvPr id="257" name="n_1mainValue【橋りょう・トンネル】&#10;一人当たり有形固定資産（償却資産）額"/>
        <xdr:cNvSpPr txBox="1"/>
      </xdr:nvSpPr>
      <xdr:spPr>
        <a:xfrm>
          <a:off x="9327095" y="1029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18122</xdr:rowOff>
    </xdr:from>
    <xdr:ext cx="599010" cy="259045"/>
    <xdr:sp macro="" textlink="">
      <xdr:nvSpPr>
        <xdr:cNvPr id="258" name="n_2mainValue【橋りょう・トンネル】&#10;一人当たり有形固定資産（償却資産）額"/>
        <xdr:cNvSpPr txBox="1"/>
      </xdr:nvSpPr>
      <xdr:spPr>
        <a:xfrm>
          <a:off x="8450795" y="1030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24415</xdr:rowOff>
    </xdr:from>
    <xdr:ext cx="599010" cy="259045"/>
    <xdr:sp macro="" textlink="">
      <xdr:nvSpPr>
        <xdr:cNvPr id="259" name="n_3mainValue【橋りょう・トンネル】&#10;一人当たり有形固定資産（償却資産）額"/>
        <xdr:cNvSpPr txBox="1"/>
      </xdr:nvSpPr>
      <xdr:spPr>
        <a:xfrm>
          <a:off x="7561795" y="1031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30983</xdr:rowOff>
    </xdr:from>
    <xdr:ext cx="599010" cy="259045"/>
    <xdr:sp macro="" textlink="">
      <xdr:nvSpPr>
        <xdr:cNvPr id="260" name="n_4mainValue【橋りょう・トンネル】&#10;一人当たり有形固定資産（償却資産）額"/>
        <xdr:cNvSpPr txBox="1"/>
      </xdr:nvSpPr>
      <xdr:spPr>
        <a:xfrm>
          <a:off x="6672795" y="1031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4" name="【公営住宅】&#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161607</xdr:rowOff>
    </xdr:from>
    <xdr:to>
      <xdr:col>24</xdr:col>
      <xdr:colOff>114300</xdr:colOff>
      <xdr:row>84</xdr:row>
      <xdr:rowOff>91757</xdr:rowOff>
    </xdr:to>
    <xdr:sp macro="" textlink="">
      <xdr:nvSpPr>
        <xdr:cNvPr id="305" name="楕円 304"/>
        <xdr:cNvSpPr/>
      </xdr:nvSpPr>
      <xdr:spPr>
        <a:xfrm>
          <a:off x="4584700" y="143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140034</xdr:rowOff>
    </xdr:from>
    <xdr:ext cx="405111" cy="259045"/>
    <xdr:sp macro="" textlink="">
      <xdr:nvSpPr>
        <xdr:cNvPr id="306" name="【公営住宅】&#10;有形固定資産減価償却率該当値テキスト"/>
        <xdr:cNvSpPr txBox="1"/>
      </xdr:nvSpPr>
      <xdr:spPr>
        <a:xfrm>
          <a:off x="4673600" y="1437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307" name="楕円 306"/>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40957</xdr:rowOff>
    </xdr:to>
    <xdr:cxnSp macro="">
      <xdr:nvCxnSpPr>
        <xdr:cNvPr id="308" name="直線コネクタ 307"/>
        <xdr:cNvCxnSpPr/>
      </xdr:nvCxnSpPr>
      <xdr:spPr>
        <a:xfrm>
          <a:off x="3797300" y="1438846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09" name="楕円 308"/>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158114</xdr:rowOff>
    </xdr:to>
    <xdr:cxnSp macro="">
      <xdr:nvCxnSpPr>
        <xdr:cNvPr id="310" name="直線コネクタ 309"/>
        <xdr:cNvCxnSpPr/>
      </xdr:nvCxnSpPr>
      <xdr:spPr>
        <a:xfrm>
          <a:off x="2908300" y="142913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13018</xdr:rowOff>
    </xdr:from>
    <xdr:to>
      <xdr:col>10</xdr:col>
      <xdr:colOff>165100</xdr:colOff>
      <xdr:row>83</xdr:row>
      <xdr:rowOff>114618</xdr:rowOff>
    </xdr:to>
    <xdr:sp macro="" textlink="">
      <xdr:nvSpPr>
        <xdr:cNvPr id="311" name="楕円 310"/>
        <xdr:cNvSpPr/>
      </xdr:nvSpPr>
      <xdr:spPr>
        <a:xfrm>
          <a:off x="1968500" y="142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63818</xdr:rowOff>
    </xdr:to>
    <xdr:cxnSp macro="">
      <xdr:nvCxnSpPr>
        <xdr:cNvPr id="312" name="直線コネクタ 311"/>
        <xdr:cNvCxnSpPr/>
      </xdr:nvCxnSpPr>
      <xdr:spPr>
        <a:xfrm flipV="1">
          <a:off x="2019300" y="1429131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138748</xdr:rowOff>
    </xdr:from>
    <xdr:to>
      <xdr:col>6</xdr:col>
      <xdr:colOff>38100</xdr:colOff>
      <xdr:row>83</xdr:row>
      <xdr:rowOff>68898</xdr:rowOff>
    </xdr:to>
    <xdr:sp macro="" textlink="">
      <xdr:nvSpPr>
        <xdr:cNvPr id="313" name="楕円 312"/>
        <xdr:cNvSpPr/>
      </xdr:nvSpPr>
      <xdr:spPr>
        <a:xfrm>
          <a:off x="1079500" y="141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18098</xdr:rowOff>
    </xdr:from>
    <xdr:to>
      <xdr:col>10</xdr:col>
      <xdr:colOff>114300</xdr:colOff>
      <xdr:row>83</xdr:row>
      <xdr:rowOff>63818</xdr:rowOff>
    </xdr:to>
    <xdr:cxnSp macro="">
      <xdr:nvCxnSpPr>
        <xdr:cNvPr id="314" name="直線コネクタ 313"/>
        <xdr:cNvCxnSpPr/>
      </xdr:nvCxnSpPr>
      <xdr:spPr>
        <a:xfrm>
          <a:off x="1130300" y="142484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8272</xdr:rowOff>
    </xdr:from>
    <xdr:ext cx="405111" cy="259045"/>
    <xdr:sp macro="" textlink="">
      <xdr:nvSpPr>
        <xdr:cNvPr id="315" name="n_1aveValue【公営住宅】&#10;有形固定資産減価償却率"/>
        <xdr:cNvSpPr txBox="1"/>
      </xdr:nvSpPr>
      <xdr:spPr>
        <a:xfrm>
          <a:off x="3582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317" name="n_3aveValue【公営住宅】&#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319" name="n_1mainValue【公営住宅】&#10;有形固定資産減価償却率"/>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20" name="n_2main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105745</xdr:rowOff>
    </xdr:from>
    <xdr:ext cx="405111" cy="259045"/>
    <xdr:sp macro="" textlink="">
      <xdr:nvSpPr>
        <xdr:cNvPr id="321" name="n_3mainValue【公営住宅】&#10;有形固定資産減価償却率"/>
        <xdr:cNvSpPr txBox="1"/>
      </xdr:nvSpPr>
      <xdr:spPr>
        <a:xfrm>
          <a:off x="1816744" y="1433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60025</xdr:rowOff>
    </xdr:from>
    <xdr:ext cx="405111" cy="259045"/>
    <xdr:sp macro="" textlink="">
      <xdr:nvSpPr>
        <xdr:cNvPr id="322" name="n_4mainValue【公営住宅】&#10;有形固定資産減価償却率"/>
        <xdr:cNvSpPr txBox="1"/>
      </xdr:nvSpPr>
      <xdr:spPr>
        <a:xfrm>
          <a:off x="927744" y="1429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49" name="【公営住宅】&#10;一人当たり面積平均値テキスト"/>
        <xdr:cNvSpPr txBox="1"/>
      </xdr:nvSpPr>
      <xdr:spPr>
        <a:xfrm>
          <a:off x="10515600" y="1426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115773</xdr:rowOff>
    </xdr:from>
    <xdr:to>
      <xdr:col>55</xdr:col>
      <xdr:colOff>50800</xdr:colOff>
      <xdr:row>85</xdr:row>
      <xdr:rowOff>45923</xdr:rowOff>
    </xdr:to>
    <xdr:sp macro="" textlink="">
      <xdr:nvSpPr>
        <xdr:cNvPr id="360" name="楕円 359"/>
        <xdr:cNvSpPr/>
      </xdr:nvSpPr>
      <xdr:spPr>
        <a:xfrm>
          <a:off x="10426700" y="145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94200</xdr:rowOff>
    </xdr:from>
    <xdr:ext cx="469744" cy="259045"/>
    <xdr:sp macro="" textlink="">
      <xdr:nvSpPr>
        <xdr:cNvPr id="361" name="【公営住宅】&#10;一人当たり面積該当値テキスト"/>
        <xdr:cNvSpPr txBox="1"/>
      </xdr:nvSpPr>
      <xdr:spPr>
        <a:xfrm>
          <a:off x="10515600" y="144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118517</xdr:rowOff>
    </xdr:from>
    <xdr:to>
      <xdr:col>50</xdr:col>
      <xdr:colOff>165100</xdr:colOff>
      <xdr:row>85</xdr:row>
      <xdr:rowOff>48667</xdr:rowOff>
    </xdr:to>
    <xdr:sp macro="" textlink="">
      <xdr:nvSpPr>
        <xdr:cNvPr id="362" name="楕円 361"/>
        <xdr:cNvSpPr/>
      </xdr:nvSpPr>
      <xdr:spPr>
        <a:xfrm>
          <a:off x="9588500" y="14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166573</xdr:rowOff>
    </xdr:from>
    <xdr:to>
      <xdr:col>55</xdr:col>
      <xdr:colOff>0</xdr:colOff>
      <xdr:row>84</xdr:row>
      <xdr:rowOff>169317</xdr:rowOff>
    </xdr:to>
    <xdr:cxnSp macro="">
      <xdr:nvCxnSpPr>
        <xdr:cNvPr id="363" name="直線コネクタ 362"/>
        <xdr:cNvCxnSpPr/>
      </xdr:nvCxnSpPr>
      <xdr:spPr>
        <a:xfrm flipV="1">
          <a:off x="9639300" y="1456837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121259</xdr:rowOff>
    </xdr:from>
    <xdr:to>
      <xdr:col>46</xdr:col>
      <xdr:colOff>38100</xdr:colOff>
      <xdr:row>85</xdr:row>
      <xdr:rowOff>51409</xdr:rowOff>
    </xdr:to>
    <xdr:sp macro="" textlink="">
      <xdr:nvSpPr>
        <xdr:cNvPr id="364" name="楕円 363"/>
        <xdr:cNvSpPr/>
      </xdr:nvSpPr>
      <xdr:spPr>
        <a:xfrm>
          <a:off x="86995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169317</xdr:rowOff>
    </xdr:from>
    <xdr:to>
      <xdr:col>50</xdr:col>
      <xdr:colOff>114300</xdr:colOff>
      <xdr:row>85</xdr:row>
      <xdr:rowOff>609</xdr:rowOff>
    </xdr:to>
    <xdr:cxnSp macro="">
      <xdr:nvCxnSpPr>
        <xdr:cNvPr id="365" name="直線コネクタ 364"/>
        <xdr:cNvCxnSpPr/>
      </xdr:nvCxnSpPr>
      <xdr:spPr>
        <a:xfrm flipV="1">
          <a:off x="8750300" y="1457111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123546</xdr:rowOff>
    </xdr:from>
    <xdr:to>
      <xdr:col>41</xdr:col>
      <xdr:colOff>101600</xdr:colOff>
      <xdr:row>85</xdr:row>
      <xdr:rowOff>53696</xdr:rowOff>
    </xdr:to>
    <xdr:sp macro="" textlink="">
      <xdr:nvSpPr>
        <xdr:cNvPr id="366" name="楕円 365"/>
        <xdr:cNvSpPr/>
      </xdr:nvSpPr>
      <xdr:spPr>
        <a:xfrm>
          <a:off x="7810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xdr:rowOff>
    </xdr:from>
    <xdr:to>
      <xdr:col>45</xdr:col>
      <xdr:colOff>177800</xdr:colOff>
      <xdr:row>85</xdr:row>
      <xdr:rowOff>2896</xdr:rowOff>
    </xdr:to>
    <xdr:cxnSp macro="">
      <xdr:nvCxnSpPr>
        <xdr:cNvPr id="367" name="直線コネクタ 366"/>
        <xdr:cNvCxnSpPr/>
      </xdr:nvCxnSpPr>
      <xdr:spPr>
        <a:xfrm flipV="1">
          <a:off x="7861300" y="1457385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125831</xdr:rowOff>
    </xdr:from>
    <xdr:to>
      <xdr:col>36</xdr:col>
      <xdr:colOff>165100</xdr:colOff>
      <xdr:row>85</xdr:row>
      <xdr:rowOff>55981</xdr:rowOff>
    </xdr:to>
    <xdr:sp macro="" textlink="">
      <xdr:nvSpPr>
        <xdr:cNvPr id="368" name="楕円 367"/>
        <xdr:cNvSpPr/>
      </xdr:nvSpPr>
      <xdr:spPr>
        <a:xfrm>
          <a:off x="69215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2896</xdr:rowOff>
    </xdr:from>
    <xdr:to>
      <xdr:col>41</xdr:col>
      <xdr:colOff>50800</xdr:colOff>
      <xdr:row>85</xdr:row>
      <xdr:rowOff>5181</xdr:rowOff>
    </xdr:to>
    <xdr:cxnSp macro="">
      <xdr:nvCxnSpPr>
        <xdr:cNvPr id="369" name="直線コネクタ 368"/>
        <xdr:cNvCxnSpPr/>
      </xdr:nvCxnSpPr>
      <xdr:spPr>
        <a:xfrm flipV="1">
          <a:off x="6972300" y="1457614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118685</xdr:rowOff>
    </xdr:from>
    <xdr:ext cx="469744" cy="259045"/>
    <xdr:sp macro="" textlink="">
      <xdr:nvSpPr>
        <xdr:cNvPr id="370" name="n_1aveValue【公営住宅】&#10;一人当たり面積"/>
        <xdr:cNvSpPr txBox="1"/>
      </xdr:nvSpPr>
      <xdr:spPr>
        <a:xfrm>
          <a:off x="93917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71" name="n_2aveValue【公営住宅】&#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72" name="n_3aveValue【公営住宅】&#10;一人当たり面積"/>
        <xdr:cNvSpPr txBox="1"/>
      </xdr:nvSpPr>
      <xdr:spPr>
        <a:xfrm>
          <a:off x="7626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73" name="n_4aveValue【公営住宅】&#10;一人当たり面積"/>
        <xdr:cNvSpPr txBox="1"/>
      </xdr:nvSpPr>
      <xdr:spPr>
        <a:xfrm>
          <a:off x="6737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39794</xdr:rowOff>
    </xdr:from>
    <xdr:ext cx="469744" cy="259045"/>
    <xdr:sp macro="" textlink="">
      <xdr:nvSpPr>
        <xdr:cNvPr id="374" name="n_1mainValue【公営住宅】&#10;一人当たり面積"/>
        <xdr:cNvSpPr txBox="1"/>
      </xdr:nvSpPr>
      <xdr:spPr>
        <a:xfrm>
          <a:off x="9391727" y="14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42536</xdr:rowOff>
    </xdr:from>
    <xdr:ext cx="469744" cy="259045"/>
    <xdr:sp macro="" textlink="">
      <xdr:nvSpPr>
        <xdr:cNvPr id="375" name="n_2mainValue【公営住宅】&#10;一人当たり面積"/>
        <xdr:cNvSpPr txBox="1"/>
      </xdr:nvSpPr>
      <xdr:spPr>
        <a:xfrm>
          <a:off x="8515427" y="1461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44823</xdr:rowOff>
    </xdr:from>
    <xdr:ext cx="469744" cy="259045"/>
    <xdr:sp macro="" textlink="">
      <xdr:nvSpPr>
        <xdr:cNvPr id="376" name="n_3mainValue【公営住宅】&#10;一人当たり面積"/>
        <xdr:cNvSpPr txBox="1"/>
      </xdr:nvSpPr>
      <xdr:spPr>
        <a:xfrm>
          <a:off x="7626427" y="146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47108</xdr:rowOff>
    </xdr:from>
    <xdr:ext cx="469744" cy="259045"/>
    <xdr:sp macro="" textlink="">
      <xdr:nvSpPr>
        <xdr:cNvPr id="377" name="n_4mainValue【公営住宅】&#10;一人当たり面積"/>
        <xdr:cNvSpPr txBox="1"/>
      </xdr:nvSpPr>
      <xdr:spPr>
        <a:xfrm>
          <a:off x="6737427" y="146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60961</xdr:rowOff>
    </xdr:to>
    <xdr:cxnSp macro="">
      <xdr:nvCxnSpPr>
        <xdr:cNvPr id="402" name="直線コネクタ 401"/>
        <xdr:cNvCxnSpPr/>
      </xdr:nvCxnSpPr>
      <xdr:spPr>
        <a:xfrm flipV="1">
          <a:off x="4634865" y="17103089"/>
          <a:ext cx="0" cy="147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64788</xdr:rowOff>
    </xdr:from>
    <xdr:ext cx="405111" cy="259045"/>
    <xdr:sp macro="" textlink="">
      <xdr:nvSpPr>
        <xdr:cNvPr id="403" name="【港湾・漁港】&#10;有形固定資産減価償却率最小値テキスト"/>
        <xdr:cNvSpPr txBox="1"/>
      </xdr:nvSpPr>
      <xdr:spPr>
        <a:xfrm>
          <a:off x="4673600"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60961</xdr:rowOff>
    </xdr:from>
    <xdr:to>
      <xdr:col>24</xdr:col>
      <xdr:colOff>152400</xdr:colOff>
      <xdr:row>108</xdr:row>
      <xdr:rowOff>60961</xdr:rowOff>
    </xdr:to>
    <xdr:cxnSp macro="">
      <xdr:nvCxnSpPr>
        <xdr:cNvPr id="404" name="直線コネクタ 403"/>
        <xdr:cNvCxnSpPr/>
      </xdr:nvCxnSpPr>
      <xdr:spPr>
        <a:xfrm>
          <a:off x="4546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5" name="【港湾・漁港】&#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6" name="直線コネクタ 405"/>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148607</xdr:rowOff>
    </xdr:from>
    <xdr:ext cx="405111" cy="259045"/>
    <xdr:sp macro="" textlink="">
      <xdr:nvSpPr>
        <xdr:cNvPr id="407" name="【港湾・漁港】&#10;有形固定資産減価償却率平均値テキスト"/>
        <xdr:cNvSpPr txBox="1"/>
      </xdr:nvSpPr>
      <xdr:spPr>
        <a:xfrm>
          <a:off x="46736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170180</xdr:rowOff>
    </xdr:from>
    <xdr:to>
      <xdr:col>24</xdr:col>
      <xdr:colOff>114300</xdr:colOff>
      <xdr:row>104</xdr:row>
      <xdr:rowOff>100330</xdr:rowOff>
    </xdr:to>
    <xdr:sp macro="" textlink="">
      <xdr:nvSpPr>
        <xdr:cNvPr id="408" name="フローチャート: 判断 407"/>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409" name="フローチャート: 判断 408"/>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410" name="フローチャート: 判断 409"/>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412" name="フローチャート: 判断 411"/>
        <xdr:cNvSpPr/>
      </xdr:nvSpPr>
      <xdr:spPr>
        <a:xfrm>
          <a:off x="1079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63500</xdr:rowOff>
    </xdr:from>
    <xdr:to>
      <xdr:col>24</xdr:col>
      <xdr:colOff>114300</xdr:colOff>
      <xdr:row>102</xdr:row>
      <xdr:rowOff>165100</xdr:rowOff>
    </xdr:to>
    <xdr:sp macro="" textlink="">
      <xdr:nvSpPr>
        <xdr:cNvPr id="418" name="楕円 417"/>
        <xdr:cNvSpPr/>
      </xdr:nvSpPr>
      <xdr:spPr>
        <a:xfrm>
          <a:off x="4584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86377</xdr:rowOff>
    </xdr:from>
    <xdr:ext cx="405111" cy="259045"/>
    <xdr:sp macro="" textlink="">
      <xdr:nvSpPr>
        <xdr:cNvPr id="419" name="【港湾・漁港】&#10;有形固定資産減価償却率該当値テキスト"/>
        <xdr:cNvSpPr txBox="1"/>
      </xdr:nvSpPr>
      <xdr:spPr>
        <a:xfrm>
          <a:off x="46736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158750</xdr:rowOff>
    </xdr:from>
    <xdr:to>
      <xdr:col>20</xdr:col>
      <xdr:colOff>38100</xdr:colOff>
      <xdr:row>102</xdr:row>
      <xdr:rowOff>88900</xdr:rowOff>
    </xdr:to>
    <xdr:sp macro="" textlink="">
      <xdr:nvSpPr>
        <xdr:cNvPr id="420" name="楕円 419"/>
        <xdr:cNvSpPr/>
      </xdr:nvSpPr>
      <xdr:spPr>
        <a:xfrm>
          <a:off x="3746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38100</xdr:rowOff>
    </xdr:from>
    <xdr:to>
      <xdr:col>24</xdr:col>
      <xdr:colOff>63500</xdr:colOff>
      <xdr:row>102</xdr:row>
      <xdr:rowOff>114300</xdr:rowOff>
    </xdr:to>
    <xdr:cxnSp macro="">
      <xdr:nvCxnSpPr>
        <xdr:cNvPr id="421" name="直線コネクタ 420"/>
        <xdr:cNvCxnSpPr/>
      </xdr:nvCxnSpPr>
      <xdr:spPr>
        <a:xfrm>
          <a:off x="3797300" y="17526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147320</xdr:rowOff>
    </xdr:from>
    <xdr:to>
      <xdr:col>15</xdr:col>
      <xdr:colOff>101600</xdr:colOff>
      <xdr:row>102</xdr:row>
      <xdr:rowOff>77470</xdr:rowOff>
    </xdr:to>
    <xdr:sp macro="" textlink="">
      <xdr:nvSpPr>
        <xdr:cNvPr id="422" name="楕円 421"/>
        <xdr:cNvSpPr/>
      </xdr:nvSpPr>
      <xdr:spPr>
        <a:xfrm>
          <a:off x="2857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26670</xdr:rowOff>
    </xdr:from>
    <xdr:to>
      <xdr:col>19</xdr:col>
      <xdr:colOff>177800</xdr:colOff>
      <xdr:row>102</xdr:row>
      <xdr:rowOff>38100</xdr:rowOff>
    </xdr:to>
    <xdr:cxnSp macro="">
      <xdr:nvCxnSpPr>
        <xdr:cNvPr id="423" name="直線コネクタ 422"/>
        <xdr:cNvCxnSpPr/>
      </xdr:nvCxnSpPr>
      <xdr:spPr>
        <a:xfrm>
          <a:off x="2908300" y="17514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139700</xdr:rowOff>
    </xdr:from>
    <xdr:to>
      <xdr:col>10</xdr:col>
      <xdr:colOff>165100</xdr:colOff>
      <xdr:row>102</xdr:row>
      <xdr:rowOff>69850</xdr:rowOff>
    </xdr:to>
    <xdr:sp macro="" textlink="">
      <xdr:nvSpPr>
        <xdr:cNvPr id="424" name="楕円 423"/>
        <xdr:cNvSpPr/>
      </xdr:nvSpPr>
      <xdr:spPr>
        <a:xfrm>
          <a:off x="1968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19050</xdr:rowOff>
    </xdr:from>
    <xdr:to>
      <xdr:col>15</xdr:col>
      <xdr:colOff>50800</xdr:colOff>
      <xdr:row>102</xdr:row>
      <xdr:rowOff>26670</xdr:rowOff>
    </xdr:to>
    <xdr:cxnSp macro="">
      <xdr:nvCxnSpPr>
        <xdr:cNvPr id="425" name="直線コネクタ 424"/>
        <xdr:cNvCxnSpPr/>
      </xdr:nvCxnSpPr>
      <xdr:spPr>
        <a:xfrm>
          <a:off x="2019300" y="17506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135889</xdr:rowOff>
    </xdr:from>
    <xdr:to>
      <xdr:col>6</xdr:col>
      <xdr:colOff>38100</xdr:colOff>
      <xdr:row>102</xdr:row>
      <xdr:rowOff>66039</xdr:rowOff>
    </xdr:to>
    <xdr:sp macro="" textlink="">
      <xdr:nvSpPr>
        <xdr:cNvPr id="426" name="楕円 425"/>
        <xdr:cNvSpPr/>
      </xdr:nvSpPr>
      <xdr:spPr>
        <a:xfrm>
          <a:off x="1079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15239</xdr:rowOff>
    </xdr:from>
    <xdr:to>
      <xdr:col>10</xdr:col>
      <xdr:colOff>114300</xdr:colOff>
      <xdr:row>102</xdr:row>
      <xdr:rowOff>19050</xdr:rowOff>
    </xdr:to>
    <xdr:cxnSp macro="">
      <xdr:nvCxnSpPr>
        <xdr:cNvPr id="427" name="直線コネクタ 426"/>
        <xdr:cNvCxnSpPr/>
      </xdr:nvCxnSpPr>
      <xdr:spPr>
        <a:xfrm>
          <a:off x="1130300" y="17503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28" name="n_1aveValue【港湾・漁港】&#10;有形固定資産減価償却率"/>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57166</xdr:rowOff>
    </xdr:from>
    <xdr:ext cx="405111" cy="259045"/>
    <xdr:sp macro="" textlink="">
      <xdr:nvSpPr>
        <xdr:cNvPr id="429" name="n_2aveValue【港湾・漁港】&#10;有形固定資産減価償却率"/>
        <xdr:cNvSpPr txBox="1"/>
      </xdr:nvSpPr>
      <xdr:spPr>
        <a:xfrm>
          <a:off x="2705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0" name="n_3aveValue【港湾・漁港】&#10;有形固定資産減価償却率"/>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114316</xdr:rowOff>
    </xdr:from>
    <xdr:ext cx="405111" cy="259045"/>
    <xdr:sp macro="" textlink="">
      <xdr:nvSpPr>
        <xdr:cNvPr id="431" name="n_4aveValue【港湾・漁港】&#10;有形固定資産減価償却率"/>
        <xdr:cNvSpPr txBox="1"/>
      </xdr:nvSpPr>
      <xdr:spPr>
        <a:xfrm>
          <a:off x="9277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105427</xdr:rowOff>
    </xdr:from>
    <xdr:ext cx="405111" cy="259045"/>
    <xdr:sp macro="" textlink="">
      <xdr:nvSpPr>
        <xdr:cNvPr id="432" name="n_1mainValue【港湾・漁港】&#10;有形固定資産減価償却率"/>
        <xdr:cNvSpPr txBox="1"/>
      </xdr:nvSpPr>
      <xdr:spPr>
        <a:xfrm>
          <a:off x="35820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93997</xdr:rowOff>
    </xdr:from>
    <xdr:ext cx="405111" cy="259045"/>
    <xdr:sp macro="" textlink="">
      <xdr:nvSpPr>
        <xdr:cNvPr id="433" name="n_2mainValue【港湾・漁港】&#10;有形固定資産減価償却率"/>
        <xdr:cNvSpPr txBox="1"/>
      </xdr:nvSpPr>
      <xdr:spPr>
        <a:xfrm>
          <a:off x="2705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86377</xdr:rowOff>
    </xdr:from>
    <xdr:ext cx="405111" cy="259045"/>
    <xdr:sp macro="" textlink="">
      <xdr:nvSpPr>
        <xdr:cNvPr id="434" name="n_3mainValue【港湾・漁港】&#10;有形固定資産減価償却率"/>
        <xdr:cNvSpPr txBox="1"/>
      </xdr:nvSpPr>
      <xdr:spPr>
        <a:xfrm>
          <a:off x="1816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82566</xdr:rowOff>
    </xdr:from>
    <xdr:ext cx="405111" cy="259045"/>
    <xdr:sp macro="" textlink="">
      <xdr:nvSpPr>
        <xdr:cNvPr id="435" name="n_4mainValue【港湾・漁港】&#10;有形固定資産減価償却率"/>
        <xdr:cNvSpPr txBox="1"/>
      </xdr:nvSpPr>
      <xdr:spPr>
        <a:xfrm>
          <a:off x="927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9" name="テキスト ボックス 44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1" name="テキスト ボックス 450"/>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3" name="テキスト ボックス 452"/>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5" name="テキスト ボックス 454"/>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1009</xdr:rowOff>
    </xdr:from>
    <xdr:to>
      <xdr:col>54</xdr:col>
      <xdr:colOff>189865</xdr:colOff>
      <xdr:row>107</xdr:row>
      <xdr:rowOff>115919</xdr:rowOff>
    </xdr:to>
    <xdr:cxnSp macro="">
      <xdr:nvCxnSpPr>
        <xdr:cNvPr id="459" name="直線コネクタ 458"/>
        <xdr:cNvCxnSpPr/>
      </xdr:nvCxnSpPr>
      <xdr:spPr>
        <a:xfrm flipV="1">
          <a:off x="10476865" y="17317459"/>
          <a:ext cx="0" cy="1143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119746</xdr:rowOff>
    </xdr:from>
    <xdr:ext cx="534377" cy="259045"/>
    <xdr:sp macro="" textlink="">
      <xdr:nvSpPr>
        <xdr:cNvPr id="460" name="【港湾・漁港】&#10;一人当たり有形固定資産（償却資産）額最小値テキスト"/>
        <xdr:cNvSpPr txBox="1"/>
      </xdr:nvSpPr>
      <xdr:spPr>
        <a:xfrm>
          <a:off x="10515600" y="184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115919</xdr:rowOff>
    </xdr:from>
    <xdr:to>
      <xdr:col>55</xdr:col>
      <xdr:colOff>88900</xdr:colOff>
      <xdr:row>107</xdr:row>
      <xdr:rowOff>115919</xdr:rowOff>
    </xdr:to>
    <xdr:cxnSp macro="">
      <xdr:nvCxnSpPr>
        <xdr:cNvPr id="461" name="直線コネクタ 460"/>
        <xdr:cNvCxnSpPr/>
      </xdr:nvCxnSpPr>
      <xdr:spPr>
        <a:xfrm>
          <a:off x="10388600" y="1846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119136</xdr:rowOff>
    </xdr:from>
    <xdr:ext cx="534377" cy="259045"/>
    <xdr:sp macro="" textlink="">
      <xdr:nvSpPr>
        <xdr:cNvPr id="462" name="【港湾・漁港】&#10;一人当たり有形固定資産（償却資産）額最大値テキスト"/>
        <xdr:cNvSpPr txBox="1"/>
      </xdr:nvSpPr>
      <xdr:spPr>
        <a:xfrm>
          <a:off x="10515600" y="170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1009</xdr:rowOff>
    </xdr:from>
    <xdr:to>
      <xdr:col>55</xdr:col>
      <xdr:colOff>88900</xdr:colOff>
      <xdr:row>101</xdr:row>
      <xdr:rowOff>1009</xdr:rowOff>
    </xdr:to>
    <xdr:cxnSp macro="">
      <xdr:nvCxnSpPr>
        <xdr:cNvPr id="463" name="直線コネクタ 462"/>
        <xdr:cNvCxnSpPr/>
      </xdr:nvCxnSpPr>
      <xdr:spPr>
        <a:xfrm>
          <a:off x="10388600" y="1731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1376</xdr:rowOff>
    </xdr:from>
    <xdr:ext cx="534377" cy="259045"/>
    <xdr:sp macro="" textlink="">
      <xdr:nvSpPr>
        <xdr:cNvPr id="464" name="【港湾・漁港】&#10;一人当たり有形固定資産（償却資産）額平均値テキスト"/>
        <xdr:cNvSpPr txBox="1"/>
      </xdr:nvSpPr>
      <xdr:spPr>
        <a:xfrm>
          <a:off x="10515600" y="1800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149949</xdr:rowOff>
    </xdr:from>
    <xdr:to>
      <xdr:col>55</xdr:col>
      <xdr:colOff>50800</xdr:colOff>
      <xdr:row>106</xdr:row>
      <xdr:rowOff>80099</xdr:rowOff>
    </xdr:to>
    <xdr:sp macro="" textlink="">
      <xdr:nvSpPr>
        <xdr:cNvPr id="465" name="フローチャート: 判断 464"/>
        <xdr:cNvSpPr/>
      </xdr:nvSpPr>
      <xdr:spPr>
        <a:xfrm>
          <a:off x="10426700" y="1815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2597</xdr:rowOff>
    </xdr:from>
    <xdr:to>
      <xdr:col>50</xdr:col>
      <xdr:colOff>165100</xdr:colOff>
      <xdr:row>106</xdr:row>
      <xdr:rowOff>104197</xdr:rowOff>
    </xdr:to>
    <xdr:sp macro="" textlink="">
      <xdr:nvSpPr>
        <xdr:cNvPr id="466" name="フローチャート: 判断 465"/>
        <xdr:cNvSpPr/>
      </xdr:nvSpPr>
      <xdr:spPr>
        <a:xfrm>
          <a:off x="95885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20543</xdr:rowOff>
    </xdr:from>
    <xdr:to>
      <xdr:col>46</xdr:col>
      <xdr:colOff>38100</xdr:colOff>
      <xdr:row>106</xdr:row>
      <xdr:rowOff>122143</xdr:rowOff>
    </xdr:to>
    <xdr:sp macro="" textlink="">
      <xdr:nvSpPr>
        <xdr:cNvPr id="467" name="フローチャート: 判断 466"/>
        <xdr:cNvSpPr/>
      </xdr:nvSpPr>
      <xdr:spPr>
        <a:xfrm>
          <a:off x="8699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29514</xdr:rowOff>
    </xdr:from>
    <xdr:to>
      <xdr:col>41</xdr:col>
      <xdr:colOff>101600</xdr:colOff>
      <xdr:row>106</xdr:row>
      <xdr:rowOff>131114</xdr:rowOff>
    </xdr:to>
    <xdr:sp macro="" textlink="">
      <xdr:nvSpPr>
        <xdr:cNvPr id="468" name="フローチャート: 判断 467"/>
        <xdr:cNvSpPr/>
      </xdr:nvSpPr>
      <xdr:spPr>
        <a:xfrm>
          <a:off x="7810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35116</xdr:rowOff>
    </xdr:from>
    <xdr:to>
      <xdr:col>36</xdr:col>
      <xdr:colOff>165100</xdr:colOff>
      <xdr:row>106</xdr:row>
      <xdr:rowOff>136716</xdr:rowOff>
    </xdr:to>
    <xdr:sp macro="" textlink="">
      <xdr:nvSpPr>
        <xdr:cNvPr id="469" name="フローチャート: 判断 468"/>
        <xdr:cNvSpPr/>
      </xdr:nvSpPr>
      <xdr:spPr>
        <a:xfrm>
          <a:off x="6921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75" name="楕円 474"/>
        <xdr:cNvSpPr/>
      </xdr:nvSpPr>
      <xdr:spPr>
        <a:xfrm>
          <a:off x="10426700" y="183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55390</xdr:rowOff>
    </xdr:from>
    <xdr:ext cx="534377" cy="259045"/>
    <xdr:sp macro="" textlink="">
      <xdr:nvSpPr>
        <xdr:cNvPr id="476" name="【港湾・漁港】&#10;一人当たり有形固定資産（償却資産）額該当値テキスト"/>
        <xdr:cNvSpPr txBox="1"/>
      </xdr:nvSpPr>
      <xdr:spPr>
        <a:xfrm>
          <a:off x="10515600" y="1822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144081</xdr:rowOff>
    </xdr:from>
    <xdr:to>
      <xdr:col>50</xdr:col>
      <xdr:colOff>165100</xdr:colOff>
      <xdr:row>107</xdr:row>
      <xdr:rowOff>74231</xdr:rowOff>
    </xdr:to>
    <xdr:sp macro="" textlink="">
      <xdr:nvSpPr>
        <xdr:cNvPr id="477" name="楕円 476"/>
        <xdr:cNvSpPr/>
      </xdr:nvSpPr>
      <xdr:spPr>
        <a:xfrm>
          <a:off x="9588500" y="183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19813</xdr:rowOff>
    </xdr:from>
    <xdr:to>
      <xdr:col>55</xdr:col>
      <xdr:colOff>0</xdr:colOff>
      <xdr:row>107</xdr:row>
      <xdr:rowOff>23431</xdr:rowOff>
    </xdr:to>
    <xdr:cxnSp macro="">
      <xdr:nvCxnSpPr>
        <xdr:cNvPr id="478" name="直線コネクタ 477"/>
        <xdr:cNvCxnSpPr/>
      </xdr:nvCxnSpPr>
      <xdr:spPr>
        <a:xfrm flipV="1">
          <a:off x="9639300" y="18364963"/>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159626</xdr:rowOff>
    </xdr:from>
    <xdr:to>
      <xdr:col>46</xdr:col>
      <xdr:colOff>38100</xdr:colOff>
      <xdr:row>107</xdr:row>
      <xdr:rowOff>89776</xdr:rowOff>
    </xdr:to>
    <xdr:sp macro="" textlink="">
      <xdr:nvSpPr>
        <xdr:cNvPr id="479" name="楕円 478"/>
        <xdr:cNvSpPr/>
      </xdr:nvSpPr>
      <xdr:spPr>
        <a:xfrm>
          <a:off x="8699500" y="183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23431</xdr:rowOff>
    </xdr:from>
    <xdr:to>
      <xdr:col>50</xdr:col>
      <xdr:colOff>114300</xdr:colOff>
      <xdr:row>107</xdr:row>
      <xdr:rowOff>38976</xdr:rowOff>
    </xdr:to>
    <xdr:cxnSp macro="">
      <xdr:nvCxnSpPr>
        <xdr:cNvPr id="480" name="直線コネクタ 479"/>
        <xdr:cNvCxnSpPr/>
      </xdr:nvCxnSpPr>
      <xdr:spPr>
        <a:xfrm flipV="1">
          <a:off x="8750300" y="1836858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xdr:rowOff>
    </xdr:from>
    <xdr:to>
      <xdr:col>41</xdr:col>
      <xdr:colOff>101600</xdr:colOff>
      <xdr:row>107</xdr:row>
      <xdr:rowOff>105283</xdr:rowOff>
    </xdr:to>
    <xdr:sp macro="" textlink="">
      <xdr:nvSpPr>
        <xdr:cNvPr id="481" name="楕円 480"/>
        <xdr:cNvSpPr/>
      </xdr:nvSpPr>
      <xdr:spPr>
        <a:xfrm>
          <a:off x="7810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38976</xdr:rowOff>
    </xdr:from>
    <xdr:to>
      <xdr:col>45</xdr:col>
      <xdr:colOff>177800</xdr:colOff>
      <xdr:row>107</xdr:row>
      <xdr:rowOff>54483</xdr:rowOff>
    </xdr:to>
    <xdr:cxnSp macro="">
      <xdr:nvCxnSpPr>
        <xdr:cNvPr id="482" name="直線コネクタ 481"/>
        <xdr:cNvCxnSpPr/>
      </xdr:nvCxnSpPr>
      <xdr:spPr>
        <a:xfrm flipV="1">
          <a:off x="7861300" y="1838412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19019</xdr:rowOff>
    </xdr:from>
    <xdr:to>
      <xdr:col>36</xdr:col>
      <xdr:colOff>165100</xdr:colOff>
      <xdr:row>107</xdr:row>
      <xdr:rowOff>120619</xdr:rowOff>
    </xdr:to>
    <xdr:sp macro="" textlink="">
      <xdr:nvSpPr>
        <xdr:cNvPr id="483" name="楕円 482"/>
        <xdr:cNvSpPr/>
      </xdr:nvSpPr>
      <xdr:spPr>
        <a:xfrm>
          <a:off x="6921500" y="183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54483</xdr:rowOff>
    </xdr:from>
    <xdr:to>
      <xdr:col>41</xdr:col>
      <xdr:colOff>50800</xdr:colOff>
      <xdr:row>107</xdr:row>
      <xdr:rowOff>69819</xdr:rowOff>
    </xdr:to>
    <xdr:cxnSp macro="">
      <xdr:nvCxnSpPr>
        <xdr:cNvPr id="484" name="直線コネクタ 483"/>
        <xdr:cNvCxnSpPr/>
      </xdr:nvCxnSpPr>
      <xdr:spPr>
        <a:xfrm flipV="1">
          <a:off x="6972300" y="18399633"/>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120724</xdr:rowOff>
    </xdr:from>
    <xdr:ext cx="534377" cy="259045"/>
    <xdr:sp macro="" textlink="">
      <xdr:nvSpPr>
        <xdr:cNvPr id="485" name="n_1aveValue【港湾・漁港】&#10;一人当たり有形固定資産（償却資産）額"/>
        <xdr:cNvSpPr txBox="1"/>
      </xdr:nvSpPr>
      <xdr:spPr>
        <a:xfrm>
          <a:off x="9359411" y="179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138670</xdr:rowOff>
    </xdr:from>
    <xdr:ext cx="534377" cy="259045"/>
    <xdr:sp macro="" textlink="">
      <xdr:nvSpPr>
        <xdr:cNvPr id="486" name="n_2aveValue【港湾・漁港】&#10;一人当たり有形固定資産（償却資産）額"/>
        <xdr:cNvSpPr txBox="1"/>
      </xdr:nvSpPr>
      <xdr:spPr>
        <a:xfrm>
          <a:off x="84831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147641</xdr:rowOff>
    </xdr:from>
    <xdr:ext cx="534377" cy="259045"/>
    <xdr:sp macro="" textlink="">
      <xdr:nvSpPr>
        <xdr:cNvPr id="487" name="n_3aveValue【港湾・漁港】&#10;一人当たり有形固定資産（償却資産）額"/>
        <xdr:cNvSpPr txBox="1"/>
      </xdr:nvSpPr>
      <xdr:spPr>
        <a:xfrm>
          <a:off x="7594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153243</xdr:rowOff>
    </xdr:from>
    <xdr:ext cx="534377" cy="259045"/>
    <xdr:sp macro="" textlink="">
      <xdr:nvSpPr>
        <xdr:cNvPr id="488" name="n_4aveValue【港湾・漁港】&#10;一人当たり有形固定資産（償却資産）額"/>
        <xdr:cNvSpPr txBox="1"/>
      </xdr:nvSpPr>
      <xdr:spPr>
        <a:xfrm>
          <a:off x="6705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65358</xdr:rowOff>
    </xdr:from>
    <xdr:ext cx="534377" cy="259045"/>
    <xdr:sp macro="" textlink="">
      <xdr:nvSpPr>
        <xdr:cNvPr id="489" name="n_1mainValue【港湾・漁港】&#10;一人当たり有形固定資産（償却資産）額"/>
        <xdr:cNvSpPr txBox="1"/>
      </xdr:nvSpPr>
      <xdr:spPr>
        <a:xfrm>
          <a:off x="9359411" y="184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80903</xdr:rowOff>
    </xdr:from>
    <xdr:ext cx="534377" cy="259045"/>
    <xdr:sp macro="" textlink="">
      <xdr:nvSpPr>
        <xdr:cNvPr id="490" name="n_2mainValue【港湾・漁港】&#10;一人当たり有形固定資産（償却資産）額"/>
        <xdr:cNvSpPr txBox="1"/>
      </xdr:nvSpPr>
      <xdr:spPr>
        <a:xfrm>
          <a:off x="8483111" y="1842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96410</xdr:rowOff>
    </xdr:from>
    <xdr:ext cx="534377" cy="259045"/>
    <xdr:sp macro="" textlink="">
      <xdr:nvSpPr>
        <xdr:cNvPr id="491" name="n_3mainValue【港湾・漁港】&#10;一人当たり有形固定資産（償却資産）額"/>
        <xdr:cNvSpPr txBox="1"/>
      </xdr:nvSpPr>
      <xdr:spPr>
        <a:xfrm>
          <a:off x="7594111" y="184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111746</xdr:rowOff>
    </xdr:from>
    <xdr:ext cx="534377" cy="259045"/>
    <xdr:sp macro="" textlink="">
      <xdr:nvSpPr>
        <xdr:cNvPr id="492" name="n_4mainValue【港湾・漁港】&#10;一人当たり有形固定資産（償却資産）額"/>
        <xdr:cNvSpPr txBox="1"/>
      </xdr:nvSpPr>
      <xdr:spPr>
        <a:xfrm>
          <a:off x="6705111" y="184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517" name="直線コネクタ 516"/>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8"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520" name="【認定こども園・幼稚園・保育所】&#10;有形固定資産減価償却率最大値テキスト"/>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521" name="直線コネクタ 520"/>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522" name="【認定こども園・幼稚園・保育所】&#10;有形固定資産減価償却率平均値テキスト"/>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23" name="フローチャート: 判断 522"/>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524" name="フローチャート: 判断 523"/>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25" name="フローチャート: 判断 524"/>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6" name="フローチャート: 判断 525"/>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527" name="フローチャート: 判断 526"/>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153035</xdr:rowOff>
    </xdr:from>
    <xdr:to>
      <xdr:col>85</xdr:col>
      <xdr:colOff>177800</xdr:colOff>
      <xdr:row>37</xdr:row>
      <xdr:rowOff>83185</xdr:rowOff>
    </xdr:to>
    <xdr:sp macro="" textlink="">
      <xdr:nvSpPr>
        <xdr:cNvPr id="533" name="楕円 532"/>
        <xdr:cNvSpPr/>
      </xdr:nvSpPr>
      <xdr:spPr>
        <a:xfrm>
          <a:off x="16268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131462</xdr:rowOff>
    </xdr:from>
    <xdr:ext cx="405111" cy="259045"/>
    <xdr:sp macro="" textlink="">
      <xdr:nvSpPr>
        <xdr:cNvPr id="534" name="【認定こども園・幼稚園・保育所】&#10;有形固定資産減価償却率該当値テキスト"/>
        <xdr:cNvSpPr txBox="1"/>
      </xdr:nvSpPr>
      <xdr:spPr>
        <a:xfrm>
          <a:off x="16357600"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535" name="楕円 534"/>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32385</xdr:rowOff>
    </xdr:to>
    <xdr:cxnSp macro="">
      <xdr:nvCxnSpPr>
        <xdr:cNvPr id="536" name="直線コネクタ 535"/>
        <xdr:cNvCxnSpPr/>
      </xdr:nvCxnSpPr>
      <xdr:spPr>
        <a:xfrm>
          <a:off x="15481300" y="63417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17780</xdr:rowOff>
    </xdr:from>
    <xdr:to>
      <xdr:col>76</xdr:col>
      <xdr:colOff>165100</xdr:colOff>
      <xdr:row>37</xdr:row>
      <xdr:rowOff>119380</xdr:rowOff>
    </xdr:to>
    <xdr:sp macro="" textlink="">
      <xdr:nvSpPr>
        <xdr:cNvPr id="537" name="楕円 536"/>
        <xdr:cNvSpPr/>
      </xdr:nvSpPr>
      <xdr:spPr>
        <a:xfrm>
          <a:off x="14541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68580</xdr:rowOff>
    </xdr:to>
    <xdr:cxnSp macro="">
      <xdr:nvCxnSpPr>
        <xdr:cNvPr id="538" name="直線コネクタ 537"/>
        <xdr:cNvCxnSpPr/>
      </xdr:nvCxnSpPr>
      <xdr:spPr>
        <a:xfrm flipV="1">
          <a:off x="14592300" y="63417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19685</xdr:rowOff>
    </xdr:from>
    <xdr:to>
      <xdr:col>72</xdr:col>
      <xdr:colOff>38100</xdr:colOff>
      <xdr:row>37</xdr:row>
      <xdr:rowOff>121285</xdr:rowOff>
    </xdr:to>
    <xdr:sp macro="" textlink="">
      <xdr:nvSpPr>
        <xdr:cNvPr id="539" name="楕円 538"/>
        <xdr:cNvSpPr/>
      </xdr:nvSpPr>
      <xdr:spPr>
        <a:xfrm>
          <a:off x="13652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68580</xdr:rowOff>
    </xdr:from>
    <xdr:to>
      <xdr:col>76</xdr:col>
      <xdr:colOff>114300</xdr:colOff>
      <xdr:row>37</xdr:row>
      <xdr:rowOff>70485</xdr:rowOff>
    </xdr:to>
    <xdr:cxnSp macro="">
      <xdr:nvCxnSpPr>
        <xdr:cNvPr id="540" name="直線コネクタ 539"/>
        <xdr:cNvCxnSpPr/>
      </xdr:nvCxnSpPr>
      <xdr:spPr>
        <a:xfrm flipV="1">
          <a:off x="13703300" y="6412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135890</xdr:rowOff>
    </xdr:from>
    <xdr:to>
      <xdr:col>67</xdr:col>
      <xdr:colOff>101600</xdr:colOff>
      <xdr:row>37</xdr:row>
      <xdr:rowOff>66040</xdr:rowOff>
    </xdr:to>
    <xdr:sp macro="" textlink="">
      <xdr:nvSpPr>
        <xdr:cNvPr id="541" name="楕円 540"/>
        <xdr:cNvSpPr/>
      </xdr:nvSpPr>
      <xdr:spPr>
        <a:xfrm>
          <a:off x="12763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15240</xdr:rowOff>
    </xdr:from>
    <xdr:to>
      <xdr:col>71</xdr:col>
      <xdr:colOff>177800</xdr:colOff>
      <xdr:row>37</xdr:row>
      <xdr:rowOff>70485</xdr:rowOff>
    </xdr:to>
    <xdr:cxnSp macro="">
      <xdr:nvCxnSpPr>
        <xdr:cNvPr id="542" name="直線コネクタ 541"/>
        <xdr:cNvCxnSpPr/>
      </xdr:nvCxnSpPr>
      <xdr:spPr>
        <a:xfrm>
          <a:off x="12814300" y="63588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543" name="n_1aveValue【認定こども園・幼稚園・保育所】&#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44" name="n_2ave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5"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546" name="n_4ave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40022</xdr:rowOff>
    </xdr:from>
    <xdr:ext cx="405111" cy="259045"/>
    <xdr:sp macro="" textlink="">
      <xdr:nvSpPr>
        <xdr:cNvPr id="547" name="n_1mainValue【認定こども園・幼稚園・保育所】&#10;有形固定資産減価償却率"/>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110507</xdr:rowOff>
    </xdr:from>
    <xdr:ext cx="405111" cy="259045"/>
    <xdr:sp macro="" textlink="">
      <xdr:nvSpPr>
        <xdr:cNvPr id="548" name="n_2mainValue【認定こども園・幼稚園・保育所】&#10;有形固定資産減価償却率"/>
        <xdr:cNvSpPr txBox="1"/>
      </xdr:nvSpPr>
      <xdr:spPr>
        <a:xfrm>
          <a:off x="14389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549" name="n_3mainValue【認定こども園・幼稚園・保育所】&#10;有形固定資産減価償却率"/>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57167</xdr:rowOff>
    </xdr:from>
    <xdr:ext cx="405111" cy="259045"/>
    <xdr:sp macro="" textlink="">
      <xdr:nvSpPr>
        <xdr:cNvPr id="550" name="n_4mainValue【認定こども園・幼稚園・保育所】&#10;有形固定資産減価償却率"/>
        <xdr:cNvSpPr txBox="1"/>
      </xdr:nvSpPr>
      <xdr:spPr>
        <a:xfrm>
          <a:off x="12611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574" name="直線コネクタ 573"/>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575" name="【認定こども園・幼稚園・保育所】&#10;一人当たり面積最小値テキスト"/>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576" name="直線コネクタ 575"/>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577" name="【認定こども園・幼稚園・保育所】&#10;一人当たり面積最大値テキスト"/>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578" name="直線コネクタ 577"/>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579"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80" name="フローチャート: 判断 579"/>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81" name="フローチャート: 判断 580"/>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82" name="フローチャート: 判断 581"/>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83" name="フローチャート: 判断 582"/>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84" name="フローチャート: 判断 583"/>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162560</xdr:rowOff>
    </xdr:from>
    <xdr:to>
      <xdr:col>116</xdr:col>
      <xdr:colOff>114300</xdr:colOff>
      <xdr:row>35</xdr:row>
      <xdr:rowOff>92710</xdr:rowOff>
    </xdr:to>
    <xdr:sp macro="" textlink="">
      <xdr:nvSpPr>
        <xdr:cNvPr id="590" name="楕円 589"/>
        <xdr:cNvSpPr/>
      </xdr:nvSpPr>
      <xdr:spPr>
        <a:xfrm>
          <a:off x="22110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13987</xdr:rowOff>
    </xdr:from>
    <xdr:ext cx="469744" cy="259045"/>
    <xdr:sp macro="" textlink="">
      <xdr:nvSpPr>
        <xdr:cNvPr id="591" name="【認定こども園・幼稚園・保育所】&#10;一人当たり面積該当値テキスト"/>
        <xdr:cNvSpPr txBox="1"/>
      </xdr:nvSpPr>
      <xdr:spPr>
        <a:xfrm>
          <a:off x="2219960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63500</xdr:rowOff>
    </xdr:from>
    <xdr:to>
      <xdr:col>112</xdr:col>
      <xdr:colOff>38100</xdr:colOff>
      <xdr:row>36</xdr:row>
      <xdr:rowOff>165100</xdr:rowOff>
    </xdr:to>
    <xdr:sp macro="" textlink="">
      <xdr:nvSpPr>
        <xdr:cNvPr id="592" name="楕円 591"/>
        <xdr:cNvSpPr/>
      </xdr:nvSpPr>
      <xdr:spPr>
        <a:xfrm>
          <a:off x="2127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41910</xdr:rowOff>
    </xdr:from>
    <xdr:to>
      <xdr:col>116</xdr:col>
      <xdr:colOff>63500</xdr:colOff>
      <xdr:row>36</xdr:row>
      <xdr:rowOff>114300</xdr:rowOff>
    </xdr:to>
    <xdr:cxnSp macro="">
      <xdr:nvCxnSpPr>
        <xdr:cNvPr id="593" name="直線コネクタ 592"/>
        <xdr:cNvCxnSpPr/>
      </xdr:nvCxnSpPr>
      <xdr:spPr>
        <a:xfrm flipV="1">
          <a:off x="21323300" y="60426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594" name="楕円 593"/>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114300</xdr:rowOff>
    </xdr:from>
    <xdr:to>
      <xdr:col>111</xdr:col>
      <xdr:colOff>177800</xdr:colOff>
      <xdr:row>37</xdr:row>
      <xdr:rowOff>64770</xdr:rowOff>
    </xdr:to>
    <xdr:cxnSp macro="">
      <xdr:nvCxnSpPr>
        <xdr:cNvPr id="595" name="直線コネクタ 594"/>
        <xdr:cNvCxnSpPr/>
      </xdr:nvCxnSpPr>
      <xdr:spPr>
        <a:xfrm flipV="1">
          <a:off x="20434300" y="6286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596" name="楕円 595"/>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64770</xdr:rowOff>
    </xdr:from>
    <xdr:to>
      <xdr:col>107</xdr:col>
      <xdr:colOff>50800</xdr:colOff>
      <xdr:row>37</xdr:row>
      <xdr:rowOff>64770</xdr:rowOff>
    </xdr:to>
    <xdr:cxnSp macro="">
      <xdr:nvCxnSpPr>
        <xdr:cNvPr id="597" name="直線コネクタ 596"/>
        <xdr:cNvCxnSpPr/>
      </xdr:nvCxnSpPr>
      <xdr:spPr>
        <a:xfrm>
          <a:off x="19545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162560</xdr:rowOff>
    </xdr:from>
    <xdr:to>
      <xdr:col>98</xdr:col>
      <xdr:colOff>38100</xdr:colOff>
      <xdr:row>37</xdr:row>
      <xdr:rowOff>92710</xdr:rowOff>
    </xdr:to>
    <xdr:sp macro="" textlink="">
      <xdr:nvSpPr>
        <xdr:cNvPr id="598" name="楕円 597"/>
        <xdr:cNvSpPr/>
      </xdr:nvSpPr>
      <xdr:spPr>
        <a:xfrm>
          <a:off x="18605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41910</xdr:rowOff>
    </xdr:from>
    <xdr:to>
      <xdr:col>102</xdr:col>
      <xdr:colOff>114300</xdr:colOff>
      <xdr:row>37</xdr:row>
      <xdr:rowOff>64770</xdr:rowOff>
    </xdr:to>
    <xdr:cxnSp macro="">
      <xdr:nvCxnSpPr>
        <xdr:cNvPr id="599" name="直線コネクタ 598"/>
        <xdr:cNvCxnSpPr/>
      </xdr:nvCxnSpPr>
      <xdr:spPr>
        <a:xfrm>
          <a:off x="18656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600"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601" name="n_2aveValue【認定こども園・幼稚園・保育所】&#10;一人当たり面積"/>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602" name="n_3aveValue【認定こども園・幼稚園・保育所】&#10;一人当たり面積"/>
        <xdr:cNvSpPr txBox="1"/>
      </xdr:nvSpPr>
      <xdr:spPr>
        <a:xfrm>
          <a:off x="19310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603" name="n_4aveValue【認定こども園・幼稚園・保育所】&#10;一人当たり面積"/>
        <xdr:cNvSpPr txBox="1"/>
      </xdr:nvSpPr>
      <xdr:spPr>
        <a:xfrm>
          <a:off x="18421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10177</xdr:rowOff>
    </xdr:from>
    <xdr:ext cx="469744" cy="259045"/>
    <xdr:sp macro="" textlink="">
      <xdr:nvSpPr>
        <xdr:cNvPr id="604" name="n_1mainValue【認定こども園・幼稚園・保育所】&#10;一人当たり面積"/>
        <xdr:cNvSpPr txBox="1"/>
      </xdr:nvSpPr>
      <xdr:spPr>
        <a:xfrm>
          <a:off x="21075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605"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606" name="n_3mainValue【認定こども園・幼稚園・保育所】&#10;一人当たり面積"/>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109237</xdr:rowOff>
    </xdr:from>
    <xdr:ext cx="469744" cy="259045"/>
    <xdr:sp macro="" textlink="">
      <xdr:nvSpPr>
        <xdr:cNvPr id="607" name="n_4mainValue【認定こども園・幼稚園・保育所】&#10;一人当たり面積"/>
        <xdr:cNvSpPr txBox="1"/>
      </xdr:nvSpPr>
      <xdr:spPr>
        <a:xfrm>
          <a:off x="18421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0" name="テキスト ボックス 6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632" name="直線コネクタ 631"/>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633" name="【学校施設】&#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4" name="直線コネクタ 6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635" name="【学校施設】&#10;有形固定資産減価償却率最大値テキスト"/>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636" name="直線コネクタ 635"/>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637"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38" name="フローチャート: 判断 637"/>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639" name="フローチャート: 判断 638"/>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40" name="フローチャート: 判断 639"/>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41" name="フローチャート: 判断 640"/>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642" name="フローチャート: 判断 641"/>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648" name="楕円 647"/>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170197</xdr:rowOff>
    </xdr:from>
    <xdr:ext cx="405111" cy="259045"/>
    <xdr:sp macro="" textlink="">
      <xdr:nvSpPr>
        <xdr:cNvPr id="649" name="【学校施設】&#10;有形固定資産減価償却率該当値テキスト"/>
        <xdr:cNvSpPr txBox="1"/>
      </xdr:nvSpPr>
      <xdr:spPr>
        <a:xfrm>
          <a:off x="16357600"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650" name="楕円 649"/>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61</xdr:row>
      <xdr:rowOff>26670</xdr:rowOff>
    </xdr:to>
    <xdr:cxnSp macro="">
      <xdr:nvCxnSpPr>
        <xdr:cNvPr id="651" name="直線コネクタ 650"/>
        <xdr:cNvCxnSpPr/>
      </xdr:nvCxnSpPr>
      <xdr:spPr>
        <a:xfrm>
          <a:off x="15481300" y="103974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652" name="楕円 651"/>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148590</xdr:rowOff>
    </xdr:to>
    <xdr:cxnSp macro="">
      <xdr:nvCxnSpPr>
        <xdr:cNvPr id="653" name="直線コネクタ 652"/>
        <xdr:cNvCxnSpPr/>
      </xdr:nvCxnSpPr>
      <xdr:spPr>
        <a:xfrm flipV="1">
          <a:off x="14592300" y="10397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654" name="楕円 653"/>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60</xdr:row>
      <xdr:rowOff>148590</xdr:rowOff>
    </xdr:to>
    <xdr:cxnSp macro="">
      <xdr:nvCxnSpPr>
        <xdr:cNvPr id="655" name="直線コネクタ 654"/>
        <xdr:cNvCxnSpPr/>
      </xdr:nvCxnSpPr>
      <xdr:spPr>
        <a:xfrm>
          <a:off x="13703300" y="10435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656" name="楕円 655"/>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60</xdr:row>
      <xdr:rowOff>148590</xdr:rowOff>
    </xdr:to>
    <xdr:cxnSp macro="">
      <xdr:nvCxnSpPr>
        <xdr:cNvPr id="657" name="直線コネクタ 656"/>
        <xdr:cNvCxnSpPr/>
      </xdr:nvCxnSpPr>
      <xdr:spPr>
        <a:xfrm>
          <a:off x="12814300" y="10427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140987</xdr:rowOff>
    </xdr:from>
    <xdr:ext cx="405111" cy="259045"/>
    <xdr:sp macro="" textlink="">
      <xdr:nvSpPr>
        <xdr:cNvPr id="658" name="n_1aveValue【学校施設】&#10;有形固定資産減価償却率"/>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659" name="n_2aveValue【学校施設】&#10;有形固定資産減価償却率"/>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60" name="n_3ave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661" name="n_4aveValue【学校施設】&#10;有形固定資産減価償却率"/>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6367</xdr:rowOff>
    </xdr:from>
    <xdr:ext cx="405111" cy="259045"/>
    <xdr:sp macro="" textlink="">
      <xdr:nvSpPr>
        <xdr:cNvPr id="662" name="n_1mainValue【学校施設】&#10;有形固定資産減価償却率"/>
        <xdr:cNvSpPr txBox="1"/>
      </xdr:nvSpPr>
      <xdr:spPr>
        <a:xfrm>
          <a:off x="15266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663" name="n_2main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44467</xdr:rowOff>
    </xdr:from>
    <xdr:ext cx="405111" cy="259045"/>
    <xdr:sp macro="" textlink="">
      <xdr:nvSpPr>
        <xdr:cNvPr id="664" name="n_3mainValue【学校施設】&#10;有形固定資産減価償却率"/>
        <xdr:cNvSpPr txBox="1"/>
      </xdr:nvSpPr>
      <xdr:spPr>
        <a:xfrm>
          <a:off x="13500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36847</xdr:rowOff>
    </xdr:from>
    <xdr:ext cx="405111" cy="259045"/>
    <xdr:sp macro="" textlink="">
      <xdr:nvSpPr>
        <xdr:cNvPr id="665" name="n_4mainValue【学校施設】&#10;有形固定資産減価償却率"/>
        <xdr:cNvSpPr txBox="1"/>
      </xdr:nvSpPr>
      <xdr:spPr>
        <a:xfrm>
          <a:off x="12611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690" name="直線コネクタ 689"/>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691" name="【学校施設】&#10;一人当たり面積最小値テキスト"/>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692" name="直線コネクタ 691"/>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693" name="【学校施設】&#10;一人当たり面積最大値テキスト"/>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694" name="直線コネクタ 693"/>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695" name="【学校施設】&#10;一人当たり面積平均値テキスト"/>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696" name="フローチャート: 判断 695"/>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697" name="フローチャート: 判断 696"/>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698" name="フローチャート: 判断 697"/>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699" name="フローチャート: 判断 698"/>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700" name="フローチャート: 判断 699"/>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152400</xdr:rowOff>
    </xdr:from>
    <xdr:to>
      <xdr:col>116</xdr:col>
      <xdr:colOff>114300</xdr:colOff>
      <xdr:row>57</xdr:row>
      <xdr:rowOff>82550</xdr:rowOff>
    </xdr:to>
    <xdr:sp macro="" textlink="">
      <xdr:nvSpPr>
        <xdr:cNvPr id="706" name="楕円 705"/>
        <xdr:cNvSpPr/>
      </xdr:nvSpPr>
      <xdr:spPr>
        <a:xfrm>
          <a:off x="221107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3827</xdr:rowOff>
    </xdr:from>
    <xdr:ext cx="469744" cy="259045"/>
    <xdr:sp macro="" textlink="">
      <xdr:nvSpPr>
        <xdr:cNvPr id="707" name="【学校施設】&#10;一人当たり面積該当値テキスト"/>
        <xdr:cNvSpPr txBox="1"/>
      </xdr:nvSpPr>
      <xdr:spPr>
        <a:xfrm>
          <a:off x="22199600"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82550</xdr:rowOff>
    </xdr:from>
    <xdr:to>
      <xdr:col>112</xdr:col>
      <xdr:colOff>38100</xdr:colOff>
      <xdr:row>58</xdr:row>
      <xdr:rowOff>12700</xdr:rowOff>
    </xdr:to>
    <xdr:sp macro="" textlink="">
      <xdr:nvSpPr>
        <xdr:cNvPr id="708" name="楕円 707"/>
        <xdr:cNvSpPr/>
      </xdr:nvSpPr>
      <xdr:spPr>
        <a:xfrm>
          <a:off x="2127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31750</xdr:rowOff>
    </xdr:from>
    <xdr:to>
      <xdr:col>116</xdr:col>
      <xdr:colOff>63500</xdr:colOff>
      <xdr:row>57</xdr:row>
      <xdr:rowOff>133350</xdr:rowOff>
    </xdr:to>
    <xdr:cxnSp macro="">
      <xdr:nvCxnSpPr>
        <xdr:cNvPr id="709" name="直線コネクタ 708"/>
        <xdr:cNvCxnSpPr/>
      </xdr:nvCxnSpPr>
      <xdr:spPr>
        <a:xfrm flipV="1">
          <a:off x="21323300" y="9804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139700</xdr:rowOff>
    </xdr:from>
    <xdr:to>
      <xdr:col>107</xdr:col>
      <xdr:colOff>101600</xdr:colOff>
      <xdr:row>55</xdr:row>
      <xdr:rowOff>69850</xdr:rowOff>
    </xdr:to>
    <xdr:sp macro="" textlink="">
      <xdr:nvSpPr>
        <xdr:cNvPr id="710" name="楕円 709"/>
        <xdr:cNvSpPr/>
      </xdr:nvSpPr>
      <xdr:spPr>
        <a:xfrm>
          <a:off x="20383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19050</xdr:rowOff>
    </xdr:from>
    <xdr:to>
      <xdr:col>111</xdr:col>
      <xdr:colOff>177800</xdr:colOff>
      <xdr:row>57</xdr:row>
      <xdr:rowOff>133350</xdr:rowOff>
    </xdr:to>
    <xdr:cxnSp macro="">
      <xdr:nvCxnSpPr>
        <xdr:cNvPr id="711" name="直線コネクタ 710"/>
        <xdr:cNvCxnSpPr/>
      </xdr:nvCxnSpPr>
      <xdr:spPr>
        <a:xfrm>
          <a:off x="20434300" y="9448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168910</xdr:rowOff>
    </xdr:from>
    <xdr:to>
      <xdr:col>102</xdr:col>
      <xdr:colOff>165100</xdr:colOff>
      <xdr:row>55</xdr:row>
      <xdr:rowOff>99060</xdr:rowOff>
    </xdr:to>
    <xdr:sp macro="" textlink="">
      <xdr:nvSpPr>
        <xdr:cNvPr id="712" name="楕円 711"/>
        <xdr:cNvSpPr/>
      </xdr:nvSpPr>
      <xdr:spPr>
        <a:xfrm>
          <a:off x="19494500" y="94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19050</xdr:rowOff>
    </xdr:from>
    <xdr:to>
      <xdr:col>107</xdr:col>
      <xdr:colOff>50800</xdr:colOff>
      <xdr:row>55</xdr:row>
      <xdr:rowOff>48260</xdr:rowOff>
    </xdr:to>
    <xdr:cxnSp macro="">
      <xdr:nvCxnSpPr>
        <xdr:cNvPr id="713" name="直線コネクタ 712"/>
        <xdr:cNvCxnSpPr/>
      </xdr:nvCxnSpPr>
      <xdr:spPr>
        <a:xfrm flipV="1">
          <a:off x="19545300" y="944880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128270</xdr:rowOff>
    </xdr:from>
    <xdr:to>
      <xdr:col>98</xdr:col>
      <xdr:colOff>38100</xdr:colOff>
      <xdr:row>58</xdr:row>
      <xdr:rowOff>58420</xdr:rowOff>
    </xdr:to>
    <xdr:sp macro="" textlink="">
      <xdr:nvSpPr>
        <xdr:cNvPr id="714" name="楕円 713"/>
        <xdr:cNvSpPr/>
      </xdr:nvSpPr>
      <xdr:spPr>
        <a:xfrm>
          <a:off x="18605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48260</xdr:rowOff>
    </xdr:from>
    <xdr:to>
      <xdr:col>102</xdr:col>
      <xdr:colOff>114300</xdr:colOff>
      <xdr:row>58</xdr:row>
      <xdr:rowOff>7620</xdr:rowOff>
    </xdr:to>
    <xdr:cxnSp macro="">
      <xdr:nvCxnSpPr>
        <xdr:cNvPr id="715" name="直線コネクタ 714"/>
        <xdr:cNvCxnSpPr/>
      </xdr:nvCxnSpPr>
      <xdr:spPr>
        <a:xfrm flipV="1">
          <a:off x="18656300" y="9478010"/>
          <a:ext cx="889000" cy="4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88917</xdr:rowOff>
    </xdr:from>
    <xdr:ext cx="469744" cy="259045"/>
    <xdr:sp macro="" textlink="">
      <xdr:nvSpPr>
        <xdr:cNvPr id="716" name="n_1aveValue【学校施設】&#10;一人当たり面積"/>
        <xdr:cNvSpPr txBox="1"/>
      </xdr:nvSpPr>
      <xdr:spPr>
        <a:xfrm>
          <a:off x="210757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34307</xdr:rowOff>
    </xdr:from>
    <xdr:ext cx="469744" cy="259045"/>
    <xdr:sp macro="" textlink="">
      <xdr:nvSpPr>
        <xdr:cNvPr id="717" name="n_2aveValue【学校施設】&#10;一人当たり面積"/>
        <xdr:cNvSpPr txBox="1"/>
      </xdr:nvSpPr>
      <xdr:spPr>
        <a:xfrm>
          <a:off x="20199427"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43197</xdr:rowOff>
    </xdr:from>
    <xdr:ext cx="469744" cy="259045"/>
    <xdr:sp macro="" textlink="">
      <xdr:nvSpPr>
        <xdr:cNvPr id="718" name="n_3aveValue【学校施設】&#10;一人当たり面積"/>
        <xdr:cNvSpPr txBox="1"/>
      </xdr:nvSpPr>
      <xdr:spPr>
        <a:xfrm>
          <a:off x="19310427"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719" name="n_4aveValue【学校施設】&#10;一人当たり面積"/>
        <xdr:cNvSpPr txBox="1"/>
      </xdr:nvSpPr>
      <xdr:spPr>
        <a:xfrm>
          <a:off x="18421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29227</xdr:rowOff>
    </xdr:from>
    <xdr:ext cx="469744" cy="259045"/>
    <xdr:sp macro="" textlink="">
      <xdr:nvSpPr>
        <xdr:cNvPr id="720" name="n_1mainValue【学校施設】&#10;一人当たり面積"/>
        <xdr:cNvSpPr txBox="1"/>
      </xdr:nvSpPr>
      <xdr:spPr>
        <a:xfrm>
          <a:off x="21075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86377</xdr:rowOff>
    </xdr:from>
    <xdr:ext cx="469744" cy="259045"/>
    <xdr:sp macro="" textlink="">
      <xdr:nvSpPr>
        <xdr:cNvPr id="721" name="n_2mainValue【学校施設】&#10;一人当たり面積"/>
        <xdr:cNvSpPr txBox="1"/>
      </xdr:nvSpPr>
      <xdr:spPr>
        <a:xfrm>
          <a:off x="201994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115587</xdr:rowOff>
    </xdr:from>
    <xdr:ext cx="469744" cy="259045"/>
    <xdr:sp macro="" textlink="">
      <xdr:nvSpPr>
        <xdr:cNvPr id="722" name="n_3mainValue【学校施設】&#10;一人当たり面積"/>
        <xdr:cNvSpPr txBox="1"/>
      </xdr:nvSpPr>
      <xdr:spPr>
        <a:xfrm>
          <a:off x="19310427" y="920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74947</xdr:rowOff>
    </xdr:from>
    <xdr:ext cx="469744" cy="259045"/>
    <xdr:sp macro="" textlink="">
      <xdr:nvSpPr>
        <xdr:cNvPr id="723" name="n_4mainValue【学校施設】&#10;一人当たり面積"/>
        <xdr:cNvSpPr txBox="1"/>
      </xdr:nvSpPr>
      <xdr:spPr>
        <a:xfrm>
          <a:off x="18421427"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748" name="直線コネクタ 747"/>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751" name="【児童館】&#10;有形固定資産減価償却率最大値テキスト"/>
        <xdr:cNvSpPr txBox="1"/>
      </xdr:nvSpPr>
      <xdr:spPr>
        <a:xfrm>
          <a:off x="16357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752" name="直線コネクタ 751"/>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59707</xdr:rowOff>
    </xdr:from>
    <xdr:ext cx="405111" cy="259045"/>
    <xdr:sp macro="" textlink="">
      <xdr:nvSpPr>
        <xdr:cNvPr id="753" name="【児童館】&#10;有形固定資産減価償却率平均値テキスト"/>
        <xdr:cNvSpPr txBox="1"/>
      </xdr:nvSpPr>
      <xdr:spPr>
        <a:xfrm>
          <a:off x="16357600" y="1360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754" name="フローチャート: 判断 753"/>
        <xdr:cNvSpPr/>
      </xdr:nvSpPr>
      <xdr:spPr>
        <a:xfrm>
          <a:off x="162687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76836</xdr:rowOff>
    </xdr:from>
    <xdr:to>
      <xdr:col>81</xdr:col>
      <xdr:colOff>101600</xdr:colOff>
      <xdr:row>81</xdr:row>
      <xdr:rowOff>6986</xdr:rowOff>
    </xdr:to>
    <xdr:sp macro="" textlink="">
      <xdr:nvSpPr>
        <xdr:cNvPr id="755" name="フローチャート: 判断 754"/>
        <xdr:cNvSpPr/>
      </xdr:nvSpPr>
      <xdr:spPr>
        <a:xfrm>
          <a:off x="15430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756" name="フローチャート: 判断 755"/>
        <xdr:cNvSpPr/>
      </xdr:nvSpPr>
      <xdr:spPr>
        <a:xfrm>
          <a:off x="14541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57" name="フローチャート: 判断 756"/>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103505</xdr:rowOff>
    </xdr:from>
    <xdr:to>
      <xdr:col>67</xdr:col>
      <xdr:colOff>101600</xdr:colOff>
      <xdr:row>81</xdr:row>
      <xdr:rowOff>33655</xdr:rowOff>
    </xdr:to>
    <xdr:sp macro="" textlink="">
      <xdr:nvSpPr>
        <xdr:cNvPr id="758" name="フローチャート: 判断 757"/>
        <xdr:cNvSpPr/>
      </xdr:nvSpPr>
      <xdr:spPr>
        <a:xfrm>
          <a:off x="12763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64" name="楕円 763"/>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45738</xdr:rowOff>
    </xdr:from>
    <xdr:ext cx="405111" cy="259045"/>
    <xdr:sp macro="" textlink="">
      <xdr:nvSpPr>
        <xdr:cNvPr id="765" name="【児童館】&#10;有形固定資産減価償却率該当値テキスト"/>
        <xdr:cNvSpPr txBox="1"/>
      </xdr:nvSpPr>
      <xdr:spPr>
        <a:xfrm>
          <a:off x="16357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8255</xdr:rowOff>
    </xdr:from>
    <xdr:to>
      <xdr:col>81</xdr:col>
      <xdr:colOff>101600</xdr:colOff>
      <xdr:row>82</xdr:row>
      <xdr:rowOff>109855</xdr:rowOff>
    </xdr:to>
    <xdr:sp macro="" textlink="">
      <xdr:nvSpPr>
        <xdr:cNvPr id="766" name="楕円 765"/>
        <xdr:cNvSpPr/>
      </xdr:nvSpPr>
      <xdr:spPr>
        <a:xfrm>
          <a:off x="15430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59055</xdr:rowOff>
    </xdr:from>
    <xdr:to>
      <xdr:col>85</xdr:col>
      <xdr:colOff>127000</xdr:colOff>
      <xdr:row>82</xdr:row>
      <xdr:rowOff>118111</xdr:rowOff>
    </xdr:to>
    <xdr:cxnSp macro="">
      <xdr:nvCxnSpPr>
        <xdr:cNvPr id="767" name="直線コネクタ 766"/>
        <xdr:cNvCxnSpPr/>
      </xdr:nvCxnSpPr>
      <xdr:spPr>
        <a:xfrm>
          <a:off x="15481300" y="1411795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69214</xdr:rowOff>
    </xdr:from>
    <xdr:to>
      <xdr:col>76</xdr:col>
      <xdr:colOff>165100</xdr:colOff>
      <xdr:row>80</xdr:row>
      <xdr:rowOff>170814</xdr:rowOff>
    </xdr:to>
    <xdr:sp macro="" textlink="">
      <xdr:nvSpPr>
        <xdr:cNvPr id="768" name="楕円 767"/>
        <xdr:cNvSpPr/>
      </xdr:nvSpPr>
      <xdr:spPr>
        <a:xfrm>
          <a:off x="14541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120014</xdr:rowOff>
    </xdr:from>
    <xdr:to>
      <xdr:col>81</xdr:col>
      <xdr:colOff>50800</xdr:colOff>
      <xdr:row>82</xdr:row>
      <xdr:rowOff>59055</xdr:rowOff>
    </xdr:to>
    <xdr:cxnSp macro="">
      <xdr:nvCxnSpPr>
        <xdr:cNvPr id="769" name="直線コネクタ 768"/>
        <xdr:cNvCxnSpPr/>
      </xdr:nvCxnSpPr>
      <xdr:spPr>
        <a:xfrm>
          <a:off x="14592300" y="13836014"/>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69214</xdr:rowOff>
    </xdr:from>
    <xdr:to>
      <xdr:col>72</xdr:col>
      <xdr:colOff>38100</xdr:colOff>
      <xdr:row>80</xdr:row>
      <xdr:rowOff>170814</xdr:rowOff>
    </xdr:to>
    <xdr:sp macro="" textlink="">
      <xdr:nvSpPr>
        <xdr:cNvPr id="770" name="楕円 769"/>
        <xdr:cNvSpPr/>
      </xdr:nvSpPr>
      <xdr:spPr>
        <a:xfrm>
          <a:off x="13652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120014</xdr:rowOff>
    </xdr:from>
    <xdr:to>
      <xdr:col>76</xdr:col>
      <xdr:colOff>114300</xdr:colOff>
      <xdr:row>80</xdr:row>
      <xdr:rowOff>120014</xdr:rowOff>
    </xdr:to>
    <xdr:cxnSp macro="">
      <xdr:nvCxnSpPr>
        <xdr:cNvPr id="771" name="直線コネクタ 770"/>
        <xdr:cNvCxnSpPr/>
      </xdr:nvCxnSpPr>
      <xdr:spPr>
        <a:xfrm>
          <a:off x="13703300" y="13836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168275</xdr:rowOff>
    </xdr:from>
    <xdr:to>
      <xdr:col>67</xdr:col>
      <xdr:colOff>101600</xdr:colOff>
      <xdr:row>80</xdr:row>
      <xdr:rowOff>98425</xdr:rowOff>
    </xdr:to>
    <xdr:sp macro="" textlink="">
      <xdr:nvSpPr>
        <xdr:cNvPr id="772" name="楕円 771"/>
        <xdr:cNvSpPr/>
      </xdr:nvSpPr>
      <xdr:spPr>
        <a:xfrm>
          <a:off x="12763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47625</xdr:rowOff>
    </xdr:from>
    <xdr:to>
      <xdr:col>71</xdr:col>
      <xdr:colOff>177800</xdr:colOff>
      <xdr:row>80</xdr:row>
      <xdr:rowOff>120014</xdr:rowOff>
    </xdr:to>
    <xdr:cxnSp macro="">
      <xdr:nvCxnSpPr>
        <xdr:cNvPr id="773" name="直線コネクタ 772"/>
        <xdr:cNvCxnSpPr/>
      </xdr:nvCxnSpPr>
      <xdr:spPr>
        <a:xfrm>
          <a:off x="12814300" y="137636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23513</xdr:rowOff>
    </xdr:from>
    <xdr:ext cx="405111" cy="259045"/>
    <xdr:sp macro="" textlink="">
      <xdr:nvSpPr>
        <xdr:cNvPr id="774" name="n_1aveValue【児童館】&#10;有形固定資産減価償却率"/>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170197</xdr:rowOff>
    </xdr:from>
    <xdr:ext cx="405111" cy="259045"/>
    <xdr:sp macro="" textlink="">
      <xdr:nvSpPr>
        <xdr:cNvPr id="775" name="n_2aveValue【児童館】&#10;有形固定資産減価償却率"/>
        <xdr:cNvSpPr txBox="1"/>
      </xdr:nvSpPr>
      <xdr:spPr>
        <a:xfrm>
          <a:off x="14389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76" name="n_3aveValue【児童館】&#10;有形固定資産減価償却率"/>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24782</xdr:rowOff>
    </xdr:from>
    <xdr:ext cx="405111" cy="259045"/>
    <xdr:sp macro="" textlink="">
      <xdr:nvSpPr>
        <xdr:cNvPr id="777" name="n_4aveValue【児童館】&#10;有形固定資産減価償却率"/>
        <xdr:cNvSpPr txBox="1"/>
      </xdr:nvSpPr>
      <xdr:spPr>
        <a:xfrm>
          <a:off x="12611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100982</xdr:rowOff>
    </xdr:from>
    <xdr:ext cx="405111" cy="259045"/>
    <xdr:sp macro="" textlink="">
      <xdr:nvSpPr>
        <xdr:cNvPr id="778" name="n_1mainValue【児童館】&#10;有形固定資産減価償却率"/>
        <xdr:cNvSpPr txBox="1"/>
      </xdr:nvSpPr>
      <xdr:spPr>
        <a:xfrm>
          <a:off x="15266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161941</xdr:rowOff>
    </xdr:from>
    <xdr:ext cx="405111" cy="259045"/>
    <xdr:sp macro="" textlink="">
      <xdr:nvSpPr>
        <xdr:cNvPr id="779" name="n_2mainValue【児童館】&#10;有形固定資産減価償却率"/>
        <xdr:cNvSpPr txBox="1"/>
      </xdr:nvSpPr>
      <xdr:spPr>
        <a:xfrm>
          <a:off x="14389744" y="138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161941</xdr:rowOff>
    </xdr:from>
    <xdr:ext cx="405111" cy="259045"/>
    <xdr:sp macro="" textlink="">
      <xdr:nvSpPr>
        <xdr:cNvPr id="780" name="n_3mainValue【児童館】&#10;有形固定資産減価償却率"/>
        <xdr:cNvSpPr txBox="1"/>
      </xdr:nvSpPr>
      <xdr:spPr>
        <a:xfrm>
          <a:off x="13500744" y="138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114952</xdr:rowOff>
    </xdr:from>
    <xdr:ext cx="405111" cy="259045"/>
    <xdr:sp macro="" textlink="">
      <xdr:nvSpPr>
        <xdr:cNvPr id="781" name="n_4mainValue【児童館】&#10;有形固定資産減価償却率"/>
        <xdr:cNvSpPr txBox="1"/>
      </xdr:nvSpPr>
      <xdr:spPr>
        <a:xfrm>
          <a:off x="12611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3" name="直線コネクタ 802"/>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5" name="直線コネクタ 8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6"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7" name="直線コネクタ 80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808" name="【児童館】&#10;一人当たり面積平均値テキスト"/>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09" name="フローチャート: 判断 808"/>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0" name="フローチャート: 判断 80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1" name="フローチャート: 判断 81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2" name="フローチャート: 判断 811"/>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3" name="フローチャート: 判断 812"/>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170180</xdr:rowOff>
    </xdr:from>
    <xdr:to>
      <xdr:col>116</xdr:col>
      <xdr:colOff>114300</xdr:colOff>
      <xdr:row>81</xdr:row>
      <xdr:rowOff>100330</xdr:rowOff>
    </xdr:to>
    <xdr:sp macro="" textlink="">
      <xdr:nvSpPr>
        <xdr:cNvPr id="819" name="楕円 818"/>
        <xdr:cNvSpPr/>
      </xdr:nvSpPr>
      <xdr:spPr>
        <a:xfrm>
          <a:off x="22110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21607</xdr:rowOff>
    </xdr:from>
    <xdr:ext cx="469744" cy="259045"/>
    <xdr:sp macro="" textlink="">
      <xdr:nvSpPr>
        <xdr:cNvPr id="820" name="【児童館】&#10;一人当たり面積該当値テキスト"/>
        <xdr:cNvSpPr txBox="1"/>
      </xdr:nvSpPr>
      <xdr:spPr>
        <a:xfrm>
          <a:off x="22199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821" name="楕円 820"/>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49530</xdr:rowOff>
    </xdr:from>
    <xdr:to>
      <xdr:col>116</xdr:col>
      <xdr:colOff>63500</xdr:colOff>
      <xdr:row>82</xdr:row>
      <xdr:rowOff>129539</xdr:rowOff>
    </xdr:to>
    <xdr:cxnSp macro="">
      <xdr:nvCxnSpPr>
        <xdr:cNvPr id="822" name="直線コネクタ 821"/>
        <xdr:cNvCxnSpPr/>
      </xdr:nvCxnSpPr>
      <xdr:spPr>
        <a:xfrm flipV="1">
          <a:off x="21323300" y="139369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23" name="楕円 822"/>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152400</xdr:rowOff>
    </xdr:to>
    <xdr:cxnSp macro="">
      <xdr:nvCxnSpPr>
        <xdr:cNvPr id="824" name="直線コネクタ 823"/>
        <xdr:cNvCxnSpPr/>
      </xdr:nvCxnSpPr>
      <xdr:spPr>
        <a:xfrm flipV="1">
          <a:off x="20434300" y="14188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25" name="楕円 824"/>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826" name="直線コネクタ 825"/>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27" name="楕円 826"/>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828" name="直線コネクタ 827"/>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2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0" name="n_2aveValue【児童館】&#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31"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32" name="n_4ave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833" name="n_1main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34"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35"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36" name="n_4mainValue【児童館】&#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8" name="直線コネクタ 8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9" name="テキスト ボックス 8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0" name="直線コネクタ 8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1" name="テキスト ボックス 8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2" name="直線コネクタ 8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3" name="テキスト ボックス 8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4" name="直線コネクタ 8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5" name="テキスト ボックス 8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7" name="テキスト ボックス 8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859" name="直線コネクタ 858"/>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0"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1" name="直線コネクタ 860"/>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862" name="【公民館】&#10;有形固定資産減価償却率最大値テキスト"/>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863" name="直線コネクタ 862"/>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64"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5" name="フローチャート: 判断 864"/>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866" name="フローチャート: 判断 865"/>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867" name="フローチャート: 判断 866"/>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868" name="フローチャート: 判断 867"/>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869" name="フローチャート: 判断 868"/>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875" name="楕円 874"/>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876"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77978</xdr:rowOff>
    </xdr:from>
    <xdr:to>
      <xdr:col>81</xdr:col>
      <xdr:colOff>101600</xdr:colOff>
      <xdr:row>106</xdr:row>
      <xdr:rowOff>8128</xdr:rowOff>
    </xdr:to>
    <xdr:sp macro="" textlink="">
      <xdr:nvSpPr>
        <xdr:cNvPr id="877" name="楕円 876"/>
        <xdr:cNvSpPr/>
      </xdr:nvSpPr>
      <xdr:spPr>
        <a:xfrm>
          <a:off x="15430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128778</xdr:rowOff>
    </xdr:from>
    <xdr:to>
      <xdr:col>85</xdr:col>
      <xdr:colOff>127000</xdr:colOff>
      <xdr:row>106</xdr:row>
      <xdr:rowOff>7620</xdr:rowOff>
    </xdr:to>
    <xdr:cxnSp macro="">
      <xdr:nvCxnSpPr>
        <xdr:cNvPr id="878" name="直線コネクタ 877"/>
        <xdr:cNvCxnSpPr/>
      </xdr:nvCxnSpPr>
      <xdr:spPr>
        <a:xfrm>
          <a:off x="15481300" y="181310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137413</xdr:rowOff>
    </xdr:from>
    <xdr:to>
      <xdr:col>76</xdr:col>
      <xdr:colOff>165100</xdr:colOff>
      <xdr:row>105</xdr:row>
      <xdr:rowOff>67563</xdr:rowOff>
    </xdr:to>
    <xdr:sp macro="" textlink="">
      <xdr:nvSpPr>
        <xdr:cNvPr id="879" name="楕円 878"/>
        <xdr:cNvSpPr/>
      </xdr:nvSpPr>
      <xdr:spPr>
        <a:xfrm>
          <a:off x="14541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xdr:rowOff>
    </xdr:from>
    <xdr:to>
      <xdr:col>81</xdr:col>
      <xdr:colOff>50800</xdr:colOff>
      <xdr:row>105</xdr:row>
      <xdr:rowOff>128778</xdr:rowOff>
    </xdr:to>
    <xdr:cxnSp macro="">
      <xdr:nvCxnSpPr>
        <xdr:cNvPr id="880" name="直線コネクタ 879"/>
        <xdr:cNvCxnSpPr/>
      </xdr:nvCxnSpPr>
      <xdr:spPr>
        <a:xfrm>
          <a:off x="14592300" y="18019013"/>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7113</xdr:rowOff>
    </xdr:from>
    <xdr:to>
      <xdr:col>72</xdr:col>
      <xdr:colOff>38100</xdr:colOff>
      <xdr:row>105</xdr:row>
      <xdr:rowOff>108713</xdr:rowOff>
    </xdr:to>
    <xdr:sp macro="" textlink="">
      <xdr:nvSpPr>
        <xdr:cNvPr id="881" name="楕円 880"/>
        <xdr:cNvSpPr/>
      </xdr:nvSpPr>
      <xdr:spPr>
        <a:xfrm>
          <a:off x="13652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xdr:rowOff>
    </xdr:from>
    <xdr:to>
      <xdr:col>76</xdr:col>
      <xdr:colOff>114300</xdr:colOff>
      <xdr:row>105</xdr:row>
      <xdr:rowOff>57913</xdr:rowOff>
    </xdr:to>
    <xdr:cxnSp macro="">
      <xdr:nvCxnSpPr>
        <xdr:cNvPr id="882" name="直線コネクタ 881"/>
        <xdr:cNvCxnSpPr/>
      </xdr:nvCxnSpPr>
      <xdr:spPr>
        <a:xfrm flipV="1">
          <a:off x="13703300" y="1801901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883" name="楕円 882"/>
        <xdr:cNvSpPr/>
      </xdr:nvSpPr>
      <xdr:spPr>
        <a:xfrm>
          <a:off x="1276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57913</xdr:rowOff>
    </xdr:to>
    <xdr:cxnSp macro="">
      <xdr:nvCxnSpPr>
        <xdr:cNvPr id="884" name="直線コネクタ 883"/>
        <xdr:cNvCxnSpPr/>
      </xdr:nvCxnSpPr>
      <xdr:spPr>
        <a:xfrm>
          <a:off x="12814300" y="180098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885" name="n_1aveValue【公民館】&#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886" name="n_2aveValue【公民館】&#10;有形固定資産減価償却率"/>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887" name="n_3aveValue【公民館】&#10;有形固定資産減価償却率"/>
        <xdr:cNvSpPr txBox="1"/>
      </xdr:nvSpPr>
      <xdr:spPr>
        <a:xfrm>
          <a:off x="13500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888" name="n_4aveValue【公民館】&#10;有形固定資産減価償却率"/>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170705</xdr:rowOff>
    </xdr:from>
    <xdr:ext cx="405111" cy="259045"/>
    <xdr:sp macro="" textlink="">
      <xdr:nvSpPr>
        <xdr:cNvPr id="889" name="n_1mainValue【公民館】&#10;有形固定資産減価償却率"/>
        <xdr:cNvSpPr txBox="1"/>
      </xdr:nvSpPr>
      <xdr:spPr>
        <a:xfrm>
          <a:off x="15266044"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58690</xdr:rowOff>
    </xdr:from>
    <xdr:ext cx="405111" cy="259045"/>
    <xdr:sp macro="" textlink="">
      <xdr:nvSpPr>
        <xdr:cNvPr id="890" name="n_2mainValue【公民館】&#10;有形固定資産減価償却率"/>
        <xdr:cNvSpPr txBox="1"/>
      </xdr:nvSpPr>
      <xdr:spPr>
        <a:xfrm>
          <a:off x="14389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99840</xdr:rowOff>
    </xdr:from>
    <xdr:ext cx="405111" cy="259045"/>
    <xdr:sp macro="" textlink="">
      <xdr:nvSpPr>
        <xdr:cNvPr id="891" name="n_3mainValue【公民館】&#10;有形固定資産減価償却率"/>
        <xdr:cNvSpPr txBox="1"/>
      </xdr:nvSpPr>
      <xdr:spPr>
        <a:xfrm>
          <a:off x="135007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49547</xdr:rowOff>
    </xdr:from>
    <xdr:ext cx="405111" cy="259045"/>
    <xdr:sp macro="" textlink="">
      <xdr:nvSpPr>
        <xdr:cNvPr id="892" name="n_4mainValue【公民館】&#10;有形固定資産減価償却率"/>
        <xdr:cNvSpPr txBox="1"/>
      </xdr:nvSpPr>
      <xdr:spPr>
        <a:xfrm>
          <a:off x="12611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914" name="直線コネクタ 913"/>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5"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6" name="直線コネクタ 915"/>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917" name="【公民館】&#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918" name="直線コネクタ 917"/>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919"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0" name="フローチャート: 判断 91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1" name="フローチャート: 判断 92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922" name="フローチャート: 判断 921"/>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3" name="フローチャート: 判断 92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24" name="フローチャート: 判断 923"/>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xdr:rowOff>
    </xdr:from>
    <xdr:to>
      <xdr:col>116</xdr:col>
      <xdr:colOff>114300</xdr:colOff>
      <xdr:row>107</xdr:row>
      <xdr:rowOff>101854</xdr:rowOff>
    </xdr:to>
    <xdr:sp macro="" textlink="">
      <xdr:nvSpPr>
        <xdr:cNvPr id="930" name="楕円 929"/>
        <xdr:cNvSpPr/>
      </xdr:nvSpPr>
      <xdr:spPr>
        <a:xfrm>
          <a:off x="22110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150131</xdr:rowOff>
    </xdr:from>
    <xdr:ext cx="469744" cy="259045"/>
    <xdr:sp macro="" textlink="">
      <xdr:nvSpPr>
        <xdr:cNvPr id="931" name="【公民館】&#10;一人当たり面積該当値テキスト"/>
        <xdr:cNvSpPr txBox="1"/>
      </xdr:nvSpPr>
      <xdr:spPr>
        <a:xfrm>
          <a:off x="22199600"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932" name="楕円 931"/>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51054</xdr:rowOff>
    </xdr:to>
    <xdr:cxnSp macro="">
      <xdr:nvCxnSpPr>
        <xdr:cNvPr id="933" name="直線コネクタ 932"/>
        <xdr:cNvCxnSpPr/>
      </xdr:nvCxnSpPr>
      <xdr:spPr>
        <a:xfrm>
          <a:off x="21323300" y="183413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934" name="楕円 933"/>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167639</xdr:rowOff>
    </xdr:to>
    <xdr:cxnSp macro="">
      <xdr:nvCxnSpPr>
        <xdr:cNvPr id="935" name="直線コネクタ 934"/>
        <xdr:cNvCxnSpPr/>
      </xdr:nvCxnSpPr>
      <xdr:spPr>
        <a:xfrm>
          <a:off x="20434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121413</xdr:rowOff>
    </xdr:from>
    <xdr:to>
      <xdr:col>102</xdr:col>
      <xdr:colOff>165100</xdr:colOff>
      <xdr:row>107</xdr:row>
      <xdr:rowOff>51563</xdr:rowOff>
    </xdr:to>
    <xdr:sp macro="" textlink="">
      <xdr:nvSpPr>
        <xdr:cNvPr id="936" name="楕円 935"/>
        <xdr:cNvSpPr/>
      </xdr:nvSpPr>
      <xdr:spPr>
        <a:xfrm>
          <a:off x="19494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107</xdr:row>
      <xdr:rowOff>763</xdr:rowOff>
    </xdr:to>
    <xdr:cxnSp macro="">
      <xdr:nvCxnSpPr>
        <xdr:cNvPr id="937" name="直線コネクタ 936"/>
        <xdr:cNvCxnSpPr/>
      </xdr:nvCxnSpPr>
      <xdr:spPr>
        <a:xfrm flipV="1">
          <a:off x="19545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125985</xdr:rowOff>
    </xdr:from>
    <xdr:to>
      <xdr:col>98</xdr:col>
      <xdr:colOff>38100</xdr:colOff>
      <xdr:row>107</xdr:row>
      <xdr:rowOff>56135</xdr:rowOff>
    </xdr:to>
    <xdr:sp macro="" textlink="">
      <xdr:nvSpPr>
        <xdr:cNvPr id="938" name="楕円 937"/>
        <xdr:cNvSpPr/>
      </xdr:nvSpPr>
      <xdr:spPr>
        <a:xfrm>
          <a:off x="18605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763</xdr:rowOff>
    </xdr:from>
    <xdr:to>
      <xdr:col>102</xdr:col>
      <xdr:colOff>114300</xdr:colOff>
      <xdr:row>107</xdr:row>
      <xdr:rowOff>5335</xdr:rowOff>
    </xdr:to>
    <xdr:cxnSp macro="">
      <xdr:nvCxnSpPr>
        <xdr:cNvPr id="939" name="直線コネクタ 938"/>
        <xdr:cNvCxnSpPr/>
      </xdr:nvCxnSpPr>
      <xdr:spPr>
        <a:xfrm flipV="1">
          <a:off x="18656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940"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15512</xdr:rowOff>
    </xdr:from>
    <xdr:ext cx="469744" cy="259045"/>
    <xdr:sp macro="" textlink="">
      <xdr:nvSpPr>
        <xdr:cNvPr id="941" name="n_2aveValue【公民館】&#10;一人当たり面積"/>
        <xdr:cNvSpPr txBox="1"/>
      </xdr:nvSpPr>
      <xdr:spPr>
        <a:xfrm>
          <a:off x="20199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42"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943" name="n_4aveValue【公民館】&#10;一人当たり面積"/>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944"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945" name="n_2mainValue【公民館】&#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42690</xdr:rowOff>
    </xdr:from>
    <xdr:ext cx="469744" cy="259045"/>
    <xdr:sp macro="" textlink="">
      <xdr:nvSpPr>
        <xdr:cNvPr id="946" name="n_3mainValue【公民館】&#10;一人当たり面積"/>
        <xdr:cNvSpPr txBox="1"/>
      </xdr:nvSpPr>
      <xdr:spPr>
        <a:xfrm>
          <a:off x="19310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47262</xdr:rowOff>
    </xdr:from>
    <xdr:ext cx="469744" cy="259045"/>
    <xdr:sp macro="" textlink="">
      <xdr:nvSpPr>
        <xdr:cNvPr id="947" name="n_4mainValue【公民館】&#10;一人当たり面積"/>
        <xdr:cNvSpPr txBox="1"/>
      </xdr:nvSpPr>
      <xdr:spPr>
        <a:xfrm>
          <a:off x="18421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類似団体と比較して、特に有形固定資産減価償却率が高くなっている施設等は、橋りょう・トンネル、公営住宅、児童館</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公民館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橋りょう・トンネルについては、有形固定資産減価償却率が</a:t>
          </a:r>
          <a:r>
            <a:rPr lang="en-US" altLang="ja-JP" sz="1100">
              <a:solidFill>
                <a:schemeClr val="dk1"/>
              </a:solidFill>
              <a:effectLst/>
              <a:latin typeface="+mn-lt"/>
              <a:ea typeface="+mn-ea"/>
              <a:cs typeface="+mn-cs"/>
            </a:rPr>
            <a:t>74.4</a:t>
          </a:r>
          <a:r>
            <a:rPr lang="ja-JP" altLang="ja-JP" sz="1100">
              <a:solidFill>
                <a:schemeClr val="dk1"/>
              </a:solidFill>
              <a:effectLst/>
              <a:latin typeface="+mn-lt"/>
              <a:ea typeface="+mn-ea"/>
              <a:cs typeface="+mn-cs"/>
            </a:rPr>
            <a:t>％であり、前年度と比較し</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ポイントの増加となった。市全体の橋りょうのうち、昭和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年代にかけて約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割が建設されており、建設後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た老朽橋りょうが増加している。橋りょうについては策定済みの橋りょう長寿命化計画を個別施設計画として位置づけ、計画に基づき架け替えや長寿命化対策に取り組んでいくこととしている。公営住宅については有形固定資産減価償却率が</a:t>
          </a:r>
          <a:r>
            <a:rPr lang="en-US" altLang="ja-JP" sz="1100">
              <a:solidFill>
                <a:schemeClr val="dk1"/>
              </a:solidFill>
              <a:effectLst/>
              <a:latin typeface="+mn-lt"/>
              <a:ea typeface="+mn-ea"/>
              <a:cs typeface="+mn-cs"/>
            </a:rPr>
            <a:t>72.1</a:t>
          </a:r>
          <a:r>
            <a:rPr lang="ja-JP" altLang="ja-JP" sz="1100">
              <a:solidFill>
                <a:schemeClr val="dk1"/>
              </a:solidFill>
              <a:effectLst/>
              <a:latin typeface="+mn-lt"/>
              <a:ea typeface="+mn-ea"/>
              <a:cs typeface="+mn-cs"/>
            </a:rPr>
            <a:t>％であり、前年度と比較し</a:t>
          </a:r>
          <a:r>
            <a:rPr lang="en-US" altLang="ja-JP" sz="1100">
              <a:solidFill>
                <a:schemeClr val="dk1"/>
              </a:solidFill>
              <a:effectLst/>
              <a:latin typeface="+mn-lt"/>
              <a:ea typeface="+mn-ea"/>
              <a:cs typeface="+mn-cs"/>
            </a:rPr>
            <a:t>1.9</a:t>
          </a:r>
          <a:r>
            <a:rPr lang="ja-JP" altLang="en-US" sz="1100">
              <a:solidFill>
                <a:schemeClr val="dk1"/>
              </a:solidFill>
              <a:effectLst/>
              <a:latin typeface="+mn-lt"/>
              <a:ea typeface="+mn-ea"/>
              <a:cs typeface="+mn-cs"/>
            </a:rPr>
            <a:t>ポイン</a:t>
          </a:r>
          <a:r>
            <a:rPr lang="ja-JP" altLang="ja-JP" sz="1100">
              <a:solidFill>
                <a:schemeClr val="dk1"/>
              </a:solidFill>
              <a:effectLst/>
              <a:latin typeface="+mn-lt"/>
              <a:ea typeface="+mn-ea"/>
              <a:cs typeface="+mn-cs"/>
            </a:rPr>
            <a:t>トの増加となった。今後も改善を必要とする住宅が増加することが懸念されるため、予防保全的な維持管理の推進により修繕周期の延長を図り、ライフサイクルコストの縮減に取り組むこととしている。児童館については有形固定資産減価償却率が</a:t>
          </a:r>
          <a:r>
            <a:rPr lang="en-US" altLang="ja-JP" sz="1100">
              <a:solidFill>
                <a:schemeClr val="dk1"/>
              </a:solidFill>
              <a:effectLst/>
              <a:latin typeface="+mn-lt"/>
              <a:ea typeface="+mn-ea"/>
              <a:cs typeface="+mn-cs"/>
            </a:rPr>
            <a:t>64.2</a:t>
          </a:r>
          <a:r>
            <a:rPr lang="ja-JP" altLang="ja-JP" sz="1100">
              <a:solidFill>
                <a:schemeClr val="dk1"/>
              </a:solidFill>
              <a:effectLst/>
              <a:latin typeface="+mn-lt"/>
              <a:ea typeface="+mn-ea"/>
              <a:cs typeface="+mn-cs"/>
            </a:rPr>
            <a:t>％であり、前年度と比較し</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ポイントの増加となった。老朽化した施設が多くあることから、計画的な改修を図っていく。公民館については有形固定資産減価償却率が</a:t>
          </a:r>
          <a:r>
            <a:rPr lang="en-US" altLang="ja-JP" sz="1100">
              <a:solidFill>
                <a:schemeClr val="dk1"/>
              </a:solidFill>
              <a:effectLst/>
              <a:latin typeface="+mn-lt"/>
              <a:ea typeface="+mn-ea"/>
              <a:cs typeface="+mn-cs"/>
            </a:rPr>
            <a:t>82.0</a:t>
          </a:r>
          <a:r>
            <a:rPr lang="ja-JP" altLang="ja-JP" sz="1100">
              <a:solidFill>
                <a:schemeClr val="dk1"/>
              </a:solidFill>
              <a:effectLst/>
              <a:latin typeface="+mn-lt"/>
              <a:ea typeface="+mn-ea"/>
              <a:cs typeface="+mn-cs"/>
            </a:rPr>
            <a:t>％であり、前年度と比較し</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ポイントの増加となった。経年劣化が進んでいる公民館も多くあることから、引き続き段階的な大規模改修などを行いながら長寿命化を図っていく。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53159</xdr:rowOff>
    </xdr:from>
    <xdr:to>
      <xdr:col>24</xdr:col>
      <xdr:colOff>114300</xdr:colOff>
      <xdr:row>41</xdr:row>
      <xdr:rowOff>154759</xdr:rowOff>
    </xdr:to>
    <xdr:sp macro="" textlink="">
      <xdr:nvSpPr>
        <xdr:cNvPr id="74" name="楕円 73"/>
        <xdr:cNvSpPr/>
      </xdr:nvSpPr>
      <xdr:spPr>
        <a:xfrm>
          <a:off x="4584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139536</xdr:rowOff>
    </xdr:from>
    <xdr:ext cx="405111" cy="259045"/>
    <xdr:sp macro="" textlink="">
      <xdr:nvSpPr>
        <xdr:cNvPr id="75" name="【図書館】&#10;有形固定資産減価償却率該当値テキスト"/>
        <xdr:cNvSpPr txBox="1"/>
      </xdr:nvSpPr>
      <xdr:spPr>
        <a:xfrm>
          <a:off x="4673600" y="699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23767</xdr:rowOff>
    </xdr:from>
    <xdr:to>
      <xdr:col>20</xdr:col>
      <xdr:colOff>38100</xdr:colOff>
      <xdr:row>41</xdr:row>
      <xdr:rowOff>125367</xdr:rowOff>
    </xdr:to>
    <xdr:sp macro="" textlink="">
      <xdr:nvSpPr>
        <xdr:cNvPr id="76" name="楕円 75"/>
        <xdr:cNvSpPr/>
      </xdr:nvSpPr>
      <xdr:spPr>
        <a:xfrm>
          <a:off x="3746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74567</xdr:rowOff>
    </xdr:from>
    <xdr:to>
      <xdr:col>24</xdr:col>
      <xdr:colOff>63500</xdr:colOff>
      <xdr:row>41</xdr:row>
      <xdr:rowOff>103959</xdr:rowOff>
    </xdr:to>
    <xdr:cxnSp macro="">
      <xdr:nvCxnSpPr>
        <xdr:cNvPr id="77" name="直線コネクタ 76"/>
        <xdr:cNvCxnSpPr/>
      </xdr:nvCxnSpPr>
      <xdr:spPr>
        <a:xfrm>
          <a:off x="3797300" y="71040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62956</xdr:rowOff>
    </xdr:from>
    <xdr:to>
      <xdr:col>15</xdr:col>
      <xdr:colOff>101600</xdr:colOff>
      <xdr:row>40</xdr:row>
      <xdr:rowOff>164556</xdr:rowOff>
    </xdr:to>
    <xdr:sp macro="" textlink="">
      <xdr:nvSpPr>
        <xdr:cNvPr id="78" name="楕円 77"/>
        <xdr:cNvSpPr/>
      </xdr:nvSpPr>
      <xdr:spPr>
        <a:xfrm>
          <a:off x="2857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113756</xdr:rowOff>
    </xdr:from>
    <xdr:to>
      <xdr:col>19</xdr:col>
      <xdr:colOff>177800</xdr:colOff>
      <xdr:row>41</xdr:row>
      <xdr:rowOff>74567</xdr:rowOff>
    </xdr:to>
    <xdr:cxnSp macro="">
      <xdr:nvCxnSpPr>
        <xdr:cNvPr id="79" name="直線コネクタ 78"/>
        <xdr:cNvCxnSpPr/>
      </xdr:nvCxnSpPr>
      <xdr:spPr>
        <a:xfrm>
          <a:off x="2908300" y="6971756"/>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103777</xdr:rowOff>
    </xdr:from>
    <xdr:to>
      <xdr:col>10</xdr:col>
      <xdr:colOff>165100</xdr:colOff>
      <xdr:row>41</xdr:row>
      <xdr:rowOff>33927</xdr:rowOff>
    </xdr:to>
    <xdr:sp macro="" textlink="">
      <xdr:nvSpPr>
        <xdr:cNvPr id="80" name="楕円 79"/>
        <xdr:cNvSpPr/>
      </xdr:nvSpPr>
      <xdr:spPr>
        <a:xfrm>
          <a:off x="1968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113756</xdr:rowOff>
    </xdr:from>
    <xdr:to>
      <xdr:col>15</xdr:col>
      <xdr:colOff>50800</xdr:colOff>
      <xdr:row>40</xdr:row>
      <xdr:rowOff>154577</xdr:rowOff>
    </xdr:to>
    <xdr:cxnSp macro="">
      <xdr:nvCxnSpPr>
        <xdr:cNvPr id="81" name="直線コネクタ 80"/>
        <xdr:cNvCxnSpPr/>
      </xdr:nvCxnSpPr>
      <xdr:spPr>
        <a:xfrm flipV="1">
          <a:off x="2019300" y="69717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20501</xdr:rowOff>
    </xdr:from>
    <xdr:to>
      <xdr:col>6</xdr:col>
      <xdr:colOff>38100</xdr:colOff>
      <xdr:row>40</xdr:row>
      <xdr:rowOff>122101</xdr:rowOff>
    </xdr:to>
    <xdr:sp macro="" textlink="">
      <xdr:nvSpPr>
        <xdr:cNvPr id="82" name="楕円 81"/>
        <xdr:cNvSpPr/>
      </xdr:nvSpPr>
      <xdr:spPr>
        <a:xfrm>
          <a:off x="1079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71301</xdr:rowOff>
    </xdr:from>
    <xdr:to>
      <xdr:col>10</xdr:col>
      <xdr:colOff>114300</xdr:colOff>
      <xdr:row>40</xdr:row>
      <xdr:rowOff>154577</xdr:rowOff>
    </xdr:to>
    <xdr:cxnSp macro="">
      <xdr:nvCxnSpPr>
        <xdr:cNvPr id="83" name="直線コネクタ 82"/>
        <xdr:cNvCxnSpPr/>
      </xdr:nvCxnSpPr>
      <xdr:spPr>
        <a:xfrm>
          <a:off x="1130300" y="692930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116494</xdr:rowOff>
    </xdr:from>
    <xdr:ext cx="405111" cy="259045"/>
    <xdr:sp macro="" textlink="">
      <xdr:nvSpPr>
        <xdr:cNvPr id="88" name="n_1mainValue【図書館】&#10;有形固定資産減価償却率"/>
        <xdr:cNvSpPr txBox="1"/>
      </xdr:nvSpPr>
      <xdr:spPr>
        <a:xfrm>
          <a:off x="35820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155683</xdr:rowOff>
    </xdr:from>
    <xdr:ext cx="405111" cy="259045"/>
    <xdr:sp macro="" textlink="">
      <xdr:nvSpPr>
        <xdr:cNvPr id="89" name="n_2mainValue【図書館】&#10;有形固定資産減価償却率"/>
        <xdr:cNvSpPr txBox="1"/>
      </xdr:nvSpPr>
      <xdr:spPr>
        <a:xfrm>
          <a:off x="2705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25054</xdr:rowOff>
    </xdr:from>
    <xdr:ext cx="405111" cy="259045"/>
    <xdr:sp macro="" textlink="">
      <xdr:nvSpPr>
        <xdr:cNvPr id="90" name="n_3mainValue【図書館】&#10;有形固定資産減価償却率"/>
        <xdr:cNvSpPr txBox="1"/>
      </xdr:nvSpPr>
      <xdr:spPr>
        <a:xfrm>
          <a:off x="1816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113228</xdr:rowOff>
    </xdr:from>
    <xdr:ext cx="405111" cy="259045"/>
    <xdr:sp macro="" textlink="">
      <xdr:nvSpPr>
        <xdr:cNvPr id="91" name="n_4mainValue【図書館】&#10;有形固定資産減価償却率"/>
        <xdr:cNvSpPr txBox="1"/>
      </xdr:nvSpPr>
      <xdr:spPr>
        <a:xfrm>
          <a:off x="927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3" name="楕円 132"/>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4"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112485</xdr:rowOff>
    </xdr:from>
    <xdr:to>
      <xdr:col>50</xdr:col>
      <xdr:colOff>165100</xdr:colOff>
      <xdr:row>41</xdr:row>
      <xdr:rowOff>42635</xdr:rowOff>
    </xdr:to>
    <xdr:sp macro="" textlink="">
      <xdr:nvSpPr>
        <xdr:cNvPr id="135" name="楕円 134"/>
        <xdr:cNvSpPr/>
      </xdr:nvSpPr>
      <xdr:spPr>
        <a:xfrm>
          <a:off x="9588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163285</xdr:rowOff>
    </xdr:to>
    <xdr:cxnSp macro="">
      <xdr:nvCxnSpPr>
        <xdr:cNvPr id="136" name="直線コネクタ 135"/>
        <xdr:cNvCxnSpPr/>
      </xdr:nvCxnSpPr>
      <xdr:spPr>
        <a:xfrm flipV="1">
          <a:off x="9639300" y="70104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112485</xdr:rowOff>
    </xdr:from>
    <xdr:to>
      <xdr:col>46</xdr:col>
      <xdr:colOff>38100</xdr:colOff>
      <xdr:row>41</xdr:row>
      <xdr:rowOff>42635</xdr:rowOff>
    </xdr:to>
    <xdr:sp macro="" textlink="">
      <xdr:nvSpPr>
        <xdr:cNvPr id="137" name="楕円 136"/>
        <xdr:cNvSpPr/>
      </xdr:nvSpPr>
      <xdr:spPr>
        <a:xfrm>
          <a:off x="8699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163285</xdr:rowOff>
    </xdr:from>
    <xdr:to>
      <xdr:col>50</xdr:col>
      <xdr:colOff>114300</xdr:colOff>
      <xdr:row>40</xdr:row>
      <xdr:rowOff>163285</xdr:rowOff>
    </xdr:to>
    <xdr:cxnSp macro="">
      <xdr:nvCxnSpPr>
        <xdr:cNvPr id="138" name="直線コネクタ 137"/>
        <xdr:cNvCxnSpPr/>
      </xdr:nvCxnSpPr>
      <xdr:spPr>
        <a:xfrm>
          <a:off x="8750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112485</xdr:rowOff>
    </xdr:from>
    <xdr:to>
      <xdr:col>41</xdr:col>
      <xdr:colOff>101600</xdr:colOff>
      <xdr:row>41</xdr:row>
      <xdr:rowOff>42635</xdr:rowOff>
    </xdr:to>
    <xdr:sp macro="" textlink="">
      <xdr:nvSpPr>
        <xdr:cNvPr id="139" name="楕円 138"/>
        <xdr:cNvSpPr/>
      </xdr:nvSpPr>
      <xdr:spPr>
        <a:xfrm>
          <a:off x="7810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163285</xdr:rowOff>
    </xdr:from>
    <xdr:to>
      <xdr:col>45</xdr:col>
      <xdr:colOff>177800</xdr:colOff>
      <xdr:row>40</xdr:row>
      <xdr:rowOff>163285</xdr:rowOff>
    </xdr:to>
    <xdr:cxnSp macro="">
      <xdr:nvCxnSpPr>
        <xdr:cNvPr id="140" name="直線コネクタ 139"/>
        <xdr:cNvCxnSpPr/>
      </xdr:nvCxnSpPr>
      <xdr:spPr>
        <a:xfrm>
          <a:off x="7861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123372</xdr:rowOff>
    </xdr:from>
    <xdr:to>
      <xdr:col>36</xdr:col>
      <xdr:colOff>165100</xdr:colOff>
      <xdr:row>41</xdr:row>
      <xdr:rowOff>53522</xdr:rowOff>
    </xdr:to>
    <xdr:sp macro="" textlink="">
      <xdr:nvSpPr>
        <xdr:cNvPr id="141" name="楕円 140"/>
        <xdr:cNvSpPr/>
      </xdr:nvSpPr>
      <xdr:spPr>
        <a:xfrm>
          <a:off x="692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163285</xdr:rowOff>
    </xdr:from>
    <xdr:to>
      <xdr:col>41</xdr:col>
      <xdr:colOff>50800</xdr:colOff>
      <xdr:row>41</xdr:row>
      <xdr:rowOff>2722</xdr:rowOff>
    </xdr:to>
    <xdr:cxnSp macro="">
      <xdr:nvCxnSpPr>
        <xdr:cNvPr id="142" name="直線コネクタ 141"/>
        <xdr:cNvCxnSpPr/>
      </xdr:nvCxnSpPr>
      <xdr:spPr>
        <a:xfrm flipV="1">
          <a:off x="6972300" y="702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33762</xdr:rowOff>
    </xdr:from>
    <xdr:ext cx="469744" cy="259045"/>
    <xdr:sp macro="" textlink="">
      <xdr:nvSpPr>
        <xdr:cNvPr id="147" name="n_1mainValue【図書館】&#10;一人当たり面積"/>
        <xdr:cNvSpPr txBox="1"/>
      </xdr:nvSpPr>
      <xdr:spPr>
        <a:xfrm>
          <a:off x="93917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33762</xdr:rowOff>
    </xdr:from>
    <xdr:ext cx="469744" cy="259045"/>
    <xdr:sp macro="" textlink="">
      <xdr:nvSpPr>
        <xdr:cNvPr id="148" name="n_2mainValue【図書館】&#10;一人当たり面積"/>
        <xdr:cNvSpPr txBox="1"/>
      </xdr:nvSpPr>
      <xdr:spPr>
        <a:xfrm>
          <a:off x="8515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33762</xdr:rowOff>
    </xdr:from>
    <xdr:ext cx="469744" cy="259045"/>
    <xdr:sp macro="" textlink="">
      <xdr:nvSpPr>
        <xdr:cNvPr id="149" name="n_3mainValue【図書館】&#10;一人当たり面積"/>
        <xdr:cNvSpPr txBox="1"/>
      </xdr:nvSpPr>
      <xdr:spPr>
        <a:xfrm>
          <a:off x="7626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44649</xdr:rowOff>
    </xdr:from>
    <xdr:ext cx="469744" cy="259045"/>
    <xdr:sp macro="" textlink="">
      <xdr:nvSpPr>
        <xdr:cNvPr id="150" name="n_4mainValue【図書館】&#10;一人当たり面積"/>
        <xdr:cNvSpPr txBox="1"/>
      </xdr:nvSpPr>
      <xdr:spPr>
        <a:xfrm>
          <a:off x="6737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138955</xdr:rowOff>
    </xdr:from>
    <xdr:ext cx="405111" cy="259045"/>
    <xdr:sp macro="" textlink="">
      <xdr:nvSpPr>
        <xdr:cNvPr id="178" name="【体育館・プール】&#10;有形固定資産減価償却率平均値テキスト"/>
        <xdr:cNvSpPr txBox="1"/>
      </xdr:nvSpPr>
      <xdr:spPr>
        <a:xfrm>
          <a:off x="4673600" y="1042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136652</xdr:rowOff>
    </xdr:from>
    <xdr:to>
      <xdr:col>24</xdr:col>
      <xdr:colOff>114300</xdr:colOff>
      <xdr:row>62</xdr:row>
      <xdr:rowOff>66802</xdr:rowOff>
    </xdr:to>
    <xdr:sp macro="" textlink="">
      <xdr:nvSpPr>
        <xdr:cNvPr id="189" name="楕円 188"/>
        <xdr:cNvSpPr/>
      </xdr:nvSpPr>
      <xdr:spPr>
        <a:xfrm>
          <a:off x="4584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115079</xdr:rowOff>
    </xdr:from>
    <xdr:ext cx="405111" cy="259045"/>
    <xdr:sp macro="" textlink="">
      <xdr:nvSpPr>
        <xdr:cNvPr id="190" name="【体育館・プール】&#10;有形固定資産減価償却率該当値テキスト"/>
        <xdr:cNvSpPr txBox="1"/>
      </xdr:nvSpPr>
      <xdr:spPr>
        <a:xfrm>
          <a:off x="46736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93218</xdr:rowOff>
    </xdr:from>
    <xdr:to>
      <xdr:col>20</xdr:col>
      <xdr:colOff>38100</xdr:colOff>
      <xdr:row>62</xdr:row>
      <xdr:rowOff>23368</xdr:rowOff>
    </xdr:to>
    <xdr:sp macro="" textlink="">
      <xdr:nvSpPr>
        <xdr:cNvPr id="191" name="楕円 190"/>
        <xdr:cNvSpPr/>
      </xdr:nvSpPr>
      <xdr:spPr>
        <a:xfrm>
          <a:off x="3746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144018</xdr:rowOff>
    </xdr:from>
    <xdr:to>
      <xdr:col>24</xdr:col>
      <xdr:colOff>63500</xdr:colOff>
      <xdr:row>62</xdr:row>
      <xdr:rowOff>16002</xdr:rowOff>
    </xdr:to>
    <xdr:cxnSp macro="">
      <xdr:nvCxnSpPr>
        <xdr:cNvPr id="192" name="直線コネクタ 191"/>
        <xdr:cNvCxnSpPr/>
      </xdr:nvCxnSpPr>
      <xdr:spPr>
        <a:xfrm>
          <a:off x="3797300" y="106024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xdr:rowOff>
    </xdr:from>
    <xdr:to>
      <xdr:col>15</xdr:col>
      <xdr:colOff>101600</xdr:colOff>
      <xdr:row>61</xdr:row>
      <xdr:rowOff>112522</xdr:rowOff>
    </xdr:to>
    <xdr:sp macro="" textlink="">
      <xdr:nvSpPr>
        <xdr:cNvPr id="193" name="楕円 192"/>
        <xdr:cNvSpPr/>
      </xdr:nvSpPr>
      <xdr:spPr>
        <a:xfrm>
          <a:off x="2857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144018</xdr:rowOff>
    </xdr:to>
    <xdr:cxnSp macro="">
      <xdr:nvCxnSpPr>
        <xdr:cNvPr id="194" name="直線コネクタ 193"/>
        <xdr:cNvCxnSpPr/>
      </xdr:nvCxnSpPr>
      <xdr:spPr>
        <a:xfrm>
          <a:off x="2908300" y="10520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95" name="楕円 194"/>
        <xdr:cNvSpPr/>
      </xdr:nvSpPr>
      <xdr:spPr>
        <a:xfrm>
          <a:off x="1968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61722</xdr:rowOff>
    </xdr:from>
    <xdr:to>
      <xdr:col>15</xdr:col>
      <xdr:colOff>50800</xdr:colOff>
      <xdr:row>61</xdr:row>
      <xdr:rowOff>61722</xdr:rowOff>
    </xdr:to>
    <xdr:cxnSp macro="">
      <xdr:nvCxnSpPr>
        <xdr:cNvPr id="196" name="直線コネクタ 195"/>
        <xdr:cNvCxnSpPr/>
      </xdr:nvCxnSpPr>
      <xdr:spPr>
        <a:xfrm>
          <a:off x="2019300" y="1052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7" name="楕円 196"/>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61722</xdr:rowOff>
    </xdr:to>
    <xdr:cxnSp macro="">
      <xdr:nvCxnSpPr>
        <xdr:cNvPr id="198" name="直線コネクタ 197"/>
        <xdr:cNvCxnSpPr/>
      </xdr:nvCxnSpPr>
      <xdr:spPr>
        <a:xfrm>
          <a:off x="1130300" y="104584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17035</xdr:rowOff>
    </xdr:from>
    <xdr:ext cx="405111" cy="259045"/>
    <xdr:sp macro="" textlink="">
      <xdr:nvSpPr>
        <xdr:cNvPr id="199" name="n_1aveValue【体育館・プール】&#10;有形固定資産減価償却率"/>
        <xdr:cNvSpPr txBox="1"/>
      </xdr:nvSpPr>
      <xdr:spPr>
        <a:xfrm>
          <a:off x="35820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128795</xdr:rowOff>
    </xdr:from>
    <xdr:ext cx="405111" cy="259045"/>
    <xdr:sp macro="" textlink="">
      <xdr:nvSpPr>
        <xdr:cNvPr id="200" name="n_2aveValue【体育館・プール】&#10;有形固定資産減価償却率"/>
        <xdr:cNvSpPr txBox="1"/>
      </xdr:nvSpPr>
      <xdr:spPr>
        <a:xfrm>
          <a:off x="2705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xdr:cNvSpPr txBox="1"/>
      </xdr:nvSpPr>
      <xdr:spPr>
        <a:xfrm>
          <a:off x="1816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103649</xdr:rowOff>
    </xdr:from>
    <xdr:ext cx="405111" cy="259045"/>
    <xdr:sp macro="" textlink="">
      <xdr:nvSpPr>
        <xdr:cNvPr id="202" name="n_4aveValue【体育館・プール】&#10;有形固定資産減価償却率"/>
        <xdr:cNvSpPr txBox="1"/>
      </xdr:nvSpPr>
      <xdr:spPr>
        <a:xfrm>
          <a:off x="927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14495</xdr:rowOff>
    </xdr:from>
    <xdr:ext cx="405111" cy="259045"/>
    <xdr:sp macro="" textlink="">
      <xdr:nvSpPr>
        <xdr:cNvPr id="203" name="n_1mainValue【体育館・プール】&#10;有形固定資産減価償却率"/>
        <xdr:cNvSpPr txBox="1"/>
      </xdr:nvSpPr>
      <xdr:spPr>
        <a:xfrm>
          <a:off x="35820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129049</xdr:rowOff>
    </xdr:from>
    <xdr:ext cx="405111" cy="259045"/>
    <xdr:sp macro="" textlink="">
      <xdr:nvSpPr>
        <xdr:cNvPr id="204" name="n_2mainValue【体育館・プール】&#10;有形固定資産減価償却率"/>
        <xdr:cNvSpPr txBox="1"/>
      </xdr:nvSpPr>
      <xdr:spPr>
        <a:xfrm>
          <a:off x="2705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103649</xdr:rowOff>
    </xdr:from>
    <xdr:ext cx="405111" cy="259045"/>
    <xdr:sp macro="" textlink="">
      <xdr:nvSpPr>
        <xdr:cNvPr id="205" name="n_3mainValue【体育館・プール】&#10;有形固定資産減価償却率"/>
        <xdr:cNvSpPr txBox="1"/>
      </xdr:nvSpPr>
      <xdr:spPr>
        <a:xfrm>
          <a:off x="1816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6" name="n_4main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3065</xdr:rowOff>
    </xdr:from>
    <xdr:ext cx="469744" cy="259045"/>
    <xdr:sp macro="" textlink="">
      <xdr:nvSpPr>
        <xdr:cNvPr id="233" name="【体育館・プール】&#10;一人当たり面積平均値テキスト"/>
        <xdr:cNvSpPr txBox="1"/>
      </xdr:nvSpPr>
      <xdr:spPr>
        <a:xfrm>
          <a:off x="10515600" y="1046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31496</xdr:rowOff>
    </xdr:from>
    <xdr:to>
      <xdr:col>55</xdr:col>
      <xdr:colOff>50800</xdr:colOff>
      <xdr:row>60</xdr:row>
      <xdr:rowOff>133096</xdr:rowOff>
    </xdr:to>
    <xdr:sp macro="" textlink="">
      <xdr:nvSpPr>
        <xdr:cNvPr id="244" name="楕円 243"/>
        <xdr:cNvSpPr/>
      </xdr:nvSpPr>
      <xdr:spPr>
        <a:xfrm>
          <a:off x="10426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54373</xdr:rowOff>
    </xdr:from>
    <xdr:ext cx="469744" cy="259045"/>
    <xdr:sp macro="" textlink="">
      <xdr:nvSpPr>
        <xdr:cNvPr id="245" name="【体育館・プール】&#10;一人当たり面積該当値テキスト"/>
        <xdr:cNvSpPr txBox="1"/>
      </xdr:nvSpPr>
      <xdr:spPr>
        <a:xfrm>
          <a:off x="10515600"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116078</xdr:rowOff>
    </xdr:from>
    <xdr:to>
      <xdr:col>50</xdr:col>
      <xdr:colOff>165100</xdr:colOff>
      <xdr:row>59</xdr:row>
      <xdr:rowOff>46228</xdr:rowOff>
    </xdr:to>
    <xdr:sp macro="" textlink="">
      <xdr:nvSpPr>
        <xdr:cNvPr id="246" name="楕円 245"/>
        <xdr:cNvSpPr/>
      </xdr:nvSpPr>
      <xdr:spPr>
        <a:xfrm>
          <a:off x="9588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166878</xdr:rowOff>
    </xdr:from>
    <xdr:to>
      <xdr:col>55</xdr:col>
      <xdr:colOff>0</xdr:colOff>
      <xdr:row>60</xdr:row>
      <xdr:rowOff>82296</xdr:rowOff>
    </xdr:to>
    <xdr:cxnSp macro="">
      <xdr:nvCxnSpPr>
        <xdr:cNvPr id="247" name="直線コネクタ 246"/>
        <xdr:cNvCxnSpPr/>
      </xdr:nvCxnSpPr>
      <xdr:spPr>
        <a:xfrm>
          <a:off x="9639300" y="10110978"/>
          <a:ext cx="8382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127508</xdr:rowOff>
    </xdr:from>
    <xdr:to>
      <xdr:col>46</xdr:col>
      <xdr:colOff>38100</xdr:colOff>
      <xdr:row>59</xdr:row>
      <xdr:rowOff>57658</xdr:rowOff>
    </xdr:to>
    <xdr:sp macro="" textlink="">
      <xdr:nvSpPr>
        <xdr:cNvPr id="248" name="楕円 247"/>
        <xdr:cNvSpPr/>
      </xdr:nvSpPr>
      <xdr:spPr>
        <a:xfrm>
          <a:off x="8699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166878</xdr:rowOff>
    </xdr:from>
    <xdr:to>
      <xdr:col>50</xdr:col>
      <xdr:colOff>114300</xdr:colOff>
      <xdr:row>59</xdr:row>
      <xdr:rowOff>6858</xdr:rowOff>
    </xdr:to>
    <xdr:cxnSp macro="">
      <xdr:nvCxnSpPr>
        <xdr:cNvPr id="249" name="直線コネクタ 248"/>
        <xdr:cNvCxnSpPr/>
      </xdr:nvCxnSpPr>
      <xdr:spPr>
        <a:xfrm flipV="1">
          <a:off x="8750300" y="101109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136652</xdr:rowOff>
    </xdr:from>
    <xdr:to>
      <xdr:col>41</xdr:col>
      <xdr:colOff>101600</xdr:colOff>
      <xdr:row>59</xdr:row>
      <xdr:rowOff>66802</xdr:rowOff>
    </xdr:to>
    <xdr:sp macro="" textlink="">
      <xdr:nvSpPr>
        <xdr:cNvPr id="250" name="楕円 249"/>
        <xdr:cNvSpPr/>
      </xdr:nvSpPr>
      <xdr:spPr>
        <a:xfrm>
          <a:off x="7810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6858</xdr:rowOff>
    </xdr:from>
    <xdr:to>
      <xdr:col>45</xdr:col>
      <xdr:colOff>177800</xdr:colOff>
      <xdr:row>59</xdr:row>
      <xdr:rowOff>16002</xdr:rowOff>
    </xdr:to>
    <xdr:cxnSp macro="">
      <xdr:nvCxnSpPr>
        <xdr:cNvPr id="251" name="直線コネクタ 250"/>
        <xdr:cNvCxnSpPr/>
      </xdr:nvCxnSpPr>
      <xdr:spPr>
        <a:xfrm flipV="1">
          <a:off x="7861300" y="10122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161798</xdr:rowOff>
    </xdr:from>
    <xdr:to>
      <xdr:col>36</xdr:col>
      <xdr:colOff>165100</xdr:colOff>
      <xdr:row>59</xdr:row>
      <xdr:rowOff>91948</xdr:rowOff>
    </xdr:to>
    <xdr:sp macro="" textlink="">
      <xdr:nvSpPr>
        <xdr:cNvPr id="252" name="楕円 251"/>
        <xdr:cNvSpPr/>
      </xdr:nvSpPr>
      <xdr:spPr>
        <a:xfrm>
          <a:off x="6921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16002</xdr:rowOff>
    </xdr:from>
    <xdr:to>
      <xdr:col>41</xdr:col>
      <xdr:colOff>50800</xdr:colOff>
      <xdr:row>59</xdr:row>
      <xdr:rowOff>41148</xdr:rowOff>
    </xdr:to>
    <xdr:cxnSp macro="">
      <xdr:nvCxnSpPr>
        <xdr:cNvPr id="253" name="直線コネクタ 252"/>
        <xdr:cNvCxnSpPr/>
      </xdr:nvCxnSpPr>
      <xdr:spPr>
        <a:xfrm flipV="1">
          <a:off x="6972300" y="101315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99077</xdr:rowOff>
    </xdr:from>
    <xdr:ext cx="469744" cy="259045"/>
    <xdr:sp macro="" textlink="">
      <xdr:nvSpPr>
        <xdr:cNvPr id="254" name="n_1aveValue【体育館・プール】&#10;一人当たり面積"/>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96791</xdr:rowOff>
    </xdr:from>
    <xdr:ext cx="469744" cy="259045"/>
    <xdr:sp macro="" textlink="">
      <xdr:nvSpPr>
        <xdr:cNvPr id="255" name="n_2aveValue【体育館・プール】&#10;一人当たり面積"/>
        <xdr:cNvSpPr txBox="1"/>
      </xdr:nvSpPr>
      <xdr:spPr>
        <a:xfrm>
          <a:off x="8515427"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105935</xdr:rowOff>
    </xdr:from>
    <xdr:ext cx="469744" cy="259045"/>
    <xdr:sp macro="" textlink="">
      <xdr:nvSpPr>
        <xdr:cNvPr id="256" name="n_3aveValue【体育館・プール】&#10;一人当たり面積"/>
        <xdr:cNvSpPr txBox="1"/>
      </xdr:nvSpPr>
      <xdr:spPr>
        <a:xfrm>
          <a:off x="7626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135653</xdr:rowOff>
    </xdr:from>
    <xdr:ext cx="469744" cy="259045"/>
    <xdr:sp macro="" textlink="">
      <xdr:nvSpPr>
        <xdr:cNvPr id="257" name="n_4aveValue【体育館・プール】&#10;一人当たり面積"/>
        <xdr:cNvSpPr txBox="1"/>
      </xdr:nvSpPr>
      <xdr:spPr>
        <a:xfrm>
          <a:off x="6737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62755</xdr:rowOff>
    </xdr:from>
    <xdr:ext cx="469744" cy="259045"/>
    <xdr:sp macro="" textlink="">
      <xdr:nvSpPr>
        <xdr:cNvPr id="258" name="n_1mainValue【体育館・プール】&#10;一人当たり面積"/>
        <xdr:cNvSpPr txBox="1"/>
      </xdr:nvSpPr>
      <xdr:spPr>
        <a:xfrm>
          <a:off x="9391727" y="983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74185</xdr:rowOff>
    </xdr:from>
    <xdr:ext cx="469744" cy="259045"/>
    <xdr:sp macro="" textlink="">
      <xdr:nvSpPr>
        <xdr:cNvPr id="259" name="n_2mainValue【体育館・プール】&#10;一人当たり面積"/>
        <xdr:cNvSpPr txBox="1"/>
      </xdr:nvSpPr>
      <xdr:spPr>
        <a:xfrm>
          <a:off x="851542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83329</xdr:rowOff>
    </xdr:from>
    <xdr:ext cx="469744" cy="259045"/>
    <xdr:sp macro="" textlink="">
      <xdr:nvSpPr>
        <xdr:cNvPr id="260" name="n_3mainValue【体育館・プール】&#10;一人当たり面積"/>
        <xdr:cNvSpPr txBox="1"/>
      </xdr:nvSpPr>
      <xdr:spPr>
        <a:xfrm>
          <a:off x="7626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108475</xdr:rowOff>
    </xdr:from>
    <xdr:ext cx="469744" cy="259045"/>
    <xdr:sp macro="" textlink="">
      <xdr:nvSpPr>
        <xdr:cNvPr id="261" name="n_4mainValue【体育館・プール】&#10;一人当たり面積"/>
        <xdr:cNvSpPr txBox="1"/>
      </xdr:nvSpPr>
      <xdr:spPr>
        <a:xfrm>
          <a:off x="6737427"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1"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302" name="楕円 301"/>
        <xdr:cNvSpPr/>
      </xdr:nvSpPr>
      <xdr:spPr>
        <a:xfrm>
          <a:off x="4584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303" name="【福祉施設】&#10;有形固定資産減価償却率該当値テキスト"/>
        <xdr:cNvSpPr txBox="1"/>
      </xdr:nvSpPr>
      <xdr:spPr>
        <a:xfrm>
          <a:off x="4673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304" name="楕円 303"/>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148589</xdr:rowOff>
    </xdr:to>
    <xdr:cxnSp macro="">
      <xdr:nvCxnSpPr>
        <xdr:cNvPr id="305" name="直線コネクタ 304"/>
        <xdr:cNvCxnSpPr/>
      </xdr:nvCxnSpPr>
      <xdr:spPr>
        <a:xfrm>
          <a:off x="3797300" y="137883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2539</xdr:rowOff>
    </xdr:from>
    <xdr:to>
      <xdr:col>15</xdr:col>
      <xdr:colOff>101600</xdr:colOff>
      <xdr:row>80</xdr:row>
      <xdr:rowOff>104139</xdr:rowOff>
    </xdr:to>
    <xdr:sp macro="" textlink="">
      <xdr:nvSpPr>
        <xdr:cNvPr id="306" name="楕円 305"/>
        <xdr:cNvSpPr/>
      </xdr:nvSpPr>
      <xdr:spPr>
        <a:xfrm>
          <a:off x="2857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72389</xdr:rowOff>
    </xdr:to>
    <xdr:cxnSp macro="">
      <xdr:nvCxnSpPr>
        <xdr:cNvPr id="307" name="直線コネクタ 306"/>
        <xdr:cNvCxnSpPr/>
      </xdr:nvCxnSpPr>
      <xdr:spPr>
        <a:xfrm>
          <a:off x="2908300" y="13769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08" name="楕円 307"/>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53339</xdr:rowOff>
    </xdr:to>
    <xdr:cxnSp macro="">
      <xdr:nvCxnSpPr>
        <xdr:cNvPr id="309" name="直線コネクタ 308"/>
        <xdr:cNvCxnSpPr/>
      </xdr:nvCxnSpPr>
      <xdr:spPr>
        <a:xfrm>
          <a:off x="2019300" y="13754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113030</xdr:rowOff>
    </xdr:from>
    <xdr:to>
      <xdr:col>6</xdr:col>
      <xdr:colOff>38100</xdr:colOff>
      <xdr:row>80</xdr:row>
      <xdr:rowOff>43180</xdr:rowOff>
    </xdr:to>
    <xdr:sp macro="" textlink="">
      <xdr:nvSpPr>
        <xdr:cNvPr id="310" name="楕円 309"/>
        <xdr:cNvSpPr/>
      </xdr:nvSpPr>
      <xdr:spPr>
        <a:xfrm>
          <a:off x="1079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163830</xdr:rowOff>
    </xdr:from>
    <xdr:to>
      <xdr:col>10</xdr:col>
      <xdr:colOff>114300</xdr:colOff>
      <xdr:row>80</xdr:row>
      <xdr:rowOff>38100</xdr:rowOff>
    </xdr:to>
    <xdr:cxnSp macro="">
      <xdr:nvCxnSpPr>
        <xdr:cNvPr id="311" name="直線コネクタ 310"/>
        <xdr:cNvCxnSpPr/>
      </xdr:nvCxnSpPr>
      <xdr:spPr>
        <a:xfrm>
          <a:off x="1130300" y="1370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87647</xdr:rowOff>
    </xdr:from>
    <xdr:ext cx="405111" cy="259045"/>
    <xdr:sp macro="" textlink="">
      <xdr:nvSpPr>
        <xdr:cNvPr id="312" name="n_1aveValue【福祉施設】&#10;有形固定資産減価償却率"/>
        <xdr:cNvSpPr txBox="1"/>
      </xdr:nvSpPr>
      <xdr:spPr>
        <a:xfrm>
          <a:off x="3582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59072</xdr:rowOff>
    </xdr:from>
    <xdr:ext cx="405111" cy="259045"/>
    <xdr:sp macro="" textlink="">
      <xdr:nvSpPr>
        <xdr:cNvPr id="313" name="n_2aveValue【福祉施設】&#10;有形固定資産減価償却率"/>
        <xdr:cNvSpPr txBox="1"/>
      </xdr:nvSpPr>
      <xdr:spPr>
        <a:xfrm>
          <a:off x="2705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62882</xdr:rowOff>
    </xdr:from>
    <xdr:ext cx="405111" cy="259045"/>
    <xdr:sp macro="" textlink="">
      <xdr:nvSpPr>
        <xdr:cNvPr id="314" name="n_3aveValue【福祉施設】&#10;有形固定資産減価償却率"/>
        <xdr:cNvSpPr txBox="1"/>
      </xdr:nvSpPr>
      <xdr:spPr>
        <a:xfrm>
          <a:off x="1816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36213</xdr:rowOff>
    </xdr:from>
    <xdr:ext cx="405111" cy="259045"/>
    <xdr:sp macro="" textlink="">
      <xdr:nvSpPr>
        <xdr:cNvPr id="315" name="n_4aveValue【福祉施設】&#10;有形固定資産減価償却率"/>
        <xdr:cNvSpPr txBox="1"/>
      </xdr:nvSpPr>
      <xdr:spPr>
        <a:xfrm>
          <a:off x="927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316" name="n_1mainValue【福祉施設】&#10;有形固定資産減価償却率"/>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317" name="n_2mainValue【福祉施設】&#10;有形固定資産減価償却率"/>
        <xdr:cNvSpPr txBox="1"/>
      </xdr:nvSpPr>
      <xdr:spPr>
        <a:xfrm>
          <a:off x="2705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8"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59707</xdr:rowOff>
    </xdr:from>
    <xdr:ext cx="405111" cy="259045"/>
    <xdr:sp macro="" textlink="">
      <xdr:nvSpPr>
        <xdr:cNvPr id="319" name="n_4mainValue【福祉施設】&#10;有形固定資産減価償却率"/>
        <xdr:cNvSpPr txBox="1"/>
      </xdr:nvSpPr>
      <xdr:spPr>
        <a:xfrm>
          <a:off x="927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6" name="【福祉施設】&#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142748</xdr:rowOff>
    </xdr:from>
    <xdr:to>
      <xdr:col>55</xdr:col>
      <xdr:colOff>50800</xdr:colOff>
      <xdr:row>79</xdr:row>
      <xdr:rowOff>72898</xdr:rowOff>
    </xdr:to>
    <xdr:sp macro="" textlink="">
      <xdr:nvSpPr>
        <xdr:cNvPr id="357" name="楕円 356"/>
        <xdr:cNvSpPr/>
      </xdr:nvSpPr>
      <xdr:spPr>
        <a:xfrm>
          <a:off x="10426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165625</xdr:rowOff>
    </xdr:from>
    <xdr:ext cx="469744" cy="259045"/>
    <xdr:sp macro="" textlink="">
      <xdr:nvSpPr>
        <xdr:cNvPr id="358" name="【福祉施設】&#10;一人当たり面積該当値テキスト"/>
        <xdr:cNvSpPr txBox="1"/>
      </xdr:nvSpPr>
      <xdr:spPr>
        <a:xfrm>
          <a:off x="10515600"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170180</xdr:rowOff>
    </xdr:from>
    <xdr:to>
      <xdr:col>50</xdr:col>
      <xdr:colOff>165100</xdr:colOff>
      <xdr:row>79</xdr:row>
      <xdr:rowOff>100330</xdr:rowOff>
    </xdr:to>
    <xdr:sp macro="" textlink="">
      <xdr:nvSpPr>
        <xdr:cNvPr id="359" name="楕円 358"/>
        <xdr:cNvSpPr/>
      </xdr:nvSpPr>
      <xdr:spPr>
        <a:xfrm>
          <a:off x="958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22098</xdr:rowOff>
    </xdr:from>
    <xdr:to>
      <xdr:col>55</xdr:col>
      <xdr:colOff>0</xdr:colOff>
      <xdr:row>79</xdr:row>
      <xdr:rowOff>49530</xdr:rowOff>
    </xdr:to>
    <xdr:cxnSp macro="">
      <xdr:nvCxnSpPr>
        <xdr:cNvPr id="360" name="直線コネクタ 359"/>
        <xdr:cNvCxnSpPr/>
      </xdr:nvCxnSpPr>
      <xdr:spPr>
        <a:xfrm flipV="1">
          <a:off x="9639300" y="135666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87885</xdr:rowOff>
    </xdr:from>
    <xdr:to>
      <xdr:col>46</xdr:col>
      <xdr:colOff>38100</xdr:colOff>
      <xdr:row>79</xdr:row>
      <xdr:rowOff>18035</xdr:rowOff>
    </xdr:to>
    <xdr:sp macro="" textlink="">
      <xdr:nvSpPr>
        <xdr:cNvPr id="361" name="楕円 360"/>
        <xdr:cNvSpPr/>
      </xdr:nvSpPr>
      <xdr:spPr>
        <a:xfrm>
          <a:off x="8699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138685</xdr:rowOff>
    </xdr:from>
    <xdr:to>
      <xdr:col>50</xdr:col>
      <xdr:colOff>114300</xdr:colOff>
      <xdr:row>79</xdr:row>
      <xdr:rowOff>49530</xdr:rowOff>
    </xdr:to>
    <xdr:cxnSp macro="">
      <xdr:nvCxnSpPr>
        <xdr:cNvPr id="362" name="直線コネクタ 361"/>
        <xdr:cNvCxnSpPr/>
      </xdr:nvCxnSpPr>
      <xdr:spPr>
        <a:xfrm>
          <a:off x="8750300" y="13511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106172</xdr:rowOff>
    </xdr:from>
    <xdr:to>
      <xdr:col>41</xdr:col>
      <xdr:colOff>101600</xdr:colOff>
      <xdr:row>79</xdr:row>
      <xdr:rowOff>36322</xdr:rowOff>
    </xdr:to>
    <xdr:sp macro="" textlink="">
      <xdr:nvSpPr>
        <xdr:cNvPr id="363" name="楕円 362"/>
        <xdr:cNvSpPr/>
      </xdr:nvSpPr>
      <xdr:spPr>
        <a:xfrm>
          <a:off x="7810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138685</xdr:rowOff>
    </xdr:from>
    <xdr:to>
      <xdr:col>45</xdr:col>
      <xdr:colOff>177800</xdr:colOff>
      <xdr:row>78</xdr:row>
      <xdr:rowOff>156972</xdr:rowOff>
    </xdr:to>
    <xdr:cxnSp macro="">
      <xdr:nvCxnSpPr>
        <xdr:cNvPr id="364" name="直線コネクタ 363"/>
        <xdr:cNvCxnSpPr/>
      </xdr:nvCxnSpPr>
      <xdr:spPr>
        <a:xfrm flipV="1">
          <a:off x="7861300" y="13511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124461</xdr:rowOff>
    </xdr:from>
    <xdr:to>
      <xdr:col>36</xdr:col>
      <xdr:colOff>165100</xdr:colOff>
      <xdr:row>79</xdr:row>
      <xdr:rowOff>54611</xdr:rowOff>
    </xdr:to>
    <xdr:sp macro="" textlink="">
      <xdr:nvSpPr>
        <xdr:cNvPr id="365" name="楕円 364"/>
        <xdr:cNvSpPr/>
      </xdr:nvSpPr>
      <xdr:spPr>
        <a:xfrm>
          <a:off x="692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156972</xdr:rowOff>
    </xdr:from>
    <xdr:to>
      <xdr:col>41</xdr:col>
      <xdr:colOff>50800</xdr:colOff>
      <xdr:row>79</xdr:row>
      <xdr:rowOff>3811</xdr:rowOff>
    </xdr:to>
    <xdr:cxnSp macro="">
      <xdr:nvCxnSpPr>
        <xdr:cNvPr id="366" name="直線コネクタ 365"/>
        <xdr:cNvCxnSpPr/>
      </xdr:nvCxnSpPr>
      <xdr:spPr>
        <a:xfrm flipV="1">
          <a:off x="6972300" y="13530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125747</xdr:rowOff>
    </xdr:from>
    <xdr:ext cx="469744" cy="259045"/>
    <xdr:sp macro="" textlink="">
      <xdr:nvSpPr>
        <xdr:cNvPr id="367" name="n_1aveValue【福祉施設】&#10;一人当たり面積"/>
        <xdr:cNvSpPr txBox="1"/>
      </xdr:nvSpPr>
      <xdr:spPr>
        <a:xfrm>
          <a:off x="93917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134890</xdr:rowOff>
    </xdr:from>
    <xdr:ext cx="469744" cy="259045"/>
    <xdr:sp macro="" textlink="">
      <xdr:nvSpPr>
        <xdr:cNvPr id="368" name="n_2aveValue【福祉施設】&#10;一人当たり面積"/>
        <xdr:cNvSpPr txBox="1"/>
      </xdr:nvSpPr>
      <xdr:spPr>
        <a:xfrm>
          <a:off x="8515427" y="1419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125747</xdr:rowOff>
    </xdr:from>
    <xdr:ext cx="469744" cy="259045"/>
    <xdr:sp macro="" textlink="">
      <xdr:nvSpPr>
        <xdr:cNvPr id="369" name="n_3aveValue【福祉施設】&#10;一人当たり面積"/>
        <xdr:cNvSpPr txBox="1"/>
      </xdr:nvSpPr>
      <xdr:spPr>
        <a:xfrm>
          <a:off x="7626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125747</xdr:rowOff>
    </xdr:from>
    <xdr:ext cx="469744" cy="259045"/>
    <xdr:sp macro="" textlink="">
      <xdr:nvSpPr>
        <xdr:cNvPr id="370" name="n_4aveValue【福祉施設】&#10;一人当たり面積"/>
        <xdr:cNvSpPr txBox="1"/>
      </xdr:nvSpPr>
      <xdr:spPr>
        <a:xfrm>
          <a:off x="6737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116857</xdr:rowOff>
    </xdr:from>
    <xdr:ext cx="469744" cy="259045"/>
    <xdr:sp macro="" textlink="">
      <xdr:nvSpPr>
        <xdr:cNvPr id="371" name="n_1mainValue【福祉施設】&#10;一人当たり面積"/>
        <xdr:cNvSpPr txBox="1"/>
      </xdr:nvSpPr>
      <xdr:spPr>
        <a:xfrm>
          <a:off x="9391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34562</xdr:rowOff>
    </xdr:from>
    <xdr:ext cx="469744" cy="259045"/>
    <xdr:sp macro="" textlink="">
      <xdr:nvSpPr>
        <xdr:cNvPr id="372" name="n_2mainValue【福祉施設】&#10;一人当たり面積"/>
        <xdr:cNvSpPr txBox="1"/>
      </xdr:nvSpPr>
      <xdr:spPr>
        <a:xfrm>
          <a:off x="8515427"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52849</xdr:rowOff>
    </xdr:from>
    <xdr:ext cx="469744" cy="259045"/>
    <xdr:sp macro="" textlink="">
      <xdr:nvSpPr>
        <xdr:cNvPr id="373" name="n_3mainValue【福祉施設】&#10;一人当たり面積"/>
        <xdr:cNvSpPr txBox="1"/>
      </xdr:nvSpPr>
      <xdr:spPr>
        <a:xfrm>
          <a:off x="7626427" y="132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71138</xdr:rowOff>
    </xdr:from>
    <xdr:ext cx="469744" cy="259045"/>
    <xdr:sp macro="" textlink="">
      <xdr:nvSpPr>
        <xdr:cNvPr id="374" name="n_4mainValue【福祉施設】&#10;一人当たり面積"/>
        <xdr:cNvSpPr txBox="1"/>
      </xdr:nvSpPr>
      <xdr:spPr>
        <a:xfrm>
          <a:off x="6737427"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44648</xdr:rowOff>
    </xdr:from>
    <xdr:ext cx="405111" cy="259045"/>
    <xdr:sp macro="" textlink="">
      <xdr:nvSpPr>
        <xdr:cNvPr id="405" name="【市民会館】&#10;有形固定資産減価償却率平均値テキスト"/>
        <xdr:cNvSpPr txBox="1"/>
      </xdr:nvSpPr>
      <xdr:spPr>
        <a:xfrm>
          <a:off x="4673600" y="17875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111942</xdr:rowOff>
    </xdr:from>
    <xdr:to>
      <xdr:col>24</xdr:col>
      <xdr:colOff>114300</xdr:colOff>
      <xdr:row>101</xdr:row>
      <xdr:rowOff>42092</xdr:rowOff>
    </xdr:to>
    <xdr:sp macro="" textlink="">
      <xdr:nvSpPr>
        <xdr:cNvPr id="416" name="楕円 415"/>
        <xdr:cNvSpPr/>
      </xdr:nvSpPr>
      <xdr:spPr>
        <a:xfrm>
          <a:off x="45847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64969</xdr:rowOff>
    </xdr:from>
    <xdr:ext cx="405111" cy="259045"/>
    <xdr:sp macro="" textlink="">
      <xdr:nvSpPr>
        <xdr:cNvPr id="417" name="【市民会館】&#10;有形固定資産減価償却率該当値テキスト"/>
        <xdr:cNvSpPr txBox="1"/>
      </xdr:nvSpPr>
      <xdr:spPr>
        <a:xfrm>
          <a:off x="4673600" y="1720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10705</xdr:rowOff>
    </xdr:from>
    <xdr:to>
      <xdr:col>20</xdr:col>
      <xdr:colOff>38100</xdr:colOff>
      <xdr:row>105</xdr:row>
      <xdr:rowOff>112305</xdr:rowOff>
    </xdr:to>
    <xdr:sp macro="" textlink="">
      <xdr:nvSpPr>
        <xdr:cNvPr id="418" name="楕円 417"/>
        <xdr:cNvSpPr/>
      </xdr:nvSpPr>
      <xdr:spPr>
        <a:xfrm>
          <a:off x="3746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162742</xdr:rowOff>
    </xdr:from>
    <xdr:to>
      <xdr:col>24</xdr:col>
      <xdr:colOff>63500</xdr:colOff>
      <xdr:row>105</xdr:row>
      <xdr:rowOff>61505</xdr:rowOff>
    </xdr:to>
    <xdr:cxnSp macro="">
      <xdr:nvCxnSpPr>
        <xdr:cNvPr id="419" name="直線コネクタ 418"/>
        <xdr:cNvCxnSpPr/>
      </xdr:nvCxnSpPr>
      <xdr:spPr>
        <a:xfrm flipV="1">
          <a:off x="3797300" y="17307742"/>
          <a:ext cx="838200" cy="7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108676</xdr:rowOff>
    </xdr:from>
    <xdr:to>
      <xdr:col>15</xdr:col>
      <xdr:colOff>101600</xdr:colOff>
      <xdr:row>105</xdr:row>
      <xdr:rowOff>38826</xdr:rowOff>
    </xdr:to>
    <xdr:sp macro="" textlink="">
      <xdr:nvSpPr>
        <xdr:cNvPr id="420" name="楕円 419"/>
        <xdr:cNvSpPr/>
      </xdr:nvSpPr>
      <xdr:spPr>
        <a:xfrm>
          <a:off x="2857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159476</xdr:rowOff>
    </xdr:from>
    <xdr:to>
      <xdr:col>19</xdr:col>
      <xdr:colOff>177800</xdr:colOff>
      <xdr:row>105</xdr:row>
      <xdr:rowOff>61505</xdr:rowOff>
    </xdr:to>
    <xdr:cxnSp macro="">
      <xdr:nvCxnSpPr>
        <xdr:cNvPr id="421" name="直線コネクタ 420"/>
        <xdr:cNvCxnSpPr/>
      </xdr:nvCxnSpPr>
      <xdr:spPr>
        <a:xfrm>
          <a:off x="2908300" y="17990276"/>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113574</xdr:rowOff>
    </xdr:from>
    <xdr:to>
      <xdr:col>10</xdr:col>
      <xdr:colOff>165100</xdr:colOff>
      <xdr:row>100</xdr:row>
      <xdr:rowOff>43724</xdr:rowOff>
    </xdr:to>
    <xdr:sp macro="" textlink="">
      <xdr:nvSpPr>
        <xdr:cNvPr id="422" name="楕円 421"/>
        <xdr:cNvSpPr/>
      </xdr:nvSpPr>
      <xdr:spPr>
        <a:xfrm>
          <a:off x="19685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164374</xdr:rowOff>
    </xdr:from>
    <xdr:to>
      <xdr:col>15</xdr:col>
      <xdr:colOff>50800</xdr:colOff>
      <xdr:row>104</xdr:row>
      <xdr:rowOff>159476</xdr:rowOff>
    </xdr:to>
    <xdr:cxnSp macro="">
      <xdr:nvCxnSpPr>
        <xdr:cNvPr id="423" name="直線コネクタ 422"/>
        <xdr:cNvCxnSpPr/>
      </xdr:nvCxnSpPr>
      <xdr:spPr>
        <a:xfrm>
          <a:off x="2019300" y="17137924"/>
          <a:ext cx="889000" cy="8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31931</xdr:rowOff>
    </xdr:from>
    <xdr:to>
      <xdr:col>6</xdr:col>
      <xdr:colOff>38100</xdr:colOff>
      <xdr:row>108</xdr:row>
      <xdr:rowOff>133531</xdr:rowOff>
    </xdr:to>
    <xdr:sp macro="" textlink="">
      <xdr:nvSpPr>
        <xdr:cNvPr id="424" name="楕円 423"/>
        <xdr:cNvSpPr/>
      </xdr:nvSpPr>
      <xdr:spPr>
        <a:xfrm>
          <a:off x="1079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164374</xdr:rowOff>
    </xdr:from>
    <xdr:to>
      <xdr:col>10</xdr:col>
      <xdr:colOff>114300</xdr:colOff>
      <xdr:row>108</xdr:row>
      <xdr:rowOff>82731</xdr:rowOff>
    </xdr:to>
    <xdr:cxnSp macro="">
      <xdr:nvCxnSpPr>
        <xdr:cNvPr id="425" name="直線コネクタ 424"/>
        <xdr:cNvCxnSpPr/>
      </xdr:nvCxnSpPr>
      <xdr:spPr>
        <a:xfrm flipV="1">
          <a:off x="1130300" y="17137924"/>
          <a:ext cx="889000" cy="14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26" name="n_1aveValue【市民会館】&#10;有形固定資産減価償却率"/>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34126</xdr:rowOff>
    </xdr:from>
    <xdr:ext cx="405111" cy="259045"/>
    <xdr:sp macro="" textlink="">
      <xdr:nvSpPr>
        <xdr:cNvPr id="427" name="n_2aveValue【市民会館】&#10;有形固定資産減価償却率"/>
        <xdr:cNvSpPr txBox="1"/>
      </xdr:nvSpPr>
      <xdr:spPr>
        <a:xfrm>
          <a:off x="2705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428"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141895</xdr:rowOff>
    </xdr:from>
    <xdr:ext cx="405111" cy="259045"/>
    <xdr:sp macro="" textlink="">
      <xdr:nvSpPr>
        <xdr:cNvPr id="429" name="n_4aveValue【市民会館】&#10;有形固定資産減価償却率"/>
        <xdr:cNvSpPr txBox="1"/>
      </xdr:nvSpPr>
      <xdr:spPr>
        <a:xfrm>
          <a:off x="927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103432</xdr:rowOff>
    </xdr:from>
    <xdr:ext cx="405111" cy="259045"/>
    <xdr:sp macro="" textlink="">
      <xdr:nvSpPr>
        <xdr:cNvPr id="430" name="n_1mainValue【市民会館】&#10;有形固定資産減価償却率"/>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29953</xdr:rowOff>
    </xdr:from>
    <xdr:ext cx="405111" cy="259045"/>
    <xdr:sp macro="" textlink="">
      <xdr:nvSpPr>
        <xdr:cNvPr id="431" name="n_2mainValue【市民会館】&#10;有形固定資産減価償却率"/>
        <xdr:cNvSpPr txBox="1"/>
      </xdr:nvSpPr>
      <xdr:spPr>
        <a:xfrm>
          <a:off x="2705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60251</xdr:rowOff>
    </xdr:from>
    <xdr:ext cx="340478" cy="259045"/>
    <xdr:sp macro="" textlink="">
      <xdr:nvSpPr>
        <xdr:cNvPr id="432" name="n_3mainValue【市民会館】&#10;有形固定資産減価償却率"/>
        <xdr:cNvSpPr txBox="1"/>
      </xdr:nvSpPr>
      <xdr:spPr>
        <a:xfrm>
          <a:off x="1849061" y="1686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124658</xdr:rowOff>
    </xdr:from>
    <xdr:ext cx="405111" cy="259045"/>
    <xdr:sp macro="" textlink="">
      <xdr:nvSpPr>
        <xdr:cNvPr id="433" name="n_4mainValue【市民会館】&#10;有形固定資産減価償却率"/>
        <xdr:cNvSpPr txBox="1"/>
      </xdr:nvSpPr>
      <xdr:spPr>
        <a:xfrm>
          <a:off x="927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95250</xdr:rowOff>
    </xdr:from>
    <xdr:to>
      <xdr:col>54</xdr:col>
      <xdr:colOff>189865</xdr:colOff>
      <xdr:row>107</xdr:row>
      <xdr:rowOff>160020</xdr:rowOff>
    </xdr:to>
    <xdr:cxnSp macro="">
      <xdr:nvCxnSpPr>
        <xdr:cNvPr id="457" name="直線コネクタ 456"/>
        <xdr:cNvCxnSpPr/>
      </xdr:nvCxnSpPr>
      <xdr:spPr>
        <a:xfrm flipV="1">
          <a:off x="10476865" y="17926050"/>
          <a:ext cx="0" cy="57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163847</xdr:rowOff>
    </xdr:from>
    <xdr:ext cx="469744" cy="259045"/>
    <xdr:sp macro="" textlink="">
      <xdr:nvSpPr>
        <xdr:cNvPr id="458" name="【市民会館】&#10;一人当たり面積最小値テキスト"/>
        <xdr:cNvSpPr txBox="1"/>
      </xdr:nvSpPr>
      <xdr:spPr>
        <a:xfrm>
          <a:off x="10515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160020</xdr:rowOff>
    </xdr:from>
    <xdr:to>
      <xdr:col>55</xdr:col>
      <xdr:colOff>88900</xdr:colOff>
      <xdr:row>107</xdr:row>
      <xdr:rowOff>160020</xdr:rowOff>
    </xdr:to>
    <xdr:cxnSp macro="">
      <xdr:nvCxnSpPr>
        <xdr:cNvPr id="459" name="直線コネクタ 458"/>
        <xdr:cNvCxnSpPr/>
      </xdr:nvCxnSpPr>
      <xdr:spPr>
        <a:xfrm>
          <a:off x="10388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41927</xdr:rowOff>
    </xdr:from>
    <xdr:ext cx="469744" cy="259045"/>
    <xdr:sp macro="" textlink="">
      <xdr:nvSpPr>
        <xdr:cNvPr id="460" name="【市民会館】&#10;一人当たり面積最大値テキスト"/>
        <xdr:cNvSpPr txBox="1"/>
      </xdr:nvSpPr>
      <xdr:spPr>
        <a:xfrm>
          <a:off x="10515600"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95250</xdr:rowOff>
    </xdr:from>
    <xdr:to>
      <xdr:col>55</xdr:col>
      <xdr:colOff>88900</xdr:colOff>
      <xdr:row>104</xdr:row>
      <xdr:rowOff>95250</xdr:rowOff>
    </xdr:to>
    <xdr:cxnSp macro="">
      <xdr:nvCxnSpPr>
        <xdr:cNvPr id="461" name="直線コネクタ 460"/>
        <xdr:cNvCxnSpPr/>
      </xdr:nvCxnSpPr>
      <xdr:spPr>
        <a:xfrm>
          <a:off x="10388600" y="1792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78757</xdr:rowOff>
    </xdr:from>
    <xdr:ext cx="469744" cy="259045"/>
    <xdr:sp macro="" textlink="">
      <xdr:nvSpPr>
        <xdr:cNvPr id="462" name="【市民会館】&#10;一人当たり面積平均値テキスト"/>
        <xdr:cNvSpPr txBox="1"/>
      </xdr:nvSpPr>
      <xdr:spPr>
        <a:xfrm>
          <a:off x="10515600" y="1808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63" name="フローチャート: 判断 462"/>
        <xdr:cNvSpPr/>
      </xdr:nvSpPr>
      <xdr:spPr>
        <a:xfrm>
          <a:off x="104267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170180</xdr:rowOff>
    </xdr:from>
    <xdr:to>
      <xdr:col>50</xdr:col>
      <xdr:colOff>165100</xdr:colOff>
      <xdr:row>106</xdr:row>
      <xdr:rowOff>100330</xdr:rowOff>
    </xdr:to>
    <xdr:sp macro="" textlink="">
      <xdr:nvSpPr>
        <xdr:cNvPr id="464" name="フローチャート: 判断 463"/>
        <xdr:cNvSpPr/>
      </xdr:nvSpPr>
      <xdr:spPr>
        <a:xfrm>
          <a:off x="9588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109220</xdr:rowOff>
    </xdr:from>
    <xdr:to>
      <xdr:col>46</xdr:col>
      <xdr:colOff>38100</xdr:colOff>
      <xdr:row>106</xdr:row>
      <xdr:rowOff>39370</xdr:rowOff>
    </xdr:to>
    <xdr:sp macro="" textlink="">
      <xdr:nvSpPr>
        <xdr:cNvPr id="465" name="フローチャート: 判断 464"/>
        <xdr:cNvSpPr/>
      </xdr:nvSpPr>
      <xdr:spPr>
        <a:xfrm>
          <a:off x="8699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10161</xdr:rowOff>
    </xdr:from>
    <xdr:to>
      <xdr:col>41</xdr:col>
      <xdr:colOff>101600</xdr:colOff>
      <xdr:row>106</xdr:row>
      <xdr:rowOff>111761</xdr:rowOff>
    </xdr:to>
    <xdr:sp macro="" textlink="">
      <xdr:nvSpPr>
        <xdr:cNvPr id="466" name="フローチャート: 判断 465"/>
        <xdr:cNvSpPr/>
      </xdr:nvSpPr>
      <xdr:spPr>
        <a:xfrm>
          <a:off x="7810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67" name="フローチャート: 判断 466"/>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67311</xdr:rowOff>
    </xdr:from>
    <xdr:to>
      <xdr:col>55</xdr:col>
      <xdr:colOff>50800</xdr:colOff>
      <xdr:row>106</xdr:row>
      <xdr:rowOff>168911</xdr:rowOff>
    </xdr:to>
    <xdr:sp macro="" textlink="">
      <xdr:nvSpPr>
        <xdr:cNvPr id="473" name="楕円 472"/>
        <xdr:cNvSpPr/>
      </xdr:nvSpPr>
      <xdr:spPr>
        <a:xfrm>
          <a:off x="10426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45738</xdr:rowOff>
    </xdr:from>
    <xdr:ext cx="469744" cy="259045"/>
    <xdr:sp macro="" textlink="">
      <xdr:nvSpPr>
        <xdr:cNvPr id="474" name="【市民会館】&#10;一人当たり面積該当値テキスト"/>
        <xdr:cNvSpPr txBox="1"/>
      </xdr:nvSpPr>
      <xdr:spPr>
        <a:xfrm>
          <a:off x="10515600"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78739</xdr:rowOff>
    </xdr:from>
    <xdr:to>
      <xdr:col>50</xdr:col>
      <xdr:colOff>165100</xdr:colOff>
      <xdr:row>107</xdr:row>
      <xdr:rowOff>8889</xdr:rowOff>
    </xdr:to>
    <xdr:sp macro="" textlink="">
      <xdr:nvSpPr>
        <xdr:cNvPr id="475" name="楕円 474"/>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118111</xdr:rowOff>
    </xdr:from>
    <xdr:to>
      <xdr:col>55</xdr:col>
      <xdr:colOff>0</xdr:colOff>
      <xdr:row>106</xdr:row>
      <xdr:rowOff>129539</xdr:rowOff>
    </xdr:to>
    <xdr:cxnSp macro="">
      <xdr:nvCxnSpPr>
        <xdr:cNvPr id="476" name="直線コネクタ 475"/>
        <xdr:cNvCxnSpPr/>
      </xdr:nvCxnSpPr>
      <xdr:spPr>
        <a:xfrm flipV="1">
          <a:off x="9639300" y="182918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21589</xdr:rowOff>
    </xdr:from>
    <xdr:to>
      <xdr:col>46</xdr:col>
      <xdr:colOff>38100</xdr:colOff>
      <xdr:row>100</xdr:row>
      <xdr:rowOff>123189</xdr:rowOff>
    </xdr:to>
    <xdr:sp macro="" textlink="">
      <xdr:nvSpPr>
        <xdr:cNvPr id="477" name="楕円 476"/>
        <xdr:cNvSpPr/>
      </xdr:nvSpPr>
      <xdr:spPr>
        <a:xfrm>
          <a:off x="8699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72389</xdr:rowOff>
    </xdr:from>
    <xdr:to>
      <xdr:col>50</xdr:col>
      <xdr:colOff>114300</xdr:colOff>
      <xdr:row>106</xdr:row>
      <xdr:rowOff>129539</xdr:rowOff>
    </xdr:to>
    <xdr:cxnSp macro="">
      <xdr:nvCxnSpPr>
        <xdr:cNvPr id="478" name="直線コネクタ 477"/>
        <xdr:cNvCxnSpPr/>
      </xdr:nvCxnSpPr>
      <xdr:spPr>
        <a:xfrm>
          <a:off x="8750300" y="17217389"/>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166370</xdr:rowOff>
    </xdr:from>
    <xdr:to>
      <xdr:col>41</xdr:col>
      <xdr:colOff>101600</xdr:colOff>
      <xdr:row>107</xdr:row>
      <xdr:rowOff>96520</xdr:rowOff>
    </xdr:to>
    <xdr:sp macro="" textlink="">
      <xdr:nvSpPr>
        <xdr:cNvPr id="479" name="楕円 478"/>
        <xdr:cNvSpPr/>
      </xdr:nvSpPr>
      <xdr:spPr>
        <a:xfrm>
          <a:off x="781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72389</xdr:rowOff>
    </xdr:from>
    <xdr:to>
      <xdr:col>45</xdr:col>
      <xdr:colOff>177800</xdr:colOff>
      <xdr:row>107</xdr:row>
      <xdr:rowOff>45720</xdr:rowOff>
    </xdr:to>
    <xdr:cxnSp macro="">
      <xdr:nvCxnSpPr>
        <xdr:cNvPr id="480" name="直線コネクタ 479"/>
        <xdr:cNvCxnSpPr/>
      </xdr:nvCxnSpPr>
      <xdr:spPr>
        <a:xfrm flipV="1">
          <a:off x="7861300" y="17217389"/>
          <a:ext cx="889000" cy="11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59689</xdr:rowOff>
    </xdr:from>
    <xdr:to>
      <xdr:col>36</xdr:col>
      <xdr:colOff>165100</xdr:colOff>
      <xdr:row>108</xdr:row>
      <xdr:rowOff>161289</xdr:rowOff>
    </xdr:to>
    <xdr:sp macro="" textlink="">
      <xdr:nvSpPr>
        <xdr:cNvPr id="481" name="楕円 480"/>
        <xdr:cNvSpPr/>
      </xdr:nvSpPr>
      <xdr:spPr>
        <a:xfrm>
          <a:off x="6921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45720</xdr:rowOff>
    </xdr:from>
    <xdr:to>
      <xdr:col>41</xdr:col>
      <xdr:colOff>50800</xdr:colOff>
      <xdr:row>108</xdr:row>
      <xdr:rowOff>110489</xdr:rowOff>
    </xdr:to>
    <xdr:cxnSp macro="">
      <xdr:nvCxnSpPr>
        <xdr:cNvPr id="482" name="直線コネクタ 481"/>
        <xdr:cNvCxnSpPr/>
      </xdr:nvCxnSpPr>
      <xdr:spPr>
        <a:xfrm flipV="1">
          <a:off x="6972300" y="183908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116857</xdr:rowOff>
    </xdr:from>
    <xdr:ext cx="469744" cy="259045"/>
    <xdr:sp macro="" textlink="">
      <xdr:nvSpPr>
        <xdr:cNvPr id="483" name="n_1aveValue【市民会館】&#10;一人当たり面積"/>
        <xdr:cNvSpPr txBox="1"/>
      </xdr:nvSpPr>
      <xdr:spPr>
        <a:xfrm>
          <a:off x="93917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30497</xdr:rowOff>
    </xdr:from>
    <xdr:ext cx="469744" cy="259045"/>
    <xdr:sp macro="" textlink="">
      <xdr:nvSpPr>
        <xdr:cNvPr id="484" name="n_2aveValue【市民会館】&#10;一人当たり面積"/>
        <xdr:cNvSpPr txBox="1"/>
      </xdr:nvSpPr>
      <xdr:spPr>
        <a:xfrm>
          <a:off x="8515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128288</xdr:rowOff>
    </xdr:from>
    <xdr:ext cx="469744" cy="259045"/>
    <xdr:sp macro="" textlink="">
      <xdr:nvSpPr>
        <xdr:cNvPr id="485" name="n_3aveValue【市民会館】&#10;一人当たり面積"/>
        <xdr:cNvSpPr txBox="1"/>
      </xdr:nvSpPr>
      <xdr:spPr>
        <a:xfrm>
          <a:off x="7626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86"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xdr:rowOff>
    </xdr:from>
    <xdr:ext cx="469744" cy="259045"/>
    <xdr:sp macro="" textlink="">
      <xdr:nvSpPr>
        <xdr:cNvPr id="487" name="n_1mainValue【市民会館】&#10;一人当たり面積"/>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139716</xdr:rowOff>
    </xdr:from>
    <xdr:ext cx="469744" cy="259045"/>
    <xdr:sp macro="" textlink="">
      <xdr:nvSpPr>
        <xdr:cNvPr id="488" name="n_2mainValue【市民会館】&#10;一人当たり面積"/>
        <xdr:cNvSpPr txBox="1"/>
      </xdr:nvSpPr>
      <xdr:spPr>
        <a:xfrm>
          <a:off x="8515427" y="169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89" name="n_3mainValue【市民会館】&#10;一人当たり面積"/>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152416</xdr:rowOff>
    </xdr:from>
    <xdr:ext cx="469744" cy="259045"/>
    <xdr:sp macro="" textlink="">
      <xdr:nvSpPr>
        <xdr:cNvPr id="490" name="n_4mainValue【市民会館】&#10;一人当たり面積"/>
        <xdr:cNvSpPr txBox="1"/>
      </xdr:nvSpPr>
      <xdr:spPr>
        <a:xfrm>
          <a:off x="6737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3" name="直線コネクタ 512"/>
        <xdr:cNvCxnSpPr/>
      </xdr:nvCxnSpPr>
      <xdr:spPr>
        <a:xfrm flipV="1">
          <a:off x="16318864" y="56654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4"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5" name="直線コネクタ 514"/>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6" name="【一般廃棄物処理施設】&#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7" name="直線コネクタ 516"/>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124985</xdr:rowOff>
    </xdr:from>
    <xdr:ext cx="405111" cy="259045"/>
    <xdr:sp macro="" textlink="">
      <xdr:nvSpPr>
        <xdr:cNvPr id="518" name="【一般廃棄物処理施設】&#10;有形固定資産減価償却率平均値テキスト"/>
        <xdr:cNvSpPr txBox="1"/>
      </xdr:nvSpPr>
      <xdr:spPr>
        <a:xfrm>
          <a:off x="16357600" y="6297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9" name="フローチャート: 判断 518"/>
        <xdr:cNvSpPr/>
      </xdr:nvSpPr>
      <xdr:spPr>
        <a:xfrm>
          <a:off x="162687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20" name="フローチャート: 判断 519"/>
        <xdr:cNvSpPr/>
      </xdr:nvSpPr>
      <xdr:spPr>
        <a:xfrm>
          <a:off x="15430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1" name="フローチャート: 判断 520"/>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2" name="フローチャート: 判断 521"/>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3" name="フローチャート: 判断 522"/>
        <xdr:cNvSpPr/>
      </xdr:nvSpPr>
      <xdr:spPr>
        <a:xfrm>
          <a:off x="12763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128270</xdr:rowOff>
    </xdr:from>
    <xdr:to>
      <xdr:col>85</xdr:col>
      <xdr:colOff>177800</xdr:colOff>
      <xdr:row>33</xdr:row>
      <xdr:rowOff>58420</xdr:rowOff>
    </xdr:to>
    <xdr:sp macro="" textlink="">
      <xdr:nvSpPr>
        <xdr:cNvPr id="529" name="楕円 528"/>
        <xdr:cNvSpPr/>
      </xdr:nvSpPr>
      <xdr:spPr>
        <a:xfrm>
          <a:off x="16268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81297</xdr:rowOff>
    </xdr:from>
    <xdr:ext cx="405111" cy="259045"/>
    <xdr:sp macro="" textlink="">
      <xdr:nvSpPr>
        <xdr:cNvPr id="530" name="【一般廃棄物処理施設】&#10;有形固定資産減価償却率該当値テキスト"/>
        <xdr:cNvSpPr txBox="1"/>
      </xdr:nvSpPr>
      <xdr:spPr>
        <a:xfrm>
          <a:off x="1635760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531" name="楕円 530"/>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7620</xdr:rowOff>
    </xdr:from>
    <xdr:to>
      <xdr:col>85</xdr:col>
      <xdr:colOff>127000</xdr:colOff>
      <xdr:row>39</xdr:row>
      <xdr:rowOff>144780</xdr:rowOff>
    </xdr:to>
    <xdr:cxnSp macro="">
      <xdr:nvCxnSpPr>
        <xdr:cNvPr id="532" name="直線コネクタ 531"/>
        <xdr:cNvCxnSpPr/>
      </xdr:nvCxnSpPr>
      <xdr:spPr>
        <a:xfrm flipV="1">
          <a:off x="15481300" y="5665470"/>
          <a:ext cx="838200" cy="11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xdr:rowOff>
    </xdr:from>
    <xdr:to>
      <xdr:col>76</xdr:col>
      <xdr:colOff>165100</xdr:colOff>
      <xdr:row>38</xdr:row>
      <xdr:rowOff>106426</xdr:rowOff>
    </xdr:to>
    <xdr:sp macro="" textlink="">
      <xdr:nvSpPr>
        <xdr:cNvPr id="533" name="楕円 532"/>
        <xdr:cNvSpPr/>
      </xdr:nvSpPr>
      <xdr:spPr>
        <a:xfrm>
          <a:off x="14541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55626</xdr:rowOff>
    </xdr:from>
    <xdr:to>
      <xdr:col>81</xdr:col>
      <xdr:colOff>50800</xdr:colOff>
      <xdr:row>39</xdr:row>
      <xdr:rowOff>144780</xdr:rowOff>
    </xdr:to>
    <xdr:cxnSp macro="">
      <xdr:nvCxnSpPr>
        <xdr:cNvPr id="534" name="直線コネクタ 533"/>
        <xdr:cNvCxnSpPr/>
      </xdr:nvCxnSpPr>
      <xdr:spPr>
        <a:xfrm>
          <a:off x="14592300" y="657072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146558</xdr:rowOff>
    </xdr:from>
    <xdr:to>
      <xdr:col>72</xdr:col>
      <xdr:colOff>38100</xdr:colOff>
      <xdr:row>39</xdr:row>
      <xdr:rowOff>76708</xdr:rowOff>
    </xdr:to>
    <xdr:sp macro="" textlink="">
      <xdr:nvSpPr>
        <xdr:cNvPr id="535" name="楕円 534"/>
        <xdr:cNvSpPr/>
      </xdr:nvSpPr>
      <xdr:spPr>
        <a:xfrm>
          <a:off x="13652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55626</xdr:rowOff>
    </xdr:from>
    <xdr:to>
      <xdr:col>76</xdr:col>
      <xdr:colOff>114300</xdr:colOff>
      <xdr:row>39</xdr:row>
      <xdr:rowOff>25908</xdr:rowOff>
    </xdr:to>
    <xdr:cxnSp macro="">
      <xdr:nvCxnSpPr>
        <xdr:cNvPr id="536" name="直線コネクタ 535"/>
        <xdr:cNvCxnSpPr/>
      </xdr:nvCxnSpPr>
      <xdr:spPr>
        <a:xfrm flipV="1">
          <a:off x="13703300" y="657072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84836</xdr:rowOff>
    </xdr:from>
    <xdr:to>
      <xdr:col>67</xdr:col>
      <xdr:colOff>101600</xdr:colOff>
      <xdr:row>39</xdr:row>
      <xdr:rowOff>14986</xdr:rowOff>
    </xdr:to>
    <xdr:sp macro="" textlink="">
      <xdr:nvSpPr>
        <xdr:cNvPr id="537" name="楕円 536"/>
        <xdr:cNvSpPr/>
      </xdr:nvSpPr>
      <xdr:spPr>
        <a:xfrm>
          <a:off x="12763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135636</xdr:rowOff>
    </xdr:from>
    <xdr:to>
      <xdr:col>71</xdr:col>
      <xdr:colOff>177800</xdr:colOff>
      <xdr:row>39</xdr:row>
      <xdr:rowOff>25908</xdr:rowOff>
    </xdr:to>
    <xdr:cxnSp macro="">
      <xdr:nvCxnSpPr>
        <xdr:cNvPr id="538" name="直線コネクタ 537"/>
        <xdr:cNvCxnSpPr/>
      </xdr:nvCxnSpPr>
      <xdr:spPr>
        <a:xfrm>
          <a:off x="12814300" y="66507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136669</xdr:rowOff>
    </xdr:from>
    <xdr:ext cx="405111" cy="259045"/>
    <xdr:sp macro="" textlink="">
      <xdr:nvSpPr>
        <xdr:cNvPr id="539" name="n_1aveValue【一般廃棄物処理施設】&#10;有形固定資産減価償却率"/>
        <xdr:cNvSpPr txBox="1"/>
      </xdr:nvSpPr>
      <xdr:spPr>
        <a:xfrm>
          <a:off x="152660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40" name="n_2aveValue【一般廃棄物処理施設】&#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541" name="n_3aveValue【一般廃棄物処理施設】&#10;有形固定資産減価償却率"/>
        <xdr:cNvSpPr txBox="1"/>
      </xdr:nvSpPr>
      <xdr:spPr>
        <a:xfrm>
          <a:off x="13500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150385</xdr:rowOff>
    </xdr:from>
    <xdr:ext cx="405111" cy="259045"/>
    <xdr:sp macro="" textlink="">
      <xdr:nvSpPr>
        <xdr:cNvPr id="542" name="n_4aveValue【一般廃棄物処理施設】&#10;有形固定資産減価償却率"/>
        <xdr:cNvSpPr txBox="1"/>
      </xdr:nvSpPr>
      <xdr:spPr>
        <a:xfrm>
          <a:off x="12611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543" name="n_1mainValue【一般廃棄物処理施設】&#10;有形固定資産減価償却率"/>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97553</xdr:rowOff>
    </xdr:from>
    <xdr:ext cx="405111" cy="259045"/>
    <xdr:sp macro="" textlink="">
      <xdr:nvSpPr>
        <xdr:cNvPr id="544" name="n_2mainValue【一般廃棄物処理施設】&#10;有形固定資産減価償却率"/>
        <xdr:cNvSpPr txBox="1"/>
      </xdr:nvSpPr>
      <xdr:spPr>
        <a:xfrm>
          <a:off x="14389744"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67835</xdr:rowOff>
    </xdr:from>
    <xdr:ext cx="405111" cy="259045"/>
    <xdr:sp macro="" textlink="">
      <xdr:nvSpPr>
        <xdr:cNvPr id="545" name="n_3mainValue【一般廃棄物処理施設】&#10;有形固定資産減価償却率"/>
        <xdr:cNvSpPr txBox="1"/>
      </xdr:nvSpPr>
      <xdr:spPr>
        <a:xfrm>
          <a:off x="13500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6113</xdr:rowOff>
    </xdr:from>
    <xdr:ext cx="405111" cy="259045"/>
    <xdr:sp macro="" textlink="">
      <xdr:nvSpPr>
        <xdr:cNvPr id="546" name="n_4mainValue【一般廃棄物処理施設】&#10;有形固定資産減価償却率"/>
        <xdr:cNvSpPr txBox="1"/>
      </xdr:nvSpPr>
      <xdr:spPr>
        <a:xfrm>
          <a:off x="126117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70" name="直線コネクタ 569"/>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1" name="【一般廃棄物処理施設】&#10;一人当たり有形固定資産（償却資産）額最小値テキスト"/>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2" name="直線コネクタ 571"/>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3" name="【一般廃棄物処理施設】&#10;一人当たり有形固定資産（償却資産）額最大値テキスト"/>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4" name="直線コネクタ 573"/>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72872</xdr:rowOff>
    </xdr:from>
    <xdr:ext cx="534377" cy="259045"/>
    <xdr:sp macro="" textlink="">
      <xdr:nvSpPr>
        <xdr:cNvPr id="575" name="【一般廃棄物処理施設】&#10;一人当たり有形固定資産（償却資産）額平均値テキスト"/>
        <xdr:cNvSpPr txBox="1"/>
      </xdr:nvSpPr>
      <xdr:spPr>
        <a:xfrm>
          <a:off x="22199600" y="6587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6" name="フローチャート: 判断 575"/>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7" name="フローチャート: 判断 576"/>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8" name="フローチャート: 判断 577"/>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9" name="フローチャート: 判断 578"/>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80" name="フローチャート: 判断 579"/>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91069</xdr:rowOff>
    </xdr:from>
    <xdr:to>
      <xdr:col>116</xdr:col>
      <xdr:colOff>114300</xdr:colOff>
      <xdr:row>34</xdr:row>
      <xdr:rowOff>21219</xdr:rowOff>
    </xdr:to>
    <xdr:sp macro="" textlink="">
      <xdr:nvSpPr>
        <xdr:cNvPr id="586" name="楕円 585"/>
        <xdr:cNvSpPr/>
      </xdr:nvSpPr>
      <xdr:spPr>
        <a:xfrm>
          <a:off x="22110700" y="57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44096</xdr:rowOff>
    </xdr:from>
    <xdr:ext cx="599010" cy="259045"/>
    <xdr:sp macro="" textlink="">
      <xdr:nvSpPr>
        <xdr:cNvPr id="587" name="【一般廃棄物処理施設】&#10;一人当たり有形固定資産（償却資産）額該当値テキスト"/>
        <xdr:cNvSpPr txBox="1"/>
      </xdr:nvSpPr>
      <xdr:spPr>
        <a:xfrm>
          <a:off x="22199600" y="570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30863</xdr:rowOff>
    </xdr:from>
    <xdr:to>
      <xdr:col>112</xdr:col>
      <xdr:colOff>38100</xdr:colOff>
      <xdr:row>38</xdr:row>
      <xdr:rowOff>132463</xdr:rowOff>
    </xdr:to>
    <xdr:sp macro="" textlink="">
      <xdr:nvSpPr>
        <xdr:cNvPr id="588" name="楕円 587"/>
        <xdr:cNvSpPr/>
      </xdr:nvSpPr>
      <xdr:spPr>
        <a:xfrm>
          <a:off x="21272500" y="65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141869</xdr:rowOff>
    </xdr:from>
    <xdr:to>
      <xdr:col>116</xdr:col>
      <xdr:colOff>63500</xdr:colOff>
      <xdr:row>38</xdr:row>
      <xdr:rowOff>81663</xdr:rowOff>
    </xdr:to>
    <xdr:cxnSp macro="">
      <xdr:nvCxnSpPr>
        <xdr:cNvPr id="589" name="直線コネクタ 588"/>
        <xdr:cNvCxnSpPr/>
      </xdr:nvCxnSpPr>
      <xdr:spPr>
        <a:xfrm flipV="1">
          <a:off x="21323300" y="5799719"/>
          <a:ext cx="838200" cy="79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110074</xdr:rowOff>
    </xdr:from>
    <xdr:to>
      <xdr:col>107</xdr:col>
      <xdr:colOff>101600</xdr:colOff>
      <xdr:row>38</xdr:row>
      <xdr:rowOff>40224</xdr:rowOff>
    </xdr:to>
    <xdr:sp macro="" textlink="">
      <xdr:nvSpPr>
        <xdr:cNvPr id="590" name="楕円 589"/>
        <xdr:cNvSpPr/>
      </xdr:nvSpPr>
      <xdr:spPr>
        <a:xfrm>
          <a:off x="20383500" y="64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160873</xdr:rowOff>
    </xdr:from>
    <xdr:to>
      <xdr:col>111</xdr:col>
      <xdr:colOff>177800</xdr:colOff>
      <xdr:row>38</xdr:row>
      <xdr:rowOff>81663</xdr:rowOff>
    </xdr:to>
    <xdr:cxnSp macro="">
      <xdr:nvCxnSpPr>
        <xdr:cNvPr id="591" name="直線コネクタ 590"/>
        <xdr:cNvCxnSpPr/>
      </xdr:nvCxnSpPr>
      <xdr:spPr>
        <a:xfrm>
          <a:off x="20434300" y="6504523"/>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115621</xdr:rowOff>
    </xdr:from>
    <xdr:to>
      <xdr:col>102</xdr:col>
      <xdr:colOff>165100</xdr:colOff>
      <xdr:row>38</xdr:row>
      <xdr:rowOff>45771</xdr:rowOff>
    </xdr:to>
    <xdr:sp macro="" textlink="">
      <xdr:nvSpPr>
        <xdr:cNvPr id="592" name="楕円 591"/>
        <xdr:cNvSpPr/>
      </xdr:nvSpPr>
      <xdr:spPr>
        <a:xfrm>
          <a:off x="19494500" y="64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160873</xdr:rowOff>
    </xdr:from>
    <xdr:to>
      <xdr:col>107</xdr:col>
      <xdr:colOff>50800</xdr:colOff>
      <xdr:row>37</xdr:row>
      <xdr:rowOff>166421</xdr:rowOff>
    </xdr:to>
    <xdr:cxnSp macro="">
      <xdr:nvCxnSpPr>
        <xdr:cNvPr id="593" name="直線コネクタ 592"/>
        <xdr:cNvCxnSpPr/>
      </xdr:nvCxnSpPr>
      <xdr:spPr>
        <a:xfrm flipV="1">
          <a:off x="19545300" y="6504523"/>
          <a:ext cx="8890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124338</xdr:rowOff>
    </xdr:from>
    <xdr:to>
      <xdr:col>98</xdr:col>
      <xdr:colOff>38100</xdr:colOff>
      <xdr:row>38</xdr:row>
      <xdr:rowOff>54488</xdr:rowOff>
    </xdr:to>
    <xdr:sp macro="" textlink="">
      <xdr:nvSpPr>
        <xdr:cNvPr id="594" name="楕円 593"/>
        <xdr:cNvSpPr/>
      </xdr:nvSpPr>
      <xdr:spPr>
        <a:xfrm>
          <a:off x="18605500" y="64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166421</xdr:rowOff>
    </xdr:from>
    <xdr:to>
      <xdr:col>102</xdr:col>
      <xdr:colOff>114300</xdr:colOff>
      <xdr:row>38</xdr:row>
      <xdr:rowOff>3688</xdr:rowOff>
    </xdr:to>
    <xdr:cxnSp macro="">
      <xdr:nvCxnSpPr>
        <xdr:cNvPr id="595" name="直線コネクタ 594"/>
        <xdr:cNvCxnSpPr/>
      </xdr:nvCxnSpPr>
      <xdr:spPr>
        <a:xfrm flipV="1">
          <a:off x="18656300" y="6510071"/>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39618</xdr:rowOff>
    </xdr:from>
    <xdr:ext cx="534377" cy="259045"/>
    <xdr:sp macro="" textlink="">
      <xdr:nvSpPr>
        <xdr:cNvPr id="596" name="n_1aveValue【一般廃棄物処理施設】&#10;一人当たり有形固定資産（償却資産）額"/>
        <xdr:cNvSpPr txBox="1"/>
      </xdr:nvSpPr>
      <xdr:spPr>
        <a:xfrm>
          <a:off x="21043411" y="6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97" name="n_2aveValue【一般廃棄物処理施設】&#10;一人当たり有形固定資産（償却資産）額"/>
        <xdr:cNvSpPr txBox="1"/>
      </xdr:nvSpPr>
      <xdr:spPr>
        <a:xfrm>
          <a:off x="20167111" y="67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94802</xdr:rowOff>
    </xdr:from>
    <xdr:ext cx="534377" cy="259045"/>
    <xdr:sp macro="" textlink="">
      <xdr:nvSpPr>
        <xdr:cNvPr id="598" name="n_3aveValue【一般廃棄物処理施設】&#10;一人当たり有形固定資産（償却資産）額"/>
        <xdr:cNvSpPr txBox="1"/>
      </xdr:nvSpPr>
      <xdr:spPr>
        <a:xfrm>
          <a:off x="19278111" y="67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133428</xdr:rowOff>
    </xdr:from>
    <xdr:ext cx="534377" cy="259045"/>
    <xdr:sp macro="" textlink="">
      <xdr:nvSpPr>
        <xdr:cNvPr id="599" name="n_4aveValue【一般廃棄物処理施設】&#10;一人当たり有形固定資産（償却資産）額"/>
        <xdr:cNvSpPr txBox="1"/>
      </xdr:nvSpPr>
      <xdr:spPr>
        <a:xfrm>
          <a:off x="18389111" y="68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148991</xdr:rowOff>
    </xdr:from>
    <xdr:ext cx="534377" cy="259045"/>
    <xdr:sp macro="" textlink="">
      <xdr:nvSpPr>
        <xdr:cNvPr id="600" name="n_1mainValue【一般廃棄物処理施設】&#10;一人当たり有形固定資産（償却資産）額"/>
        <xdr:cNvSpPr txBox="1"/>
      </xdr:nvSpPr>
      <xdr:spPr>
        <a:xfrm>
          <a:off x="21043411" y="63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56751</xdr:rowOff>
    </xdr:from>
    <xdr:ext cx="534377" cy="259045"/>
    <xdr:sp macro="" textlink="">
      <xdr:nvSpPr>
        <xdr:cNvPr id="601" name="n_2mainValue【一般廃棄物処理施設】&#10;一人当たり有形固定資産（償却資産）額"/>
        <xdr:cNvSpPr txBox="1"/>
      </xdr:nvSpPr>
      <xdr:spPr>
        <a:xfrm>
          <a:off x="20167111" y="62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62298</xdr:rowOff>
    </xdr:from>
    <xdr:ext cx="534377" cy="259045"/>
    <xdr:sp macro="" textlink="">
      <xdr:nvSpPr>
        <xdr:cNvPr id="602" name="n_3mainValue【一般廃棄物処理施設】&#10;一人当たり有形固定資産（償却資産）額"/>
        <xdr:cNvSpPr txBox="1"/>
      </xdr:nvSpPr>
      <xdr:spPr>
        <a:xfrm>
          <a:off x="19278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71015</xdr:rowOff>
    </xdr:from>
    <xdr:ext cx="534377" cy="259045"/>
    <xdr:sp macro="" textlink="">
      <xdr:nvSpPr>
        <xdr:cNvPr id="603" name="n_4mainValue【一般廃棄物処理施設】&#10;一人当たり有形固定資産（償却資産）額"/>
        <xdr:cNvSpPr txBox="1"/>
      </xdr:nvSpPr>
      <xdr:spPr>
        <a:xfrm>
          <a:off x="18389111" y="624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26" name="直線コネクタ 625"/>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27"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28" name="直線コネクタ 62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29" name="【保健センター・保健所】&#10;有形固定資産減価償却率最大値テキスト"/>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30" name="直線コネクタ 629"/>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631"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32" name="フローチャート: 判断 631"/>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3" name="フローチャート: 判断 632"/>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34" name="フローチャート: 判断 633"/>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35" name="フローチャート: 判断 634"/>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36" name="フローチャート: 判断 635"/>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642" name="楕円 641"/>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27957</xdr:rowOff>
    </xdr:from>
    <xdr:ext cx="405111" cy="259045"/>
    <xdr:sp macro="" textlink="">
      <xdr:nvSpPr>
        <xdr:cNvPr id="643" name="【保健センター・保健所】&#10;有形固定資産減価償却率該当値テキスト"/>
        <xdr:cNvSpPr txBox="1"/>
      </xdr:nvSpPr>
      <xdr:spPr>
        <a:xfrm>
          <a:off x="16357600"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44" name="楕円 643"/>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125730</xdr:rowOff>
    </xdr:to>
    <xdr:cxnSp macro="">
      <xdr:nvCxnSpPr>
        <xdr:cNvPr id="645" name="直線コネクタ 644"/>
        <xdr:cNvCxnSpPr/>
      </xdr:nvCxnSpPr>
      <xdr:spPr>
        <a:xfrm>
          <a:off x="15481300" y="9829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72644</xdr:rowOff>
    </xdr:from>
    <xdr:to>
      <xdr:col>76</xdr:col>
      <xdr:colOff>165100</xdr:colOff>
      <xdr:row>57</xdr:row>
      <xdr:rowOff>2794</xdr:rowOff>
    </xdr:to>
    <xdr:sp macro="" textlink="">
      <xdr:nvSpPr>
        <xdr:cNvPr id="646" name="楕円 645"/>
        <xdr:cNvSpPr/>
      </xdr:nvSpPr>
      <xdr:spPr>
        <a:xfrm>
          <a:off x="14541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123444</xdr:rowOff>
    </xdr:from>
    <xdr:to>
      <xdr:col>81</xdr:col>
      <xdr:colOff>50800</xdr:colOff>
      <xdr:row>57</xdr:row>
      <xdr:rowOff>57150</xdr:rowOff>
    </xdr:to>
    <xdr:cxnSp macro="">
      <xdr:nvCxnSpPr>
        <xdr:cNvPr id="647" name="直線コネクタ 646"/>
        <xdr:cNvCxnSpPr/>
      </xdr:nvCxnSpPr>
      <xdr:spPr>
        <a:xfrm>
          <a:off x="14592300" y="9724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648" name="楕円 647"/>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91440</xdr:rowOff>
    </xdr:from>
    <xdr:to>
      <xdr:col>76</xdr:col>
      <xdr:colOff>114300</xdr:colOff>
      <xdr:row>56</xdr:row>
      <xdr:rowOff>123444</xdr:rowOff>
    </xdr:to>
    <xdr:cxnSp macro="">
      <xdr:nvCxnSpPr>
        <xdr:cNvPr id="649" name="直線コネクタ 648"/>
        <xdr:cNvCxnSpPr/>
      </xdr:nvCxnSpPr>
      <xdr:spPr>
        <a:xfrm>
          <a:off x="13703300" y="9692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143510</xdr:rowOff>
    </xdr:from>
    <xdr:to>
      <xdr:col>67</xdr:col>
      <xdr:colOff>101600</xdr:colOff>
      <xdr:row>56</xdr:row>
      <xdr:rowOff>73660</xdr:rowOff>
    </xdr:to>
    <xdr:sp macro="" textlink="">
      <xdr:nvSpPr>
        <xdr:cNvPr id="650" name="楕円 649"/>
        <xdr:cNvSpPr/>
      </xdr:nvSpPr>
      <xdr:spPr>
        <a:xfrm>
          <a:off x="12763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22860</xdr:rowOff>
    </xdr:from>
    <xdr:to>
      <xdr:col>71</xdr:col>
      <xdr:colOff>177800</xdr:colOff>
      <xdr:row>56</xdr:row>
      <xdr:rowOff>91440</xdr:rowOff>
    </xdr:to>
    <xdr:cxnSp macro="">
      <xdr:nvCxnSpPr>
        <xdr:cNvPr id="651" name="直線コネクタ 650"/>
        <xdr:cNvCxnSpPr/>
      </xdr:nvCxnSpPr>
      <xdr:spPr>
        <a:xfrm>
          <a:off x="12814300" y="962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52"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137939</xdr:rowOff>
    </xdr:from>
    <xdr:ext cx="405111" cy="259045"/>
    <xdr:sp macro="" textlink="">
      <xdr:nvSpPr>
        <xdr:cNvPr id="653" name="n_2aveValue【保健センター・保健所】&#10;有形固定資産減価償却率"/>
        <xdr:cNvSpPr txBox="1"/>
      </xdr:nvSpPr>
      <xdr:spPr>
        <a:xfrm>
          <a:off x="14389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92219</xdr:rowOff>
    </xdr:from>
    <xdr:ext cx="405111" cy="259045"/>
    <xdr:sp macro="" textlink="">
      <xdr:nvSpPr>
        <xdr:cNvPr id="654" name="n_3aveValue【保健センター・保健所】&#10;有形固定資産減価償却率"/>
        <xdr:cNvSpPr txBox="1"/>
      </xdr:nvSpPr>
      <xdr:spPr>
        <a:xfrm>
          <a:off x="13500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51071</xdr:rowOff>
    </xdr:from>
    <xdr:ext cx="405111" cy="259045"/>
    <xdr:sp macro="" textlink="">
      <xdr:nvSpPr>
        <xdr:cNvPr id="655" name="n_4aveValue【保健センター・保健所】&#10;有形固定資産減価償却率"/>
        <xdr:cNvSpPr txBox="1"/>
      </xdr:nvSpPr>
      <xdr:spPr>
        <a:xfrm>
          <a:off x="12611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56" name="n_1mainValue【保健センター・保健所】&#10;有形固定資産減価償却率"/>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19321</xdr:rowOff>
    </xdr:from>
    <xdr:ext cx="405111" cy="259045"/>
    <xdr:sp macro="" textlink="">
      <xdr:nvSpPr>
        <xdr:cNvPr id="657" name="n_2mainValue【保健センター・保健所】&#10;有形固定資産減価償却率"/>
        <xdr:cNvSpPr txBox="1"/>
      </xdr:nvSpPr>
      <xdr:spPr>
        <a:xfrm>
          <a:off x="143897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658" name="n_3mainValue【保健センター・保健所】&#10;有形固定資産減価償却率"/>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90187</xdr:rowOff>
    </xdr:from>
    <xdr:ext cx="405111" cy="259045"/>
    <xdr:sp macro="" textlink="">
      <xdr:nvSpPr>
        <xdr:cNvPr id="659" name="n_4mainValue【保健センター・保健所】&#10;有形固定資産減価償却率"/>
        <xdr:cNvSpPr txBox="1"/>
      </xdr:nvSpPr>
      <xdr:spPr>
        <a:xfrm>
          <a:off x="12611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0" name="直線コネクタ 6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1" name="テキスト ボックス 6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2" name="直線コネクタ 6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3" name="テキスト ボックス 6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4" name="直線コネクタ 6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5" name="テキスト ボックス 6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6" name="直線コネクタ 6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7" name="テキスト ボックス 6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8" name="直線コネクタ 6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9" name="テキスト ボックス 6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0" name="直線コネクタ 6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1" name="テキスト ボックス 6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85" name="直線コネクタ 684"/>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86" name="【保健センター・保健所】&#10;一人当たり面積最小値テキスト"/>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87" name="直線コネクタ 686"/>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8"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9" name="直線コネクタ 688"/>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139899</xdr:rowOff>
    </xdr:from>
    <xdr:ext cx="469744" cy="259045"/>
    <xdr:sp macro="" textlink="">
      <xdr:nvSpPr>
        <xdr:cNvPr id="690" name="【保健センター・保健所】&#10;一人当たり面積平均値テキスト"/>
        <xdr:cNvSpPr txBox="1"/>
      </xdr:nvSpPr>
      <xdr:spPr>
        <a:xfrm>
          <a:off x="22199600" y="1042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91" name="フローチャート: 判断 690"/>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2" name="フローチャート: 判断 691"/>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93" name="フローチャート: 判断 692"/>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4" name="フローチャート: 判断 693"/>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95" name="フローチャート: 判断 694"/>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1" name="楕円 700"/>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2"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71665</xdr:rowOff>
    </xdr:from>
    <xdr:to>
      <xdr:col>112</xdr:col>
      <xdr:colOff>38100</xdr:colOff>
      <xdr:row>60</xdr:row>
      <xdr:rowOff>1815</xdr:rowOff>
    </xdr:to>
    <xdr:sp macro="" textlink="">
      <xdr:nvSpPr>
        <xdr:cNvPr id="703" name="楕円 702"/>
        <xdr:cNvSpPr/>
      </xdr:nvSpPr>
      <xdr:spPr>
        <a:xfrm>
          <a:off x="21272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122465</xdr:rowOff>
    </xdr:from>
    <xdr:to>
      <xdr:col>116</xdr:col>
      <xdr:colOff>63500</xdr:colOff>
      <xdr:row>60</xdr:row>
      <xdr:rowOff>0</xdr:rowOff>
    </xdr:to>
    <xdr:cxnSp macro="">
      <xdr:nvCxnSpPr>
        <xdr:cNvPr id="704" name="直線コネクタ 703"/>
        <xdr:cNvCxnSpPr/>
      </xdr:nvCxnSpPr>
      <xdr:spPr>
        <a:xfrm>
          <a:off x="21323300" y="10238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87993</xdr:rowOff>
    </xdr:from>
    <xdr:to>
      <xdr:col>107</xdr:col>
      <xdr:colOff>101600</xdr:colOff>
      <xdr:row>60</xdr:row>
      <xdr:rowOff>18143</xdr:rowOff>
    </xdr:to>
    <xdr:sp macro="" textlink="">
      <xdr:nvSpPr>
        <xdr:cNvPr id="705" name="楕円 704"/>
        <xdr:cNvSpPr/>
      </xdr:nvSpPr>
      <xdr:spPr>
        <a:xfrm>
          <a:off x="2038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122465</xdr:rowOff>
    </xdr:from>
    <xdr:to>
      <xdr:col>111</xdr:col>
      <xdr:colOff>177800</xdr:colOff>
      <xdr:row>59</xdr:row>
      <xdr:rowOff>138793</xdr:rowOff>
    </xdr:to>
    <xdr:cxnSp macro="">
      <xdr:nvCxnSpPr>
        <xdr:cNvPr id="706" name="直線コネクタ 705"/>
        <xdr:cNvCxnSpPr/>
      </xdr:nvCxnSpPr>
      <xdr:spPr>
        <a:xfrm flipV="1">
          <a:off x="20434300" y="10238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707" name="楕円 706"/>
        <xdr:cNvSpPr/>
      </xdr:nvSpPr>
      <xdr:spPr>
        <a:xfrm>
          <a:off x="19494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138793</xdr:rowOff>
    </xdr:from>
    <xdr:to>
      <xdr:col>107</xdr:col>
      <xdr:colOff>50800</xdr:colOff>
      <xdr:row>60</xdr:row>
      <xdr:rowOff>32657</xdr:rowOff>
    </xdr:to>
    <xdr:cxnSp macro="">
      <xdr:nvCxnSpPr>
        <xdr:cNvPr id="708" name="直線コネクタ 707"/>
        <xdr:cNvCxnSpPr/>
      </xdr:nvCxnSpPr>
      <xdr:spPr>
        <a:xfrm flipV="1">
          <a:off x="19545300" y="1025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169635</xdr:rowOff>
    </xdr:from>
    <xdr:to>
      <xdr:col>98</xdr:col>
      <xdr:colOff>38100</xdr:colOff>
      <xdr:row>60</xdr:row>
      <xdr:rowOff>99785</xdr:rowOff>
    </xdr:to>
    <xdr:sp macro="" textlink="">
      <xdr:nvSpPr>
        <xdr:cNvPr id="709" name="楕円 708"/>
        <xdr:cNvSpPr/>
      </xdr:nvSpPr>
      <xdr:spPr>
        <a:xfrm>
          <a:off x="18605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32657</xdr:rowOff>
    </xdr:from>
    <xdr:to>
      <xdr:col>102</xdr:col>
      <xdr:colOff>114300</xdr:colOff>
      <xdr:row>60</xdr:row>
      <xdr:rowOff>48985</xdr:rowOff>
    </xdr:to>
    <xdr:cxnSp macro="">
      <xdr:nvCxnSpPr>
        <xdr:cNvPr id="710" name="直線コネクタ 709"/>
        <xdr:cNvCxnSpPr/>
      </xdr:nvCxnSpPr>
      <xdr:spPr>
        <a:xfrm flipV="1">
          <a:off x="18656300" y="1031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1"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712" name="n_2aveValue【保健センター・保健所】&#10;一人当たり面積"/>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3"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14"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18342</xdr:rowOff>
    </xdr:from>
    <xdr:ext cx="469744" cy="259045"/>
    <xdr:sp macro="" textlink="">
      <xdr:nvSpPr>
        <xdr:cNvPr id="715" name="n_1mainValue【保健センター・保健所】&#10;一人当たり面積"/>
        <xdr:cNvSpPr txBox="1"/>
      </xdr:nvSpPr>
      <xdr:spPr>
        <a:xfrm>
          <a:off x="210757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mainValue【保健センター・保健所】&#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99984</xdr:rowOff>
    </xdr:from>
    <xdr:ext cx="469744" cy="259045"/>
    <xdr:sp macro="" textlink="">
      <xdr:nvSpPr>
        <xdr:cNvPr id="717" name="n_3mainValue【保健センター・保健所】&#10;一人当たり面積"/>
        <xdr:cNvSpPr txBox="1"/>
      </xdr:nvSpPr>
      <xdr:spPr>
        <a:xfrm>
          <a:off x="19310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116312</xdr:rowOff>
    </xdr:from>
    <xdr:ext cx="469744" cy="259045"/>
    <xdr:sp macro="" textlink="">
      <xdr:nvSpPr>
        <xdr:cNvPr id="718" name="n_4mainValue【保健センター・保健所】&#10;一人当たり面積"/>
        <xdr:cNvSpPr txBox="1"/>
      </xdr:nvSpPr>
      <xdr:spPr>
        <a:xfrm>
          <a:off x="18421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41" name="直線コネクタ 740"/>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42"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43" name="直線コネクタ 742"/>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44" name="【消防施設】&#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45" name="直線コネクタ 744"/>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46" name="【消防施設】&#10;有形固定資産減価償却率平均値テキスト"/>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47" name="フローチャート: 判断 746"/>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48" name="フローチャート: 判断 747"/>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49" name="フローチャート: 判断 748"/>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50" name="フローチャート: 判断 749"/>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51" name="フローチャート: 判断 750"/>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142748</xdr:rowOff>
    </xdr:from>
    <xdr:to>
      <xdr:col>85</xdr:col>
      <xdr:colOff>177800</xdr:colOff>
      <xdr:row>80</xdr:row>
      <xdr:rowOff>72898</xdr:rowOff>
    </xdr:to>
    <xdr:sp macro="" textlink="">
      <xdr:nvSpPr>
        <xdr:cNvPr id="757" name="楕円 756"/>
        <xdr:cNvSpPr/>
      </xdr:nvSpPr>
      <xdr:spPr>
        <a:xfrm>
          <a:off x="162687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57675</xdr:rowOff>
    </xdr:from>
    <xdr:ext cx="405111" cy="259045"/>
    <xdr:sp macro="" textlink="">
      <xdr:nvSpPr>
        <xdr:cNvPr id="758" name="【消防施設】&#10;有形固定資産減価償却率該当値テキスト"/>
        <xdr:cNvSpPr txBox="1"/>
      </xdr:nvSpPr>
      <xdr:spPr>
        <a:xfrm>
          <a:off x="16357600" y="13602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131318</xdr:rowOff>
    </xdr:from>
    <xdr:to>
      <xdr:col>81</xdr:col>
      <xdr:colOff>101600</xdr:colOff>
      <xdr:row>78</xdr:row>
      <xdr:rowOff>61468</xdr:rowOff>
    </xdr:to>
    <xdr:sp macro="" textlink="">
      <xdr:nvSpPr>
        <xdr:cNvPr id="759" name="楕円 758"/>
        <xdr:cNvSpPr/>
      </xdr:nvSpPr>
      <xdr:spPr>
        <a:xfrm>
          <a:off x="15430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xdr:rowOff>
    </xdr:from>
    <xdr:to>
      <xdr:col>85</xdr:col>
      <xdr:colOff>127000</xdr:colOff>
      <xdr:row>80</xdr:row>
      <xdr:rowOff>22098</xdr:rowOff>
    </xdr:to>
    <xdr:cxnSp macro="">
      <xdr:nvCxnSpPr>
        <xdr:cNvPr id="760" name="直線コネクタ 759"/>
        <xdr:cNvCxnSpPr/>
      </xdr:nvCxnSpPr>
      <xdr:spPr>
        <a:xfrm>
          <a:off x="15481300" y="13383768"/>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761" name="楕円 760"/>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xdr:rowOff>
    </xdr:from>
    <xdr:to>
      <xdr:col>81</xdr:col>
      <xdr:colOff>50800</xdr:colOff>
      <xdr:row>79</xdr:row>
      <xdr:rowOff>60961</xdr:rowOff>
    </xdr:to>
    <xdr:cxnSp macro="">
      <xdr:nvCxnSpPr>
        <xdr:cNvPr id="762" name="直線コネクタ 761"/>
        <xdr:cNvCxnSpPr/>
      </xdr:nvCxnSpPr>
      <xdr:spPr>
        <a:xfrm flipV="1">
          <a:off x="14592300" y="13383768"/>
          <a:ext cx="889000" cy="2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1015</xdr:rowOff>
    </xdr:from>
    <xdr:to>
      <xdr:col>72</xdr:col>
      <xdr:colOff>38100</xdr:colOff>
      <xdr:row>79</xdr:row>
      <xdr:rowOff>102615</xdr:rowOff>
    </xdr:to>
    <xdr:sp macro="" textlink="">
      <xdr:nvSpPr>
        <xdr:cNvPr id="763" name="楕円 762"/>
        <xdr:cNvSpPr/>
      </xdr:nvSpPr>
      <xdr:spPr>
        <a:xfrm>
          <a:off x="13652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51815</xdr:rowOff>
    </xdr:from>
    <xdr:to>
      <xdr:col>76</xdr:col>
      <xdr:colOff>114300</xdr:colOff>
      <xdr:row>79</xdr:row>
      <xdr:rowOff>60961</xdr:rowOff>
    </xdr:to>
    <xdr:cxnSp macro="">
      <xdr:nvCxnSpPr>
        <xdr:cNvPr id="764" name="直線コネクタ 763"/>
        <xdr:cNvCxnSpPr/>
      </xdr:nvCxnSpPr>
      <xdr:spPr>
        <a:xfrm>
          <a:off x="13703300" y="1359636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129032</xdr:rowOff>
    </xdr:from>
    <xdr:to>
      <xdr:col>67</xdr:col>
      <xdr:colOff>101600</xdr:colOff>
      <xdr:row>79</xdr:row>
      <xdr:rowOff>59182</xdr:rowOff>
    </xdr:to>
    <xdr:sp macro="" textlink="">
      <xdr:nvSpPr>
        <xdr:cNvPr id="765" name="楕円 764"/>
        <xdr:cNvSpPr/>
      </xdr:nvSpPr>
      <xdr:spPr>
        <a:xfrm>
          <a:off x="12763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xdr:rowOff>
    </xdr:from>
    <xdr:to>
      <xdr:col>71</xdr:col>
      <xdr:colOff>177800</xdr:colOff>
      <xdr:row>79</xdr:row>
      <xdr:rowOff>51815</xdr:rowOff>
    </xdr:to>
    <xdr:cxnSp macro="">
      <xdr:nvCxnSpPr>
        <xdr:cNvPr id="766" name="直線コネクタ 765"/>
        <xdr:cNvCxnSpPr/>
      </xdr:nvCxnSpPr>
      <xdr:spPr>
        <a:xfrm>
          <a:off x="12814300" y="135529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767" name="n_1aveValue【消防施設】&#10;有形固定資産減価償却率"/>
        <xdr:cNvSpPr txBox="1"/>
      </xdr:nvSpPr>
      <xdr:spPr>
        <a:xfrm>
          <a:off x="15266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68" name="n_2aveValue【消防施設】&#10;有形固定資産減価償却率"/>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769" name="n_3aveValue【消防施設】&#10;有形固定資産減価償却率"/>
        <xdr:cNvSpPr txBox="1"/>
      </xdr:nvSpPr>
      <xdr:spPr>
        <a:xfrm>
          <a:off x="13500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105173</xdr:rowOff>
    </xdr:from>
    <xdr:ext cx="405111" cy="259045"/>
    <xdr:sp macro="" textlink="">
      <xdr:nvSpPr>
        <xdr:cNvPr id="770" name="n_4aveValue【消防施設】&#10;有形固定資産減価償却率"/>
        <xdr:cNvSpPr txBox="1"/>
      </xdr:nvSpPr>
      <xdr:spPr>
        <a:xfrm>
          <a:off x="12611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77995</xdr:rowOff>
    </xdr:from>
    <xdr:ext cx="405111" cy="259045"/>
    <xdr:sp macro="" textlink="">
      <xdr:nvSpPr>
        <xdr:cNvPr id="771" name="n_1mainValue【消防施設】&#10;有形固定資産減価償却率"/>
        <xdr:cNvSpPr txBox="1"/>
      </xdr:nvSpPr>
      <xdr:spPr>
        <a:xfrm>
          <a:off x="1526604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772" name="n_2mainValue【消防施設】&#10;有形固定資産減価償却率"/>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119142</xdr:rowOff>
    </xdr:from>
    <xdr:ext cx="405111" cy="259045"/>
    <xdr:sp macro="" textlink="">
      <xdr:nvSpPr>
        <xdr:cNvPr id="773" name="n_3mainValue【消防施設】&#10;有形固定資産減価償却率"/>
        <xdr:cNvSpPr txBox="1"/>
      </xdr:nvSpPr>
      <xdr:spPr>
        <a:xfrm>
          <a:off x="13500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75709</xdr:rowOff>
    </xdr:from>
    <xdr:ext cx="405111" cy="259045"/>
    <xdr:sp macro="" textlink="">
      <xdr:nvSpPr>
        <xdr:cNvPr id="774" name="n_4mainValue【消防施設】&#10;有形固定資産減価償却率"/>
        <xdr:cNvSpPr txBox="1"/>
      </xdr:nvSpPr>
      <xdr:spPr>
        <a:xfrm>
          <a:off x="126117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98" name="直線コネクタ 797"/>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99" name="【消防施設】&#10;一人当たり面積最小値テキスト"/>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800" name="直線コネクタ 799"/>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801" name="【消防施設】&#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802" name="直線コネクタ 801"/>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106697</xdr:rowOff>
    </xdr:from>
    <xdr:ext cx="469744" cy="259045"/>
    <xdr:sp macro="" textlink="">
      <xdr:nvSpPr>
        <xdr:cNvPr id="803" name="【消防施設】&#10;一人当たり面積平均値テキスト"/>
        <xdr:cNvSpPr txBox="1"/>
      </xdr:nvSpPr>
      <xdr:spPr>
        <a:xfrm>
          <a:off x="22199600" y="1433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04" name="フローチャート: 判断 803"/>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805" name="フローチャート: 判断 804"/>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6" name="フローチャート: 判断 805"/>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807" name="フローチャート: 判断 806"/>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08" name="フローチャート: 判断 807"/>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113030</xdr:rowOff>
    </xdr:from>
    <xdr:to>
      <xdr:col>116</xdr:col>
      <xdr:colOff>114300</xdr:colOff>
      <xdr:row>83</xdr:row>
      <xdr:rowOff>43180</xdr:rowOff>
    </xdr:to>
    <xdr:sp macro="" textlink="">
      <xdr:nvSpPr>
        <xdr:cNvPr id="814" name="楕円 813"/>
        <xdr:cNvSpPr/>
      </xdr:nvSpPr>
      <xdr:spPr>
        <a:xfrm>
          <a:off x="22110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135907</xdr:rowOff>
    </xdr:from>
    <xdr:ext cx="469744" cy="259045"/>
    <xdr:sp macro="" textlink="">
      <xdr:nvSpPr>
        <xdr:cNvPr id="815" name="【消防施設】&#10;一人当たり面積該当値テキスト"/>
        <xdr:cNvSpPr txBox="1"/>
      </xdr:nvSpPr>
      <xdr:spPr>
        <a:xfrm>
          <a:off x="221996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816" name="楕円 815"/>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163830</xdr:rowOff>
    </xdr:from>
    <xdr:to>
      <xdr:col>116</xdr:col>
      <xdr:colOff>63500</xdr:colOff>
      <xdr:row>83</xdr:row>
      <xdr:rowOff>114300</xdr:rowOff>
    </xdr:to>
    <xdr:cxnSp macro="">
      <xdr:nvCxnSpPr>
        <xdr:cNvPr id="817" name="直線コネクタ 816"/>
        <xdr:cNvCxnSpPr/>
      </xdr:nvCxnSpPr>
      <xdr:spPr>
        <a:xfrm flipV="1">
          <a:off x="21323300" y="1422273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71120</xdr:rowOff>
    </xdr:from>
    <xdr:to>
      <xdr:col>107</xdr:col>
      <xdr:colOff>101600</xdr:colOff>
      <xdr:row>84</xdr:row>
      <xdr:rowOff>1270</xdr:rowOff>
    </xdr:to>
    <xdr:sp macro="" textlink="">
      <xdr:nvSpPr>
        <xdr:cNvPr id="818" name="楕円 817"/>
        <xdr:cNvSpPr/>
      </xdr:nvSpPr>
      <xdr:spPr>
        <a:xfrm>
          <a:off x="20383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121920</xdr:rowOff>
    </xdr:to>
    <xdr:cxnSp macro="">
      <xdr:nvCxnSpPr>
        <xdr:cNvPr id="819" name="直線コネクタ 818"/>
        <xdr:cNvCxnSpPr/>
      </xdr:nvCxnSpPr>
      <xdr:spPr>
        <a:xfrm flipV="1">
          <a:off x="20434300" y="1434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20" name="楕円 819"/>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121920</xdr:rowOff>
    </xdr:from>
    <xdr:to>
      <xdr:col>107</xdr:col>
      <xdr:colOff>50800</xdr:colOff>
      <xdr:row>83</xdr:row>
      <xdr:rowOff>140970</xdr:rowOff>
    </xdr:to>
    <xdr:cxnSp macro="">
      <xdr:nvCxnSpPr>
        <xdr:cNvPr id="821" name="直線コネクタ 820"/>
        <xdr:cNvCxnSpPr/>
      </xdr:nvCxnSpPr>
      <xdr:spPr>
        <a:xfrm flipV="1">
          <a:off x="19545300" y="14352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822" name="楕円 821"/>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140970</xdr:rowOff>
    </xdr:to>
    <xdr:cxnSp macro="">
      <xdr:nvCxnSpPr>
        <xdr:cNvPr id="823" name="直線コネクタ 822"/>
        <xdr:cNvCxnSpPr/>
      </xdr:nvCxnSpPr>
      <xdr:spPr>
        <a:xfrm>
          <a:off x="18656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824"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825" name="n_2aveValue【消防施設】&#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83838</xdr:rowOff>
    </xdr:from>
    <xdr:ext cx="469744" cy="259045"/>
    <xdr:sp macro="" textlink="">
      <xdr:nvSpPr>
        <xdr:cNvPr id="826" name="n_3aveValue【消防施設】&#10;一人当たり面積"/>
        <xdr:cNvSpPr txBox="1"/>
      </xdr:nvSpPr>
      <xdr:spPr>
        <a:xfrm>
          <a:off x="19310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110507</xdr:rowOff>
    </xdr:from>
    <xdr:ext cx="469744" cy="259045"/>
    <xdr:sp macro="" textlink="">
      <xdr:nvSpPr>
        <xdr:cNvPr id="827" name="n_4aveValue【消防施設】&#10;一人当たり面積"/>
        <xdr:cNvSpPr txBox="1"/>
      </xdr:nvSpPr>
      <xdr:spPr>
        <a:xfrm>
          <a:off x="18421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828" name="n_1main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17797</xdr:rowOff>
    </xdr:from>
    <xdr:ext cx="469744" cy="259045"/>
    <xdr:sp macro="" textlink="">
      <xdr:nvSpPr>
        <xdr:cNvPr id="829" name="n_2mainValue【消防施設】&#10;一人当たり面積"/>
        <xdr:cNvSpPr txBox="1"/>
      </xdr:nvSpPr>
      <xdr:spPr>
        <a:xfrm>
          <a:off x="20199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0"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1" name="n_4main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4" name="テキスト ボックス 8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2" name="テキスト ボックス 85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855" name="直線コネクタ 854"/>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856" name="【庁舎】&#10;有形固定資産減価償却率最小値テキスト"/>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857" name="直線コネクタ 856"/>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8"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9" name="直線コネクタ 858"/>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61613</xdr:rowOff>
    </xdr:from>
    <xdr:ext cx="405111" cy="259045"/>
    <xdr:sp macro="" textlink="">
      <xdr:nvSpPr>
        <xdr:cNvPr id="860" name="【庁舎】&#10;有形固定資産減価償却率平均値テキスト"/>
        <xdr:cNvSpPr txBox="1"/>
      </xdr:nvSpPr>
      <xdr:spPr>
        <a:xfrm>
          <a:off x="163576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61" name="フローチャート: 判断 860"/>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862" name="フローチャート: 判断 861"/>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863" name="フローチャート: 判断 862"/>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864" name="フローチャート: 判断 863"/>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865" name="フローチャート: 判断 864"/>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871" name="楕円 870"/>
        <xdr:cNvSpPr/>
      </xdr:nvSpPr>
      <xdr:spPr>
        <a:xfrm>
          <a:off x="16268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872" name="【庁舎】&#10;有形固定資産減価償却率該当値テキスト"/>
        <xdr:cNvSpPr txBox="1"/>
      </xdr:nvSpPr>
      <xdr:spPr>
        <a:xfrm>
          <a:off x="163576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120650</xdr:rowOff>
    </xdr:from>
    <xdr:to>
      <xdr:col>81</xdr:col>
      <xdr:colOff>101600</xdr:colOff>
      <xdr:row>107</xdr:row>
      <xdr:rowOff>50800</xdr:rowOff>
    </xdr:to>
    <xdr:sp macro="" textlink="">
      <xdr:nvSpPr>
        <xdr:cNvPr id="873" name="楕円 872"/>
        <xdr:cNvSpPr/>
      </xdr:nvSpPr>
      <xdr:spPr>
        <a:xfrm>
          <a:off x="15430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107</xdr:row>
      <xdr:rowOff>0</xdr:rowOff>
    </xdr:to>
    <xdr:cxnSp macro="">
      <xdr:nvCxnSpPr>
        <xdr:cNvPr id="874" name="直線コネクタ 873"/>
        <xdr:cNvCxnSpPr/>
      </xdr:nvCxnSpPr>
      <xdr:spPr>
        <a:xfrm flipV="1">
          <a:off x="15481300" y="182022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875" name="楕円 874"/>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107</xdr:row>
      <xdr:rowOff>0</xdr:rowOff>
    </xdr:to>
    <xdr:cxnSp macro="">
      <xdr:nvCxnSpPr>
        <xdr:cNvPr id="876" name="直線コネクタ 875"/>
        <xdr:cNvCxnSpPr/>
      </xdr:nvCxnSpPr>
      <xdr:spPr>
        <a:xfrm>
          <a:off x="14592300" y="182841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147320</xdr:rowOff>
    </xdr:from>
    <xdr:to>
      <xdr:col>72</xdr:col>
      <xdr:colOff>38100</xdr:colOff>
      <xdr:row>107</xdr:row>
      <xdr:rowOff>77470</xdr:rowOff>
    </xdr:to>
    <xdr:sp macro="" textlink="">
      <xdr:nvSpPr>
        <xdr:cNvPr id="877" name="楕円 876"/>
        <xdr:cNvSpPr/>
      </xdr:nvSpPr>
      <xdr:spPr>
        <a:xfrm>
          <a:off x="1365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107</xdr:row>
      <xdr:rowOff>26670</xdr:rowOff>
    </xdr:to>
    <xdr:cxnSp macro="">
      <xdr:nvCxnSpPr>
        <xdr:cNvPr id="878" name="直線コネクタ 877"/>
        <xdr:cNvCxnSpPr/>
      </xdr:nvCxnSpPr>
      <xdr:spPr>
        <a:xfrm flipV="1">
          <a:off x="13703300" y="18284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111125</xdr:rowOff>
    </xdr:from>
    <xdr:to>
      <xdr:col>67</xdr:col>
      <xdr:colOff>101600</xdr:colOff>
      <xdr:row>107</xdr:row>
      <xdr:rowOff>41275</xdr:rowOff>
    </xdr:to>
    <xdr:sp macro="" textlink="">
      <xdr:nvSpPr>
        <xdr:cNvPr id="879" name="楕円 878"/>
        <xdr:cNvSpPr/>
      </xdr:nvSpPr>
      <xdr:spPr>
        <a:xfrm>
          <a:off x="12763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161925</xdr:rowOff>
    </xdr:from>
    <xdr:to>
      <xdr:col>71</xdr:col>
      <xdr:colOff>177800</xdr:colOff>
      <xdr:row>107</xdr:row>
      <xdr:rowOff>26670</xdr:rowOff>
    </xdr:to>
    <xdr:cxnSp macro="">
      <xdr:nvCxnSpPr>
        <xdr:cNvPr id="880" name="直線コネクタ 879"/>
        <xdr:cNvCxnSpPr/>
      </xdr:nvCxnSpPr>
      <xdr:spPr>
        <a:xfrm>
          <a:off x="12814300" y="18335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2557</xdr:rowOff>
    </xdr:from>
    <xdr:ext cx="405111" cy="259045"/>
    <xdr:sp macro="" textlink="">
      <xdr:nvSpPr>
        <xdr:cNvPr id="881" name="n_1aveValue【庁舎】&#10;有形固定資産減価償却率"/>
        <xdr:cNvSpPr txBox="1"/>
      </xdr:nvSpPr>
      <xdr:spPr>
        <a:xfrm>
          <a:off x="152660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137813</xdr:rowOff>
    </xdr:from>
    <xdr:ext cx="405111" cy="259045"/>
    <xdr:sp macro="" textlink="">
      <xdr:nvSpPr>
        <xdr:cNvPr id="882" name="n_2aveValue【庁舎】&#10;有形固定資産減価償却率"/>
        <xdr:cNvSpPr txBox="1"/>
      </xdr:nvSpPr>
      <xdr:spPr>
        <a:xfrm>
          <a:off x="14389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113047</xdr:rowOff>
    </xdr:from>
    <xdr:ext cx="405111" cy="259045"/>
    <xdr:sp macro="" textlink="">
      <xdr:nvSpPr>
        <xdr:cNvPr id="883" name="n_3aveValue【庁舎】&#10;有形固定資産減価償却率"/>
        <xdr:cNvSpPr txBox="1"/>
      </xdr:nvSpPr>
      <xdr:spPr>
        <a:xfrm>
          <a:off x="13500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103522</xdr:rowOff>
    </xdr:from>
    <xdr:ext cx="405111" cy="259045"/>
    <xdr:sp macro="" textlink="">
      <xdr:nvSpPr>
        <xdr:cNvPr id="884" name="n_4aveValue【庁舎】&#10;有形固定資産減価償却率"/>
        <xdr:cNvSpPr txBox="1"/>
      </xdr:nvSpPr>
      <xdr:spPr>
        <a:xfrm>
          <a:off x="126117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41927</xdr:rowOff>
    </xdr:from>
    <xdr:ext cx="405111" cy="259045"/>
    <xdr:sp macro="" textlink="">
      <xdr:nvSpPr>
        <xdr:cNvPr id="885" name="n_1mainValue【庁舎】&#10;有形固定資産減価償却率"/>
        <xdr:cNvSpPr txBox="1"/>
      </xdr:nvSpPr>
      <xdr:spPr>
        <a:xfrm>
          <a:off x="152660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886" name="n_2mainValue【庁舎】&#10;有形固定資産減価償却率"/>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68597</xdr:rowOff>
    </xdr:from>
    <xdr:ext cx="405111" cy="259045"/>
    <xdr:sp macro="" textlink="">
      <xdr:nvSpPr>
        <xdr:cNvPr id="887" name="n_3mainValue【庁舎】&#10;有形固定資産減価償却率"/>
        <xdr:cNvSpPr txBox="1"/>
      </xdr:nvSpPr>
      <xdr:spPr>
        <a:xfrm>
          <a:off x="13500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32402</xdr:rowOff>
    </xdr:from>
    <xdr:ext cx="405111" cy="259045"/>
    <xdr:sp macro="" textlink="">
      <xdr:nvSpPr>
        <xdr:cNvPr id="888" name="n_4mainValue【庁舎】&#10;有形固定資産減価償却率"/>
        <xdr:cNvSpPr txBox="1"/>
      </xdr:nvSpPr>
      <xdr:spPr>
        <a:xfrm>
          <a:off x="126117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912" name="直線コネクタ 911"/>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13" name="【庁舎】&#10;一人当たり面積最小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14" name="直線コネクタ 913"/>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15" name="【庁舎】&#10;一人当たり面積最大値テキスト"/>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16" name="直線コネクタ 915"/>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160038</xdr:rowOff>
    </xdr:from>
    <xdr:ext cx="469744" cy="259045"/>
    <xdr:sp macro="" textlink="">
      <xdr:nvSpPr>
        <xdr:cNvPr id="917" name="【庁舎】&#10;一人当たり面積平均値テキスト"/>
        <xdr:cNvSpPr txBox="1"/>
      </xdr:nvSpPr>
      <xdr:spPr>
        <a:xfrm>
          <a:off x="22199600" y="1781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18" name="フローチャート: 判断 917"/>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19" name="フローチャート: 判断 918"/>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20" name="フローチャート: 判断 919"/>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21" name="フローチャート: 判断 920"/>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22" name="フローチャート: 判断 921"/>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928" name="楕円 927"/>
        <xdr:cNvSpPr/>
      </xdr:nvSpPr>
      <xdr:spPr>
        <a:xfrm>
          <a:off x="22110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36847</xdr:rowOff>
    </xdr:from>
    <xdr:ext cx="469744" cy="259045"/>
    <xdr:sp macro="" textlink="">
      <xdr:nvSpPr>
        <xdr:cNvPr id="929" name="【庁舎】&#10;一人当たり面積該当値テキスト"/>
        <xdr:cNvSpPr txBox="1"/>
      </xdr:nvSpPr>
      <xdr:spPr>
        <a:xfrm>
          <a:off x="221996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82550</xdr:rowOff>
    </xdr:from>
    <xdr:to>
      <xdr:col>112</xdr:col>
      <xdr:colOff>38100</xdr:colOff>
      <xdr:row>103</xdr:row>
      <xdr:rowOff>12700</xdr:rowOff>
    </xdr:to>
    <xdr:sp macro="" textlink="">
      <xdr:nvSpPr>
        <xdr:cNvPr id="930" name="楕円 929"/>
        <xdr:cNvSpPr/>
      </xdr:nvSpPr>
      <xdr:spPr>
        <a:xfrm>
          <a:off x="2127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133350</xdr:rowOff>
    </xdr:from>
    <xdr:to>
      <xdr:col>116</xdr:col>
      <xdr:colOff>63500</xdr:colOff>
      <xdr:row>103</xdr:row>
      <xdr:rowOff>64770</xdr:rowOff>
    </xdr:to>
    <xdr:cxnSp macro="">
      <xdr:nvCxnSpPr>
        <xdr:cNvPr id="931" name="直線コネクタ 930"/>
        <xdr:cNvCxnSpPr/>
      </xdr:nvCxnSpPr>
      <xdr:spPr>
        <a:xfrm>
          <a:off x="21323300" y="176212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97789</xdr:rowOff>
    </xdr:from>
    <xdr:to>
      <xdr:col>107</xdr:col>
      <xdr:colOff>101600</xdr:colOff>
      <xdr:row>103</xdr:row>
      <xdr:rowOff>27939</xdr:rowOff>
    </xdr:to>
    <xdr:sp macro="" textlink="">
      <xdr:nvSpPr>
        <xdr:cNvPr id="932" name="楕円 931"/>
        <xdr:cNvSpPr/>
      </xdr:nvSpPr>
      <xdr:spPr>
        <a:xfrm>
          <a:off x="20383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133350</xdr:rowOff>
    </xdr:from>
    <xdr:to>
      <xdr:col>111</xdr:col>
      <xdr:colOff>177800</xdr:colOff>
      <xdr:row>102</xdr:row>
      <xdr:rowOff>148589</xdr:rowOff>
    </xdr:to>
    <xdr:cxnSp macro="">
      <xdr:nvCxnSpPr>
        <xdr:cNvPr id="933" name="直線コネクタ 932"/>
        <xdr:cNvCxnSpPr/>
      </xdr:nvCxnSpPr>
      <xdr:spPr>
        <a:xfrm flipV="1">
          <a:off x="20434300" y="17621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105411</xdr:rowOff>
    </xdr:from>
    <xdr:to>
      <xdr:col>102</xdr:col>
      <xdr:colOff>165100</xdr:colOff>
      <xdr:row>103</xdr:row>
      <xdr:rowOff>35561</xdr:rowOff>
    </xdr:to>
    <xdr:sp macro="" textlink="">
      <xdr:nvSpPr>
        <xdr:cNvPr id="934" name="楕円 933"/>
        <xdr:cNvSpPr/>
      </xdr:nvSpPr>
      <xdr:spPr>
        <a:xfrm>
          <a:off x="19494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148589</xdr:rowOff>
    </xdr:from>
    <xdr:to>
      <xdr:col>107</xdr:col>
      <xdr:colOff>50800</xdr:colOff>
      <xdr:row>102</xdr:row>
      <xdr:rowOff>156211</xdr:rowOff>
    </xdr:to>
    <xdr:cxnSp macro="">
      <xdr:nvCxnSpPr>
        <xdr:cNvPr id="935" name="直線コネクタ 934"/>
        <xdr:cNvCxnSpPr/>
      </xdr:nvCxnSpPr>
      <xdr:spPr>
        <a:xfrm flipV="1">
          <a:off x="19545300" y="17636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120650</xdr:rowOff>
    </xdr:from>
    <xdr:to>
      <xdr:col>98</xdr:col>
      <xdr:colOff>38100</xdr:colOff>
      <xdr:row>103</xdr:row>
      <xdr:rowOff>50800</xdr:rowOff>
    </xdr:to>
    <xdr:sp macro="" textlink="">
      <xdr:nvSpPr>
        <xdr:cNvPr id="936" name="楕円 935"/>
        <xdr:cNvSpPr/>
      </xdr:nvSpPr>
      <xdr:spPr>
        <a:xfrm>
          <a:off x="18605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156211</xdr:rowOff>
    </xdr:from>
    <xdr:to>
      <xdr:col>102</xdr:col>
      <xdr:colOff>114300</xdr:colOff>
      <xdr:row>103</xdr:row>
      <xdr:rowOff>0</xdr:rowOff>
    </xdr:to>
    <xdr:cxnSp macro="">
      <xdr:nvCxnSpPr>
        <xdr:cNvPr id="937" name="直線コネクタ 936"/>
        <xdr:cNvCxnSpPr/>
      </xdr:nvCxnSpPr>
      <xdr:spPr>
        <a:xfrm flipV="1">
          <a:off x="18656300" y="17644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938" name="n_1aveValue【庁舎】&#10;一人当たり面積"/>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41927</xdr:rowOff>
    </xdr:from>
    <xdr:ext cx="469744" cy="259045"/>
    <xdr:sp macro="" textlink="">
      <xdr:nvSpPr>
        <xdr:cNvPr id="939" name="n_2aveValue【庁舎】&#10;一人当たり面積"/>
        <xdr:cNvSpPr txBox="1"/>
      </xdr:nvSpPr>
      <xdr:spPr>
        <a:xfrm>
          <a:off x="20199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940" name="n_3aveValue【庁舎】&#10;一人当たり面積"/>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53357</xdr:rowOff>
    </xdr:from>
    <xdr:ext cx="469744" cy="259045"/>
    <xdr:sp macro="" textlink="">
      <xdr:nvSpPr>
        <xdr:cNvPr id="941" name="n_4aveValue【庁舎】&#10;一人当たり面積"/>
        <xdr:cNvSpPr txBox="1"/>
      </xdr:nvSpPr>
      <xdr:spPr>
        <a:xfrm>
          <a:off x="18421427"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29227</xdr:rowOff>
    </xdr:from>
    <xdr:ext cx="469744" cy="259045"/>
    <xdr:sp macro="" textlink="">
      <xdr:nvSpPr>
        <xdr:cNvPr id="942" name="n_1mainValue【庁舎】&#10;一人当たり面積"/>
        <xdr:cNvSpPr txBox="1"/>
      </xdr:nvSpPr>
      <xdr:spPr>
        <a:xfrm>
          <a:off x="210757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44466</xdr:rowOff>
    </xdr:from>
    <xdr:ext cx="469744" cy="259045"/>
    <xdr:sp macro="" textlink="">
      <xdr:nvSpPr>
        <xdr:cNvPr id="943" name="n_2mainValue【庁舎】&#10;一人当たり面積"/>
        <xdr:cNvSpPr txBox="1"/>
      </xdr:nvSpPr>
      <xdr:spPr>
        <a:xfrm>
          <a:off x="2019942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52088</xdr:rowOff>
    </xdr:from>
    <xdr:ext cx="469744" cy="259045"/>
    <xdr:sp macro="" textlink="">
      <xdr:nvSpPr>
        <xdr:cNvPr id="944" name="n_3mainValue【庁舎】&#10;一人当たり面積"/>
        <xdr:cNvSpPr txBox="1"/>
      </xdr:nvSpPr>
      <xdr:spPr>
        <a:xfrm>
          <a:off x="19310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67327</xdr:rowOff>
    </xdr:from>
    <xdr:ext cx="469744" cy="259045"/>
    <xdr:sp macro="" textlink="">
      <xdr:nvSpPr>
        <xdr:cNvPr id="945" name="n_4mainValue【庁舎】&#10;一人当たり面積"/>
        <xdr:cNvSpPr txBox="1"/>
      </xdr:nvSpPr>
      <xdr:spPr>
        <a:xfrm>
          <a:off x="184214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図書館</a:t>
          </a:r>
          <a:r>
            <a:rPr lang="ja-JP" altLang="en-US" sz="1100">
              <a:solidFill>
                <a:schemeClr val="dk1"/>
              </a:solidFill>
              <a:effectLst/>
              <a:latin typeface="+mn-lt"/>
              <a:ea typeface="+mn-ea"/>
              <a:cs typeface="+mn-cs"/>
            </a:rPr>
            <a:t>は有形固定資産減価償却率が類</a:t>
          </a:r>
          <a:r>
            <a:rPr lang="ja-JP" altLang="ja-JP" sz="1100">
              <a:solidFill>
                <a:schemeClr val="dk1"/>
              </a:solidFill>
              <a:effectLst/>
              <a:latin typeface="+mn-lt"/>
              <a:ea typeface="+mn-ea"/>
              <a:cs typeface="+mn-cs"/>
            </a:rPr>
            <a:t>似団体平均を大きく上回っている。築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年以上経過し、耐用年数に達しつつある施設もあり、今後、整備方針の検討を行う。</a:t>
          </a:r>
          <a:endParaRPr lang="ja-JP" altLang="ja-JP" sz="1400">
            <a:effectLst/>
          </a:endParaRPr>
        </a:p>
        <a:p>
          <a:r>
            <a:rPr lang="ja-JP" altLang="ja-JP" sz="1100">
              <a:solidFill>
                <a:schemeClr val="dk1"/>
              </a:solidFill>
              <a:effectLst/>
              <a:latin typeface="+mn-lt"/>
              <a:ea typeface="+mn-ea"/>
              <a:cs typeface="+mn-cs"/>
            </a:rPr>
            <a:t>　他方で</a:t>
          </a:r>
          <a:r>
            <a:rPr lang="ja-JP" altLang="en-US" sz="1100">
              <a:solidFill>
                <a:schemeClr val="dk1"/>
              </a:solidFill>
              <a:effectLst/>
              <a:latin typeface="+mn-lt"/>
              <a:ea typeface="+mn-ea"/>
              <a:cs typeface="+mn-cs"/>
            </a:rPr>
            <a:t>市民会館、</a:t>
          </a:r>
          <a:r>
            <a:rPr lang="ja-JP" altLang="ja-JP" sz="1100">
              <a:solidFill>
                <a:schemeClr val="dk1"/>
              </a:solidFill>
              <a:effectLst/>
              <a:latin typeface="+mn-lt"/>
              <a:ea typeface="+mn-ea"/>
              <a:cs typeface="+mn-cs"/>
            </a:rPr>
            <a:t>保健センター</a:t>
          </a:r>
          <a:r>
            <a:rPr lang="ja-JP" altLang="en-US" sz="1100">
              <a:solidFill>
                <a:schemeClr val="dk1"/>
              </a:solidFill>
              <a:effectLst/>
              <a:latin typeface="+mn-lt"/>
              <a:ea typeface="+mn-ea"/>
              <a:cs typeface="+mn-cs"/>
            </a:rPr>
            <a:t>、消</a:t>
          </a:r>
          <a:r>
            <a:rPr lang="ja-JP" altLang="ja-JP" sz="1100">
              <a:solidFill>
                <a:schemeClr val="dk1"/>
              </a:solidFill>
              <a:effectLst/>
              <a:latin typeface="+mn-lt"/>
              <a:ea typeface="+mn-ea"/>
              <a:cs typeface="+mn-cs"/>
            </a:rPr>
            <a:t>防施設</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廃棄物処理施設については、近年施設整備を行ったため、有形固定資産減価償却率は類似団体平均を大きく下回っている。当面の大規模改修は必要ないが、今後も適切な維持管理や設備更新による長寿命化を図っていく。</a:t>
          </a:r>
          <a:endParaRPr lang="ja-JP" altLang="ja-JP" sz="1400">
            <a:effectLst/>
          </a:endParaRPr>
        </a:p>
        <a:p>
          <a:r>
            <a:rPr lang="ja-JP" altLang="ja-JP" sz="1100">
              <a:solidFill>
                <a:schemeClr val="dk1"/>
              </a:solidFill>
              <a:effectLst/>
              <a:latin typeface="+mn-lt"/>
              <a:ea typeface="+mn-ea"/>
              <a:cs typeface="+mn-cs"/>
            </a:rPr>
            <a:t>　なお、一人当たり面積が類似団体平均を大きく上回っている類型が多くみられるが、これは市町村合併後、広大な市域をもつこととなり、地理的要因や利便性確保などに対応するため、引き続き施設を配置しているケースが多いためである。今後、利用状況や市民ニーズの変化等を的確に把握し、施設の適正配置や施設規模の見直し等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市町村合併後の財政需要に対して、個人・法人の市民税や、固定資産税などの自主財源の割合が低位にあることなどから、</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97065</xdr:rowOff>
    </xdr:to>
    <xdr:cxnSp macro="">
      <xdr:nvCxnSpPr>
        <xdr:cNvPr id="71" name="直線コネクタ 70"/>
        <xdr:cNvCxnSpPr/>
      </xdr:nvCxnSpPr>
      <xdr:spPr>
        <a:xfrm flipV="1">
          <a:off x="4114800" y="77950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地方税、地方消費税交付金などの増により、前年度に比べ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子どものための教育・保育給付事業や自立支援給付事業の伸び、社会福祉費関係の繰出金の増加、そして老朽化した施設の維持管理費が増加傾向にあることから、今後も経常経費の削減に努め、より弾力性のある財政構造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135467</xdr:rowOff>
    </xdr:to>
    <xdr:cxnSp macro="">
      <xdr:nvCxnSpPr>
        <xdr:cNvPr id="134" name="直線コネクタ 133"/>
        <xdr:cNvCxnSpPr/>
      </xdr:nvCxnSpPr>
      <xdr:spPr>
        <a:xfrm flipV="1">
          <a:off x="4114800" y="1049739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88917</xdr:rowOff>
    </xdr:from>
    <xdr:ext cx="762000" cy="259045"/>
    <xdr:sp macro="" textlink="">
      <xdr:nvSpPr>
        <xdr:cNvPr id="135" name="財政構造の弾力性平均値テキスト"/>
        <xdr:cNvSpPr txBox="1"/>
      </xdr:nvSpPr>
      <xdr:spPr>
        <a:xfrm>
          <a:off x="5041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135467</xdr:rowOff>
    </xdr:to>
    <xdr:cxnSp macro="">
      <xdr:nvCxnSpPr>
        <xdr:cNvPr id="137" name="直線コネクタ 136"/>
        <xdr:cNvCxnSpPr/>
      </xdr:nvCxnSpPr>
      <xdr:spPr>
        <a:xfrm>
          <a:off x="3225800" y="104008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39" name="テキスト ボックス 138"/>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60</xdr:row>
      <xdr:rowOff>113877</xdr:rowOff>
    </xdr:to>
    <xdr:cxnSp macro="">
      <xdr:nvCxnSpPr>
        <xdr:cNvPr id="140" name="直線コネクタ 139"/>
        <xdr:cNvCxnSpPr/>
      </xdr:nvCxnSpPr>
      <xdr:spPr>
        <a:xfrm>
          <a:off x="2336800" y="103204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42" name="テキスト ボックス 141"/>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60</xdr:row>
      <xdr:rowOff>57573</xdr:rowOff>
    </xdr:to>
    <xdr:cxnSp macro="">
      <xdr:nvCxnSpPr>
        <xdr:cNvPr id="143" name="直線コネクタ 142"/>
        <xdr:cNvCxnSpPr/>
      </xdr:nvCxnSpPr>
      <xdr:spPr>
        <a:xfrm flipV="1">
          <a:off x="1447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7" name="テキスト ボックス 146"/>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3" name="楕円 152"/>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4"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5" name="楕円 154"/>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6" name="テキスト ボックス 155"/>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7" name="楕円 156"/>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8" name="テキスト ボックス 157"/>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154094</xdr:rowOff>
    </xdr:from>
    <xdr:to>
      <xdr:col>11</xdr:col>
      <xdr:colOff>82550</xdr:colOff>
      <xdr:row>60</xdr:row>
      <xdr:rowOff>84244</xdr:rowOff>
    </xdr:to>
    <xdr:sp macro="" textlink="">
      <xdr:nvSpPr>
        <xdr:cNvPr id="159" name="楕円 158"/>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94421</xdr:rowOff>
    </xdr:from>
    <xdr:ext cx="762000" cy="259045"/>
    <xdr:sp macro="" textlink="">
      <xdr:nvSpPr>
        <xdr:cNvPr id="160" name="テキスト ボックス 159"/>
        <xdr:cNvSpPr txBox="1"/>
      </xdr:nvSpPr>
      <xdr:spPr>
        <a:xfrm>
          <a:off x="1955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6773</xdr:rowOff>
    </xdr:from>
    <xdr:to>
      <xdr:col>7</xdr:col>
      <xdr:colOff>31750</xdr:colOff>
      <xdr:row>60</xdr:row>
      <xdr:rowOff>108373</xdr:rowOff>
    </xdr:to>
    <xdr:sp macro="" textlink="">
      <xdr:nvSpPr>
        <xdr:cNvPr id="161" name="楕円 160"/>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118550</xdr:rowOff>
    </xdr:from>
    <xdr:ext cx="762000" cy="259045"/>
    <xdr:sp macro="" textlink="">
      <xdr:nvSpPr>
        <xdr:cNvPr id="162" name="テキスト ボックス 161"/>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16,242</a:t>
          </a:r>
          <a:r>
            <a:rPr kumimoji="1" lang="ja-JP" altLang="en-US" sz="1300">
              <a:latin typeface="ＭＳ Ｐゴシック" panose="020B0600070205080204" pitchFamily="50" charset="-128"/>
              <a:ea typeface="ＭＳ Ｐゴシック" panose="020B0600070205080204" pitchFamily="50" charset="-128"/>
            </a:rPr>
            <a:t>円の増加となっている。この主な理由は、豪雪により維持補修費が増加したことや小中学校のＧＩＧＡスクール構想推進事業の備品購入により物件費が増加したことなどによる。</a:t>
          </a:r>
        </a:p>
        <a:p>
          <a:r>
            <a:rPr kumimoji="1" lang="ja-JP" altLang="en-US" sz="1300">
              <a:latin typeface="ＭＳ Ｐゴシック" panose="020B0600070205080204" pitchFamily="50" charset="-128"/>
              <a:ea typeface="ＭＳ Ｐゴシック" panose="020B0600070205080204" pitchFamily="50" charset="-128"/>
            </a:rPr>
            <a:t>　類似団体と比較しても高い水準にあることから、引き続き内部管理経費の節減のほか、民間委託を進めるなど経費の削減に努めていく。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71255</xdr:rowOff>
    </xdr:from>
    <xdr:to>
      <xdr:col>23</xdr:col>
      <xdr:colOff>133350</xdr:colOff>
      <xdr:row>87</xdr:row>
      <xdr:rowOff>8297</xdr:rowOff>
    </xdr:to>
    <xdr:cxnSp macro="">
      <xdr:nvCxnSpPr>
        <xdr:cNvPr id="199" name="直線コネクタ 198"/>
        <xdr:cNvCxnSpPr/>
      </xdr:nvCxnSpPr>
      <xdr:spPr>
        <a:xfrm>
          <a:off x="4114800" y="14644505"/>
          <a:ext cx="838200" cy="27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16046</xdr:rowOff>
    </xdr:from>
    <xdr:ext cx="762000" cy="259045"/>
    <xdr:sp macro="" textlink="">
      <xdr:nvSpPr>
        <xdr:cNvPr id="200" name="人件費・物件費等の状況平均値テキスト"/>
        <xdr:cNvSpPr txBox="1"/>
      </xdr:nvSpPr>
      <xdr:spPr>
        <a:xfrm>
          <a:off x="5041900" y="14246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65308</xdr:rowOff>
    </xdr:from>
    <xdr:to>
      <xdr:col>19</xdr:col>
      <xdr:colOff>133350</xdr:colOff>
      <xdr:row>85</xdr:row>
      <xdr:rowOff>71255</xdr:rowOff>
    </xdr:to>
    <xdr:cxnSp macro="">
      <xdr:nvCxnSpPr>
        <xdr:cNvPr id="202" name="直線コネクタ 201"/>
        <xdr:cNvCxnSpPr/>
      </xdr:nvCxnSpPr>
      <xdr:spPr>
        <a:xfrm>
          <a:off x="3225800" y="14638558"/>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60974</xdr:rowOff>
    </xdr:from>
    <xdr:ext cx="736600" cy="259045"/>
    <xdr:sp macro="" textlink="">
      <xdr:nvSpPr>
        <xdr:cNvPr id="204" name="テキスト ボックス 203"/>
        <xdr:cNvSpPr txBox="1"/>
      </xdr:nvSpPr>
      <xdr:spPr>
        <a:xfrm>
          <a:off x="3733800" y="139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65308</xdr:rowOff>
    </xdr:from>
    <xdr:to>
      <xdr:col>15</xdr:col>
      <xdr:colOff>82550</xdr:colOff>
      <xdr:row>85</xdr:row>
      <xdr:rowOff>91421</xdr:rowOff>
    </xdr:to>
    <xdr:cxnSp macro="">
      <xdr:nvCxnSpPr>
        <xdr:cNvPr id="205" name="直線コネクタ 204"/>
        <xdr:cNvCxnSpPr/>
      </xdr:nvCxnSpPr>
      <xdr:spPr>
        <a:xfrm flipV="1">
          <a:off x="2336800" y="14638558"/>
          <a:ext cx="889000" cy="2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162810</xdr:rowOff>
    </xdr:from>
    <xdr:ext cx="762000" cy="259045"/>
    <xdr:sp macro="" textlink="">
      <xdr:nvSpPr>
        <xdr:cNvPr id="207" name="テキスト ボックス 206"/>
        <xdr:cNvSpPr txBox="1"/>
      </xdr:nvSpPr>
      <xdr:spPr>
        <a:xfrm>
          <a:off x="2844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71864</xdr:rowOff>
    </xdr:from>
    <xdr:to>
      <xdr:col>11</xdr:col>
      <xdr:colOff>31750</xdr:colOff>
      <xdr:row>85</xdr:row>
      <xdr:rowOff>91421</xdr:rowOff>
    </xdr:to>
    <xdr:cxnSp macro="">
      <xdr:nvCxnSpPr>
        <xdr:cNvPr id="208" name="直線コネクタ 207"/>
        <xdr:cNvCxnSpPr/>
      </xdr:nvCxnSpPr>
      <xdr:spPr>
        <a:xfrm>
          <a:off x="1447800" y="14473664"/>
          <a:ext cx="889000" cy="1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142144</xdr:rowOff>
    </xdr:from>
    <xdr:ext cx="762000" cy="259045"/>
    <xdr:sp macro="" textlink="">
      <xdr:nvSpPr>
        <xdr:cNvPr id="210" name="テキスト ボックス 209"/>
        <xdr:cNvSpPr txBox="1"/>
      </xdr:nvSpPr>
      <xdr:spPr>
        <a:xfrm>
          <a:off x="1955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92229</xdr:rowOff>
    </xdr:from>
    <xdr:ext cx="762000" cy="259045"/>
    <xdr:sp macro="" textlink="">
      <xdr:nvSpPr>
        <xdr:cNvPr id="212" name="テキスト ボックス 211"/>
        <xdr:cNvSpPr txBox="1"/>
      </xdr:nvSpPr>
      <xdr:spPr>
        <a:xfrm>
          <a:off x="1066800" y="138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128947</xdr:rowOff>
    </xdr:from>
    <xdr:to>
      <xdr:col>23</xdr:col>
      <xdr:colOff>184150</xdr:colOff>
      <xdr:row>87</xdr:row>
      <xdr:rowOff>59097</xdr:rowOff>
    </xdr:to>
    <xdr:sp macro="" textlink="">
      <xdr:nvSpPr>
        <xdr:cNvPr id="218" name="楕円 217"/>
        <xdr:cNvSpPr/>
      </xdr:nvSpPr>
      <xdr:spPr>
        <a:xfrm>
          <a:off x="4902200" y="148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101024</xdr:rowOff>
    </xdr:from>
    <xdr:ext cx="762000" cy="259045"/>
    <xdr:sp macro="" textlink="">
      <xdr:nvSpPr>
        <xdr:cNvPr id="219" name="人件費・物件費等の状況該当値テキスト"/>
        <xdr:cNvSpPr txBox="1"/>
      </xdr:nvSpPr>
      <xdr:spPr>
        <a:xfrm>
          <a:off x="5041900" y="1484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20455</xdr:rowOff>
    </xdr:from>
    <xdr:to>
      <xdr:col>19</xdr:col>
      <xdr:colOff>184150</xdr:colOff>
      <xdr:row>85</xdr:row>
      <xdr:rowOff>122055</xdr:rowOff>
    </xdr:to>
    <xdr:sp macro="" textlink="">
      <xdr:nvSpPr>
        <xdr:cNvPr id="220" name="楕円 219"/>
        <xdr:cNvSpPr/>
      </xdr:nvSpPr>
      <xdr:spPr>
        <a:xfrm>
          <a:off x="4064000" y="14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106832</xdr:rowOff>
    </xdr:from>
    <xdr:ext cx="736600" cy="259045"/>
    <xdr:sp macro="" textlink="">
      <xdr:nvSpPr>
        <xdr:cNvPr id="221" name="テキスト ボックス 220"/>
        <xdr:cNvSpPr txBox="1"/>
      </xdr:nvSpPr>
      <xdr:spPr>
        <a:xfrm>
          <a:off x="3733800" y="1468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14508</xdr:rowOff>
    </xdr:from>
    <xdr:to>
      <xdr:col>15</xdr:col>
      <xdr:colOff>133350</xdr:colOff>
      <xdr:row>85</xdr:row>
      <xdr:rowOff>116108</xdr:rowOff>
    </xdr:to>
    <xdr:sp macro="" textlink="">
      <xdr:nvSpPr>
        <xdr:cNvPr id="222" name="楕円 221"/>
        <xdr:cNvSpPr/>
      </xdr:nvSpPr>
      <xdr:spPr>
        <a:xfrm>
          <a:off x="3175000" y="145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100885</xdr:rowOff>
    </xdr:from>
    <xdr:ext cx="762000" cy="259045"/>
    <xdr:sp macro="" textlink="">
      <xdr:nvSpPr>
        <xdr:cNvPr id="223" name="テキスト ボックス 222"/>
        <xdr:cNvSpPr txBox="1"/>
      </xdr:nvSpPr>
      <xdr:spPr>
        <a:xfrm>
          <a:off x="2844800" y="1467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40621</xdr:rowOff>
    </xdr:from>
    <xdr:to>
      <xdr:col>11</xdr:col>
      <xdr:colOff>82550</xdr:colOff>
      <xdr:row>85</xdr:row>
      <xdr:rowOff>142221</xdr:rowOff>
    </xdr:to>
    <xdr:sp macro="" textlink="">
      <xdr:nvSpPr>
        <xdr:cNvPr id="224" name="楕円 223"/>
        <xdr:cNvSpPr/>
      </xdr:nvSpPr>
      <xdr:spPr>
        <a:xfrm>
          <a:off x="2286000" y="14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126998</xdr:rowOff>
    </xdr:from>
    <xdr:ext cx="762000" cy="259045"/>
    <xdr:sp macro="" textlink="">
      <xdr:nvSpPr>
        <xdr:cNvPr id="225" name="テキスト ボックス 224"/>
        <xdr:cNvSpPr txBox="1"/>
      </xdr:nvSpPr>
      <xdr:spPr>
        <a:xfrm>
          <a:off x="1955800" y="147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21064</xdr:rowOff>
    </xdr:from>
    <xdr:to>
      <xdr:col>7</xdr:col>
      <xdr:colOff>31750</xdr:colOff>
      <xdr:row>84</xdr:row>
      <xdr:rowOff>122664</xdr:rowOff>
    </xdr:to>
    <xdr:sp macro="" textlink="">
      <xdr:nvSpPr>
        <xdr:cNvPr id="226" name="楕円 225"/>
        <xdr:cNvSpPr/>
      </xdr:nvSpPr>
      <xdr:spPr>
        <a:xfrm>
          <a:off x="1397000" y="144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107441</xdr:rowOff>
    </xdr:from>
    <xdr:ext cx="762000" cy="259045"/>
    <xdr:sp macro="" textlink="">
      <xdr:nvSpPr>
        <xdr:cNvPr id="227" name="テキスト ボックス 226"/>
        <xdr:cNvSpPr txBox="1"/>
      </xdr:nvSpPr>
      <xdr:spPr>
        <a:xfrm>
          <a:off x="1066800" y="1450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給料表の水準の相違及び現給保障の状況により、令和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年度は類似団体の平均より高い数値となっている。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100541</xdr:rowOff>
    </xdr:to>
    <xdr:cxnSp macro="">
      <xdr:nvCxnSpPr>
        <xdr:cNvPr id="261" name="直線コネクタ 260"/>
        <xdr:cNvCxnSpPr/>
      </xdr:nvCxnSpPr>
      <xdr:spPr>
        <a:xfrm flipV="1">
          <a:off x="16179800" y="151680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2"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100541</xdr:rowOff>
    </xdr:to>
    <xdr:cxnSp macro="">
      <xdr:nvCxnSpPr>
        <xdr:cNvPr id="264" name="直線コネクタ 263"/>
        <xdr:cNvCxnSpPr/>
      </xdr:nvCxnSpPr>
      <xdr:spPr>
        <a:xfrm>
          <a:off x="15290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160866</xdr:rowOff>
    </xdr:to>
    <xdr:cxnSp macro="">
      <xdr:nvCxnSpPr>
        <xdr:cNvPr id="267" name="直線コネクタ 266"/>
        <xdr:cNvCxnSpPr/>
      </xdr:nvCxnSpPr>
      <xdr:spPr>
        <a:xfrm flipV="1">
          <a:off x="14401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140759</xdr:rowOff>
    </xdr:from>
    <xdr:to>
      <xdr:col>68</xdr:col>
      <xdr:colOff>152400</xdr:colOff>
      <xdr:row>88</xdr:row>
      <xdr:rowOff>160866</xdr:rowOff>
    </xdr:to>
    <xdr:cxnSp macro="">
      <xdr:nvCxnSpPr>
        <xdr:cNvPr id="270" name="直線コネクタ 269"/>
        <xdr:cNvCxnSpPr/>
      </xdr:nvCxnSpPr>
      <xdr:spPr>
        <a:xfrm>
          <a:off x="13512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4" name="テキスト ボックス 273"/>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80" name="楕円 279"/>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81"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82" name="楕円 281"/>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83" name="テキスト ボックス 282"/>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4" name="楕円 283"/>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5" name="テキスト ボックス 284"/>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6" name="楕円 285"/>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7" name="テキスト ボックス 28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88" name="楕円 287"/>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89" name="テキスト ボックス 288"/>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月の市町村合併により、類似団体の平均を上回っている。組織機構の再編や事務事業の見直し、民間委託の推進により、職員数は減少傾向にあるが、依然として高水準にある。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年度の間に</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17054</xdr:rowOff>
    </xdr:from>
    <xdr:to>
      <xdr:col>81</xdr:col>
      <xdr:colOff>44450</xdr:colOff>
      <xdr:row>66</xdr:row>
      <xdr:rowOff>20501</xdr:rowOff>
    </xdr:to>
    <xdr:cxnSp macro="">
      <xdr:nvCxnSpPr>
        <xdr:cNvPr id="326" name="直線コネクタ 325"/>
        <xdr:cNvCxnSpPr/>
      </xdr:nvCxnSpPr>
      <xdr:spPr>
        <a:xfrm flipV="1">
          <a:off x="16179800" y="113327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167822</xdr:rowOff>
    </xdr:from>
    <xdr:to>
      <xdr:col>77</xdr:col>
      <xdr:colOff>44450</xdr:colOff>
      <xdr:row>66</xdr:row>
      <xdr:rowOff>20501</xdr:rowOff>
    </xdr:to>
    <xdr:cxnSp macro="">
      <xdr:nvCxnSpPr>
        <xdr:cNvPr id="329" name="直線コネクタ 328"/>
        <xdr:cNvCxnSpPr/>
      </xdr:nvCxnSpPr>
      <xdr:spPr>
        <a:xfrm>
          <a:off x="15290800" y="1131207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126456</xdr:rowOff>
    </xdr:from>
    <xdr:to>
      <xdr:col>72</xdr:col>
      <xdr:colOff>203200</xdr:colOff>
      <xdr:row>65</xdr:row>
      <xdr:rowOff>167822</xdr:rowOff>
    </xdr:to>
    <xdr:cxnSp macro="">
      <xdr:nvCxnSpPr>
        <xdr:cNvPr id="332" name="直線コネクタ 331"/>
        <xdr:cNvCxnSpPr/>
      </xdr:nvCxnSpPr>
      <xdr:spPr>
        <a:xfrm>
          <a:off x="14401800" y="112707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116115</xdr:rowOff>
    </xdr:from>
    <xdr:to>
      <xdr:col>68</xdr:col>
      <xdr:colOff>152400</xdr:colOff>
      <xdr:row>65</xdr:row>
      <xdr:rowOff>126456</xdr:rowOff>
    </xdr:to>
    <xdr:cxnSp macro="">
      <xdr:nvCxnSpPr>
        <xdr:cNvPr id="335" name="直線コネクタ 334"/>
        <xdr:cNvCxnSpPr/>
      </xdr:nvCxnSpPr>
      <xdr:spPr>
        <a:xfrm>
          <a:off x="13512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137704</xdr:rowOff>
    </xdr:from>
    <xdr:to>
      <xdr:col>81</xdr:col>
      <xdr:colOff>95250</xdr:colOff>
      <xdr:row>66</xdr:row>
      <xdr:rowOff>67854</xdr:rowOff>
    </xdr:to>
    <xdr:sp macro="" textlink="">
      <xdr:nvSpPr>
        <xdr:cNvPr id="345" name="楕円 344"/>
        <xdr:cNvSpPr/>
      </xdr:nvSpPr>
      <xdr:spPr>
        <a:xfrm>
          <a:off x="169672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109781</xdr:rowOff>
    </xdr:from>
    <xdr:ext cx="762000" cy="259045"/>
    <xdr:sp macro="" textlink="">
      <xdr:nvSpPr>
        <xdr:cNvPr id="346" name="定員管理の状況該当値テキスト"/>
        <xdr:cNvSpPr txBox="1"/>
      </xdr:nvSpPr>
      <xdr:spPr>
        <a:xfrm>
          <a:off x="17106900" y="1125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141151</xdr:rowOff>
    </xdr:from>
    <xdr:to>
      <xdr:col>77</xdr:col>
      <xdr:colOff>95250</xdr:colOff>
      <xdr:row>66</xdr:row>
      <xdr:rowOff>71301</xdr:rowOff>
    </xdr:to>
    <xdr:sp macro="" textlink="">
      <xdr:nvSpPr>
        <xdr:cNvPr id="347" name="楕円 346"/>
        <xdr:cNvSpPr/>
      </xdr:nvSpPr>
      <xdr:spPr>
        <a:xfrm>
          <a:off x="16129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56078</xdr:rowOff>
    </xdr:from>
    <xdr:ext cx="736600" cy="259045"/>
    <xdr:sp macro="" textlink="">
      <xdr:nvSpPr>
        <xdr:cNvPr id="348" name="テキスト ボックス 347"/>
        <xdr:cNvSpPr txBox="1"/>
      </xdr:nvSpPr>
      <xdr:spPr>
        <a:xfrm>
          <a:off x="15798800" y="113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117022</xdr:rowOff>
    </xdr:from>
    <xdr:to>
      <xdr:col>73</xdr:col>
      <xdr:colOff>44450</xdr:colOff>
      <xdr:row>66</xdr:row>
      <xdr:rowOff>47172</xdr:rowOff>
    </xdr:to>
    <xdr:sp macro="" textlink="">
      <xdr:nvSpPr>
        <xdr:cNvPr id="349" name="楕円 348"/>
        <xdr:cNvSpPr/>
      </xdr:nvSpPr>
      <xdr:spPr>
        <a:xfrm>
          <a:off x="15240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31949</xdr:rowOff>
    </xdr:from>
    <xdr:ext cx="762000" cy="259045"/>
    <xdr:sp macro="" textlink="">
      <xdr:nvSpPr>
        <xdr:cNvPr id="350" name="テキスト ボックス 349"/>
        <xdr:cNvSpPr txBox="1"/>
      </xdr:nvSpPr>
      <xdr:spPr>
        <a:xfrm>
          <a:off x="14909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75656</xdr:rowOff>
    </xdr:from>
    <xdr:to>
      <xdr:col>68</xdr:col>
      <xdr:colOff>203200</xdr:colOff>
      <xdr:row>66</xdr:row>
      <xdr:rowOff>5806</xdr:rowOff>
    </xdr:to>
    <xdr:sp macro="" textlink="">
      <xdr:nvSpPr>
        <xdr:cNvPr id="351" name="楕円 350"/>
        <xdr:cNvSpPr/>
      </xdr:nvSpPr>
      <xdr:spPr>
        <a:xfrm>
          <a:off x="14351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162033</xdr:rowOff>
    </xdr:from>
    <xdr:ext cx="762000" cy="259045"/>
    <xdr:sp macro="" textlink="">
      <xdr:nvSpPr>
        <xdr:cNvPr id="352" name="テキスト ボックス 351"/>
        <xdr:cNvSpPr txBox="1"/>
      </xdr:nvSpPr>
      <xdr:spPr>
        <a:xfrm>
          <a:off x="14020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65315</xdr:rowOff>
    </xdr:from>
    <xdr:to>
      <xdr:col>64</xdr:col>
      <xdr:colOff>152400</xdr:colOff>
      <xdr:row>65</xdr:row>
      <xdr:rowOff>166915</xdr:rowOff>
    </xdr:to>
    <xdr:sp macro="" textlink="">
      <xdr:nvSpPr>
        <xdr:cNvPr id="353" name="楕円 352"/>
        <xdr:cNvSpPr/>
      </xdr:nvSpPr>
      <xdr:spPr>
        <a:xfrm>
          <a:off x="13462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151692</xdr:rowOff>
    </xdr:from>
    <xdr:ext cx="762000" cy="259045"/>
    <xdr:sp macro="" textlink="">
      <xdr:nvSpPr>
        <xdr:cNvPr id="354" name="テキスト ボックス 353"/>
        <xdr:cNvSpPr txBox="1"/>
      </xdr:nvSpPr>
      <xdr:spPr>
        <a:xfrm>
          <a:off x="13131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ポイント低下しているが、これは市債の元利償還金に係る地方交付税の増加などによるものである。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今後も投資事業の計画的実施や将来負担の軽減策を講じながら、公債費の適正管理に努めていく。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163322</xdr:rowOff>
    </xdr:to>
    <xdr:cxnSp macro="">
      <xdr:nvCxnSpPr>
        <xdr:cNvPr id="386" name="直線コネクタ 385"/>
        <xdr:cNvCxnSpPr/>
      </xdr:nvCxnSpPr>
      <xdr:spPr>
        <a:xfrm flipV="1">
          <a:off x="16179800" y="68209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7"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11176</xdr:rowOff>
    </xdr:to>
    <xdr:cxnSp macro="">
      <xdr:nvCxnSpPr>
        <xdr:cNvPr id="389" name="直線コネクタ 388"/>
        <xdr:cNvCxnSpPr/>
      </xdr:nvCxnSpPr>
      <xdr:spPr>
        <a:xfrm flipV="1">
          <a:off x="15290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1" name="テキスト ボックス 390"/>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98044</xdr:rowOff>
    </xdr:to>
    <xdr:cxnSp macro="">
      <xdr:nvCxnSpPr>
        <xdr:cNvPr id="392" name="直線コネクタ 391"/>
        <xdr:cNvCxnSpPr/>
      </xdr:nvCxnSpPr>
      <xdr:spPr>
        <a:xfrm flipV="1">
          <a:off x="14401800" y="686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4" name="テキスト ボックス 393"/>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165608</xdr:rowOff>
    </xdr:to>
    <xdr:cxnSp macro="">
      <xdr:nvCxnSpPr>
        <xdr:cNvPr id="395" name="直線コネクタ 394"/>
        <xdr:cNvCxnSpPr/>
      </xdr:nvCxnSpPr>
      <xdr:spPr>
        <a:xfrm flipV="1">
          <a:off x="13512800" y="695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7" name="テキスト ボックス 396"/>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9" name="テキスト ボックス 398"/>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405" name="楕円 404"/>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6"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7" name="楕円 406"/>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8" name="テキスト ボックス 407"/>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9" name="楕円 408"/>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10" name="テキスト ボックス 409"/>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11" name="楕円 410"/>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12" name="テキスト ボックス 411"/>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13" name="楕円 412"/>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14" name="テキスト ボックス 413"/>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ポイント減少している。公営企業債の残高が減少していることに加え、鶴岡市行財政改革に基づく定員管理適正化による退職手当見込額が減少したことによる。</a:t>
          </a:r>
        </a:p>
        <a:p>
          <a:r>
            <a:rPr kumimoji="1" lang="ja-JP" altLang="en-US" sz="1300">
              <a:latin typeface="ＭＳ Ｐゴシック" panose="020B0600070205080204" pitchFamily="50" charset="-128"/>
              <a:ea typeface="ＭＳ Ｐゴシック" panose="020B0600070205080204" pitchFamily="50" charset="-128"/>
            </a:rPr>
            <a:t>　今後、市債の繰上償還による市債残高の低減や、適正な債務負担行為の設定のほか、適正なプライオリティと費用対効果に基づく投資事業の実施などにより、将来負担の軽減に努めていく。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23876</xdr:rowOff>
    </xdr:from>
    <xdr:to>
      <xdr:col>81</xdr:col>
      <xdr:colOff>44450</xdr:colOff>
      <xdr:row>17</xdr:row>
      <xdr:rowOff>61519</xdr:rowOff>
    </xdr:to>
    <xdr:cxnSp macro="">
      <xdr:nvCxnSpPr>
        <xdr:cNvPr id="446" name="直線コネクタ 445"/>
        <xdr:cNvCxnSpPr/>
      </xdr:nvCxnSpPr>
      <xdr:spPr>
        <a:xfrm flipV="1">
          <a:off x="16179800" y="2938526"/>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148996</xdr:rowOff>
    </xdr:from>
    <xdr:to>
      <xdr:col>77</xdr:col>
      <xdr:colOff>44450</xdr:colOff>
      <xdr:row>17</xdr:row>
      <xdr:rowOff>61519</xdr:rowOff>
    </xdr:to>
    <xdr:cxnSp macro="">
      <xdr:nvCxnSpPr>
        <xdr:cNvPr id="449" name="直線コネクタ 448"/>
        <xdr:cNvCxnSpPr/>
      </xdr:nvCxnSpPr>
      <xdr:spPr>
        <a:xfrm>
          <a:off x="15290800" y="2892196"/>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148996</xdr:rowOff>
    </xdr:from>
    <xdr:to>
      <xdr:col>72</xdr:col>
      <xdr:colOff>203200</xdr:colOff>
      <xdr:row>17</xdr:row>
      <xdr:rowOff>64414</xdr:rowOff>
    </xdr:to>
    <xdr:cxnSp macro="">
      <xdr:nvCxnSpPr>
        <xdr:cNvPr id="452" name="直線コネクタ 451"/>
        <xdr:cNvCxnSpPr/>
      </xdr:nvCxnSpPr>
      <xdr:spPr>
        <a:xfrm flipV="1">
          <a:off x="14401800" y="2892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27601</xdr:rowOff>
    </xdr:from>
    <xdr:ext cx="762000" cy="259045"/>
    <xdr:sp macro="" textlink="">
      <xdr:nvSpPr>
        <xdr:cNvPr id="454" name="テキスト ボックス 453"/>
        <xdr:cNvSpPr txBox="1"/>
      </xdr:nvSpPr>
      <xdr:spPr>
        <a:xfrm>
          <a:off x="14909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64414</xdr:rowOff>
    </xdr:from>
    <xdr:to>
      <xdr:col>68</xdr:col>
      <xdr:colOff>152400</xdr:colOff>
      <xdr:row>17</xdr:row>
      <xdr:rowOff>127152</xdr:rowOff>
    </xdr:to>
    <xdr:cxnSp macro="">
      <xdr:nvCxnSpPr>
        <xdr:cNvPr id="455" name="直線コネクタ 454"/>
        <xdr:cNvCxnSpPr/>
      </xdr:nvCxnSpPr>
      <xdr:spPr>
        <a:xfrm flipV="1">
          <a:off x="13512800" y="29790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144526</xdr:rowOff>
    </xdr:from>
    <xdr:to>
      <xdr:col>81</xdr:col>
      <xdr:colOff>95250</xdr:colOff>
      <xdr:row>17</xdr:row>
      <xdr:rowOff>74676</xdr:rowOff>
    </xdr:to>
    <xdr:sp macro="" textlink="">
      <xdr:nvSpPr>
        <xdr:cNvPr id="465" name="楕円 464"/>
        <xdr:cNvSpPr/>
      </xdr:nvSpPr>
      <xdr:spPr>
        <a:xfrm>
          <a:off x="169672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116603</xdr:rowOff>
    </xdr:from>
    <xdr:ext cx="762000" cy="259045"/>
    <xdr:sp macro="" textlink="">
      <xdr:nvSpPr>
        <xdr:cNvPr id="466" name="将来負担の状況該当値テキスト"/>
        <xdr:cNvSpPr txBox="1"/>
      </xdr:nvSpPr>
      <xdr:spPr>
        <a:xfrm>
          <a:off x="17106900" y="28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10719</xdr:rowOff>
    </xdr:from>
    <xdr:to>
      <xdr:col>77</xdr:col>
      <xdr:colOff>95250</xdr:colOff>
      <xdr:row>17</xdr:row>
      <xdr:rowOff>112319</xdr:rowOff>
    </xdr:to>
    <xdr:sp macro="" textlink="">
      <xdr:nvSpPr>
        <xdr:cNvPr id="467" name="楕円 466"/>
        <xdr:cNvSpPr/>
      </xdr:nvSpPr>
      <xdr:spPr>
        <a:xfrm>
          <a:off x="16129000" y="2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97096</xdr:rowOff>
    </xdr:from>
    <xdr:ext cx="736600" cy="259045"/>
    <xdr:sp macro="" textlink="">
      <xdr:nvSpPr>
        <xdr:cNvPr id="468" name="テキスト ボックス 467"/>
        <xdr:cNvSpPr txBox="1"/>
      </xdr:nvSpPr>
      <xdr:spPr>
        <a:xfrm>
          <a:off x="15798800" y="301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98196</xdr:rowOff>
    </xdr:from>
    <xdr:to>
      <xdr:col>73</xdr:col>
      <xdr:colOff>44450</xdr:colOff>
      <xdr:row>17</xdr:row>
      <xdr:rowOff>28346</xdr:rowOff>
    </xdr:to>
    <xdr:sp macro="" textlink="">
      <xdr:nvSpPr>
        <xdr:cNvPr id="469" name="楕円 468"/>
        <xdr:cNvSpPr/>
      </xdr:nvSpPr>
      <xdr:spPr>
        <a:xfrm>
          <a:off x="152400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38523</xdr:rowOff>
    </xdr:from>
    <xdr:ext cx="762000" cy="259045"/>
    <xdr:sp macro="" textlink="">
      <xdr:nvSpPr>
        <xdr:cNvPr id="470" name="テキスト ボックス 469"/>
        <xdr:cNvSpPr txBox="1"/>
      </xdr:nvSpPr>
      <xdr:spPr>
        <a:xfrm>
          <a:off x="14909800" y="26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13614</xdr:rowOff>
    </xdr:from>
    <xdr:to>
      <xdr:col>68</xdr:col>
      <xdr:colOff>203200</xdr:colOff>
      <xdr:row>17</xdr:row>
      <xdr:rowOff>115214</xdr:rowOff>
    </xdr:to>
    <xdr:sp macro="" textlink="">
      <xdr:nvSpPr>
        <xdr:cNvPr id="471" name="楕円 470"/>
        <xdr:cNvSpPr/>
      </xdr:nvSpPr>
      <xdr:spPr>
        <a:xfrm>
          <a:off x="14351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99991</xdr:rowOff>
    </xdr:from>
    <xdr:ext cx="762000" cy="259045"/>
    <xdr:sp macro="" textlink="">
      <xdr:nvSpPr>
        <xdr:cNvPr id="472" name="テキスト ボックス 471"/>
        <xdr:cNvSpPr txBox="1"/>
      </xdr:nvSpPr>
      <xdr:spPr>
        <a:xfrm>
          <a:off x="14020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76352</xdr:rowOff>
    </xdr:from>
    <xdr:to>
      <xdr:col>64</xdr:col>
      <xdr:colOff>152400</xdr:colOff>
      <xdr:row>18</xdr:row>
      <xdr:rowOff>6502</xdr:rowOff>
    </xdr:to>
    <xdr:sp macro="" textlink="">
      <xdr:nvSpPr>
        <xdr:cNvPr id="473" name="楕円 472"/>
        <xdr:cNvSpPr/>
      </xdr:nvSpPr>
      <xdr:spPr>
        <a:xfrm>
          <a:off x="13462000" y="2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162729</xdr:rowOff>
    </xdr:from>
    <xdr:ext cx="762000" cy="259045"/>
    <xdr:sp macro="" textlink="">
      <xdr:nvSpPr>
        <xdr:cNvPr id="474" name="テキスト ボックス 473"/>
        <xdr:cNvSpPr txBox="1"/>
      </xdr:nvSpPr>
      <xdr:spPr>
        <a:xfrm>
          <a:off x="13131800" y="30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会計年度任用職員制度の開始に伴い、人件費に係る経常収支比率は前年度と比較して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ポイント上昇した。一方で定員適正化計画に基づく組織機構の簡素合理化を着実に進めた結果として職員数が減員となり、職員給は減少している。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類似団体と比較すると高い水準となっていることから、更なる組織機構の見直しや民間委託の推進により定員の適正化に努める。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76200</xdr:rowOff>
    </xdr:from>
    <xdr:to>
      <xdr:col>24</xdr:col>
      <xdr:colOff>25400</xdr:colOff>
      <xdr:row>37</xdr:row>
      <xdr:rowOff>82550</xdr:rowOff>
    </xdr:to>
    <xdr:cxnSp macro="">
      <xdr:nvCxnSpPr>
        <xdr:cNvPr id="66" name="直線コネクタ 65"/>
        <xdr:cNvCxnSpPr/>
      </xdr:nvCxnSpPr>
      <xdr:spPr>
        <a:xfrm>
          <a:off x="3987800" y="6248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114300</xdr:rowOff>
    </xdr:to>
    <xdr:cxnSp macro="">
      <xdr:nvCxnSpPr>
        <xdr:cNvPr id="69" name="直線コネクタ 68"/>
        <xdr:cNvCxnSpPr/>
      </xdr:nvCxnSpPr>
      <xdr:spPr>
        <a:xfrm flipV="1">
          <a:off x="30988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76200</xdr:rowOff>
    </xdr:from>
    <xdr:to>
      <xdr:col>15</xdr:col>
      <xdr:colOff>98425</xdr:colOff>
      <xdr:row>36</xdr:row>
      <xdr:rowOff>114300</xdr:rowOff>
    </xdr:to>
    <xdr:cxnSp macro="">
      <xdr:nvCxnSpPr>
        <xdr:cNvPr id="72" name="直線コネクタ 71"/>
        <xdr:cNvCxnSpPr/>
      </xdr:nvCxnSpPr>
      <xdr:spPr>
        <a:xfrm>
          <a:off x="22098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76200</xdr:rowOff>
    </xdr:to>
    <xdr:cxnSp macro="">
      <xdr:nvCxnSpPr>
        <xdr:cNvPr id="75" name="直線コネクタ 74"/>
        <xdr:cNvCxnSpPr/>
      </xdr:nvCxnSpPr>
      <xdr:spPr>
        <a:xfrm>
          <a:off x="1320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31750</xdr:rowOff>
    </xdr:from>
    <xdr:to>
      <xdr:col>24</xdr:col>
      <xdr:colOff>76200</xdr:colOff>
      <xdr:row>37</xdr:row>
      <xdr:rowOff>133350</xdr:rowOff>
    </xdr:to>
    <xdr:sp macro="" textlink="">
      <xdr:nvSpPr>
        <xdr:cNvPr id="85" name="楕円 84"/>
        <xdr:cNvSpPr/>
      </xdr:nvSpPr>
      <xdr:spPr>
        <a:xfrm>
          <a:off x="4775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762000" cy="259045"/>
    <xdr:sp macro="" textlink="">
      <xdr:nvSpPr>
        <xdr:cNvPr id="86" name="人件費該当値テキスト"/>
        <xdr:cNvSpPr txBox="1"/>
      </xdr:nvSpPr>
      <xdr:spPr>
        <a:xfrm>
          <a:off x="4914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88" name="テキスト ボックス 87"/>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63500</xdr:rowOff>
    </xdr:from>
    <xdr:to>
      <xdr:col>15</xdr:col>
      <xdr:colOff>149225</xdr:colOff>
      <xdr:row>36</xdr:row>
      <xdr:rowOff>165100</xdr:rowOff>
    </xdr:to>
    <xdr:sp macro="" textlink="">
      <xdr:nvSpPr>
        <xdr:cNvPr id="89" name="楕円 88"/>
        <xdr:cNvSpPr/>
      </xdr:nvSpPr>
      <xdr:spPr>
        <a:xfrm>
          <a:off x="3048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92" name="テキスト ボックス 91"/>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93" name="楕円 92"/>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94" name="テキスト ボックス 93"/>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ポイント減少した。これは、会計年度任用職員制度の開始による減等によるものである。</a:t>
          </a:r>
        </a:p>
        <a:p>
          <a:r>
            <a:rPr kumimoji="1" lang="ja-JP" altLang="en-US" sz="1300">
              <a:latin typeface="ＭＳ Ｐゴシック" panose="020B0600070205080204" pitchFamily="50" charset="-128"/>
              <a:ea typeface="ＭＳ Ｐゴシック" panose="020B0600070205080204" pitchFamily="50" charset="-128"/>
            </a:rPr>
            <a:t>　今後も各施設の維持管理費の適正化を図るとともに、引き続き内部管理経費の削減に努めていく。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31750</xdr:rowOff>
    </xdr:from>
    <xdr:to>
      <xdr:col>82</xdr:col>
      <xdr:colOff>107950</xdr:colOff>
      <xdr:row>15</xdr:row>
      <xdr:rowOff>165100</xdr:rowOff>
    </xdr:to>
    <xdr:cxnSp macro="">
      <xdr:nvCxnSpPr>
        <xdr:cNvPr id="127" name="直線コネクタ 126"/>
        <xdr:cNvCxnSpPr/>
      </xdr:nvCxnSpPr>
      <xdr:spPr>
        <a:xfrm flipV="1">
          <a:off x="15671800" y="24320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165100</xdr:rowOff>
    </xdr:to>
    <xdr:cxnSp macro="">
      <xdr:nvCxnSpPr>
        <xdr:cNvPr id="130" name="直線コネクタ 129"/>
        <xdr:cNvCxnSpPr/>
      </xdr:nvCxnSpPr>
      <xdr:spPr>
        <a:xfrm>
          <a:off x="14782800" y="260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15</xdr:row>
      <xdr:rowOff>31750</xdr:rowOff>
    </xdr:to>
    <xdr:cxnSp macro="">
      <xdr:nvCxnSpPr>
        <xdr:cNvPr id="133" name="直線コネクタ 132"/>
        <xdr:cNvCxnSpPr/>
      </xdr:nvCxnSpPr>
      <xdr:spPr>
        <a:xfrm>
          <a:off x="13893800" y="248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88900</xdr:rowOff>
    </xdr:to>
    <xdr:cxnSp macro="">
      <xdr:nvCxnSpPr>
        <xdr:cNvPr id="136" name="直線コネクタ 135"/>
        <xdr:cNvCxnSpPr/>
      </xdr:nvCxnSpPr>
      <xdr:spPr>
        <a:xfrm>
          <a:off x="13004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152400</xdr:rowOff>
    </xdr:from>
    <xdr:to>
      <xdr:col>82</xdr:col>
      <xdr:colOff>158750</xdr:colOff>
      <xdr:row>14</xdr:row>
      <xdr:rowOff>82550</xdr:rowOff>
    </xdr:to>
    <xdr:sp macro="" textlink="">
      <xdr:nvSpPr>
        <xdr:cNvPr id="146" name="楕円 145"/>
        <xdr:cNvSpPr/>
      </xdr:nvSpPr>
      <xdr:spPr>
        <a:xfrm>
          <a:off x="164592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168927</xdr:rowOff>
    </xdr:from>
    <xdr:ext cx="762000" cy="259045"/>
    <xdr:sp macro="" textlink="">
      <xdr:nvSpPr>
        <xdr:cNvPr id="147" name="物件費該当値テキスト"/>
        <xdr:cNvSpPr txBox="1"/>
      </xdr:nvSpPr>
      <xdr:spPr>
        <a:xfrm>
          <a:off x="165989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114300</xdr:rowOff>
    </xdr:from>
    <xdr:to>
      <xdr:col>78</xdr:col>
      <xdr:colOff>120650</xdr:colOff>
      <xdr:row>16</xdr:row>
      <xdr:rowOff>44450</xdr:rowOff>
    </xdr:to>
    <xdr:sp macro="" textlink="">
      <xdr:nvSpPr>
        <xdr:cNvPr id="148" name="楕円 147"/>
        <xdr:cNvSpPr/>
      </xdr:nvSpPr>
      <xdr:spPr>
        <a:xfrm>
          <a:off x="1562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54627</xdr:rowOff>
    </xdr:from>
    <xdr:ext cx="736600" cy="259045"/>
    <xdr:sp macro="" textlink="">
      <xdr:nvSpPr>
        <xdr:cNvPr id="149" name="テキスト ボックス 148"/>
        <xdr:cNvSpPr txBox="1"/>
      </xdr:nvSpPr>
      <xdr:spPr>
        <a:xfrm>
          <a:off x="15290800" y="245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コロナ禍による受診控えに伴い医療給付が減少したことにより、扶助費に係る経常収支比率は、前年度より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全体の傾向としては、医療扶助や住宅扶助などの各種扶助費の増加や自立支援給付費などが増加しており、扶助費総額の増加傾向は今後も続くものと予測される。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56</xdr:row>
      <xdr:rowOff>50800</xdr:rowOff>
    </xdr:to>
    <xdr:cxnSp macro="">
      <xdr:nvCxnSpPr>
        <xdr:cNvPr id="188" name="直線コネクタ 187"/>
        <xdr:cNvCxnSpPr/>
      </xdr:nvCxnSpPr>
      <xdr:spPr>
        <a:xfrm flipV="1">
          <a:off x="3987800" y="9560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50800</xdr:rowOff>
    </xdr:to>
    <xdr:cxnSp macro="">
      <xdr:nvCxnSpPr>
        <xdr:cNvPr id="191" name="直線コネクタ 190"/>
        <xdr:cNvCxnSpPr/>
      </xdr:nvCxnSpPr>
      <xdr:spPr>
        <a:xfrm>
          <a:off x="3098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5080</xdr:rowOff>
    </xdr:to>
    <xdr:cxnSp macro="">
      <xdr:nvCxnSpPr>
        <xdr:cNvPr id="194" name="直線コネクタ 193"/>
        <xdr:cNvCxnSpPr/>
      </xdr:nvCxnSpPr>
      <xdr:spPr>
        <a:xfrm>
          <a:off x="2209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7" name="直線コネクタ 196"/>
        <xdr:cNvCxnSpPr/>
      </xdr:nvCxnSpPr>
      <xdr:spPr>
        <a:xfrm flipV="1">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7" name="楕円 206"/>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96537</xdr:rowOff>
    </xdr:from>
    <xdr:ext cx="762000" cy="259045"/>
    <xdr:sp macro="" textlink="">
      <xdr:nvSpPr>
        <xdr:cNvPr id="208" name="扶助費該当値テキスト"/>
        <xdr:cNvSpPr txBox="1"/>
      </xdr:nvSpPr>
      <xdr:spPr>
        <a:xfrm>
          <a:off x="4914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11" name="楕円 210"/>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2" name="テキスト ボックス 211"/>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ポイント増加した。これは、介護保険事業繰出金や後期高齢者医療保険事業への繰出金が増加したことなどによる。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143328</xdr:rowOff>
    </xdr:to>
    <xdr:cxnSp macro="">
      <xdr:nvCxnSpPr>
        <xdr:cNvPr id="251" name="直線コネクタ 250"/>
        <xdr:cNvCxnSpPr/>
      </xdr:nvCxnSpPr>
      <xdr:spPr>
        <a:xfrm>
          <a:off x="15671800" y="10299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61685</xdr:rowOff>
    </xdr:to>
    <xdr:cxnSp macro="">
      <xdr:nvCxnSpPr>
        <xdr:cNvPr id="254" name="直線コネクタ 253"/>
        <xdr:cNvCxnSpPr/>
      </xdr:nvCxnSpPr>
      <xdr:spPr>
        <a:xfrm flipV="1">
          <a:off x="14782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56" name="テキスト ボックス 255"/>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61685</xdr:rowOff>
    </xdr:from>
    <xdr:to>
      <xdr:col>73</xdr:col>
      <xdr:colOff>180975</xdr:colOff>
      <xdr:row>60</xdr:row>
      <xdr:rowOff>94343</xdr:rowOff>
    </xdr:to>
    <xdr:cxnSp macro="">
      <xdr:nvCxnSpPr>
        <xdr:cNvPr id="257" name="直線コネクタ 256"/>
        <xdr:cNvCxnSpPr/>
      </xdr:nvCxnSpPr>
      <xdr:spPr>
        <a:xfrm flipV="1">
          <a:off x="13893800" y="10348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59" name="テキスト ボックス 258"/>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94343</xdr:rowOff>
    </xdr:to>
    <xdr:cxnSp macro="">
      <xdr:nvCxnSpPr>
        <xdr:cNvPr id="260" name="直線コネクタ 259"/>
        <xdr:cNvCxnSpPr/>
      </xdr:nvCxnSpPr>
      <xdr:spPr>
        <a:xfrm>
          <a:off x="13004800" y="10365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2" name="テキスト ボックス 261"/>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106334</xdr:rowOff>
    </xdr:from>
    <xdr:ext cx="762000" cy="259045"/>
    <xdr:sp macro="" textlink="">
      <xdr:nvSpPr>
        <xdr:cNvPr id="264" name="テキスト ボックス 263"/>
        <xdr:cNvSpPr txBox="1"/>
      </xdr:nvSpPr>
      <xdr:spPr>
        <a:xfrm>
          <a:off x="12623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70" name="楕円 269"/>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1105</xdr:rowOff>
    </xdr:from>
    <xdr:ext cx="762000" cy="259045"/>
    <xdr:sp macro="" textlink="">
      <xdr:nvSpPr>
        <xdr:cNvPr id="271" name="その他該当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xdr:rowOff>
    </xdr:from>
    <xdr:to>
      <xdr:col>74</xdr:col>
      <xdr:colOff>31750</xdr:colOff>
      <xdr:row>60</xdr:row>
      <xdr:rowOff>112485</xdr:rowOff>
    </xdr:to>
    <xdr:sp macro="" textlink="">
      <xdr:nvSpPr>
        <xdr:cNvPr id="274" name="楕円 273"/>
        <xdr:cNvSpPr/>
      </xdr:nvSpPr>
      <xdr:spPr>
        <a:xfrm>
          <a:off x="14732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97262</xdr:rowOff>
    </xdr:from>
    <xdr:ext cx="762000" cy="259045"/>
    <xdr:sp macro="" textlink="">
      <xdr:nvSpPr>
        <xdr:cNvPr id="275" name="テキスト ボックス 274"/>
        <xdr:cNvSpPr txBox="1"/>
      </xdr:nvSpPr>
      <xdr:spPr>
        <a:xfrm>
          <a:off x="14401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76" name="楕円 275"/>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77" name="テキスト ボックス 276"/>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8" name="楕円 277"/>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9" name="テキスト ボックス 278"/>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ポイント減少した。これは、公共下水道事業負担金及び出資金が減少したこと等によるものである。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引き続き、行政の責任分野、経費負担の在り方、行政効果等を精査し、類似補助金の統合、支援の重点化、サンセット方式の徹底等により見直しを進める。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157480</xdr:rowOff>
    </xdr:to>
    <xdr:cxnSp macro="">
      <xdr:nvCxnSpPr>
        <xdr:cNvPr id="312" name="直線コネクタ 311"/>
        <xdr:cNvCxnSpPr/>
      </xdr:nvCxnSpPr>
      <xdr:spPr>
        <a:xfrm flipV="1">
          <a:off x="15671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157480</xdr:rowOff>
    </xdr:to>
    <xdr:cxnSp macro="">
      <xdr:nvCxnSpPr>
        <xdr:cNvPr id="315" name="直線コネクタ 314"/>
        <xdr:cNvCxnSpPr/>
      </xdr:nvCxnSpPr>
      <xdr:spPr>
        <a:xfrm>
          <a:off x="14782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158767</xdr:rowOff>
    </xdr:from>
    <xdr:ext cx="736600" cy="259045"/>
    <xdr:sp macro="" textlink="">
      <xdr:nvSpPr>
        <xdr:cNvPr id="317" name="テキスト ボックス 316"/>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134620</xdr:rowOff>
    </xdr:to>
    <xdr:cxnSp macro="">
      <xdr:nvCxnSpPr>
        <xdr:cNvPr id="318" name="直線コネクタ 317"/>
        <xdr:cNvCxnSpPr/>
      </xdr:nvCxnSpPr>
      <xdr:spPr>
        <a:xfrm flipV="1">
          <a:off x="13893800" y="591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20" name="テキスト ボックス 319"/>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134620</xdr:rowOff>
    </xdr:from>
    <xdr:to>
      <xdr:col>69</xdr:col>
      <xdr:colOff>92075</xdr:colOff>
      <xdr:row>34</xdr:row>
      <xdr:rowOff>142240</xdr:rowOff>
    </xdr:to>
    <xdr:cxnSp macro="">
      <xdr:nvCxnSpPr>
        <xdr:cNvPr id="321" name="直線コネクタ 320"/>
        <xdr:cNvCxnSpPr/>
      </xdr:nvCxnSpPr>
      <xdr:spPr>
        <a:xfrm flipV="1">
          <a:off x="13004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120667</xdr:rowOff>
    </xdr:from>
    <xdr:ext cx="762000" cy="259045"/>
    <xdr:sp macro="" textlink="">
      <xdr:nvSpPr>
        <xdr:cNvPr id="323" name="テキスト ボックス 322"/>
        <xdr:cNvSpPr txBox="1"/>
      </xdr:nvSpPr>
      <xdr:spPr>
        <a:xfrm>
          <a:off x="13512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25" name="テキスト ボックス 324"/>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1" name="楕円 330"/>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2"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3" name="楕円 332"/>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34" name="テキスト ボックス 333"/>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5" name="楕円 334"/>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6" name="テキスト ボックス 335"/>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83820</xdr:rowOff>
    </xdr:from>
    <xdr:to>
      <xdr:col>69</xdr:col>
      <xdr:colOff>142875</xdr:colOff>
      <xdr:row>35</xdr:row>
      <xdr:rowOff>13970</xdr:rowOff>
    </xdr:to>
    <xdr:sp macro="" textlink="">
      <xdr:nvSpPr>
        <xdr:cNvPr id="337" name="楕円 336"/>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24147</xdr:rowOff>
    </xdr:from>
    <xdr:ext cx="762000" cy="259045"/>
    <xdr:sp macro="" textlink="">
      <xdr:nvSpPr>
        <xdr:cNvPr id="338" name="テキスト ボックス 337"/>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39" name="楕円 338"/>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40" name="テキスト ボックス 339"/>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公債費に係る経常収支比率は、昨年度に鶴岡アートフォーラム整備事業債やリサイクルプラザ整備事業債が償還完了したこと等によって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今後は、引き続き大型事業が控えていることから、公債費の増加と高止まりが予測されるが、投資事業の計画的実施や将来負担の軽減策を講じながら、公債費の適正管理に努めていく。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42636</xdr:rowOff>
    </xdr:to>
    <xdr:cxnSp macro="">
      <xdr:nvCxnSpPr>
        <xdr:cNvPr id="375" name="直線コネクタ 374"/>
        <xdr:cNvCxnSpPr/>
      </xdr:nvCxnSpPr>
      <xdr:spPr>
        <a:xfrm flipV="1">
          <a:off x="3987800" y="13532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6" name="公債費平均値テキスト"/>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42636</xdr:rowOff>
    </xdr:to>
    <xdr:cxnSp macro="">
      <xdr:nvCxnSpPr>
        <xdr:cNvPr id="378" name="直線コネクタ 377"/>
        <xdr:cNvCxnSpPr/>
      </xdr:nvCxnSpPr>
      <xdr:spPr>
        <a:xfrm>
          <a:off x="3098800" y="13500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0" name="テキスト ボックス 379"/>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127000</xdr:rowOff>
    </xdr:to>
    <xdr:cxnSp macro="">
      <xdr:nvCxnSpPr>
        <xdr:cNvPr id="381" name="直線コネクタ 380"/>
        <xdr:cNvCxnSpPr/>
      </xdr:nvCxnSpPr>
      <xdr:spPr>
        <a:xfrm>
          <a:off x="2209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148771</xdr:rowOff>
    </xdr:to>
    <xdr:cxnSp macro="">
      <xdr:nvCxnSpPr>
        <xdr:cNvPr id="384" name="直線コネクタ 383"/>
        <xdr:cNvCxnSpPr/>
      </xdr:nvCxnSpPr>
      <xdr:spPr>
        <a:xfrm flipV="1">
          <a:off x="1320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6" name="テキスト ボックス 385"/>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8" name="テキスト ボックス 387"/>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4" name="楕円 393"/>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5"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163286</xdr:rowOff>
    </xdr:from>
    <xdr:to>
      <xdr:col>20</xdr:col>
      <xdr:colOff>38100</xdr:colOff>
      <xdr:row>79</xdr:row>
      <xdr:rowOff>93436</xdr:rowOff>
    </xdr:to>
    <xdr:sp macro="" textlink="">
      <xdr:nvSpPr>
        <xdr:cNvPr id="396" name="楕円 395"/>
        <xdr:cNvSpPr/>
      </xdr:nvSpPr>
      <xdr:spPr>
        <a:xfrm>
          <a:off x="3937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97" name="テキスト ボックス 396"/>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8" name="楕円 39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9" name="テキスト ボックス 398"/>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0" name="楕円 399"/>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1" name="テキスト ボックス 400"/>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97971</xdr:rowOff>
    </xdr:from>
    <xdr:to>
      <xdr:col>6</xdr:col>
      <xdr:colOff>171450</xdr:colOff>
      <xdr:row>79</xdr:row>
      <xdr:rowOff>28121</xdr:rowOff>
    </xdr:to>
    <xdr:sp macro="" textlink="">
      <xdr:nvSpPr>
        <xdr:cNvPr id="402" name="楕円 401"/>
        <xdr:cNvSpPr/>
      </xdr:nvSpPr>
      <xdr:spPr>
        <a:xfrm>
          <a:off x="1270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12898</xdr:rowOff>
    </xdr:from>
    <xdr:ext cx="762000" cy="259045"/>
    <xdr:sp macro="" textlink="">
      <xdr:nvSpPr>
        <xdr:cNvPr id="403" name="テキスト ボックス 402"/>
        <xdr:cNvSpPr txBox="1"/>
      </xdr:nvSpPr>
      <xdr:spPr>
        <a:xfrm>
          <a:off x="939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79647</xdr:rowOff>
    </xdr:from>
    <xdr:to>
      <xdr:col>82</xdr:col>
      <xdr:colOff>107950</xdr:colOff>
      <xdr:row>75</xdr:row>
      <xdr:rowOff>125367</xdr:rowOff>
    </xdr:to>
    <xdr:cxnSp macro="">
      <xdr:nvCxnSpPr>
        <xdr:cNvPr id="438" name="直線コネクタ 437"/>
        <xdr:cNvCxnSpPr/>
      </xdr:nvCxnSpPr>
      <xdr:spPr>
        <a:xfrm flipV="1">
          <a:off x="15671800" y="129383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39" name="公債費以外平均値テキスト"/>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20865</xdr:rowOff>
    </xdr:from>
    <xdr:to>
      <xdr:col>78</xdr:col>
      <xdr:colOff>69850</xdr:colOff>
      <xdr:row>75</xdr:row>
      <xdr:rowOff>125367</xdr:rowOff>
    </xdr:to>
    <xdr:cxnSp macro="">
      <xdr:nvCxnSpPr>
        <xdr:cNvPr id="441" name="直線コネクタ 440"/>
        <xdr:cNvCxnSpPr/>
      </xdr:nvCxnSpPr>
      <xdr:spPr>
        <a:xfrm>
          <a:off x="14782800" y="12879615"/>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3" name="テキスト ボックス 442"/>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20865</xdr:rowOff>
    </xdr:to>
    <xdr:cxnSp macro="">
      <xdr:nvCxnSpPr>
        <xdr:cNvPr id="444" name="直線コネクタ 443"/>
        <xdr:cNvCxnSpPr/>
      </xdr:nvCxnSpPr>
      <xdr:spPr>
        <a:xfrm>
          <a:off x="13893800" y="12814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6" name="テキスト ボックス 445"/>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133531</xdr:rowOff>
    </xdr:to>
    <xdr:cxnSp macro="">
      <xdr:nvCxnSpPr>
        <xdr:cNvPr id="447" name="直線コネクタ 446"/>
        <xdr:cNvCxnSpPr/>
      </xdr:nvCxnSpPr>
      <xdr:spPr>
        <a:xfrm flipV="1">
          <a:off x="13004800" y="12814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9" name="テキスト ボックス 448"/>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1" name="テキスト ボックス 450"/>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28847</xdr:rowOff>
    </xdr:from>
    <xdr:to>
      <xdr:col>82</xdr:col>
      <xdr:colOff>158750</xdr:colOff>
      <xdr:row>75</xdr:row>
      <xdr:rowOff>130447</xdr:rowOff>
    </xdr:to>
    <xdr:sp macro="" textlink="">
      <xdr:nvSpPr>
        <xdr:cNvPr id="457" name="楕円 456"/>
        <xdr:cNvSpPr/>
      </xdr:nvSpPr>
      <xdr:spPr>
        <a:xfrm>
          <a:off x="16459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45374</xdr:rowOff>
    </xdr:from>
    <xdr:ext cx="762000" cy="259045"/>
    <xdr:sp macro="" textlink="">
      <xdr:nvSpPr>
        <xdr:cNvPr id="458" name="公債費以外該当値テキスト"/>
        <xdr:cNvSpPr txBox="1"/>
      </xdr:nvSpPr>
      <xdr:spPr>
        <a:xfrm>
          <a:off x="16598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74567</xdr:rowOff>
    </xdr:from>
    <xdr:to>
      <xdr:col>78</xdr:col>
      <xdr:colOff>120650</xdr:colOff>
      <xdr:row>76</xdr:row>
      <xdr:rowOff>4716</xdr:rowOff>
    </xdr:to>
    <xdr:sp macro="" textlink="">
      <xdr:nvSpPr>
        <xdr:cNvPr id="459" name="楕円 458"/>
        <xdr:cNvSpPr/>
      </xdr:nvSpPr>
      <xdr:spPr>
        <a:xfrm>
          <a:off x="15621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60" name="テキスト ボックス 459"/>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141515</xdr:rowOff>
    </xdr:from>
    <xdr:to>
      <xdr:col>74</xdr:col>
      <xdr:colOff>31750</xdr:colOff>
      <xdr:row>75</xdr:row>
      <xdr:rowOff>71665</xdr:rowOff>
    </xdr:to>
    <xdr:sp macro="" textlink="">
      <xdr:nvSpPr>
        <xdr:cNvPr id="461" name="楕円 460"/>
        <xdr:cNvSpPr/>
      </xdr:nvSpPr>
      <xdr:spPr>
        <a:xfrm>
          <a:off x="14732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81842</xdr:rowOff>
    </xdr:from>
    <xdr:ext cx="762000" cy="259045"/>
    <xdr:sp macro="" textlink="">
      <xdr:nvSpPr>
        <xdr:cNvPr id="462" name="テキスト ボックス 461"/>
        <xdr:cNvSpPr txBox="1"/>
      </xdr:nvSpPr>
      <xdr:spPr>
        <a:xfrm>
          <a:off x="14401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63" name="楕円 462"/>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64" name="テキスト ボックス 463"/>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82731</xdr:rowOff>
    </xdr:from>
    <xdr:to>
      <xdr:col>65</xdr:col>
      <xdr:colOff>53975</xdr:colOff>
      <xdr:row>75</xdr:row>
      <xdr:rowOff>12881</xdr:rowOff>
    </xdr:to>
    <xdr:sp macro="" textlink="">
      <xdr:nvSpPr>
        <xdr:cNvPr id="465" name="楕円 464"/>
        <xdr:cNvSpPr/>
      </xdr:nvSpPr>
      <xdr:spPr>
        <a:xfrm>
          <a:off x="12954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23058</xdr:rowOff>
    </xdr:from>
    <xdr:ext cx="762000" cy="259045"/>
    <xdr:sp macro="" textlink="">
      <xdr:nvSpPr>
        <xdr:cNvPr id="466" name="テキスト ボックス 465"/>
        <xdr:cNvSpPr txBox="1"/>
      </xdr:nvSpPr>
      <xdr:spPr>
        <a:xfrm>
          <a:off x="12623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124300</xdr:rowOff>
    </xdr:from>
    <xdr:to>
      <xdr:col>29</xdr:col>
      <xdr:colOff>127000</xdr:colOff>
      <xdr:row>14</xdr:row>
      <xdr:rowOff>10000</xdr:rowOff>
    </xdr:to>
    <xdr:cxnSp macro="">
      <xdr:nvCxnSpPr>
        <xdr:cNvPr id="52" name="直線コネクタ 51"/>
        <xdr:cNvCxnSpPr/>
      </xdr:nvCxnSpPr>
      <xdr:spPr bwMode="auto">
        <a:xfrm flipV="1">
          <a:off x="5003800" y="2400775"/>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10000</xdr:rowOff>
    </xdr:from>
    <xdr:to>
      <xdr:col>26</xdr:col>
      <xdr:colOff>50800</xdr:colOff>
      <xdr:row>14</xdr:row>
      <xdr:rowOff>16695</xdr:rowOff>
    </xdr:to>
    <xdr:cxnSp macro="">
      <xdr:nvCxnSpPr>
        <xdr:cNvPr id="55" name="直線コネクタ 54"/>
        <xdr:cNvCxnSpPr/>
      </xdr:nvCxnSpPr>
      <xdr:spPr bwMode="auto">
        <a:xfrm flipV="1">
          <a:off x="4305300" y="2457925"/>
          <a:ext cx="698500" cy="6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16695</xdr:rowOff>
    </xdr:from>
    <xdr:to>
      <xdr:col>22</xdr:col>
      <xdr:colOff>114300</xdr:colOff>
      <xdr:row>14</xdr:row>
      <xdr:rowOff>81389</xdr:rowOff>
    </xdr:to>
    <xdr:cxnSp macro="">
      <xdr:nvCxnSpPr>
        <xdr:cNvPr id="58" name="直線コネクタ 57"/>
        <xdr:cNvCxnSpPr/>
      </xdr:nvCxnSpPr>
      <xdr:spPr bwMode="auto">
        <a:xfrm flipV="1">
          <a:off x="3606800" y="2464620"/>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81389</xdr:rowOff>
    </xdr:from>
    <xdr:to>
      <xdr:col>18</xdr:col>
      <xdr:colOff>177800</xdr:colOff>
      <xdr:row>14</xdr:row>
      <xdr:rowOff>147454</xdr:rowOff>
    </xdr:to>
    <xdr:cxnSp macro="">
      <xdr:nvCxnSpPr>
        <xdr:cNvPr id="61" name="直線コネクタ 60"/>
        <xdr:cNvCxnSpPr/>
      </xdr:nvCxnSpPr>
      <xdr:spPr bwMode="auto">
        <a:xfrm flipV="1">
          <a:off x="2908300" y="2529314"/>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73500</xdr:rowOff>
    </xdr:from>
    <xdr:to>
      <xdr:col>29</xdr:col>
      <xdr:colOff>177800</xdr:colOff>
      <xdr:row>14</xdr:row>
      <xdr:rowOff>3650</xdr:rowOff>
    </xdr:to>
    <xdr:sp macro="" textlink="">
      <xdr:nvSpPr>
        <xdr:cNvPr id="71" name="楕円 70"/>
        <xdr:cNvSpPr/>
      </xdr:nvSpPr>
      <xdr:spPr bwMode="auto">
        <a:xfrm>
          <a:off x="5600700" y="2349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90027</xdr:rowOff>
    </xdr:from>
    <xdr:ext cx="762000" cy="259045"/>
    <xdr:sp macro="" textlink="">
      <xdr:nvSpPr>
        <xdr:cNvPr id="72" name="人口1人当たり決算額の推移該当値テキスト130"/>
        <xdr:cNvSpPr txBox="1"/>
      </xdr:nvSpPr>
      <xdr:spPr>
        <a:xfrm>
          <a:off x="5740400" y="219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130650</xdr:rowOff>
    </xdr:from>
    <xdr:to>
      <xdr:col>26</xdr:col>
      <xdr:colOff>101600</xdr:colOff>
      <xdr:row>14</xdr:row>
      <xdr:rowOff>60800</xdr:rowOff>
    </xdr:to>
    <xdr:sp macro="" textlink="">
      <xdr:nvSpPr>
        <xdr:cNvPr id="73" name="楕円 72"/>
        <xdr:cNvSpPr/>
      </xdr:nvSpPr>
      <xdr:spPr bwMode="auto">
        <a:xfrm>
          <a:off x="4953000" y="240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70977</xdr:rowOff>
    </xdr:from>
    <xdr:ext cx="736600" cy="259045"/>
    <xdr:sp macro="" textlink="">
      <xdr:nvSpPr>
        <xdr:cNvPr id="74" name="テキスト ボックス 73"/>
        <xdr:cNvSpPr txBox="1"/>
      </xdr:nvSpPr>
      <xdr:spPr>
        <a:xfrm>
          <a:off x="4622800" y="217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137345</xdr:rowOff>
    </xdr:from>
    <xdr:to>
      <xdr:col>22</xdr:col>
      <xdr:colOff>165100</xdr:colOff>
      <xdr:row>14</xdr:row>
      <xdr:rowOff>67495</xdr:rowOff>
    </xdr:to>
    <xdr:sp macro="" textlink="">
      <xdr:nvSpPr>
        <xdr:cNvPr id="75" name="楕円 74"/>
        <xdr:cNvSpPr/>
      </xdr:nvSpPr>
      <xdr:spPr bwMode="auto">
        <a:xfrm>
          <a:off x="4254500" y="241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77672</xdr:rowOff>
    </xdr:from>
    <xdr:ext cx="762000" cy="259045"/>
    <xdr:sp macro="" textlink="">
      <xdr:nvSpPr>
        <xdr:cNvPr id="76" name="テキスト ボックス 75"/>
        <xdr:cNvSpPr txBox="1"/>
      </xdr:nvSpPr>
      <xdr:spPr>
        <a:xfrm>
          <a:off x="3924300" y="218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30589</xdr:rowOff>
    </xdr:from>
    <xdr:to>
      <xdr:col>19</xdr:col>
      <xdr:colOff>38100</xdr:colOff>
      <xdr:row>14</xdr:row>
      <xdr:rowOff>132189</xdr:rowOff>
    </xdr:to>
    <xdr:sp macro="" textlink="">
      <xdr:nvSpPr>
        <xdr:cNvPr id="77" name="楕円 76"/>
        <xdr:cNvSpPr/>
      </xdr:nvSpPr>
      <xdr:spPr bwMode="auto">
        <a:xfrm>
          <a:off x="3556000" y="247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142366</xdr:rowOff>
    </xdr:from>
    <xdr:ext cx="762000" cy="259045"/>
    <xdr:sp macro="" textlink="">
      <xdr:nvSpPr>
        <xdr:cNvPr id="78" name="テキスト ボックス 77"/>
        <xdr:cNvSpPr txBox="1"/>
      </xdr:nvSpPr>
      <xdr:spPr>
        <a:xfrm>
          <a:off x="3225800" y="224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96654</xdr:rowOff>
    </xdr:from>
    <xdr:to>
      <xdr:col>15</xdr:col>
      <xdr:colOff>101600</xdr:colOff>
      <xdr:row>15</xdr:row>
      <xdr:rowOff>26804</xdr:rowOff>
    </xdr:to>
    <xdr:sp macro="" textlink="">
      <xdr:nvSpPr>
        <xdr:cNvPr id="79" name="楕円 78"/>
        <xdr:cNvSpPr/>
      </xdr:nvSpPr>
      <xdr:spPr bwMode="auto">
        <a:xfrm>
          <a:off x="2857500" y="254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36981</xdr:rowOff>
    </xdr:from>
    <xdr:ext cx="762000" cy="259045"/>
    <xdr:sp macro="" textlink="">
      <xdr:nvSpPr>
        <xdr:cNvPr id="80" name="テキスト ボックス 79"/>
        <xdr:cNvSpPr txBox="1"/>
      </xdr:nvSpPr>
      <xdr:spPr>
        <a:xfrm>
          <a:off x="2527300" y="23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188592</xdr:rowOff>
    </xdr:from>
    <xdr:to>
      <xdr:col>29</xdr:col>
      <xdr:colOff>127000</xdr:colOff>
      <xdr:row>35</xdr:row>
      <xdr:rowOff>219975</xdr:rowOff>
    </xdr:to>
    <xdr:cxnSp macro="">
      <xdr:nvCxnSpPr>
        <xdr:cNvPr id="115" name="直線コネクタ 114"/>
        <xdr:cNvCxnSpPr/>
      </xdr:nvCxnSpPr>
      <xdr:spPr bwMode="auto">
        <a:xfrm>
          <a:off x="5003800" y="6798942"/>
          <a:ext cx="6477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188592</xdr:rowOff>
    </xdr:from>
    <xdr:to>
      <xdr:col>26</xdr:col>
      <xdr:colOff>50800</xdr:colOff>
      <xdr:row>35</xdr:row>
      <xdr:rowOff>215893</xdr:rowOff>
    </xdr:to>
    <xdr:cxnSp macro="">
      <xdr:nvCxnSpPr>
        <xdr:cNvPr id="118" name="直線コネクタ 117"/>
        <xdr:cNvCxnSpPr/>
      </xdr:nvCxnSpPr>
      <xdr:spPr bwMode="auto">
        <a:xfrm flipV="1">
          <a:off x="4305300" y="6798942"/>
          <a:ext cx="698500" cy="2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211033</xdr:rowOff>
    </xdr:from>
    <xdr:ext cx="736600" cy="259045"/>
    <xdr:sp macro="" textlink="">
      <xdr:nvSpPr>
        <xdr:cNvPr id="120" name="テキスト ボックス 119"/>
        <xdr:cNvSpPr txBox="1"/>
      </xdr:nvSpPr>
      <xdr:spPr>
        <a:xfrm>
          <a:off x="4622800" y="64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177390</xdr:rowOff>
    </xdr:from>
    <xdr:to>
      <xdr:col>22</xdr:col>
      <xdr:colOff>114300</xdr:colOff>
      <xdr:row>35</xdr:row>
      <xdr:rowOff>215893</xdr:rowOff>
    </xdr:to>
    <xdr:cxnSp macro="">
      <xdr:nvCxnSpPr>
        <xdr:cNvPr id="121" name="直線コネクタ 120"/>
        <xdr:cNvCxnSpPr/>
      </xdr:nvCxnSpPr>
      <xdr:spPr bwMode="auto">
        <a:xfrm>
          <a:off x="3606800" y="6787740"/>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212862</xdr:rowOff>
    </xdr:from>
    <xdr:ext cx="762000" cy="259045"/>
    <xdr:sp macro="" textlink="">
      <xdr:nvSpPr>
        <xdr:cNvPr id="123" name="テキスト ボックス 122"/>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133172</xdr:rowOff>
    </xdr:from>
    <xdr:to>
      <xdr:col>18</xdr:col>
      <xdr:colOff>177800</xdr:colOff>
      <xdr:row>35</xdr:row>
      <xdr:rowOff>177390</xdr:rowOff>
    </xdr:to>
    <xdr:cxnSp macro="">
      <xdr:nvCxnSpPr>
        <xdr:cNvPr id="124" name="直線コネクタ 123"/>
        <xdr:cNvCxnSpPr/>
      </xdr:nvCxnSpPr>
      <xdr:spPr bwMode="auto">
        <a:xfrm>
          <a:off x="2908300" y="6743522"/>
          <a:ext cx="698500" cy="4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193725</xdr:rowOff>
    </xdr:from>
    <xdr:ext cx="762000" cy="259045"/>
    <xdr:sp macro="" textlink="">
      <xdr:nvSpPr>
        <xdr:cNvPr id="126" name="テキスト ボックス 125"/>
        <xdr:cNvSpPr txBox="1"/>
      </xdr:nvSpPr>
      <xdr:spPr>
        <a:xfrm>
          <a:off x="32258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169175</xdr:rowOff>
    </xdr:from>
    <xdr:to>
      <xdr:col>29</xdr:col>
      <xdr:colOff>177800</xdr:colOff>
      <xdr:row>35</xdr:row>
      <xdr:rowOff>270775</xdr:rowOff>
    </xdr:to>
    <xdr:sp macro="" textlink="">
      <xdr:nvSpPr>
        <xdr:cNvPr id="134" name="楕円 133"/>
        <xdr:cNvSpPr/>
      </xdr:nvSpPr>
      <xdr:spPr bwMode="auto">
        <a:xfrm>
          <a:off x="5600700" y="677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141252</xdr:rowOff>
    </xdr:from>
    <xdr:ext cx="762000" cy="259045"/>
    <xdr:sp macro="" textlink="">
      <xdr:nvSpPr>
        <xdr:cNvPr id="135" name="人口1人当たり決算額の推移該当値テキスト445"/>
        <xdr:cNvSpPr txBox="1"/>
      </xdr:nvSpPr>
      <xdr:spPr>
        <a:xfrm>
          <a:off x="5740400" y="675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137792</xdr:rowOff>
    </xdr:from>
    <xdr:to>
      <xdr:col>26</xdr:col>
      <xdr:colOff>101600</xdr:colOff>
      <xdr:row>35</xdr:row>
      <xdr:rowOff>239392</xdr:rowOff>
    </xdr:to>
    <xdr:sp macro="" textlink="">
      <xdr:nvSpPr>
        <xdr:cNvPr id="136" name="楕円 135"/>
        <xdr:cNvSpPr/>
      </xdr:nvSpPr>
      <xdr:spPr bwMode="auto">
        <a:xfrm>
          <a:off x="4953000" y="674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224169</xdr:rowOff>
    </xdr:from>
    <xdr:ext cx="736600" cy="259045"/>
    <xdr:sp macro="" textlink="">
      <xdr:nvSpPr>
        <xdr:cNvPr id="137" name="テキスト ボックス 136"/>
        <xdr:cNvSpPr txBox="1"/>
      </xdr:nvSpPr>
      <xdr:spPr>
        <a:xfrm>
          <a:off x="4622800" y="683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165093</xdr:rowOff>
    </xdr:from>
    <xdr:to>
      <xdr:col>22</xdr:col>
      <xdr:colOff>165100</xdr:colOff>
      <xdr:row>35</xdr:row>
      <xdr:rowOff>266693</xdr:rowOff>
    </xdr:to>
    <xdr:sp macro="" textlink="">
      <xdr:nvSpPr>
        <xdr:cNvPr id="138" name="楕円 137"/>
        <xdr:cNvSpPr/>
      </xdr:nvSpPr>
      <xdr:spPr bwMode="auto">
        <a:xfrm>
          <a:off x="4254500" y="677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251470</xdr:rowOff>
    </xdr:from>
    <xdr:ext cx="762000" cy="259045"/>
    <xdr:sp macro="" textlink="">
      <xdr:nvSpPr>
        <xdr:cNvPr id="139" name="テキスト ボックス 138"/>
        <xdr:cNvSpPr txBox="1"/>
      </xdr:nvSpPr>
      <xdr:spPr>
        <a:xfrm>
          <a:off x="3924300" y="686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126590</xdr:rowOff>
    </xdr:from>
    <xdr:to>
      <xdr:col>19</xdr:col>
      <xdr:colOff>38100</xdr:colOff>
      <xdr:row>35</xdr:row>
      <xdr:rowOff>228190</xdr:rowOff>
    </xdr:to>
    <xdr:sp macro="" textlink="">
      <xdr:nvSpPr>
        <xdr:cNvPr id="140" name="楕円 139"/>
        <xdr:cNvSpPr/>
      </xdr:nvSpPr>
      <xdr:spPr bwMode="auto">
        <a:xfrm>
          <a:off x="3556000" y="673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212967</xdr:rowOff>
    </xdr:from>
    <xdr:ext cx="762000" cy="259045"/>
    <xdr:sp macro="" textlink="">
      <xdr:nvSpPr>
        <xdr:cNvPr id="141" name="テキスト ボックス 140"/>
        <xdr:cNvSpPr txBox="1"/>
      </xdr:nvSpPr>
      <xdr:spPr>
        <a:xfrm>
          <a:off x="3225800" y="68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82372</xdr:rowOff>
    </xdr:from>
    <xdr:to>
      <xdr:col>15</xdr:col>
      <xdr:colOff>101600</xdr:colOff>
      <xdr:row>35</xdr:row>
      <xdr:rowOff>183972</xdr:rowOff>
    </xdr:to>
    <xdr:sp macro="" textlink="">
      <xdr:nvSpPr>
        <xdr:cNvPr id="142" name="楕円 141"/>
        <xdr:cNvSpPr/>
      </xdr:nvSpPr>
      <xdr:spPr bwMode="auto">
        <a:xfrm>
          <a:off x="2857500" y="669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168749</xdr:rowOff>
    </xdr:from>
    <xdr:ext cx="762000" cy="259045"/>
    <xdr:sp macro="" textlink="">
      <xdr:nvSpPr>
        <xdr:cNvPr id="143" name="テキスト ボックス 142"/>
        <xdr:cNvSpPr txBox="1"/>
      </xdr:nvSpPr>
      <xdr:spPr>
        <a:xfrm>
          <a:off x="2527300" y="677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158285</xdr:rowOff>
    </xdr:from>
    <xdr:to>
      <xdr:col>24</xdr:col>
      <xdr:colOff>63500</xdr:colOff>
      <xdr:row>33</xdr:row>
      <xdr:rowOff>165097</xdr:rowOff>
    </xdr:to>
    <xdr:cxnSp macro="">
      <xdr:nvCxnSpPr>
        <xdr:cNvPr id="59" name="直線コネクタ 58"/>
        <xdr:cNvCxnSpPr/>
      </xdr:nvCxnSpPr>
      <xdr:spPr>
        <a:xfrm flipV="1">
          <a:off x="3797300" y="5644685"/>
          <a:ext cx="838200" cy="1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144249</xdr:rowOff>
    </xdr:from>
    <xdr:to>
      <xdr:col>19</xdr:col>
      <xdr:colOff>177800</xdr:colOff>
      <xdr:row>33</xdr:row>
      <xdr:rowOff>165097</xdr:rowOff>
    </xdr:to>
    <xdr:cxnSp macro="">
      <xdr:nvCxnSpPr>
        <xdr:cNvPr id="62" name="直線コネクタ 61"/>
        <xdr:cNvCxnSpPr/>
      </xdr:nvCxnSpPr>
      <xdr:spPr>
        <a:xfrm>
          <a:off x="2908300" y="5802099"/>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144249</xdr:rowOff>
    </xdr:from>
    <xdr:to>
      <xdr:col>15</xdr:col>
      <xdr:colOff>50800</xdr:colOff>
      <xdr:row>33</xdr:row>
      <xdr:rowOff>164252</xdr:rowOff>
    </xdr:to>
    <xdr:cxnSp macro="">
      <xdr:nvCxnSpPr>
        <xdr:cNvPr id="65" name="直線コネクタ 64"/>
        <xdr:cNvCxnSpPr/>
      </xdr:nvCxnSpPr>
      <xdr:spPr>
        <a:xfrm flipV="1">
          <a:off x="2019300" y="580209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164252</xdr:rowOff>
    </xdr:from>
    <xdr:to>
      <xdr:col>10</xdr:col>
      <xdr:colOff>114300</xdr:colOff>
      <xdr:row>34</xdr:row>
      <xdr:rowOff>13970</xdr:rowOff>
    </xdr:to>
    <xdr:cxnSp macro="">
      <xdr:nvCxnSpPr>
        <xdr:cNvPr id="68" name="直線コネクタ 67"/>
        <xdr:cNvCxnSpPr/>
      </xdr:nvCxnSpPr>
      <xdr:spPr>
        <a:xfrm flipV="1">
          <a:off x="1130300" y="5822102"/>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107485</xdr:rowOff>
    </xdr:from>
    <xdr:to>
      <xdr:col>24</xdr:col>
      <xdr:colOff>114300</xdr:colOff>
      <xdr:row>33</xdr:row>
      <xdr:rowOff>37635</xdr:rowOff>
    </xdr:to>
    <xdr:sp macro="" textlink="">
      <xdr:nvSpPr>
        <xdr:cNvPr id="78" name="楕円 77"/>
        <xdr:cNvSpPr/>
      </xdr:nvSpPr>
      <xdr:spPr>
        <a:xfrm>
          <a:off x="4584700" y="55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130362</xdr:rowOff>
    </xdr:from>
    <xdr:ext cx="534377" cy="259045"/>
    <xdr:sp macro="" textlink="">
      <xdr:nvSpPr>
        <xdr:cNvPr id="79" name="人件費該当値テキスト"/>
        <xdr:cNvSpPr txBox="1"/>
      </xdr:nvSpPr>
      <xdr:spPr>
        <a:xfrm>
          <a:off x="4686300" y="54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114297</xdr:rowOff>
    </xdr:from>
    <xdr:to>
      <xdr:col>20</xdr:col>
      <xdr:colOff>38100</xdr:colOff>
      <xdr:row>34</xdr:row>
      <xdr:rowOff>44447</xdr:rowOff>
    </xdr:to>
    <xdr:sp macro="" textlink="">
      <xdr:nvSpPr>
        <xdr:cNvPr id="80" name="楕円 79"/>
        <xdr:cNvSpPr/>
      </xdr:nvSpPr>
      <xdr:spPr>
        <a:xfrm>
          <a:off x="3746500" y="577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60974</xdr:rowOff>
    </xdr:from>
    <xdr:ext cx="534377" cy="259045"/>
    <xdr:sp macro="" textlink="">
      <xdr:nvSpPr>
        <xdr:cNvPr id="81" name="テキスト ボックス 80"/>
        <xdr:cNvSpPr txBox="1"/>
      </xdr:nvSpPr>
      <xdr:spPr>
        <a:xfrm>
          <a:off x="3530111" y="55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93449</xdr:rowOff>
    </xdr:from>
    <xdr:to>
      <xdr:col>15</xdr:col>
      <xdr:colOff>101600</xdr:colOff>
      <xdr:row>34</xdr:row>
      <xdr:rowOff>23599</xdr:rowOff>
    </xdr:to>
    <xdr:sp macro="" textlink="">
      <xdr:nvSpPr>
        <xdr:cNvPr id="82" name="楕円 81"/>
        <xdr:cNvSpPr/>
      </xdr:nvSpPr>
      <xdr:spPr>
        <a:xfrm>
          <a:off x="2857500" y="57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40126</xdr:rowOff>
    </xdr:from>
    <xdr:ext cx="534377" cy="259045"/>
    <xdr:sp macro="" textlink="">
      <xdr:nvSpPr>
        <xdr:cNvPr id="83" name="テキスト ボックス 82"/>
        <xdr:cNvSpPr txBox="1"/>
      </xdr:nvSpPr>
      <xdr:spPr>
        <a:xfrm>
          <a:off x="2641111" y="55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113452</xdr:rowOff>
    </xdr:from>
    <xdr:to>
      <xdr:col>10</xdr:col>
      <xdr:colOff>165100</xdr:colOff>
      <xdr:row>34</xdr:row>
      <xdr:rowOff>43602</xdr:rowOff>
    </xdr:to>
    <xdr:sp macro="" textlink="">
      <xdr:nvSpPr>
        <xdr:cNvPr id="84" name="楕円 83"/>
        <xdr:cNvSpPr/>
      </xdr:nvSpPr>
      <xdr:spPr>
        <a:xfrm>
          <a:off x="1968500" y="57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60129</xdr:rowOff>
    </xdr:from>
    <xdr:ext cx="534377" cy="259045"/>
    <xdr:sp macro="" textlink="">
      <xdr:nvSpPr>
        <xdr:cNvPr id="85" name="テキスト ボックス 84"/>
        <xdr:cNvSpPr txBox="1"/>
      </xdr:nvSpPr>
      <xdr:spPr>
        <a:xfrm>
          <a:off x="1752111" y="55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134620</xdr:rowOff>
    </xdr:from>
    <xdr:to>
      <xdr:col>6</xdr:col>
      <xdr:colOff>38100</xdr:colOff>
      <xdr:row>34</xdr:row>
      <xdr:rowOff>64770</xdr:rowOff>
    </xdr:to>
    <xdr:sp macro="" textlink="">
      <xdr:nvSpPr>
        <xdr:cNvPr id="86" name="楕円 85"/>
        <xdr:cNvSpPr/>
      </xdr:nvSpPr>
      <xdr:spPr>
        <a:xfrm>
          <a:off x="1079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81297</xdr:rowOff>
    </xdr:from>
    <xdr:ext cx="534377" cy="259045"/>
    <xdr:sp macro="" textlink="">
      <xdr:nvSpPr>
        <xdr:cNvPr id="87" name="テキスト ボックス 86"/>
        <xdr:cNvSpPr txBox="1"/>
      </xdr:nvSpPr>
      <xdr:spPr>
        <a:xfrm>
          <a:off x="863111" y="55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150803</xdr:rowOff>
    </xdr:from>
    <xdr:to>
      <xdr:col>24</xdr:col>
      <xdr:colOff>63500</xdr:colOff>
      <xdr:row>56</xdr:row>
      <xdr:rowOff>123</xdr:rowOff>
    </xdr:to>
    <xdr:cxnSp macro="">
      <xdr:nvCxnSpPr>
        <xdr:cNvPr id="119" name="直線コネクタ 118"/>
        <xdr:cNvCxnSpPr/>
      </xdr:nvCxnSpPr>
      <xdr:spPr>
        <a:xfrm flipV="1">
          <a:off x="3797300" y="9580553"/>
          <a:ext cx="8382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131172</xdr:rowOff>
    </xdr:from>
    <xdr:ext cx="534377" cy="259045"/>
    <xdr:sp macro="" textlink="">
      <xdr:nvSpPr>
        <xdr:cNvPr id="120" name="物件費平均値テキスト"/>
        <xdr:cNvSpPr txBox="1"/>
      </xdr:nvSpPr>
      <xdr:spPr>
        <a:xfrm>
          <a:off x="4686300" y="956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xdr:rowOff>
    </xdr:from>
    <xdr:to>
      <xdr:col>19</xdr:col>
      <xdr:colOff>177800</xdr:colOff>
      <xdr:row>56</xdr:row>
      <xdr:rowOff>120367</xdr:rowOff>
    </xdr:to>
    <xdr:cxnSp macro="">
      <xdr:nvCxnSpPr>
        <xdr:cNvPr id="122" name="直線コネクタ 121"/>
        <xdr:cNvCxnSpPr/>
      </xdr:nvCxnSpPr>
      <xdr:spPr>
        <a:xfrm flipV="1">
          <a:off x="2908300" y="9601323"/>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70625</xdr:rowOff>
    </xdr:from>
    <xdr:ext cx="534377" cy="259045"/>
    <xdr:sp macro="" textlink="">
      <xdr:nvSpPr>
        <xdr:cNvPr id="124" name="テキスト ボックス 123"/>
        <xdr:cNvSpPr txBox="1"/>
      </xdr:nvSpPr>
      <xdr:spPr>
        <a:xfrm>
          <a:off x="3530111" y="9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120367</xdr:rowOff>
    </xdr:from>
    <xdr:to>
      <xdr:col>15</xdr:col>
      <xdr:colOff>50800</xdr:colOff>
      <xdr:row>57</xdr:row>
      <xdr:rowOff>21841</xdr:rowOff>
    </xdr:to>
    <xdr:cxnSp macro="">
      <xdr:nvCxnSpPr>
        <xdr:cNvPr id="125" name="直線コネクタ 124"/>
        <xdr:cNvCxnSpPr/>
      </xdr:nvCxnSpPr>
      <xdr:spPr>
        <a:xfrm flipV="1">
          <a:off x="2019300" y="9721567"/>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15402</xdr:rowOff>
    </xdr:from>
    <xdr:ext cx="534377" cy="259045"/>
    <xdr:sp macro="" textlink="">
      <xdr:nvSpPr>
        <xdr:cNvPr id="127" name="テキスト ボックス 126"/>
        <xdr:cNvSpPr txBox="1"/>
      </xdr:nvSpPr>
      <xdr:spPr>
        <a:xfrm>
          <a:off x="2641111" y="99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21841</xdr:rowOff>
    </xdr:from>
    <xdr:to>
      <xdr:col>10</xdr:col>
      <xdr:colOff>114300</xdr:colOff>
      <xdr:row>57</xdr:row>
      <xdr:rowOff>77750</xdr:rowOff>
    </xdr:to>
    <xdr:cxnSp macro="">
      <xdr:nvCxnSpPr>
        <xdr:cNvPr id="128" name="直線コネクタ 127"/>
        <xdr:cNvCxnSpPr/>
      </xdr:nvCxnSpPr>
      <xdr:spPr>
        <a:xfrm flipV="1">
          <a:off x="1130300" y="9794491"/>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30947</xdr:rowOff>
    </xdr:from>
    <xdr:ext cx="534377" cy="259045"/>
    <xdr:sp macro="" textlink="">
      <xdr:nvSpPr>
        <xdr:cNvPr id="130" name="テキスト ボックス 129"/>
        <xdr:cNvSpPr txBox="1"/>
      </xdr:nvSpPr>
      <xdr:spPr>
        <a:xfrm>
          <a:off x="1752111" y="99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79737</xdr:rowOff>
    </xdr:from>
    <xdr:ext cx="534377" cy="259045"/>
    <xdr:sp macro="" textlink="">
      <xdr:nvSpPr>
        <xdr:cNvPr id="132" name="テキスト ボックス 131"/>
        <xdr:cNvSpPr txBox="1"/>
      </xdr:nvSpPr>
      <xdr:spPr>
        <a:xfrm>
          <a:off x="863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100003</xdr:rowOff>
    </xdr:from>
    <xdr:to>
      <xdr:col>24</xdr:col>
      <xdr:colOff>114300</xdr:colOff>
      <xdr:row>56</xdr:row>
      <xdr:rowOff>30153</xdr:rowOff>
    </xdr:to>
    <xdr:sp macro="" textlink="">
      <xdr:nvSpPr>
        <xdr:cNvPr id="138" name="楕円 137"/>
        <xdr:cNvSpPr/>
      </xdr:nvSpPr>
      <xdr:spPr>
        <a:xfrm>
          <a:off x="4584700" y="952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122880</xdr:rowOff>
    </xdr:from>
    <xdr:ext cx="534377" cy="259045"/>
    <xdr:sp macro="" textlink="">
      <xdr:nvSpPr>
        <xdr:cNvPr id="139" name="物件費該当値テキスト"/>
        <xdr:cNvSpPr txBox="1"/>
      </xdr:nvSpPr>
      <xdr:spPr>
        <a:xfrm>
          <a:off x="4686300" y="93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120773</xdr:rowOff>
    </xdr:from>
    <xdr:to>
      <xdr:col>20</xdr:col>
      <xdr:colOff>38100</xdr:colOff>
      <xdr:row>56</xdr:row>
      <xdr:rowOff>50923</xdr:rowOff>
    </xdr:to>
    <xdr:sp macro="" textlink="">
      <xdr:nvSpPr>
        <xdr:cNvPr id="140" name="楕円 139"/>
        <xdr:cNvSpPr/>
      </xdr:nvSpPr>
      <xdr:spPr>
        <a:xfrm>
          <a:off x="3746500" y="95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67450</xdr:rowOff>
    </xdr:from>
    <xdr:ext cx="534377" cy="259045"/>
    <xdr:sp macro="" textlink="">
      <xdr:nvSpPr>
        <xdr:cNvPr id="141" name="テキスト ボックス 140"/>
        <xdr:cNvSpPr txBox="1"/>
      </xdr:nvSpPr>
      <xdr:spPr>
        <a:xfrm>
          <a:off x="3530111" y="932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69567</xdr:rowOff>
    </xdr:from>
    <xdr:to>
      <xdr:col>15</xdr:col>
      <xdr:colOff>101600</xdr:colOff>
      <xdr:row>56</xdr:row>
      <xdr:rowOff>171167</xdr:rowOff>
    </xdr:to>
    <xdr:sp macro="" textlink="">
      <xdr:nvSpPr>
        <xdr:cNvPr id="142" name="楕円 141"/>
        <xdr:cNvSpPr/>
      </xdr:nvSpPr>
      <xdr:spPr>
        <a:xfrm>
          <a:off x="2857500" y="967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16244</xdr:rowOff>
    </xdr:from>
    <xdr:ext cx="534377" cy="259045"/>
    <xdr:sp macro="" textlink="">
      <xdr:nvSpPr>
        <xdr:cNvPr id="143" name="テキスト ボックス 142"/>
        <xdr:cNvSpPr txBox="1"/>
      </xdr:nvSpPr>
      <xdr:spPr>
        <a:xfrm>
          <a:off x="2641111" y="9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142491</xdr:rowOff>
    </xdr:from>
    <xdr:to>
      <xdr:col>10</xdr:col>
      <xdr:colOff>165100</xdr:colOff>
      <xdr:row>57</xdr:row>
      <xdr:rowOff>72641</xdr:rowOff>
    </xdr:to>
    <xdr:sp macro="" textlink="">
      <xdr:nvSpPr>
        <xdr:cNvPr id="144" name="楕円 143"/>
        <xdr:cNvSpPr/>
      </xdr:nvSpPr>
      <xdr:spPr>
        <a:xfrm>
          <a:off x="1968500" y="97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89168</xdr:rowOff>
    </xdr:from>
    <xdr:ext cx="534377" cy="259045"/>
    <xdr:sp macro="" textlink="">
      <xdr:nvSpPr>
        <xdr:cNvPr id="145" name="テキスト ボックス 144"/>
        <xdr:cNvSpPr txBox="1"/>
      </xdr:nvSpPr>
      <xdr:spPr>
        <a:xfrm>
          <a:off x="1752111" y="951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26950</xdr:rowOff>
    </xdr:from>
    <xdr:to>
      <xdr:col>6</xdr:col>
      <xdr:colOff>38100</xdr:colOff>
      <xdr:row>57</xdr:row>
      <xdr:rowOff>128550</xdr:rowOff>
    </xdr:to>
    <xdr:sp macro="" textlink="">
      <xdr:nvSpPr>
        <xdr:cNvPr id="146" name="楕円 145"/>
        <xdr:cNvSpPr/>
      </xdr:nvSpPr>
      <xdr:spPr>
        <a:xfrm>
          <a:off x="10795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145077</xdr:rowOff>
    </xdr:from>
    <xdr:ext cx="534377" cy="259045"/>
    <xdr:sp macro="" textlink="">
      <xdr:nvSpPr>
        <xdr:cNvPr id="147" name="テキスト ボックス 146"/>
        <xdr:cNvSpPr txBox="1"/>
      </xdr:nvSpPr>
      <xdr:spPr>
        <a:xfrm>
          <a:off x="863111" y="95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107296</xdr:rowOff>
    </xdr:from>
    <xdr:to>
      <xdr:col>24</xdr:col>
      <xdr:colOff>63500</xdr:colOff>
      <xdr:row>74</xdr:row>
      <xdr:rowOff>74892</xdr:rowOff>
    </xdr:to>
    <xdr:cxnSp macro="">
      <xdr:nvCxnSpPr>
        <xdr:cNvPr id="172" name="直線コネクタ 171"/>
        <xdr:cNvCxnSpPr/>
      </xdr:nvCxnSpPr>
      <xdr:spPr>
        <a:xfrm flipV="1">
          <a:off x="3797300" y="12280246"/>
          <a:ext cx="838200" cy="4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87901</xdr:rowOff>
    </xdr:from>
    <xdr:ext cx="469744" cy="259045"/>
    <xdr:sp macro="" textlink="">
      <xdr:nvSpPr>
        <xdr:cNvPr id="173" name="維持補修費平均値テキスト"/>
        <xdr:cNvSpPr txBox="1"/>
      </xdr:nvSpPr>
      <xdr:spPr>
        <a:xfrm>
          <a:off x="4686300" y="1294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12027</xdr:rowOff>
    </xdr:from>
    <xdr:to>
      <xdr:col>19</xdr:col>
      <xdr:colOff>177800</xdr:colOff>
      <xdr:row>74</xdr:row>
      <xdr:rowOff>74892</xdr:rowOff>
    </xdr:to>
    <xdr:cxnSp macro="">
      <xdr:nvCxnSpPr>
        <xdr:cNvPr id="175" name="直線コネクタ 174"/>
        <xdr:cNvCxnSpPr/>
      </xdr:nvCxnSpPr>
      <xdr:spPr>
        <a:xfrm>
          <a:off x="2908300" y="12527877"/>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121220</xdr:rowOff>
    </xdr:from>
    <xdr:ext cx="469744" cy="259045"/>
    <xdr:sp macro="" textlink="">
      <xdr:nvSpPr>
        <xdr:cNvPr id="177" name="テキスト ボックス 176"/>
        <xdr:cNvSpPr txBox="1"/>
      </xdr:nvSpPr>
      <xdr:spPr>
        <a:xfrm>
          <a:off x="3562428" y="131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106838</xdr:rowOff>
    </xdr:from>
    <xdr:to>
      <xdr:col>15</xdr:col>
      <xdr:colOff>50800</xdr:colOff>
      <xdr:row>73</xdr:row>
      <xdr:rowOff>12027</xdr:rowOff>
    </xdr:to>
    <xdr:cxnSp macro="">
      <xdr:nvCxnSpPr>
        <xdr:cNvPr id="178" name="直線コネクタ 177"/>
        <xdr:cNvCxnSpPr/>
      </xdr:nvCxnSpPr>
      <xdr:spPr>
        <a:xfrm>
          <a:off x="2019300" y="12279788"/>
          <a:ext cx="889000" cy="24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100246</xdr:rowOff>
    </xdr:from>
    <xdr:ext cx="469744" cy="259045"/>
    <xdr:sp macro="" textlink="">
      <xdr:nvSpPr>
        <xdr:cNvPr id="180" name="テキスト ボックス 179"/>
        <xdr:cNvSpPr txBox="1"/>
      </xdr:nvSpPr>
      <xdr:spPr>
        <a:xfrm>
          <a:off x="2673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106838</xdr:rowOff>
    </xdr:from>
    <xdr:to>
      <xdr:col>10</xdr:col>
      <xdr:colOff>114300</xdr:colOff>
      <xdr:row>74</xdr:row>
      <xdr:rowOff>31915</xdr:rowOff>
    </xdr:to>
    <xdr:cxnSp macro="">
      <xdr:nvCxnSpPr>
        <xdr:cNvPr id="181" name="直線コネクタ 180"/>
        <xdr:cNvCxnSpPr/>
      </xdr:nvCxnSpPr>
      <xdr:spPr>
        <a:xfrm flipV="1">
          <a:off x="1130300" y="12279788"/>
          <a:ext cx="889000" cy="4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81842</xdr:rowOff>
    </xdr:from>
    <xdr:ext cx="469744" cy="259045"/>
    <xdr:sp macro="" textlink="">
      <xdr:nvSpPr>
        <xdr:cNvPr id="183" name="テキスト ボックス 182"/>
        <xdr:cNvSpPr txBox="1"/>
      </xdr:nvSpPr>
      <xdr:spPr>
        <a:xfrm>
          <a:off x="1784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119563</xdr:rowOff>
    </xdr:from>
    <xdr:ext cx="469744" cy="259045"/>
    <xdr:sp macro="" textlink="">
      <xdr:nvSpPr>
        <xdr:cNvPr id="185" name="テキスト ボックス 184"/>
        <xdr:cNvSpPr txBox="1"/>
      </xdr:nvSpPr>
      <xdr:spPr>
        <a:xfrm>
          <a:off x="895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56496</xdr:rowOff>
    </xdr:from>
    <xdr:to>
      <xdr:col>24</xdr:col>
      <xdr:colOff>114300</xdr:colOff>
      <xdr:row>71</xdr:row>
      <xdr:rowOff>158096</xdr:rowOff>
    </xdr:to>
    <xdr:sp macro="" textlink="">
      <xdr:nvSpPr>
        <xdr:cNvPr id="191" name="楕円 190"/>
        <xdr:cNvSpPr/>
      </xdr:nvSpPr>
      <xdr:spPr>
        <a:xfrm>
          <a:off x="4584700" y="122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79373</xdr:rowOff>
    </xdr:from>
    <xdr:ext cx="534377" cy="259045"/>
    <xdr:sp macro="" textlink="">
      <xdr:nvSpPr>
        <xdr:cNvPr id="192" name="維持補修費該当値テキスト"/>
        <xdr:cNvSpPr txBox="1"/>
      </xdr:nvSpPr>
      <xdr:spPr>
        <a:xfrm>
          <a:off x="4686300" y="120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24092</xdr:rowOff>
    </xdr:from>
    <xdr:to>
      <xdr:col>20</xdr:col>
      <xdr:colOff>38100</xdr:colOff>
      <xdr:row>74</xdr:row>
      <xdr:rowOff>125692</xdr:rowOff>
    </xdr:to>
    <xdr:sp macro="" textlink="">
      <xdr:nvSpPr>
        <xdr:cNvPr id="193" name="楕円 192"/>
        <xdr:cNvSpPr/>
      </xdr:nvSpPr>
      <xdr:spPr>
        <a:xfrm>
          <a:off x="3746500" y="127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142219</xdr:rowOff>
    </xdr:from>
    <xdr:ext cx="534377" cy="259045"/>
    <xdr:sp macro="" textlink="">
      <xdr:nvSpPr>
        <xdr:cNvPr id="194" name="テキスト ボックス 193"/>
        <xdr:cNvSpPr txBox="1"/>
      </xdr:nvSpPr>
      <xdr:spPr>
        <a:xfrm>
          <a:off x="3530111" y="124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132677</xdr:rowOff>
    </xdr:from>
    <xdr:to>
      <xdr:col>15</xdr:col>
      <xdr:colOff>101600</xdr:colOff>
      <xdr:row>73</xdr:row>
      <xdr:rowOff>62827</xdr:rowOff>
    </xdr:to>
    <xdr:sp macro="" textlink="">
      <xdr:nvSpPr>
        <xdr:cNvPr id="195" name="楕円 194"/>
        <xdr:cNvSpPr/>
      </xdr:nvSpPr>
      <xdr:spPr>
        <a:xfrm>
          <a:off x="2857500" y="124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79354</xdr:rowOff>
    </xdr:from>
    <xdr:ext cx="534377" cy="259045"/>
    <xdr:sp macro="" textlink="">
      <xdr:nvSpPr>
        <xdr:cNvPr id="196" name="テキスト ボックス 195"/>
        <xdr:cNvSpPr txBox="1"/>
      </xdr:nvSpPr>
      <xdr:spPr>
        <a:xfrm>
          <a:off x="2641111" y="122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56038</xdr:rowOff>
    </xdr:from>
    <xdr:to>
      <xdr:col>10</xdr:col>
      <xdr:colOff>165100</xdr:colOff>
      <xdr:row>71</xdr:row>
      <xdr:rowOff>157638</xdr:rowOff>
    </xdr:to>
    <xdr:sp macro="" textlink="">
      <xdr:nvSpPr>
        <xdr:cNvPr id="197" name="楕円 196"/>
        <xdr:cNvSpPr/>
      </xdr:nvSpPr>
      <xdr:spPr>
        <a:xfrm>
          <a:off x="1968500" y="122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2715</xdr:rowOff>
    </xdr:from>
    <xdr:ext cx="534377" cy="259045"/>
    <xdr:sp macro="" textlink="">
      <xdr:nvSpPr>
        <xdr:cNvPr id="198" name="テキスト ボックス 197"/>
        <xdr:cNvSpPr txBox="1"/>
      </xdr:nvSpPr>
      <xdr:spPr>
        <a:xfrm>
          <a:off x="1752111" y="120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152565</xdr:rowOff>
    </xdr:from>
    <xdr:to>
      <xdr:col>6</xdr:col>
      <xdr:colOff>38100</xdr:colOff>
      <xdr:row>74</xdr:row>
      <xdr:rowOff>82715</xdr:rowOff>
    </xdr:to>
    <xdr:sp macro="" textlink="">
      <xdr:nvSpPr>
        <xdr:cNvPr id="199" name="楕円 198"/>
        <xdr:cNvSpPr/>
      </xdr:nvSpPr>
      <xdr:spPr>
        <a:xfrm>
          <a:off x="1079500" y="126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99242</xdr:rowOff>
    </xdr:from>
    <xdr:ext cx="534377" cy="259045"/>
    <xdr:sp macro="" textlink="">
      <xdr:nvSpPr>
        <xdr:cNvPr id="200" name="テキスト ボックス 199"/>
        <xdr:cNvSpPr txBox="1"/>
      </xdr:nvSpPr>
      <xdr:spPr>
        <a:xfrm>
          <a:off x="863111" y="124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133414</xdr:rowOff>
    </xdr:from>
    <xdr:to>
      <xdr:col>24</xdr:col>
      <xdr:colOff>63500</xdr:colOff>
      <xdr:row>97</xdr:row>
      <xdr:rowOff>167450</xdr:rowOff>
    </xdr:to>
    <xdr:cxnSp macro="">
      <xdr:nvCxnSpPr>
        <xdr:cNvPr id="230" name="直線コネクタ 229"/>
        <xdr:cNvCxnSpPr/>
      </xdr:nvCxnSpPr>
      <xdr:spPr>
        <a:xfrm flipV="1">
          <a:off x="3797300" y="16764064"/>
          <a:ext cx="8382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94963</xdr:rowOff>
    </xdr:from>
    <xdr:ext cx="599010" cy="259045"/>
    <xdr:sp macro="" textlink="">
      <xdr:nvSpPr>
        <xdr:cNvPr id="231" name="扶助費平均値テキスト"/>
        <xdr:cNvSpPr txBox="1"/>
      </xdr:nvSpPr>
      <xdr:spPr>
        <a:xfrm>
          <a:off x="4686300" y="16382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167450</xdr:rowOff>
    </xdr:from>
    <xdr:to>
      <xdr:col>19</xdr:col>
      <xdr:colOff>177800</xdr:colOff>
      <xdr:row>98</xdr:row>
      <xdr:rowOff>53505</xdr:rowOff>
    </xdr:to>
    <xdr:cxnSp macro="">
      <xdr:nvCxnSpPr>
        <xdr:cNvPr id="233" name="直線コネクタ 232"/>
        <xdr:cNvCxnSpPr/>
      </xdr:nvCxnSpPr>
      <xdr:spPr>
        <a:xfrm flipV="1">
          <a:off x="2908300" y="16798100"/>
          <a:ext cx="889000" cy="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4" name="フローチャート: 判断 233"/>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110304</xdr:rowOff>
    </xdr:from>
    <xdr:ext cx="599010" cy="259045"/>
    <xdr:sp macro="" textlink="">
      <xdr:nvSpPr>
        <xdr:cNvPr id="235" name="テキスト ボックス 234"/>
        <xdr:cNvSpPr txBox="1"/>
      </xdr:nvSpPr>
      <xdr:spPr>
        <a:xfrm>
          <a:off x="3497795" y="163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53505</xdr:rowOff>
    </xdr:from>
    <xdr:to>
      <xdr:col>15</xdr:col>
      <xdr:colOff>50800</xdr:colOff>
      <xdr:row>98</xdr:row>
      <xdr:rowOff>99885</xdr:rowOff>
    </xdr:to>
    <xdr:cxnSp macro="">
      <xdr:nvCxnSpPr>
        <xdr:cNvPr id="236" name="直線コネクタ 235"/>
        <xdr:cNvCxnSpPr/>
      </xdr:nvCxnSpPr>
      <xdr:spPr>
        <a:xfrm flipV="1">
          <a:off x="2019300" y="16855605"/>
          <a:ext cx="8890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7" name="フローチャート: 判断 236"/>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12374</xdr:rowOff>
    </xdr:from>
    <xdr:ext cx="599010" cy="259045"/>
    <xdr:sp macro="" textlink="">
      <xdr:nvSpPr>
        <xdr:cNvPr id="238" name="テキスト ボックス 237"/>
        <xdr:cNvSpPr txBox="1"/>
      </xdr:nvSpPr>
      <xdr:spPr>
        <a:xfrm>
          <a:off x="2608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71120</xdr:rowOff>
    </xdr:from>
    <xdr:to>
      <xdr:col>10</xdr:col>
      <xdr:colOff>114300</xdr:colOff>
      <xdr:row>98</xdr:row>
      <xdr:rowOff>99885</xdr:rowOff>
    </xdr:to>
    <xdr:cxnSp macro="">
      <xdr:nvCxnSpPr>
        <xdr:cNvPr id="239" name="直線コネクタ 238"/>
        <xdr:cNvCxnSpPr/>
      </xdr:nvCxnSpPr>
      <xdr:spPr>
        <a:xfrm>
          <a:off x="1130300" y="16873220"/>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40" name="フローチャート: 判断 239"/>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33825</xdr:rowOff>
    </xdr:from>
    <xdr:ext cx="599010" cy="259045"/>
    <xdr:sp macro="" textlink="">
      <xdr:nvSpPr>
        <xdr:cNvPr id="241" name="テキスト ボックス 240"/>
        <xdr:cNvSpPr txBox="1"/>
      </xdr:nvSpPr>
      <xdr:spPr>
        <a:xfrm>
          <a:off x="1719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42" name="フローチャート: 判断 241"/>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62844</xdr:rowOff>
    </xdr:from>
    <xdr:ext cx="599010" cy="259045"/>
    <xdr:sp macro="" textlink="">
      <xdr:nvSpPr>
        <xdr:cNvPr id="243" name="テキスト ボックス 242"/>
        <xdr:cNvSpPr txBox="1"/>
      </xdr:nvSpPr>
      <xdr:spPr>
        <a:xfrm>
          <a:off x="830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82614</xdr:rowOff>
    </xdr:from>
    <xdr:to>
      <xdr:col>24</xdr:col>
      <xdr:colOff>114300</xdr:colOff>
      <xdr:row>98</xdr:row>
      <xdr:rowOff>12764</xdr:rowOff>
    </xdr:to>
    <xdr:sp macro="" textlink="">
      <xdr:nvSpPr>
        <xdr:cNvPr id="249" name="楕円 248"/>
        <xdr:cNvSpPr/>
      </xdr:nvSpPr>
      <xdr:spPr>
        <a:xfrm>
          <a:off x="45847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61041</xdr:rowOff>
    </xdr:from>
    <xdr:ext cx="599010" cy="259045"/>
    <xdr:sp macro="" textlink="">
      <xdr:nvSpPr>
        <xdr:cNvPr id="250" name="扶助費該当値テキスト"/>
        <xdr:cNvSpPr txBox="1"/>
      </xdr:nvSpPr>
      <xdr:spPr>
        <a:xfrm>
          <a:off x="4686300" y="1669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116650</xdr:rowOff>
    </xdr:from>
    <xdr:to>
      <xdr:col>20</xdr:col>
      <xdr:colOff>38100</xdr:colOff>
      <xdr:row>98</xdr:row>
      <xdr:rowOff>46800</xdr:rowOff>
    </xdr:to>
    <xdr:sp macro="" textlink="">
      <xdr:nvSpPr>
        <xdr:cNvPr id="251" name="楕円 250"/>
        <xdr:cNvSpPr/>
      </xdr:nvSpPr>
      <xdr:spPr>
        <a:xfrm>
          <a:off x="3746500" y="167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37927</xdr:rowOff>
    </xdr:from>
    <xdr:ext cx="599010" cy="259045"/>
    <xdr:sp macro="" textlink="">
      <xdr:nvSpPr>
        <xdr:cNvPr id="252" name="テキスト ボックス 251"/>
        <xdr:cNvSpPr txBox="1"/>
      </xdr:nvSpPr>
      <xdr:spPr>
        <a:xfrm>
          <a:off x="3497795" y="168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2705</xdr:rowOff>
    </xdr:from>
    <xdr:to>
      <xdr:col>15</xdr:col>
      <xdr:colOff>101600</xdr:colOff>
      <xdr:row>98</xdr:row>
      <xdr:rowOff>104305</xdr:rowOff>
    </xdr:to>
    <xdr:sp macro="" textlink="">
      <xdr:nvSpPr>
        <xdr:cNvPr id="253" name="楕円 252"/>
        <xdr:cNvSpPr/>
      </xdr:nvSpPr>
      <xdr:spPr>
        <a:xfrm>
          <a:off x="2857500" y="168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95432</xdr:rowOff>
    </xdr:from>
    <xdr:ext cx="599010" cy="259045"/>
    <xdr:sp macro="" textlink="">
      <xdr:nvSpPr>
        <xdr:cNvPr id="254" name="テキスト ボックス 253"/>
        <xdr:cNvSpPr txBox="1"/>
      </xdr:nvSpPr>
      <xdr:spPr>
        <a:xfrm>
          <a:off x="2608795" y="1689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49085</xdr:rowOff>
    </xdr:from>
    <xdr:to>
      <xdr:col>10</xdr:col>
      <xdr:colOff>165100</xdr:colOff>
      <xdr:row>98</xdr:row>
      <xdr:rowOff>150685</xdr:rowOff>
    </xdr:to>
    <xdr:sp macro="" textlink="">
      <xdr:nvSpPr>
        <xdr:cNvPr id="255" name="楕円 254"/>
        <xdr:cNvSpPr/>
      </xdr:nvSpPr>
      <xdr:spPr>
        <a:xfrm>
          <a:off x="1968500" y="168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141812</xdr:rowOff>
    </xdr:from>
    <xdr:ext cx="534377" cy="259045"/>
    <xdr:sp macro="" textlink="">
      <xdr:nvSpPr>
        <xdr:cNvPr id="256" name="テキスト ボックス 255"/>
        <xdr:cNvSpPr txBox="1"/>
      </xdr:nvSpPr>
      <xdr:spPr>
        <a:xfrm>
          <a:off x="1752111" y="169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20320</xdr:rowOff>
    </xdr:from>
    <xdr:to>
      <xdr:col>6</xdr:col>
      <xdr:colOff>38100</xdr:colOff>
      <xdr:row>98</xdr:row>
      <xdr:rowOff>121920</xdr:rowOff>
    </xdr:to>
    <xdr:sp macro="" textlink="">
      <xdr:nvSpPr>
        <xdr:cNvPr id="257" name="楕円 256"/>
        <xdr:cNvSpPr/>
      </xdr:nvSpPr>
      <xdr:spPr>
        <a:xfrm>
          <a:off x="1079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113047</xdr:rowOff>
    </xdr:from>
    <xdr:ext cx="599010" cy="259045"/>
    <xdr:sp macro="" textlink="">
      <xdr:nvSpPr>
        <xdr:cNvPr id="258" name="テキスト ボックス 257"/>
        <xdr:cNvSpPr txBox="1"/>
      </xdr:nvSpPr>
      <xdr:spPr>
        <a:xfrm>
          <a:off x="830795" y="1691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120444</xdr:rowOff>
    </xdr:from>
    <xdr:to>
      <xdr:col>54</xdr:col>
      <xdr:colOff>189865</xdr:colOff>
      <xdr:row>35</xdr:row>
      <xdr:rowOff>159436</xdr:rowOff>
    </xdr:to>
    <xdr:cxnSp macro="">
      <xdr:nvCxnSpPr>
        <xdr:cNvPr id="283" name="直線コネクタ 282"/>
        <xdr:cNvCxnSpPr/>
      </xdr:nvCxnSpPr>
      <xdr:spPr>
        <a:xfrm flipV="1">
          <a:off x="10475595" y="5435394"/>
          <a:ext cx="1270" cy="7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163263</xdr:rowOff>
    </xdr:from>
    <xdr:ext cx="599010" cy="259045"/>
    <xdr:sp macro="" textlink="">
      <xdr:nvSpPr>
        <xdr:cNvPr id="284" name="補助費等最小値テキスト"/>
        <xdr:cNvSpPr txBox="1"/>
      </xdr:nvSpPr>
      <xdr:spPr>
        <a:xfrm>
          <a:off x="10528300" y="61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159436</xdr:rowOff>
    </xdr:from>
    <xdr:to>
      <xdr:col>55</xdr:col>
      <xdr:colOff>88900</xdr:colOff>
      <xdr:row>35</xdr:row>
      <xdr:rowOff>159436</xdr:rowOff>
    </xdr:to>
    <xdr:cxnSp macro="">
      <xdr:nvCxnSpPr>
        <xdr:cNvPr id="285" name="直線コネクタ 284"/>
        <xdr:cNvCxnSpPr/>
      </xdr:nvCxnSpPr>
      <xdr:spPr>
        <a:xfrm>
          <a:off x="10388600" y="61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67121</xdr:rowOff>
    </xdr:from>
    <xdr:ext cx="599010" cy="259045"/>
    <xdr:sp macro="" textlink="">
      <xdr:nvSpPr>
        <xdr:cNvPr id="286" name="補助費等最大値テキスト"/>
        <xdr:cNvSpPr txBox="1"/>
      </xdr:nvSpPr>
      <xdr:spPr>
        <a:xfrm>
          <a:off x="10528300" y="52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120444</xdr:rowOff>
    </xdr:from>
    <xdr:to>
      <xdr:col>55</xdr:col>
      <xdr:colOff>88900</xdr:colOff>
      <xdr:row>31</xdr:row>
      <xdr:rowOff>120444</xdr:rowOff>
    </xdr:to>
    <xdr:cxnSp macro="">
      <xdr:nvCxnSpPr>
        <xdr:cNvPr id="287" name="直線コネクタ 286"/>
        <xdr:cNvCxnSpPr/>
      </xdr:nvCxnSpPr>
      <xdr:spPr>
        <a:xfrm>
          <a:off x="10388600" y="54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87678</xdr:rowOff>
    </xdr:from>
    <xdr:to>
      <xdr:col>55</xdr:col>
      <xdr:colOff>0</xdr:colOff>
      <xdr:row>38</xdr:row>
      <xdr:rowOff>82618</xdr:rowOff>
    </xdr:to>
    <xdr:cxnSp macro="">
      <xdr:nvCxnSpPr>
        <xdr:cNvPr id="288" name="直線コネクタ 287"/>
        <xdr:cNvCxnSpPr/>
      </xdr:nvCxnSpPr>
      <xdr:spPr>
        <a:xfrm flipV="1">
          <a:off x="9639300" y="5745528"/>
          <a:ext cx="838200" cy="8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136158</xdr:rowOff>
    </xdr:from>
    <xdr:ext cx="599010" cy="259045"/>
    <xdr:sp macro="" textlink="">
      <xdr:nvSpPr>
        <xdr:cNvPr id="289" name="補助費等平均値テキスト"/>
        <xdr:cNvSpPr txBox="1"/>
      </xdr:nvSpPr>
      <xdr:spPr>
        <a:xfrm>
          <a:off x="10528300" y="5794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157731</xdr:rowOff>
    </xdr:from>
    <xdr:to>
      <xdr:col>55</xdr:col>
      <xdr:colOff>50800</xdr:colOff>
      <xdr:row>34</xdr:row>
      <xdr:rowOff>87881</xdr:rowOff>
    </xdr:to>
    <xdr:sp macro="" textlink="">
      <xdr:nvSpPr>
        <xdr:cNvPr id="290" name="フローチャート: 判断 289"/>
        <xdr:cNvSpPr/>
      </xdr:nvSpPr>
      <xdr:spPr>
        <a:xfrm>
          <a:off x="10426700" y="58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82618</xdr:rowOff>
    </xdr:from>
    <xdr:to>
      <xdr:col>50</xdr:col>
      <xdr:colOff>114300</xdr:colOff>
      <xdr:row>38</xdr:row>
      <xdr:rowOff>86352</xdr:rowOff>
    </xdr:to>
    <xdr:cxnSp macro="">
      <xdr:nvCxnSpPr>
        <xdr:cNvPr id="291" name="直線コネクタ 290"/>
        <xdr:cNvCxnSpPr/>
      </xdr:nvCxnSpPr>
      <xdr:spPr>
        <a:xfrm flipV="1">
          <a:off x="8750300" y="659771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153335</xdr:rowOff>
    </xdr:from>
    <xdr:to>
      <xdr:col>50</xdr:col>
      <xdr:colOff>165100</xdr:colOff>
      <xdr:row>39</xdr:row>
      <xdr:rowOff>83485</xdr:rowOff>
    </xdr:to>
    <xdr:sp macro="" textlink="">
      <xdr:nvSpPr>
        <xdr:cNvPr id="292" name="フローチャート: 判断 291"/>
        <xdr:cNvSpPr/>
      </xdr:nvSpPr>
      <xdr:spPr>
        <a:xfrm>
          <a:off x="9588500" y="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74612</xdr:rowOff>
    </xdr:from>
    <xdr:ext cx="534377" cy="259045"/>
    <xdr:sp macro="" textlink="">
      <xdr:nvSpPr>
        <xdr:cNvPr id="293" name="テキスト ボックス 292"/>
        <xdr:cNvSpPr txBox="1"/>
      </xdr:nvSpPr>
      <xdr:spPr>
        <a:xfrm>
          <a:off x="9372111" y="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80012</xdr:rowOff>
    </xdr:from>
    <xdr:to>
      <xdr:col>45</xdr:col>
      <xdr:colOff>177800</xdr:colOff>
      <xdr:row>38</xdr:row>
      <xdr:rowOff>86352</xdr:rowOff>
    </xdr:to>
    <xdr:cxnSp macro="">
      <xdr:nvCxnSpPr>
        <xdr:cNvPr id="294" name="直線コネクタ 293"/>
        <xdr:cNvCxnSpPr/>
      </xdr:nvCxnSpPr>
      <xdr:spPr>
        <a:xfrm>
          <a:off x="7861300" y="6595112"/>
          <a:ext cx="8890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5004</xdr:rowOff>
    </xdr:from>
    <xdr:to>
      <xdr:col>46</xdr:col>
      <xdr:colOff>38100</xdr:colOff>
      <xdr:row>39</xdr:row>
      <xdr:rowOff>106604</xdr:rowOff>
    </xdr:to>
    <xdr:sp macro="" textlink="">
      <xdr:nvSpPr>
        <xdr:cNvPr id="295" name="フローチャート: 判断 294"/>
        <xdr:cNvSpPr/>
      </xdr:nvSpPr>
      <xdr:spPr>
        <a:xfrm>
          <a:off x="8699500" y="66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97731</xdr:rowOff>
    </xdr:from>
    <xdr:ext cx="534377" cy="259045"/>
    <xdr:sp macro="" textlink="">
      <xdr:nvSpPr>
        <xdr:cNvPr id="296" name="テキスト ボックス 295"/>
        <xdr:cNvSpPr txBox="1"/>
      </xdr:nvSpPr>
      <xdr:spPr>
        <a:xfrm>
          <a:off x="8483111" y="67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80012</xdr:rowOff>
    </xdr:from>
    <xdr:to>
      <xdr:col>41</xdr:col>
      <xdr:colOff>50800</xdr:colOff>
      <xdr:row>38</xdr:row>
      <xdr:rowOff>105090</xdr:rowOff>
    </xdr:to>
    <xdr:cxnSp macro="">
      <xdr:nvCxnSpPr>
        <xdr:cNvPr id="297" name="直線コネクタ 296"/>
        <xdr:cNvCxnSpPr/>
      </xdr:nvCxnSpPr>
      <xdr:spPr>
        <a:xfrm flipV="1">
          <a:off x="6972300" y="6595112"/>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12449</xdr:rowOff>
    </xdr:from>
    <xdr:to>
      <xdr:col>41</xdr:col>
      <xdr:colOff>101600</xdr:colOff>
      <xdr:row>39</xdr:row>
      <xdr:rowOff>114049</xdr:rowOff>
    </xdr:to>
    <xdr:sp macro="" textlink="">
      <xdr:nvSpPr>
        <xdr:cNvPr id="298" name="フローチャート: 判断 297"/>
        <xdr:cNvSpPr/>
      </xdr:nvSpPr>
      <xdr:spPr>
        <a:xfrm>
          <a:off x="7810500" y="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105176</xdr:rowOff>
    </xdr:from>
    <xdr:ext cx="534377" cy="259045"/>
    <xdr:sp macro="" textlink="">
      <xdr:nvSpPr>
        <xdr:cNvPr id="299" name="テキスト ボックス 298"/>
        <xdr:cNvSpPr txBox="1"/>
      </xdr:nvSpPr>
      <xdr:spPr>
        <a:xfrm>
          <a:off x="7594111" y="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38753</xdr:rowOff>
    </xdr:from>
    <xdr:to>
      <xdr:col>36</xdr:col>
      <xdr:colOff>165100</xdr:colOff>
      <xdr:row>39</xdr:row>
      <xdr:rowOff>140353</xdr:rowOff>
    </xdr:to>
    <xdr:sp macro="" textlink="">
      <xdr:nvSpPr>
        <xdr:cNvPr id="300" name="フローチャート: 判断 299"/>
        <xdr:cNvSpPr/>
      </xdr:nvSpPr>
      <xdr:spPr>
        <a:xfrm>
          <a:off x="6921500" y="672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131480</xdr:rowOff>
    </xdr:from>
    <xdr:ext cx="534377" cy="259045"/>
    <xdr:sp macro="" textlink="">
      <xdr:nvSpPr>
        <xdr:cNvPr id="301" name="テキスト ボックス 300"/>
        <xdr:cNvSpPr txBox="1"/>
      </xdr:nvSpPr>
      <xdr:spPr>
        <a:xfrm>
          <a:off x="6705111" y="68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36878</xdr:rowOff>
    </xdr:from>
    <xdr:to>
      <xdr:col>55</xdr:col>
      <xdr:colOff>50800</xdr:colOff>
      <xdr:row>33</xdr:row>
      <xdr:rowOff>138478</xdr:rowOff>
    </xdr:to>
    <xdr:sp macro="" textlink="">
      <xdr:nvSpPr>
        <xdr:cNvPr id="307" name="楕円 306"/>
        <xdr:cNvSpPr/>
      </xdr:nvSpPr>
      <xdr:spPr>
        <a:xfrm>
          <a:off x="10426700" y="56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59755</xdr:rowOff>
    </xdr:from>
    <xdr:ext cx="599010" cy="259045"/>
    <xdr:sp macro="" textlink="">
      <xdr:nvSpPr>
        <xdr:cNvPr id="308" name="補助費等該当値テキスト"/>
        <xdr:cNvSpPr txBox="1"/>
      </xdr:nvSpPr>
      <xdr:spPr>
        <a:xfrm>
          <a:off x="10528300" y="554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31818</xdr:rowOff>
    </xdr:from>
    <xdr:to>
      <xdr:col>50</xdr:col>
      <xdr:colOff>165100</xdr:colOff>
      <xdr:row>38</xdr:row>
      <xdr:rowOff>133418</xdr:rowOff>
    </xdr:to>
    <xdr:sp macro="" textlink="">
      <xdr:nvSpPr>
        <xdr:cNvPr id="309" name="楕円 308"/>
        <xdr:cNvSpPr/>
      </xdr:nvSpPr>
      <xdr:spPr>
        <a:xfrm>
          <a:off x="9588500" y="65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149946</xdr:rowOff>
    </xdr:from>
    <xdr:ext cx="534377" cy="259045"/>
    <xdr:sp macro="" textlink="">
      <xdr:nvSpPr>
        <xdr:cNvPr id="310" name="テキスト ボックス 309"/>
        <xdr:cNvSpPr txBox="1"/>
      </xdr:nvSpPr>
      <xdr:spPr>
        <a:xfrm>
          <a:off x="9372111" y="632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35552</xdr:rowOff>
    </xdr:from>
    <xdr:to>
      <xdr:col>46</xdr:col>
      <xdr:colOff>38100</xdr:colOff>
      <xdr:row>38</xdr:row>
      <xdr:rowOff>137152</xdr:rowOff>
    </xdr:to>
    <xdr:sp macro="" textlink="">
      <xdr:nvSpPr>
        <xdr:cNvPr id="311" name="楕円 310"/>
        <xdr:cNvSpPr/>
      </xdr:nvSpPr>
      <xdr:spPr>
        <a:xfrm>
          <a:off x="8699500" y="6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153679</xdr:rowOff>
    </xdr:from>
    <xdr:ext cx="534377" cy="259045"/>
    <xdr:sp macro="" textlink="">
      <xdr:nvSpPr>
        <xdr:cNvPr id="312" name="テキスト ボックス 311"/>
        <xdr:cNvSpPr txBox="1"/>
      </xdr:nvSpPr>
      <xdr:spPr>
        <a:xfrm>
          <a:off x="8483111" y="63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29212</xdr:rowOff>
    </xdr:from>
    <xdr:to>
      <xdr:col>41</xdr:col>
      <xdr:colOff>101600</xdr:colOff>
      <xdr:row>38</xdr:row>
      <xdr:rowOff>130812</xdr:rowOff>
    </xdr:to>
    <xdr:sp macro="" textlink="">
      <xdr:nvSpPr>
        <xdr:cNvPr id="313" name="楕円 312"/>
        <xdr:cNvSpPr/>
      </xdr:nvSpPr>
      <xdr:spPr>
        <a:xfrm>
          <a:off x="7810500" y="65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147340</xdr:rowOff>
    </xdr:from>
    <xdr:ext cx="534377" cy="259045"/>
    <xdr:sp macro="" textlink="">
      <xdr:nvSpPr>
        <xdr:cNvPr id="314" name="テキスト ボックス 313"/>
        <xdr:cNvSpPr txBox="1"/>
      </xdr:nvSpPr>
      <xdr:spPr>
        <a:xfrm>
          <a:off x="7594111" y="63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54290</xdr:rowOff>
    </xdr:from>
    <xdr:to>
      <xdr:col>36</xdr:col>
      <xdr:colOff>165100</xdr:colOff>
      <xdr:row>38</xdr:row>
      <xdr:rowOff>155890</xdr:rowOff>
    </xdr:to>
    <xdr:sp macro="" textlink="">
      <xdr:nvSpPr>
        <xdr:cNvPr id="315" name="楕円 314"/>
        <xdr:cNvSpPr/>
      </xdr:nvSpPr>
      <xdr:spPr>
        <a:xfrm>
          <a:off x="6921500" y="65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967</xdr:rowOff>
    </xdr:from>
    <xdr:ext cx="534377" cy="259045"/>
    <xdr:sp macro="" textlink="">
      <xdr:nvSpPr>
        <xdr:cNvPr id="316" name="テキスト ボックス 315"/>
        <xdr:cNvSpPr txBox="1"/>
      </xdr:nvSpPr>
      <xdr:spPr>
        <a:xfrm>
          <a:off x="6705111" y="63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1" name="直線コネクタ 340"/>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2"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3" name="直線コネクタ 342"/>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4"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5" name="直線コネクタ 344"/>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107976</xdr:rowOff>
    </xdr:from>
    <xdr:to>
      <xdr:col>55</xdr:col>
      <xdr:colOff>0</xdr:colOff>
      <xdr:row>52</xdr:row>
      <xdr:rowOff>151485</xdr:rowOff>
    </xdr:to>
    <xdr:cxnSp macro="">
      <xdr:nvCxnSpPr>
        <xdr:cNvPr id="346" name="直線コネクタ 345"/>
        <xdr:cNvCxnSpPr/>
      </xdr:nvCxnSpPr>
      <xdr:spPr>
        <a:xfrm>
          <a:off x="9639300" y="9023376"/>
          <a:ext cx="8382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114876</xdr:rowOff>
    </xdr:from>
    <xdr:ext cx="534377" cy="259045"/>
    <xdr:sp macro="" textlink="">
      <xdr:nvSpPr>
        <xdr:cNvPr id="347" name="普通建設事業費平均値テキスト"/>
        <xdr:cNvSpPr txBox="1"/>
      </xdr:nvSpPr>
      <xdr:spPr>
        <a:xfrm>
          <a:off x="10528300" y="9544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8" name="フローチャート: 判断 347"/>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107976</xdr:rowOff>
    </xdr:from>
    <xdr:to>
      <xdr:col>50</xdr:col>
      <xdr:colOff>114300</xdr:colOff>
      <xdr:row>56</xdr:row>
      <xdr:rowOff>57862</xdr:rowOff>
    </xdr:to>
    <xdr:cxnSp macro="">
      <xdr:nvCxnSpPr>
        <xdr:cNvPr id="349" name="直線コネクタ 348"/>
        <xdr:cNvCxnSpPr/>
      </xdr:nvCxnSpPr>
      <xdr:spPr>
        <a:xfrm flipV="1">
          <a:off x="8750300" y="9023376"/>
          <a:ext cx="889000" cy="6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0" name="フローチャート: 判断 349"/>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66679</xdr:rowOff>
    </xdr:from>
    <xdr:ext cx="534377" cy="259045"/>
    <xdr:sp macro="" textlink="">
      <xdr:nvSpPr>
        <xdr:cNvPr id="351" name="テキスト ボックス 350"/>
        <xdr:cNvSpPr txBox="1"/>
      </xdr:nvSpPr>
      <xdr:spPr>
        <a:xfrm>
          <a:off x="9372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158179</xdr:rowOff>
    </xdr:from>
    <xdr:to>
      <xdr:col>45</xdr:col>
      <xdr:colOff>177800</xdr:colOff>
      <xdr:row>56</xdr:row>
      <xdr:rowOff>57862</xdr:rowOff>
    </xdr:to>
    <xdr:cxnSp macro="">
      <xdr:nvCxnSpPr>
        <xdr:cNvPr id="352" name="直線コネクタ 351"/>
        <xdr:cNvCxnSpPr/>
      </xdr:nvCxnSpPr>
      <xdr:spPr>
        <a:xfrm>
          <a:off x="7861300" y="9416479"/>
          <a:ext cx="889000" cy="2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3" name="フローチャート: 判断 352"/>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4" name="テキスト ボックス 353"/>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158179</xdr:rowOff>
    </xdr:from>
    <xdr:to>
      <xdr:col>41</xdr:col>
      <xdr:colOff>50800</xdr:colOff>
      <xdr:row>56</xdr:row>
      <xdr:rowOff>130302</xdr:rowOff>
    </xdr:to>
    <xdr:cxnSp macro="">
      <xdr:nvCxnSpPr>
        <xdr:cNvPr id="355" name="直線コネクタ 354"/>
        <xdr:cNvCxnSpPr/>
      </xdr:nvCxnSpPr>
      <xdr:spPr>
        <a:xfrm flipV="1">
          <a:off x="6972300" y="9416479"/>
          <a:ext cx="889000" cy="3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6" name="フローチャート: 判断 355"/>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7" name="テキスト ボックス 356"/>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8" name="フローチャート: 判断 357"/>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169663</xdr:rowOff>
    </xdr:from>
    <xdr:ext cx="534377" cy="259045"/>
    <xdr:sp macro="" textlink="">
      <xdr:nvSpPr>
        <xdr:cNvPr id="359" name="テキスト ボックス 358"/>
        <xdr:cNvSpPr txBox="1"/>
      </xdr:nvSpPr>
      <xdr:spPr>
        <a:xfrm>
          <a:off x="6705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100685</xdr:rowOff>
    </xdr:from>
    <xdr:to>
      <xdr:col>55</xdr:col>
      <xdr:colOff>50800</xdr:colOff>
      <xdr:row>53</xdr:row>
      <xdr:rowOff>30835</xdr:rowOff>
    </xdr:to>
    <xdr:sp macro="" textlink="">
      <xdr:nvSpPr>
        <xdr:cNvPr id="365" name="楕円 364"/>
        <xdr:cNvSpPr/>
      </xdr:nvSpPr>
      <xdr:spPr>
        <a:xfrm>
          <a:off x="10426700" y="90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123562</xdr:rowOff>
    </xdr:from>
    <xdr:ext cx="599010" cy="259045"/>
    <xdr:sp macro="" textlink="">
      <xdr:nvSpPr>
        <xdr:cNvPr id="366" name="普通建設事業費該当値テキスト"/>
        <xdr:cNvSpPr txBox="1"/>
      </xdr:nvSpPr>
      <xdr:spPr>
        <a:xfrm>
          <a:off x="10528300" y="886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57176</xdr:rowOff>
    </xdr:from>
    <xdr:to>
      <xdr:col>50</xdr:col>
      <xdr:colOff>165100</xdr:colOff>
      <xdr:row>52</xdr:row>
      <xdr:rowOff>158776</xdr:rowOff>
    </xdr:to>
    <xdr:sp macro="" textlink="">
      <xdr:nvSpPr>
        <xdr:cNvPr id="367" name="楕円 366"/>
        <xdr:cNvSpPr/>
      </xdr:nvSpPr>
      <xdr:spPr>
        <a:xfrm>
          <a:off x="9588500" y="89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3853</xdr:rowOff>
    </xdr:from>
    <xdr:ext cx="599010" cy="259045"/>
    <xdr:sp macro="" textlink="">
      <xdr:nvSpPr>
        <xdr:cNvPr id="368" name="テキスト ボックス 367"/>
        <xdr:cNvSpPr txBox="1"/>
      </xdr:nvSpPr>
      <xdr:spPr>
        <a:xfrm>
          <a:off x="9339795" y="87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7062</xdr:rowOff>
    </xdr:from>
    <xdr:to>
      <xdr:col>46</xdr:col>
      <xdr:colOff>38100</xdr:colOff>
      <xdr:row>56</xdr:row>
      <xdr:rowOff>108662</xdr:rowOff>
    </xdr:to>
    <xdr:sp macro="" textlink="">
      <xdr:nvSpPr>
        <xdr:cNvPr id="369" name="楕円 368"/>
        <xdr:cNvSpPr/>
      </xdr:nvSpPr>
      <xdr:spPr>
        <a:xfrm>
          <a:off x="86995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125189</xdr:rowOff>
    </xdr:from>
    <xdr:ext cx="534377" cy="259045"/>
    <xdr:sp macro="" textlink="">
      <xdr:nvSpPr>
        <xdr:cNvPr id="370" name="テキスト ボックス 369"/>
        <xdr:cNvSpPr txBox="1"/>
      </xdr:nvSpPr>
      <xdr:spPr>
        <a:xfrm>
          <a:off x="8483111" y="93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107379</xdr:rowOff>
    </xdr:from>
    <xdr:to>
      <xdr:col>41</xdr:col>
      <xdr:colOff>101600</xdr:colOff>
      <xdr:row>55</xdr:row>
      <xdr:rowOff>37529</xdr:rowOff>
    </xdr:to>
    <xdr:sp macro="" textlink="">
      <xdr:nvSpPr>
        <xdr:cNvPr id="371" name="楕円 370"/>
        <xdr:cNvSpPr/>
      </xdr:nvSpPr>
      <xdr:spPr>
        <a:xfrm>
          <a:off x="7810500" y="93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54056</xdr:rowOff>
    </xdr:from>
    <xdr:ext cx="534377" cy="259045"/>
    <xdr:sp macro="" textlink="">
      <xdr:nvSpPr>
        <xdr:cNvPr id="372" name="テキスト ボックス 371"/>
        <xdr:cNvSpPr txBox="1"/>
      </xdr:nvSpPr>
      <xdr:spPr>
        <a:xfrm>
          <a:off x="7594111" y="91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79502</xdr:rowOff>
    </xdr:from>
    <xdr:to>
      <xdr:col>36</xdr:col>
      <xdr:colOff>165100</xdr:colOff>
      <xdr:row>57</xdr:row>
      <xdr:rowOff>9652</xdr:rowOff>
    </xdr:to>
    <xdr:sp macro="" textlink="">
      <xdr:nvSpPr>
        <xdr:cNvPr id="373" name="楕円 372"/>
        <xdr:cNvSpPr/>
      </xdr:nvSpPr>
      <xdr:spPr>
        <a:xfrm>
          <a:off x="6921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779</xdr:rowOff>
    </xdr:from>
    <xdr:ext cx="534377" cy="259045"/>
    <xdr:sp macro="" textlink="">
      <xdr:nvSpPr>
        <xdr:cNvPr id="374" name="テキスト ボックス 373"/>
        <xdr:cNvSpPr txBox="1"/>
      </xdr:nvSpPr>
      <xdr:spPr>
        <a:xfrm>
          <a:off x="6705111" y="97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8" name="直線コネクタ 397"/>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9"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0" name="直線コネクタ 399"/>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1"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2" name="直線コネクタ 401"/>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40278</xdr:rowOff>
    </xdr:from>
    <xdr:to>
      <xdr:col>55</xdr:col>
      <xdr:colOff>0</xdr:colOff>
      <xdr:row>78</xdr:row>
      <xdr:rowOff>148882</xdr:rowOff>
    </xdr:to>
    <xdr:cxnSp macro="">
      <xdr:nvCxnSpPr>
        <xdr:cNvPr id="403" name="直線コネクタ 402"/>
        <xdr:cNvCxnSpPr/>
      </xdr:nvCxnSpPr>
      <xdr:spPr>
        <a:xfrm>
          <a:off x="9639300" y="13413378"/>
          <a:ext cx="838200" cy="10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4"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5" name="フローチャート: 判断 404"/>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40278</xdr:rowOff>
    </xdr:from>
    <xdr:to>
      <xdr:col>50</xdr:col>
      <xdr:colOff>114300</xdr:colOff>
      <xdr:row>79</xdr:row>
      <xdr:rowOff>24009</xdr:rowOff>
    </xdr:to>
    <xdr:cxnSp macro="">
      <xdr:nvCxnSpPr>
        <xdr:cNvPr id="406" name="直線コネクタ 405"/>
        <xdr:cNvCxnSpPr/>
      </xdr:nvCxnSpPr>
      <xdr:spPr>
        <a:xfrm flipV="1">
          <a:off x="8750300" y="13413378"/>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7" name="フローチャート: 判断 406"/>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8" name="テキスト ボックス 407"/>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864</xdr:rowOff>
    </xdr:from>
    <xdr:to>
      <xdr:col>45</xdr:col>
      <xdr:colOff>177800</xdr:colOff>
      <xdr:row>79</xdr:row>
      <xdr:rowOff>24009</xdr:rowOff>
    </xdr:to>
    <xdr:cxnSp macro="">
      <xdr:nvCxnSpPr>
        <xdr:cNvPr id="409" name="直線コネクタ 408"/>
        <xdr:cNvCxnSpPr/>
      </xdr:nvCxnSpPr>
      <xdr:spPr>
        <a:xfrm>
          <a:off x="7861300" y="13545414"/>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0" name="フローチャート: 判断 409"/>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11" name="テキスト ボックス 410"/>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864</xdr:rowOff>
    </xdr:from>
    <xdr:to>
      <xdr:col>41</xdr:col>
      <xdr:colOff>50800</xdr:colOff>
      <xdr:row>79</xdr:row>
      <xdr:rowOff>24104</xdr:rowOff>
    </xdr:to>
    <xdr:cxnSp macro="">
      <xdr:nvCxnSpPr>
        <xdr:cNvPr id="412" name="直線コネクタ 411"/>
        <xdr:cNvCxnSpPr/>
      </xdr:nvCxnSpPr>
      <xdr:spPr>
        <a:xfrm flipV="1">
          <a:off x="6972300" y="13545414"/>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3" name="フローチャート: 判断 412"/>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4" name="テキスト ボックス 413"/>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5" name="フローチャート: 判断 414"/>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122998</xdr:rowOff>
    </xdr:from>
    <xdr:ext cx="534377" cy="259045"/>
    <xdr:sp macro="" textlink="">
      <xdr:nvSpPr>
        <xdr:cNvPr id="416" name="テキスト ボックス 415"/>
        <xdr:cNvSpPr txBox="1"/>
      </xdr:nvSpPr>
      <xdr:spPr>
        <a:xfrm>
          <a:off x="6705111" y="129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98082</xdr:rowOff>
    </xdr:from>
    <xdr:to>
      <xdr:col>55</xdr:col>
      <xdr:colOff>50800</xdr:colOff>
      <xdr:row>79</xdr:row>
      <xdr:rowOff>28232</xdr:rowOff>
    </xdr:to>
    <xdr:sp macro="" textlink="">
      <xdr:nvSpPr>
        <xdr:cNvPr id="422" name="楕円 421"/>
        <xdr:cNvSpPr/>
      </xdr:nvSpPr>
      <xdr:spPr>
        <a:xfrm>
          <a:off x="104267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13009</xdr:rowOff>
    </xdr:from>
    <xdr:ext cx="469744" cy="259045"/>
    <xdr:sp macro="" textlink="">
      <xdr:nvSpPr>
        <xdr:cNvPr id="423" name="普通建設事業費 （ うち新規整備　）該当値テキスト"/>
        <xdr:cNvSpPr txBox="1"/>
      </xdr:nvSpPr>
      <xdr:spPr>
        <a:xfrm>
          <a:off x="10528300" y="1338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160928</xdr:rowOff>
    </xdr:from>
    <xdr:to>
      <xdr:col>50</xdr:col>
      <xdr:colOff>165100</xdr:colOff>
      <xdr:row>78</xdr:row>
      <xdr:rowOff>91078</xdr:rowOff>
    </xdr:to>
    <xdr:sp macro="" textlink="">
      <xdr:nvSpPr>
        <xdr:cNvPr id="424" name="楕円 423"/>
        <xdr:cNvSpPr/>
      </xdr:nvSpPr>
      <xdr:spPr>
        <a:xfrm>
          <a:off x="9588500" y="133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82205</xdr:rowOff>
    </xdr:from>
    <xdr:ext cx="469744" cy="259045"/>
    <xdr:sp macro="" textlink="">
      <xdr:nvSpPr>
        <xdr:cNvPr id="425" name="テキスト ボックス 424"/>
        <xdr:cNvSpPr txBox="1"/>
      </xdr:nvSpPr>
      <xdr:spPr>
        <a:xfrm>
          <a:off x="9404428" y="134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144659</xdr:rowOff>
    </xdr:from>
    <xdr:to>
      <xdr:col>46</xdr:col>
      <xdr:colOff>38100</xdr:colOff>
      <xdr:row>79</xdr:row>
      <xdr:rowOff>74809</xdr:rowOff>
    </xdr:to>
    <xdr:sp macro="" textlink="">
      <xdr:nvSpPr>
        <xdr:cNvPr id="426" name="楕円 425"/>
        <xdr:cNvSpPr/>
      </xdr:nvSpPr>
      <xdr:spPr>
        <a:xfrm>
          <a:off x="8699500" y="13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65936</xdr:rowOff>
    </xdr:from>
    <xdr:ext cx="469744" cy="259045"/>
    <xdr:sp macro="" textlink="">
      <xdr:nvSpPr>
        <xdr:cNvPr id="427" name="テキスト ボックス 426"/>
        <xdr:cNvSpPr txBox="1"/>
      </xdr:nvSpPr>
      <xdr:spPr>
        <a:xfrm>
          <a:off x="8515428" y="1361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121514</xdr:rowOff>
    </xdr:from>
    <xdr:to>
      <xdr:col>41</xdr:col>
      <xdr:colOff>101600</xdr:colOff>
      <xdr:row>79</xdr:row>
      <xdr:rowOff>51664</xdr:rowOff>
    </xdr:to>
    <xdr:sp macro="" textlink="">
      <xdr:nvSpPr>
        <xdr:cNvPr id="428" name="楕円 427"/>
        <xdr:cNvSpPr/>
      </xdr:nvSpPr>
      <xdr:spPr>
        <a:xfrm>
          <a:off x="7810500" y="13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42791</xdr:rowOff>
    </xdr:from>
    <xdr:ext cx="469744" cy="259045"/>
    <xdr:sp macro="" textlink="">
      <xdr:nvSpPr>
        <xdr:cNvPr id="429" name="テキスト ボックス 428"/>
        <xdr:cNvSpPr txBox="1"/>
      </xdr:nvSpPr>
      <xdr:spPr>
        <a:xfrm>
          <a:off x="7626428" y="1358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144754</xdr:rowOff>
    </xdr:from>
    <xdr:to>
      <xdr:col>36</xdr:col>
      <xdr:colOff>165100</xdr:colOff>
      <xdr:row>79</xdr:row>
      <xdr:rowOff>74904</xdr:rowOff>
    </xdr:to>
    <xdr:sp macro="" textlink="">
      <xdr:nvSpPr>
        <xdr:cNvPr id="430" name="楕円 429"/>
        <xdr:cNvSpPr/>
      </xdr:nvSpPr>
      <xdr:spPr>
        <a:xfrm>
          <a:off x="69215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66031</xdr:rowOff>
    </xdr:from>
    <xdr:ext cx="469744" cy="259045"/>
    <xdr:sp macro="" textlink="">
      <xdr:nvSpPr>
        <xdr:cNvPr id="431" name="テキスト ボックス 430"/>
        <xdr:cNvSpPr txBox="1"/>
      </xdr:nvSpPr>
      <xdr:spPr>
        <a:xfrm>
          <a:off x="6737428" y="136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5" name="直線コネクタ 454"/>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6"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7" name="直線コネクタ 456"/>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8"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9" name="直線コネクタ 458"/>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138545</xdr:rowOff>
    </xdr:from>
    <xdr:to>
      <xdr:col>55</xdr:col>
      <xdr:colOff>0</xdr:colOff>
      <xdr:row>92</xdr:row>
      <xdr:rowOff>40602</xdr:rowOff>
    </xdr:to>
    <xdr:cxnSp macro="">
      <xdr:nvCxnSpPr>
        <xdr:cNvPr id="460" name="直線コネクタ 459"/>
        <xdr:cNvCxnSpPr/>
      </xdr:nvCxnSpPr>
      <xdr:spPr>
        <a:xfrm flipV="1">
          <a:off x="9639300" y="15740495"/>
          <a:ext cx="838200" cy="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xdr:rowOff>
    </xdr:from>
    <xdr:ext cx="534377" cy="259045"/>
    <xdr:sp macro="" textlink="">
      <xdr:nvSpPr>
        <xdr:cNvPr id="461" name="普通建設事業費 （ うち更新整備　）平均値テキスト"/>
        <xdr:cNvSpPr txBox="1"/>
      </xdr:nvSpPr>
      <xdr:spPr>
        <a:xfrm>
          <a:off x="10528300" y="1646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2" name="フローチャート: 判断 461"/>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40602</xdr:rowOff>
    </xdr:from>
    <xdr:to>
      <xdr:col>50</xdr:col>
      <xdr:colOff>114300</xdr:colOff>
      <xdr:row>95</xdr:row>
      <xdr:rowOff>133795</xdr:rowOff>
    </xdr:to>
    <xdr:cxnSp macro="">
      <xdr:nvCxnSpPr>
        <xdr:cNvPr id="463" name="直線コネクタ 462"/>
        <xdr:cNvCxnSpPr/>
      </xdr:nvCxnSpPr>
      <xdr:spPr>
        <a:xfrm flipV="1">
          <a:off x="8750300" y="15814002"/>
          <a:ext cx="889000" cy="60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4" name="フローチャート: 判断 463"/>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42969</xdr:rowOff>
    </xdr:from>
    <xdr:ext cx="534377" cy="259045"/>
    <xdr:sp macro="" textlink="">
      <xdr:nvSpPr>
        <xdr:cNvPr id="465" name="テキスト ボックス 464"/>
        <xdr:cNvSpPr txBox="1"/>
      </xdr:nvSpPr>
      <xdr:spPr>
        <a:xfrm>
          <a:off x="9372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134429</xdr:rowOff>
    </xdr:from>
    <xdr:to>
      <xdr:col>45</xdr:col>
      <xdr:colOff>177800</xdr:colOff>
      <xdr:row>95</xdr:row>
      <xdr:rowOff>133795</xdr:rowOff>
    </xdr:to>
    <xdr:cxnSp macro="">
      <xdr:nvCxnSpPr>
        <xdr:cNvPr id="466" name="直線コネクタ 465"/>
        <xdr:cNvCxnSpPr/>
      </xdr:nvCxnSpPr>
      <xdr:spPr>
        <a:xfrm>
          <a:off x="7861300" y="16079279"/>
          <a:ext cx="889000" cy="3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7" name="フローチャート: 判断 466"/>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108094</xdr:rowOff>
    </xdr:from>
    <xdr:ext cx="534377" cy="259045"/>
    <xdr:sp macro="" textlink="">
      <xdr:nvSpPr>
        <xdr:cNvPr id="468" name="テキスト ボックス 467"/>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134429</xdr:rowOff>
    </xdr:from>
    <xdr:to>
      <xdr:col>41</xdr:col>
      <xdr:colOff>50800</xdr:colOff>
      <xdr:row>95</xdr:row>
      <xdr:rowOff>112610</xdr:rowOff>
    </xdr:to>
    <xdr:cxnSp macro="">
      <xdr:nvCxnSpPr>
        <xdr:cNvPr id="469" name="直線コネクタ 468"/>
        <xdr:cNvCxnSpPr/>
      </xdr:nvCxnSpPr>
      <xdr:spPr>
        <a:xfrm flipV="1">
          <a:off x="6972300" y="16079279"/>
          <a:ext cx="889000" cy="3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0" name="フローチャート: 判断 469"/>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71" name="テキスト ボックス 470"/>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2" name="フローチャート: 判断 471"/>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35031</xdr:rowOff>
    </xdr:from>
    <xdr:ext cx="534377" cy="259045"/>
    <xdr:sp macro="" textlink="">
      <xdr:nvSpPr>
        <xdr:cNvPr id="473" name="テキスト ボックス 472"/>
        <xdr:cNvSpPr txBox="1"/>
      </xdr:nvSpPr>
      <xdr:spPr>
        <a:xfrm>
          <a:off x="6705111" y="166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87745</xdr:rowOff>
    </xdr:from>
    <xdr:to>
      <xdr:col>55</xdr:col>
      <xdr:colOff>50800</xdr:colOff>
      <xdr:row>92</xdr:row>
      <xdr:rowOff>17895</xdr:rowOff>
    </xdr:to>
    <xdr:sp macro="" textlink="">
      <xdr:nvSpPr>
        <xdr:cNvPr id="479" name="楕円 478"/>
        <xdr:cNvSpPr/>
      </xdr:nvSpPr>
      <xdr:spPr>
        <a:xfrm>
          <a:off x="10426700" y="156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110622</xdr:rowOff>
    </xdr:from>
    <xdr:ext cx="599010" cy="259045"/>
    <xdr:sp macro="" textlink="">
      <xdr:nvSpPr>
        <xdr:cNvPr id="480" name="普通建設事業費 （ うち更新整備　）該当値テキスト"/>
        <xdr:cNvSpPr txBox="1"/>
      </xdr:nvSpPr>
      <xdr:spPr>
        <a:xfrm>
          <a:off x="10528300" y="1554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161252</xdr:rowOff>
    </xdr:from>
    <xdr:to>
      <xdr:col>50</xdr:col>
      <xdr:colOff>165100</xdr:colOff>
      <xdr:row>92</xdr:row>
      <xdr:rowOff>91402</xdr:rowOff>
    </xdr:to>
    <xdr:sp macro="" textlink="">
      <xdr:nvSpPr>
        <xdr:cNvPr id="481" name="楕円 480"/>
        <xdr:cNvSpPr/>
      </xdr:nvSpPr>
      <xdr:spPr>
        <a:xfrm>
          <a:off x="9588500" y="157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107929</xdr:rowOff>
    </xdr:from>
    <xdr:ext cx="534377" cy="259045"/>
    <xdr:sp macro="" textlink="">
      <xdr:nvSpPr>
        <xdr:cNvPr id="482" name="テキスト ボックス 481"/>
        <xdr:cNvSpPr txBox="1"/>
      </xdr:nvSpPr>
      <xdr:spPr>
        <a:xfrm>
          <a:off x="9372111" y="155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82995</xdr:rowOff>
    </xdr:from>
    <xdr:to>
      <xdr:col>46</xdr:col>
      <xdr:colOff>38100</xdr:colOff>
      <xdr:row>96</xdr:row>
      <xdr:rowOff>13145</xdr:rowOff>
    </xdr:to>
    <xdr:sp macro="" textlink="">
      <xdr:nvSpPr>
        <xdr:cNvPr id="483" name="楕円 482"/>
        <xdr:cNvSpPr/>
      </xdr:nvSpPr>
      <xdr:spPr>
        <a:xfrm>
          <a:off x="8699500" y="163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29672</xdr:rowOff>
    </xdr:from>
    <xdr:ext cx="534377" cy="259045"/>
    <xdr:sp macro="" textlink="">
      <xdr:nvSpPr>
        <xdr:cNvPr id="484" name="テキスト ボックス 483"/>
        <xdr:cNvSpPr txBox="1"/>
      </xdr:nvSpPr>
      <xdr:spPr>
        <a:xfrm>
          <a:off x="8483111" y="161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83629</xdr:rowOff>
    </xdr:from>
    <xdr:to>
      <xdr:col>41</xdr:col>
      <xdr:colOff>101600</xdr:colOff>
      <xdr:row>94</xdr:row>
      <xdr:rowOff>13779</xdr:rowOff>
    </xdr:to>
    <xdr:sp macro="" textlink="">
      <xdr:nvSpPr>
        <xdr:cNvPr id="485" name="楕円 484"/>
        <xdr:cNvSpPr/>
      </xdr:nvSpPr>
      <xdr:spPr>
        <a:xfrm>
          <a:off x="7810500" y="160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30306</xdr:rowOff>
    </xdr:from>
    <xdr:ext cx="534377" cy="259045"/>
    <xdr:sp macro="" textlink="">
      <xdr:nvSpPr>
        <xdr:cNvPr id="486" name="テキスト ボックス 485"/>
        <xdr:cNvSpPr txBox="1"/>
      </xdr:nvSpPr>
      <xdr:spPr>
        <a:xfrm>
          <a:off x="7594111" y="158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61810</xdr:rowOff>
    </xdr:from>
    <xdr:to>
      <xdr:col>36</xdr:col>
      <xdr:colOff>165100</xdr:colOff>
      <xdr:row>95</xdr:row>
      <xdr:rowOff>163410</xdr:rowOff>
    </xdr:to>
    <xdr:sp macro="" textlink="">
      <xdr:nvSpPr>
        <xdr:cNvPr id="487" name="楕円 486"/>
        <xdr:cNvSpPr/>
      </xdr:nvSpPr>
      <xdr:spPr>
        <a:xfrm>
          <a:off x="6921500" y="163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8487</xdr:rowOff>
    </xdr:from>
    <xdr:ext cx="534377" cy="259045"/>
    <xdr:sp macro="" textlink="">
      <xdr:nvSpPr>
        <xdr:cNvPr id="488" name="テキスト ボックス 487"/>
        <xdr:cNvSpPr txBox="1"/>
      </xdr:nvSpPr>
      <xdr:spPr>
        <a:xfrm>
          <a:off x="6705111" y="161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2" name="直線コネクタ 511"/>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5"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6" name="直線コネクタ 515"/>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127584</xdr:rowOff>
    </xdr:from>
    <xdr:to>
      <xdr:col>85</xdr:col>
      <xdr:colOff>127000</xdr:colOff>
      <xdr:row>38</xdr:row>
      <xdr:rowOff>62547</xdr:rowOff>
    </xdr:to>
    <xdr:cxnSp macro="">
      <xdr:nvCxnSpPr>
        <xdr:cNvPr id="517" name="直線コネクタ 516"/>
        <xdr:cNvCxnSpPr/>
      </xdr:nvCxnSpPr>
      <xdr:spPr>
        <a:xfrm>
          <a:off x="15481300" y="6471234"/>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8"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9" name="フローチャート: 判断 518"/>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127584</xdr:rowOff>
    </xdr:from>
    <xdr:to>
      <xdr:col>81</xdr:col>
      <xdr:colOff>50800</xdr:colOff>
      <xdr:row>38</xdr:row>
      <xdr:rowOff>101371</xdr:rowOff>
    </xdr:to>
    <xdr:cxnSp macro="">
      <xdr:nvCxnSpPr>
        <xdr:cNvPr id="520" name="直線コネクタ 519"/>
        <xdr:cNvCxnSpPr/>
      </xdr:nvCxnSpPr>
      <xdr:spPr>
        <a:xfrm flipV="1">
          <a:off x="14592300" y="6471234"/>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1" name="フローチャート: 判断 520"/>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112475</xdr:rowOff>
    </xdr:from>
    <xdr:ext cx="469744" cy="259045"/>
    <xdr:sp macro="" textlink="">
      <xdr:nvSpPr>
        <xdr:cNvPr id="522" name="テキスト ボックス 521"/>
        <xdr:cNvSpPr txBox="1"/>
      </xdr:nvSpPr>
      <xdr:spPr>
        <a:xfrm>
          <a:off x="15246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101371</xdr:rowOff>
    </xdr:from>
    <xdr:to>
      <xdr:col>76</xdr:col>
      <xdr:colOff>114300</xdr:colOff>
      <xdr:row>39</xdr:row>
      <xdr:rowOff>17208</xdr:rowOff>
    </xdr:to>
    <xdr:cxnSp macro="">
      <xdr:nvCxnSpPr>
        <xdr:cNvPr id="523" name="直線コネクタ 522"/>
        <xdr:cNvCxnSpPr/>
      </xdr:nvCxnSpPr>
      <xdr:spPr>
        <a:xfrm flipV="1">
          <a:off x="13703300" y="6616471"/>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4" name="フローチャート: 判断 523"/>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xdr:rowOff>
    </xdr:from>
    <xdr:ext cx="469744" cy="259045"/>
    <xdr:sp macro="" textlink="">
      <xdr:nvSpPr>
        <xdr:cNvPr id="525" name="テキスト ボックス 524"/>
        <xdr:cNvSpPr txBox="1"/>
      </xdr:nvSpPr>
      <xdr:spPr>
        <a:xfrm>
          <a:off x="14357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12294</xdr:rowOff>
    </xdr:from>
    <xdr:to>
      <xdr:col>71</xdr:col>
      <xdr:colOff>177800</xdr:colOff>
      <xdr:row>39</xdr:row>
      <xdr:rowOff>17208</xdr:rowOff>
    </xdr:to>
    <xdr:cxnSp macro="">
      <xdr:nvCxnSpPr>
        <xdr:cNvPr id="526" name="直線コネクタ 525"/>
        <xdr:cNvCxnSpPr/>
      </xdr:nvCxnSpPr>
      <xdr:spPr>
        <a:xfrm>
          <a:off x="12814300" y="669884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7" name="フローチャート: 判断 526"/>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8" name="テキスト ボックス 527"/>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9" name="フローチャート: 判断 528"/>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0" name="テキスト ボックス 529"/>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11747</xdr:rowOff>
    </xdr:from>
    <xdr:to>
      <xdr:col>85</xdr:col>
      <xdr:colOff>177800</xdr:colOff>
      <xdr:row>38</xdr:row>
      <xdr:rowOff>113347</xdr:rowOff>
    </xdr:to>
    <xdr:sp macro="" textlink="">
      <xdr:nvSpPr>
        <xdr:cNvPr id="536" name="楕円 535"/>
        <xdr:cNvSpPr/>
      </xdr:nvSpPr>
      <xdr:spPr>
        <a:xfrm>
          <a:off x="16268700" y="6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161624</xdr:rowOff>
    </xdr:from>
    <xdr:ext cx="469744" cy="259045"/>
    <xdr:sp macro="" textlink="">
      <xdr:nvSpPr>
        <xdr:cNvPr id="537" name="災害復旧事業費該当値テキスト"/>
        <xdr:cNvSpPr txBox="1"/>
      </xdr:nvSpPr>
      <xdr:spPr>
        <a:xfrm>
          <a:off x="16370300" y="65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76784</xdr:rowOff>
    </xdr:from>
    <xdr:to>
      <xdr:col>81</xdr:col>
      <xdr:colOff>101600</xdr:colOff>
      <xdr:row>38</xdr:row>
      <xdr:rowOff>6934</xdr:rowOff>
    </xdr:to>
    <xdr:sp macro="" textlink="">
      <xdr:nvSpPr>
        <xdr:cNvPr id="538" name="楕円 537"/>
        <xdr:cNvSpPr/>
      </xdr:nvSpPr>
      <xdr:spPr>
        <a:xfrm>
          <a:off x="15430500" y="6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23461</xdr:rowOff>
    </xdr:from>
    <xdr:ext cx="469744" cy="259045"/>
    <xdr:sp macro="" textlink="">
      <xdr:nvSpPr>
        <xdr:cNvPr id="539" name="テキスト ボックス 538"/>
        <xdr:cNvSpPr txBox="1"/>
      </xdr:nvSpPr>
      <xdr:spPr>
        <a:xfrm>
          <a:off x="15246428" y="61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50571</xdr:rowOff>
    </xdr:from>
    <xdr:to>
      <xdr:col>76</xdr:col>
      <xdr:colOff>165100</xdr:colOff>
      <xdr:row>38</xdr:row>
      <xdr:rowOff>152171</xdr:rowOff>
    </xdr:to>
    <xdr:sp macro="" textlink="">
      <xdr:nvSpPr>
        <xdr:cNvPr id="540" name="楕円 539"/>
        <xdr:cNvSpPr/>
      </xdr:nvSpPr>
      <xdr:spPr>
        <a:xfrm>
          <a:off x="14541500" y="65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168698</xdr:rowOff>
    </xdr:from>
    <xdr:ext cx="469744" cy="259045"/>
    <xdr:sp macro="" textlink="">
      <xdr:nvSpPr>
        <xdr:cNvPr id="541" name="テキスト ボックス 540"/>
        <xdr:cNvSpPr txBox="1"/>
      </xdr:nvSpPr>
      <xdr:spPr>
        <a:xfrm>
          <a:off x="14357428" y="63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137858</xdr:rowOff>
    </xdr:from>
    <xdr:to>
      <xdr:col>72</xdr:col>
      <xdr:colOff>38100</xdr:colOff>
      <xdr:row>39</xdr:row>
      <xdr:rowOff>68008</xdr:rowOff>
    </xdr:to>
    <xdr:sp macro="" textlink="">
      <xdr:nvSpPr>
        <xdr:cNvPr id="542" name="楕円 541"/>
        <xdr:cNvSpPr/>
      </xdr:nvSpPr>
      <xdr:spPr>
        <a:xfrm>
          <a:off x="13652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59135</xdr:rowOff>
    </xdr:from>
    <xdr:ext cx="378565" cy="259045"/>
    <xdr:sp macro="" textlink="">
      <xdr:nvSpPr>
        <xdr:cNvPr id="543" name="テキスト ボックス 542"/>
        <xdr:cNvSpPr txBox="1"/>
      </xdr:nvSpPr>
      <xdr:spPr>
        <a:xfrm>
          <a:off x="13514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132944</xdr:rowOff>
    </xdr:from>
    <xdr:to>
      <xdr:col>67</xdr:col>
      <xdr:colOff>101600</xdr:colOff>
      <xdr:row>39</xdr:row>
      <xdr:rowOff>63094</xdr:rowOff>
    </xdr:to>
    <xdr:sp macro="" textlink="">
      <xdr:nvSpPr>
        <xdr:cNvPr id="544" name="楕円 543"/>
        <xdr:cNvSpPr/>
      </xdr:nvSpPr>
      <xdr:spPr>
        <a:xfrm>
          <a:off x="127635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54221</xdr:rowOff>
    </xdr:from>
    <xdr:ext cx="378565" cy="259045"/>
    <xdr:sp macro="" textlink="">
      <xdr:nvSpPr>
        <xdr:cNvPr id="545" name="テキスト ボックス 544"/>
        <xdr:cNvSpPr txBox="1"/>
      </xdr:nvSpPr>
      <xdr:spPr>
        <a:xfrm>
          <a:off x="12625017" y="67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9" name="直線コネクタ 618"/>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0"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1" name="直線コネクタ 620"/>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2"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3" name="直線コネクタ 622"/>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75788</xdr:rowOff>
    </xdr:from>
    <xdr:to>
      <xdr:col>85</xdr:col>
      <xdr:colOff>127000</xdr:colOff>
      <xdr:row>74</xdr:row>
      <xdr:rowOff>89427</xdr:rowOff>
    </xdr:to>
    <xdr:cxnSp macro="">
      <xdr:nvCxnSpPr>
        <xdr:cNvPr id="624" name="直線コネクタ 623"/>
        <xdr:cNvCxnSpPr/>
      </xdr:nvCxnSpPr>
      <xdr:spPr>
        <a:xfrm>
          <a:off x="15481300" y="12763088"/>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5" name="公債費平均値テキスト"/>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6" name="フローチャート: 判断 625"/>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75788</xdr:rowOff>
    </xdr:from>
    <xdr:to>
      <xdr:col>81</xdr:col>
      <xdr:colOff>50800</xdr:colOff>
      <xdr:row>74</xdr:row>
      <xdr:rowOff>93256</xdr:rowOff>
    </xdr:to>
    <xdr:cxnSp macro="">
      <xdr:nvCxnSpPr>
        <xdr:cNvPr id="627" name="直線コネクタ 626"/>
        <xdr:cNvCxnSpPr/>
      </xdr:nvCxnSpPr>
      <xdr:spPr>
        <a:xfrm flipV="1">
          <a:off x="14592300" y="12763088"/>
          <a:ext cx="8890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8" name="フローチャート: 判断 627"/>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29" name="テキスト ボックス 628"/>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22466</xdr:rowOff>
    </xdr:from>
    <xdr:to>
      <xdr:col>76</xdr:col>
      <xdr:colOff>114300</xdr:colOff>
      <xdr:row>74</xdr:row>
      <xdr:rowOff>93256</xdr:rowOff>
    </xdr:to>
    <xdr:cxnSp macro="">
      <xdr:nvCxnSpPr>
        <xdr:cNvPr id="630" name="直線コネクタ 629"/>
        <xdr:cNvCxnSpPr/>
      </xdr:nvCxnSpPr>
      <xdr:spPr>
        <a:xfrm>
          <a:off x="13703300" y="12709766"/>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1" name="フローチャート: 判断 630"/>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32" name="テキスト ボックス 631"/>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22466</xdr:rowOff>
    </xdr:from>
    <xdr:to>
      <xdr:col>71</xdr:col>
      <xdr:colOff>177800</xdr:colOff>
      <xdr:row>74</xdr:row>
      <xdr:rowOff>25781</xdr:rowOff>
    </xdr:to>
    <xdr:cxnSp macro="">
      <xdr:nvCxnSpPr>
        <xdr:cNvPr id="633" name="直線コネクタ 632"/>
        <xdr:cNvCxnSpPr/>
      </xdr:nvCxnSpPr>
      <xdr:spPr>
        <a:xfrm flipV="1">
          <a:off x="12814300" y="1270976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4" name="フローチャート: 判断 633"/>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5" name="テキスト ボックス 634"/>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6" name="フローチャート: 判断 635"/>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7" name="テキスト ボックス 636"/>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38627</xdr:rowOff>
    </xdr:from>
    <xdr:to>
      <xdr:col>85</xdr:col>
      <xdr:colOff>177800</xdr:colOff>
      <xdr:row>74</xdr:row>
      <xdr:rowOff>140227</xdr:rowOff>
    </xdr:to>
    <xdr:sp macro="" textlink="">
      <xdr:nvSpPr>
        <xdr:cNvPr id="643" name="楕円 642"/>
        <xdr:cNvSpPr/>
      </xdr:nvSpPr>
      <xdr:spPr>
        <a:xfrm>
          <a:off x="16268700" y="127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61504</xdr:rowOff>
    </xdr:from>
    <xdr:ext cx="534377" cy="259045"/>
    <xdr:sp macro="" textlink="">
      <xdr:nvSpPr>
        <xdr:cNvPr id="644" name="公債費該当値テキスト"/>
        <xdr:cNvSpPr txBox="1"/>
      </xdr:nvSpPr>
      <xdr:spPr>
        <a:xfrm>
          <a:off x="16370300" y="1257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24988</xdr:rowOff>
    </xdr:from>
    <xdr:to>
      <xdr:col>81</xdr:col>
      <xdr:colOff>101600</xdr:colOff>
      <xdr:row>74</xdr:row>
      <xdr:rowOff>126588</xdr:rowOff>
    </xdr:to>
    <xdr:sp macro="" textlink="">
      <xdr:nvSpPr>
        <xdr:cNvPr id="645" name="楕円 644"/>
        <xdr:cNvSpPr/>
      </xdr:nvSpPr>
      <xdr:spPr>
        <a:xfrm>
          <a:off x="15430500" y="127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143115</xdr:rowOff>
    </xdr:from>
    <xdr:ext cx="534377" cy="259045"/>
    <xdr:sp macro="" textlink="">
      <xdr:nvSpPr>
        <xdr:cNvPr id="646" name="テキスト ボックス 645"/>
        <xdr:cNvSpPr txBox="1"/>
      </xdr:nvSpPr>
      <xdr:spPr>
        <a:xfrm>
          <a:off x="15214111" y="1248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42456</xdr:rowOff>
    </xdr:from>
    <xdr:to>
      <xdr:col>76</xdr:col>
      <xdr:colOff>165100</xdr:colOff>
      <xdr:row>74</xdr:row>
      <xdr:rowOff>144056</xdr:rowOff>
    </xdr:to>
    <xdr:sp macro="" textlink="">
      <xdr:nvSpPr>
        <xdr:cNvPr id="647" name="楕円 646"/>
        <xdr:cNvSpPr/>
      </xdr:nvSpPr>
      <xdr:spPr>
        <a:xfrm>
          <a:off x="14541500" y="12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160583</xdr:rowOff>
    </xdr:from>
    <xdr:ext cx="534377" cy="259045"/>
    <xdr:sp macro="" textlink="">
      <xdr:nvSpPr>
        <xdr:cNvPr id="648" name="テキスト ボックス 647"/>
        <xdr:cNvSpPr txBox="1"/>
      </xdr:nvSpPr>
      <xdr:spPr>
        <a:xfrm>
          <a:off x="14325111" y="125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143116</xdr:rowOff>
    </xdr:from>
    <xdr:to>
      <xdr:col>72</xdr:col>
      <xdr:colOff>38100</xdr:colOff>
      <xdr:row>74</xdr:row>
      <xdr:rowOff>73266</xdr:rowOff>
    </xdr:to>
    <xdr:sp macro="" textlink="">
      <xdr:nvSpPr>
        <xdr:cNvPr id="649" name="楕円 648"/>
        <xdr:cNvSpPr/>
      </xdr:nvSpPr>
      <xdr:spPr>
        <a:xfrm>
          <a:off x="13652500" y="126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89793</xdr:rowOff>
    </xdr:from>
    <xdr:ext cx="534377" cy="259045"/>
    <xdr:sp macro="" textlink="">
      <xdr:nvSpPr>
        <xdr:cNvPr id="650" name="テキスト ボックス 649"/>
        <xdr:cNvSpPr txBox="1"/>
      </xdr:nvSpPr>
      <xdr:spPr>
        <a:xfrm>
          <a:off x="13436111" y="124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146431</xdr:rowOff>
    </xdr:from>
    <xdr:to>
      <xdr:col>67</xdr:col>
      <xdr:colOff>101600</xdr:colOff>
      <xdr:row>74</xdr:row>
      <xdr:rowOff>76581</xdr:rowOff>
    </xdr:to>
    <xdr:sp macro="" textlink="">
      <xdr:nvSpPr>
        <xdr:cNvPr id="651" name="楕円 650"/>
        <xdr:cNvSpPr/>
      </xdr:nvSpPr>
      <xdr:spPr>
        <a:xfrm>
          <a:off x="12763500" y="126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93108</xdr:rowOff>
    </xdr:from>
    <xdr:ext cx="534377" cy="259045"/>
    <xdr:sp macro="" textlink="">
      <xdr:nvSpPr>
        <xdr:cNvPr id="652" name="テキスト ボックス 651"/>
        <xdr:cNvSpPr txBox="1"/>
      </xdr:nvSpPr>
      <xdr:spPr>
        <a:xfrm>
          <a:off x="12547111" y="12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4" name="直線コネクタ 673"/>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5"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6" name="直線コネクタ 675"/>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7"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8" name="直線コネクタ 677"/>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76104</xdr:rowOff>
    </xdr:from>
    <xdr:to>
      <xdr:col>85</xdr:col>
      <xdr:colOff>127000</xdr:colOff>
      <xdr:row>98</xdr:row>
      <xdr:rowOff>24462</xdr:rowOff>
    </xdr:to>
    <xdr:cxnSp macro="">
      <xdr:nvCxnSpPr>
        <xdr:cNvPr id="679" name="直線コネクタ 678"/>
        <xdr:cNvCxnSpPr/>
      </xdr:nvCxnSpPr>
      <xdr:spPr>
        <a:xfrm flipV="1">
          <a:off x="15481300" y="16706754"/>
          <a:ext cx="838200" cy="1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80" name="積立金平均値テキスト"/>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1" name="フローチャート: 判断 680"/>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122213</xdr:rowOff>
    </xdr:from>
    <xdr:to>
      <xdr:col>81</xdr:col>
      <xdr:colOff>50800</xdr:colOff>
      <xdr:row>98</xdr:row>
      <xdr:rowOff>24462</xdr:rowOff>
    </xdr:to>
    <xdr:cxnSp macro="">
      <xdr:nvCxnSpPr>
        <xdr:cNvPr id="682" name="直線コネクタ 681"/>
        <xdr:cNvCxnSpPr/>
      </xdr:nvCxnSpPr>
      <xdr:spPr>
        <a:xfrm>
          <a:off x="14592300" y="16752863"/>
          <a:ext cx="889000" cy="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3" name="フローチャート: 判断 682"/>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4" name="テキスト ボックス 683"/>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35047</xdr:rowOff>
    </xdr:from>
    <xdr:to>
      <xdr:col>76</xdr:col>
      <xdr:colOff>114300</xdr:colOff>
      <xdr:row>97</xdr:row>
      <xdr:rowOff>122213</xdr:rowOff>
    </xdr:to>
    <xdr:cxnSp macro="">
      <xdr:nvCxnSpPr>
        <xdr:cNvPr id="685" name="直線コネクタ 684"/>
        <xdr:cNvCxnSpPr/>
      </xdr:nvCxnSpPr>
      <xdr:spPr>
        <a:xfrm>
          <a:off x="13703300" y="16665697"/>
          <a:ext cx="889000" cy="8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6" name="フローチャート: 判断 685"/>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7" name="テキスト ボックス 686"/>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145872</xdr:rowOff>
    </xdr:from>
    <xdr:to>
      <xdr:col>71</xdr:col>
      <xdr:colOff>177800</xdr:colOff>
      <xdr:row>97</xdr:row>
      <xdr:rowOff>35047</xdr:rowOff>
    </xdr:to>
    <xdr:cxnSp macro="">
      <xdr:nvCxnSpPr>
        <xdr:cNvPr id="688" name="直線コネクタ 687"/>
        <xdr:cNvCxnSpPr/>
      </xdr:nvCxnSpPr>
      <xdr:spPr>
        <a:xfrm>
          <a:off x="12814300" y="16605072"/>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9" name="フローチャート: 判断 688"/>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90" name="テキスト ボックス 689"/>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1" name="フローチャート: 判断 690"/>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92" name="テキスト ボックス 691"/>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25304</xdr:rowOff>
    </xdr:from>
    <xdr:to>
      <xdr:col>85</xdr:col>
      <xdr:colOff>177800</xdr:colOff>
      <xdr:row>97</xdr:row>
      <xdr:rowOff>126904</xdr:rowOff>
    </xdr:to>
    <xdr:sp macro="" textlink="">
      <xdr:nvSpPr>
        <xdr:cNvPr id="698" name="楕円 697"/>
        <xdr:cNvSpPr/>
      </xdr:nvSpPr>
      <xdr:spPr>
        <a:xfrm>
          <a:off x="16268700" y="166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3731</xdr:rowOff>
    </xdr:from>
    <xdr:ext cx="534377" cy="259045"/>
    <xdr:sp macro="" textlink="">
      <xdr:nvSpPr>
        <xdr:cNvPr id="699" name="積立金該当値テキスト"/>
        <xdr:cNvSpPr txBox="1"/>
      </xdr:nvSpPr>
      <xdr:spPr>
        <a:xfrm>
          <a:off x="16370300" y="166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145112</xdr:rowOff>
    </xdr:from>
    <xdr:to>
      <xdr:col>81</xdr:col>
      <xdr:colOff>101600</xdr:colOff>
      <xdr:row>98</xdr:row>
      <xdr:rowOff>75262</xdr:rowOff>
    </xdr:to>
    <xdr:sp macro="" textlink="">
      <xdr:nvSpPr>
        <xdr:cNvPr id="700" name="楕円 699"/>
        <xdr:cNvSpPr/>
      </xdr:nvSpPr>
      <xdr:spPr>
        <a:xfrm>
          <a:off x="15430500" y="167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66389</xdr:rowOff>
    </xdr:from>
    <xdr:ext cx="469744" cy="259045"/>
    <xdr:sp macro="" textlink="">
      <xdr:nvSpPr>
        <xdr:cNvPr id="701" name="テキスト ボックス 700"/>
        <xdr:cNvSpPr txBox="1"/>
      </xdr:nvSpPr>
      <xdr:spPr>
        <a:xfrm>
          <a:off x="15246428" y="168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71413</xdr:rowOff>
    </xdr:from>
    <xdr:to>
      <xdr:col>76</xdr:col>
      <xdr:colOff>165100</xdr:colOff>
      <xdr:row>98</xdr:row>
      <xdr:rowOff>1563</xdr:rowOff>
    </xdr:to>
    <xdr:sp macro="" textlink="">
      <xdr:nvSpPr>
        <xdr:cNvPr id="702" name="楕円 701"/>
        <xdr:cNvSpPr/>
      </xdr:nvSpPr>
      <xdr:spPr>
        <a:xfrm>
          <a:off x="14541500" y="167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164140</xdr:rowOff>
    </xdr:from>
    <xdr:ext cx="469744" cy="259045"/>
    <xdr:sp macro="" textlink="">
      <xdr:nvSpPr>
        <xdr:cNvPr id="703" name="テキスト ボックス 702"/>
        <xdr:cNvSpPr txBox="1"/>
      </xdr:nvSpPr>
      <xdr:spPr>
        <a:xfrm>
          <a:off x="14357428" y="167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155697</xdr:rowOff>
    </xdr:from>
    <xdr:to>
      <xdr:col>72</xdr:col>
      <xdr:colOff>38100</xdr:colOff>
      <xdr:row>97</xdr:row>
      <xdr:rowOff>85847</xdr:rowOff>
    </xdr:to>
    <xdr:sp macro="" textlink="">
      <xdr:nvSpPr>
        <xdr:cNvPr id="704" name="楕円 703"/>
        <xdr:cNvSpPr/>
      </xdr:nvSpPr>
      <xdr:spPr>
        <a:xfrm>
          <a:off x="13652500" y="166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76974</xdr:rowOff>
    </xdr:from>
    <xdr:ext cx="534377" cy="259045"/>
    <xdr:sp macro="" textlink="">
      <xdr:nvSpPr>
        <xdr:cNvPr id="705" name="テキスト ボックス 704"/>
        <xdr:cNvSpPr txBox="1"/>
      </xdr:nvSpPr>
      <xdr:spPr>
        <a:xfrm>
          <a:off x="13436111" y="167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95072</xdr:rowOff>
    </xdr:from>
    <xdr:to>
      <xdr:col>67</xdr:col>
      <xdr:colOff>101600</xdr:colOff>
      <xdr:row>97</xdr:row>
      <xdr:rowOff>25222</xdr:rowOff>
    </xdr:to>
    <xdr:sp macro="" textlink="">
      <xdr:nvSpPr>
        <xdr:cNvPr id="706" name="楕円 705"/>
        <xdr:cNvSpPr/>
      </xdr:nvSpPr>
      <xdr:spPr>
        <a:xfrm>
          <a:off x="127635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16349</xdr:rowOff>
    </xdr:from>
    <xdr:ext cx="534377" cy="259045"/>
    <xdr:sp macro="" textlink="">
      <xdr:nvSpPr>
        <xdr:cNvPr id="707" name="テキスト ボックス 706"/>
        <xdr:cNvSpPr txBox="1"/>
      </xdr:nvSpPr>
      <xdr:spPr>
        <a:xfrm>
          <a:off x="12547111" y="166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3" name="直線コネクタ 732"/>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6"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7" name="直線コネクタ 736"/>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171051</xdr:rowOff>
    </xdr:from>
    <xdr:to>
      <xdr:col>116</xdr:col>
      <xdr:colOff>63500</xdr:colOff>
      <xdr:row>32</xdr:row>
      <xdr:rowOff>27577</xdr:rowOff>
    </xdr:to>
    <xdr:cxnSp macro="">
      <xdr:nvCxnSpPr>
        <xdr:cNvPr id="738" name="直線コネクタ 737"/>
        <xdr:cNvCxnSpPr/>
      </xdr:nvCxnSpPr>
      <xdr:spPr>
        <a:xfrm>
          <a:off x="21323300" y="5486001"/>
          <a:ext cx="8382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112829</xdr:rowOff>
    </xdr:from>
    <xdr:ext cx="469744" cy="259045"/>
    <xdr:sp macro="" textlink="">
      <xdr:nvSpPr>
        <xdr:cNvPr id="739" name="投資及び出資金平均値テキスト"/>
        <xdr:cNvSpPr txBox="1"/>
      </xdr:nvSpPr>
      <xdr:spPr>
        <a:xfrm>
          <a:off x="22212300" y="645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0" name="フローチャート: 判断 739"/>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171051</xdr:rowOff>
    </xdr:from>
    <xdr:to>
      <xdr:col>111</xdr:col>
      <xdr:colOff>177800</xdr:colOff>
      <xdr:row>32</xdr:row>
      <xdr:rowOff>164302</xdr:rowOff>
    </xdr:to>
    <xdr:cxnSp macro="">
      <xdr:nvCxnSpPr>
        <xdr:cNvPr id="741" name="直線コネクタ 740"/>
        <xdr:cNvCxnSpPr/>
      </xdr:nvCxnSpPr>
      <xdr:spPr>
        <a:xfrm flipV="1">
          <a:off x="20434300" y="5486001"/>
          <a:ext cx="889000" cy="1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2" name="フローチャート: 判断 741"/>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143745</xdr:rowOff>
    </xdr:from>
    <xdr:ext cx="469744" cy="259045"/>
    <xdr:sp macro="" textlink="">
      <xdr:nvSpPr>
        <xdr:cNvPr id="743" name="テキスト ボックス 742"/>
        <xdr:cNvSpPr txBox="1"/>
      </xdr:nvSpPr>
      <xdr:spPr>
        <a:xfrm>
          <a:off x="21088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113030</xdr:rowOff>
    </xdr:from>
    <xdr:to>
      <xdr:col>107</xdr:col>
      <xdr:colOff>50800</xdr:colOff>
      <xdr:row>32</xdr:row>
      <xdr:rowOff>164302</xdr:rowOff>
    </xdr:to>
    <xdr:cxnSp macro="">
      <xdr:nvCxnSpPr>
        <xdr:cNvPr id="744" name="直線コネクタ 743"/>
        <xdr:cNvCxnSpPr/>
      </xdr:nvCxnSpPr>
      <xdr:spPr>
        <a:xfrm>
          <a:off x="19545300" y="559943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5" name="フローチャート: 判断 744"/>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147011</xdr:rowOff>
    </xdr:from>
    <xdr:ext cx="469744" cy="259045"/>
    <xdr:sp macro="" textlink="">
      <xdr:nvSpPr>
        <xdr:cNvPr id="746" name="テキスト ボックス 745"/>
        <xdr:cNvSpPr txBox="1"/>
      </xdr:nvSpPr>
      <xdr:spPr>
        <a:xfrm>
          <a:off x="20199428" y="6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113030</xdr:rowOff>
    </xdr:from>
    <xdr:to>
      <xdr:col>102</xdr:col>
      <xdr:colOff>114300</xdr:colOff>
      <xdr:row>33</xdr:row>
      <xdr:rowOff>96919</xdr:rowOff>
    </xdr:to>
    <xdr:cxnSp macro="">
      <xdr:nvCxnSpPr>
        <xdr:cNvPr id="747" name="直線コネクタ 746"/>
        <xdr:cNvCxnSpPr/>
      </xdr:nvCxnSpPr>
      <xdr:spPr>
        <a:xfrm flipV="1">
          <a:off x="18656300" y="5599430"/>
          <a:ext cx="8890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8" name="フローチャート: 判断 747"/>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141023</xdr:rowOff>
    </xdr:from>
    <xdr:ext cx="469744" cy="259045"/>
    <xdr:sp macro="" textlink="">
      <xdr:nvSpPr>
        <xdr:cNvPr id="749" name="テキスト ボックス 748"/>
        <xdr:cNvSpPr txBox="1"/>
      </xdr:nvSpPr>
      <xdr:spPr>
        <a:xfrm>
          <a:off x="19310428"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0" name="フローチャート: 判断 749"/>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156154</xdr:rowOff>
    </xdr:from>
    <xdr:ext cx="469744" cy="259045"/>
    <xdr:sp macro="" textlink="">
      <xdr:nvSpPr>
        <xdr:cNvPr id="751" name="テキスト ボックス 750"/>
        <xdr:cNvSpPr txBox="1"/>
      </xdr:nvSpPr>
      <xdr:spPr>
        <a:xfrm>
          <a:off x="18421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148227</xdr:rowOff>
    </xdr:from>
    <xdr:to>
      <xdr:col>116</xdr:col>
      <xdr:colOff>114300</xdr:colOff>
      <xdr:row>32</xdr:row>
      <xdr:rowOff>78377</xdr:rowOff>
    </xdr:to>
    <xdr:sp macro="" textlink="">
      <xdr:nvSpPr>
        <xdr:cNvPr id="757" name="楕円 756"/>
        <xdr:cNvSpPr/>
      </xdr:nvSpPr>
      <xdr:spPr>
        <a:xfrm>
          <a:off x="22110700" y="54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171104</xdr:rowOff>
    </xdr:from>
    <xdr:ext cx="534377" cy="259045"/>
    <xdr:sp macro="" textlink="">
      <xdr:nvSpPr>
        <xdr:cNvPr id="758" name="投資及び出資金該当値テキスト"/>
        <xdr:cNvSpPr txBox="1"/>
      </xdr:nvSpPr>
      <xdr:spPr>
        <a:xfrm>
          <a:off x="22212300" y="53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120251</xdr:rowOff>
    </xdr:from>
    <xdr:to>
      <xdr:col>112</xdr:col>
      <xdr:colOff>38100</xdr:colOff>
      <xdr:row>32</xdr:row>
      <xdr:rowOff>50401</xdr:rowOff>
    </xdr:to>
    <xdr:sp macro="" textlink="">
      <xdr:nvSpPr>
        <xdr:cNvPr id="759" name="楕円 758"/>
        <xdr:cNvSpPr/>
      </xdr:nvSpPr>
      <xdr:spPr>
        <a:xfrm>
          <a:off x="21272500" y="54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66928</xdr:rowOff>
    </xdr:from>
    <xdr:ext cx="534377" cy="259045"/>
    <xdr:sp macro="" textlink="">
      <xdr:nvSpPr>
        <xdr:cNvPr id="760" name="テキスト ボックス 759"/>
        <xdr:cNvSpPr txBox="1"/>
      </xdr:nvSpPr>
      <xdr:spPr>
        <a:xfrm>
          <a:off x="21056111" y="52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113502</xdr:rowOff>
    </xdr:from>
    <xdr:to>
      <xdr:col>107</xdr:col>
      <xdr:colOff>101600</xdr:colOff>
      <xdr:row>33</xdr:row>
      <xdr:rowOff>43652</xdr:rowOff>
    </xdr:to>
    <xdr:sp macro="" textlink="">
      <xdr:nvSpPr>
        <xdr:cNvPr id="761" name="楕円 760"/>
        <xdr:cNvSpPr/>
      </xdr:nvSpPr>
      <xdr:spPr>
        <a:xfrm>
          <a:off x="20383500" y="55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60179</xdr:rowOff>
    </xdr:from>
    <xdr:ext cx="534377" cy="259045"/>
    <xdr:sp macro="" textlink="">
      <xdr:nvSpPr>
        <xdr:cNvPr id="762" name="テキスト ボックス 761"/>
        <xdr:cNvSpPr txBox="1"/>
      </xdr:nvSpPr>
      <xdr:spPr>
        <a:xfrm>
          <a:off x="20167111" y="53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62230</xdr:rowOff>
    </xdr:from>
    <xdr:to>
      <xdr:col>102</xdr:col>
      <xdr:colOff>165100</xdr:colOff>
      <xdr:row>32</xdr:row>
      <xdr:rowOff>163830</xdr:rowOff>
    </xdr:to>
    <xdr:sp macro="" textlink="">
      <xdr:nvSpPr>
        <xdr:cNvPr id="763" name="楕円 762"/>
        <xdr:cNvSpPr/>
      </xdr:nvSpPr>
      <xdr:spPr>
        <a:xfrm>
          <a:off x="19494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8907</xdr:rowOff>
    </xdr:from>
    <xdr:ext cx="534377" cy="259045"/>
    <xdr:sp macro="" textlink="">
      <xdr:nvSpPr>
        <xdr:cNvPr id="764" name="テキスト ボックス 763"/>
        <xdr:cNvSpPr txBox="1"/>
      </xdr:nvSpPr>
      <xdr:spPr>
        <a:xfrm>
          <a:off x="19278111" y="53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46119</xdr:rowOff>
    </xdr:from>
    <xdr:to>
      <xdr:col>98</xdr:col>
      <xdr:colOff>38100</xdr:colOff>
      <xdr:row>33</xdr:row>
      <xdr:rowOff>147719</xdr:rowOff>
    </xdr:to>
    <xdr:sp macro="" textlink="">
      <xdr:nvSpPr>
        <xdr:cNvPr id="765" name="楕円 764"/>
        <xdr:cNvSpPr/>
      </xdr:nvSpPr>
      <xdr:spPr>
        <a:xfrm>
          <a:off x="186055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164246</xdr:rowOff>
    </xdr:from>
    <xdr:ext cx="469744" cy="259045"/>
    <xdr:sp macro="" textlink="">
      <xdr:nvSpPr>
        <xdr:cNvPr id="766" name="テキスト ボックス 765"/>
        <xdr:cNvSpPr txBox="1"/>
      </xdr:nvSpPr>
      <xdr:spPr>
        <a:xfrm>
          <a:off x="18421428" y="54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8" name="直線コネクタ 787"/>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1"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2" name="直線コネクタ 791"/>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138465</xdr:rowOff>
    </xdr:from>
    <xdr:to>
      <xdr:col>116</xdr:col>
      <xdr:colOff>63500</xdr:colOff>
      <xdr:row>56</xdr:row>
      <xdr:rowOff>5558</xdr:rowOff>
    </xdr:to>
    <xdr:cxnSp macro="">
      <xdr:nvCxnSpPr>
        <xdr:cNvPr id="793" name="直線コネクタ 792"/>
        <xdr:cNvCxnSpPr/>
      </xdr:nvCxnSpPr>
      <xdr:spPr>
        <a:xfrm flipV="1">
          <a:off x="21323300" y="9053865"/>
          <a:ext cx="838200" cy="5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132249</xdr:rowOff>
    </xdr:from>
    <xdr:ext cx="469744" cy="259045"/>
    <xdr:sp macro="" textlink="">
      <xdr:nvSpPr>
        <xdr:cNvPr id="794" name="貸付金平均値テキスト"/>
        <xdr:cNvSpPr txBox="1"/>
      </xdr:nvSpPr>
      <xdr:spPr>
        <a:xfrm>
          <a:off x="22212300" y="9733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5" name="フローチャート: 判断 794"/>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5558</xdr:rowOff>
    </xdr:from>
    <xdr:to>
      <xdr:col>111</xdr:col>
      <xdr:colOff>177800</xdr:colOff>
      <xdr:row>56</xdr:row>
      <xdr:rowOff>23617</xdr:rowOff>
    </xdr:to>
    <xdr:cxnSp macro="">
      <xdr:nvCxnSpPr>
        <xdr:cNvPr id="796" name="直線コネクタ 795"/>
        <xdr:cNvCxnSpPr/>
      </xdr:nvCxnSpPr>
      <xdr:spPr>
        <a:xfrm flipV="1">
          <a:off x="20434300" y="9606758"/>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7" name="フローチャート: 判断 796"/>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95719</xdr:rowOff>
    </xdr:from>
    <xdr:ext cx="469744" cy="259045"/>
    <xdr:sp macro="" textlink="">
      <xdr:nvSpPr>
        <xdr:cNvPr id="798" name="テキスト ボックス 797"/>
        <xdr:cNvSpPr txBox="1"/>
      </xdr:nvSpPr>
      <xdr:spPr>
        <a:xfrm>
          <a:off x="21088428" y="98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164115</xdr:rowOff>
    </xdr:from>
    <xdr:to>
      <xdr:col>107</xdr:col>
      <xdr:colOff>50800</xdr:colOff>
      <xdr:row>56</xdr:row>
      <xdr:rowOff>23617</xdr:rowOff>
    </xdr:to>
    <xdr:cxnSp macro="">
      <xdr:nvCxnSpPr>
        <xdr:cNvPr id="799" name="直線コネクタ 798"/>
        <xdr:cNvCxnSpPr/>
      </xdr:nvCxnSpPr>
      <xdr:spPr>
        <a:xfrm>
          <a:off x="19545300" y="9593865"/>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0" name="フローチャート: 判断 799"/>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85432</xdr:rowOff>
    </xdr:from>
    <xdr:ext cx="469744" cy="259045"/>
    <xdr:sp macro="" textlink="">
      <xdr:nvSpPr>
        <xdr:cNvPr id="801" name="テキスト ボックス 800"/>
        <xdr:cNvSpPr txBox="1"/>
      </xdr:nvSpPr>
      <xdr:spPr>
        <a:xfrm>
          <a:off x="20199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113685</xdr:rowOff>
    </xdr:from>
    <xdr:to>
      <xdr:col>102</xdr:col>
      <xdr:colOff>114300</xdr:colOff>
      <xdr:row>55</xdr:row>
      <xdr:rowOff>164115</xdr:rowOff>
    </xdr:to>
    <xdr:cxnSp macro="">
      <xdr:nvCxnSpPr>
        <xdr:cNvPr id="802" name="直線コネクタ 801"/>
        <xdr:cNvCxnSpPr/>
      </xdr:nvCxnSpPr>
      <xdr:spPr>
        <a:xfrm>
          <a:off x="18656300" y="9543435"/>
          <a:ext cx="8890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3" name="フローチャート: 判断 802"/>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61520</xdr:rowOff>
    </xdr:from>
    <xdr:ext cx="469744" cy="259045"/>
    <xdr:sp macro="" textlink="">
      <xdr:nvSpPr>
        <xdr:cNvPr id="804" name="テキスト ボックス 803"/>
        <xdr:cNvSpPr txBox="1"/>
      </xdr:nvSpPr>
      <xdr:spPr>
        <a:xfrm>
          <a:off x="19310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5" name="フローチャート: 判断 804"/>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62938</xdr:rowOff>
    </xdr:from>
    <xdr:ext cx="469744" cy="259045"/>
    <xdr:sp macro="" textlink="">
      <xdr:nvSpPr>
        <xdr:cNvPr id="806" name="テキスト ボックス 805"/>
        <xdr:cNvSpPr txBox="1"/>
      </xdr:nvSpPr>
      <xdr:spPr>
        <a:xfrm>
          <a:off x="18421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87665</xdr:rowOff>
    </xdr:from>
    <xdr:to>
      <xdr:col>116</xdr:col>
      <xdr:colOff>114300</xdr:colOff>
      <xdr:row>53</xdr:row>
      <xdr:rowOff>17815</xdr:rowOff>
    </xdr:to>
    <xdr:sp macro="" textlink="">
      <xdr:nvSpPr>
        <xdr:cNvPr id="812" name="楕円 811"/>
        <xdr:cNvSpPr/>
      </xdr:nvSpPr>
      <xdr:spPr>
        <a:xfrm>
          <a:off x="22110700" y="9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110542</xdr:rowOff>
    </xdr:from>
    <xdr:ext cx="534377" cy="259045"/>
    <xdr:sp macro="" textlink="">
      <xdr:nvSpPr>
        <xdr:cNvPr id="813" name="貸付金該当値テキスト"/>
        <xdr:cNvSpPr txBox="1"/>
      </xdr:nvSpPr>
      <xdr:spPr>
        <a:xfrm>
          <a:off x="22212300" y="88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126208</xdr:rowOff>
    </xdr:from>
    <xdr:to>
      <xdr:col>112</xdr:col>
      <xdr:colOff>38100</xdr:colOff>
      <xdr:row>56</xdr:row>
      <xdr:rowOff>56358</xdr:rowOff>
    </xdr:to>
    <xdr:sp macro="" textlink="">
      <xdr:nvSpPr>
        <xdr:cNvPr id="814" name="楕円 813"/>
        <xdr:cNvSpPr/>
      </xdr:nvSpPr>
      <xdr:spPr>
        <a:xfrm>
          <a:off x="21272500" y="95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72885</xdr:rowOff>
    </xdr:from>
    <xdr:ext cx="534377" cy="259045"/>
    <xdr:sp macro="" textlink="">
      <xdr:nvSpPr>
        <xdr:cNvPr id="815" name="テキスト ボックス 814"/>
        <xdr:cNvSpPr txBox="1"/>
      </xdr:nvSpPr>
      <xdr:spPr>
        <a:xfrm>
          <a:off x="21056111" y="933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144267</xdr:rowOff>
    </xdr:from>
    <xdr:to>
      <xdr:col>107</xdr:col>
      <xdr:colOff>101600</xdr:colOff>
      <xdr:row>56</xdr:row>
      <xdr:rowOff>74417</xdr:rowOff>
    </xdr:to>
    <xdr:sp macro="" textlink="">
      <xdr:nvSpPr>
        <xdr:cNvPr id="816" name="楕円 815"/>
        <xdr:cNvSpPr/>
      </xdr:nvSpPr>
      <xdr:spPr>
        <a:xfrm>
          <a:off x="20383500" y="95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90944</xdr:rowOff>
    </xdr:from>
    <xdr:ext cx="534377" cy="259045"/>
    <xdr:sp macro="" textlink="">
      <xdr:nvSpPr>
        <xdr:cNvPr id="817" name="テキスト ボックス 816"/>
        <xdr:cNvSpPr txBox="1"/>
      </xdr:nvSpPr>
      <xdr:spPr>
        <a:xfrm>
          <a:off x="20167111" y="93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113315</xdr:rowOff>
    </xdr:from>
    <xdr:to>
      <xdr:col>102</xdr:col>
      <xdr:colOff>165100</xdr:colOff>
      <xdr:row>56</xdr:row>
      <xdr:rowOff>43465</xdr:rowOff>
    </xdr:to>
    <xdr:sp macro="" textlink="">
      <xdr:nvSpPr>
        <xdr:cNvPr id="818" name="楕円 817"/>
        <xdr:cNvSpPr/>
      </xdr:nvSpPr>
      <xdr:spPr>
        <a:xfrm>
          <a:off x="194945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59992</xdr:rowOff>
    </xdr:from>
    <xdr:ext cx="534377" cy="259045"/>
    <xdr:sp macro="" textlink="">
      <xdr:nvSpPr>
        <xdr:cNvPr id="819" name="テキスト ボックス 818"/>
        <xdr:cNvSpPr txBox="1"/>
      </xdr:nvSpPr>
      <xdr:spPr>
        <a:xfrm>
          <a:off x="19278111" y="9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62885</xdr:rowOff>
    </xdr:from>
    <xdr:to>
      <xdr:col>98</xdr:col>
      <xdr:colOff>38100</xdr:colOff>
      <xdr:row>55</xdr:row>
      <xdr:rowOff>164485</xdr:rowOff>
    </xdr:to>
    <xdr:sp macro="" textlink="">
      <xdr:nvSpPr>
        <xdr:cNvPr id="820" name="楕円 819"/>
        <xdr:cNvSpPr/>
      </xdr:nvSpPr>
      <xdr:spPr>
        <a:xfrm>
          <a:off x="18605500" y="94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9562</xdr:rowOff>
    </xdr:from>
    <xdr:ext cx="534377" cy="259045"/>
    <xdr:sp macro="" textlink="">
      <xdr:nvSpPr>
        <xdr:cNvPr id="821" name="テキスト ボックス 820"/>
        <xdr:cNvSpPr txBox="1"/>
      </xdr:nvSpPr>
      <xdr:spPr>
        <a:xfrm>
          <a:off x="18389111" y="92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4" name="直線コネクタ 843"/>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5" name="繰出金最小値テキスト"/>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6" name="直線コネクタ 845"/>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7" name="繰出金最大値テキスト"/>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8" name="直線コネクタ 847"/>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32075</xdr:rowOff>
    </xdr:from>
    <xdr:to>
      <xdr:col>116</xdr:col>
      <xdr:colOff>63500</xdr:colOff>
      <xdr:row>72</xdr:row>
      <xdr:rowOff>90688</xdr:rowOff>
    </xdr:to>
    <xdr:cxnSp macro="">
      <xdr:nvCxnSpPr>
        <xdr:cNvPr id="849" name="直線コネクタ 848"/>
        <xdr:cNvCxnSpPr/>
      </xdr:nvCxnSpPr>
      <xdr:spPr>
        <a:xfrm flipV="1">
          <a:off x="21323300" y="12376475"/>
          <a:ext cx="8382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170517</xdr:rowOff>
    </xdr:from>
    <xdr:ext cx="534377" cy="259045"/>
    <xdr:sp macro="" textlink="">
      <xdr:nvSpPr>
        <xdr:cNvPr id="850" name="繰出金平均値テキスト"/>
        <xdr:cNvSpPr txBox="1"/>
      </xdr:nvSpPr>
      <xdr:spPr>
        <a:xfrm>
          <a:off x="22212300" y="12686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51" name="フローチャート: 判断 850"/>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90688</xdr:rowOff>
    </xdr:from>
    <xdr:to>
      <xdr:col>111</xdr:col>
      <xdr:colOff>177800</xdr:colOff>
      <xdr:row>72</xdr:row>
      <xdr:rowOff>99786</xdr:rowOff>
    </xdr:to>
    <xdr:cxnSp macro="">
      <xdr:nvCxnSpPr>
        <xdr:cNvPr id="852" name="直線コネクタ 851"/>
        <xdr:cNvCxnSpPr/>
      </xdr:nvCxnSpPr>
      <xdr:spPr>
        <a:xfrm flipV="1">
          <a:off x="20434300" y="1243508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53" name="フローチャート: 判断 852"/>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13835</xdr:rowOff>
    </xdr:from>
    <xdr:ext cx="534377" cy="259045"/>
    <xdr:sp macro="" textlink="">
      <xdr:nvSpPr>
        <xdr:cNvPr id="854" name="テキスト ボックス 853"/>
        <xdr:cNvSpPr txBox="1"/>
      </xdr:nvSpPr>
      <xdr:spPr>
        <a:xfrm>
          <a:off x="21056111" y="125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99786</xdr:rowOff>
    </xdr:from>
    <xdr:to>
      <xdr:col>107</xdr:col>
      <xdr:colOff>50800</xdr:colOff>
      <xdr:row>72</xdr:row>
      <xdr:rowOff>123789</xdr:rowOff>
    </xdr:to>
    <xdr:cxnSp macro="">
      <xdr:nvCxnSpPr>
        <xdr:cNvPr id="855" name="直線コネクタ 854"/>
        <xdr:cNvCxnSpPr/>
      </xdr:nvCxnSpPr>
      <xdr:spPr>
        <a:xfrm flipV="1">
          <a:off x="19545300" y="1244418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6" name="フローチャート: 判断 855"/>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56445</xdr:rowOff>
    </xdr:from>
    <xdr:ext cx="534377" cy="259045"/>
    <xdr:sp macro="" textlink="">
      <xdr:nvSpPr>
        <xdr:cNvPr id="857" name="テキスト ボックス 856"/>
        <xdr:cNvSpPr txBox="1"/>
      </xdr:nvSpPr>
      <xdr:spPr>
        <a:xfrm>
          <a:off x="20167111" y="125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123789</xdr:rowOff>
    </xdr:from>
    <xdr:to>
      <xdr:col>102</xdr:col>
      <xdr:colOff>114300</xdr:colOff>
      <xdr:row>72</xdr:row>
      <xdr:rowOff>162057</xdr:rowOff>
    </xdr:to>
    <xdr:cxnSp macro="">
      <xdr:nvCxnSpPr>
        <xdr:cNvPr id="858" name="直線コネクタ 857"/>
        <xdr:cNvCxnSpPr/>
      </xdr:nvCxnSpPr>
      <xdr:spPr>
        <a:xfrm flipV="1">
          <a:off x="18656300" y="12468189"/>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59" name="フローチャート: 判断 858"/>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6017</xdr:rowOff>
    </xdr:from>
    <xdr:ext cx="534377" cy="259045"/>
    <xdr:sp macro="" textlink="">
      <xdr:nvSpPr>
        <xdr:cNvPr id="860" name="テキスト ボックス 859"/>
        <xdr:cNvSpPr txBox="1"/>
      </xdr:nvSpPr>
      <xdr:spPr>
        <a:xfrm>
          <a:off x="19278111" y="12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61" name="フローチャート: 判断 860"/>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106169</xdr:rowOff>
    </xdr:from>
    <xdr:ext cx="534377" cy="259045"/>
    <xdr:sp macro="" textlink="">
      <xdr:nvSpPr>
        <xdr:cNvPr id="862" name="テキスト ボックス 861"/>
        <xdr:cNvSpPr txBox="1"/>
      </xdr:nvSpPr>
      <xdr:spPr>
        <a:xfrm>
          <a:off x="18389111" y="121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152725</xdr:rowOff>
    </xdr:from>
    <xdr:to>
      <xdr:col>116</xdr:col>
      <xdr:colOff>114300</xdr:colOff>
      <xdr:row>72</xdr:row>
      <xdr:rowOff>82875</xdr:rowOff>
    </xdr:to>
    <xdr:sp macro="" textlink="">
      <xdr:nvSpPr>
        <xdr:cNvPr id="868" name="楕円 867"/>
        <xdr:cNvSpPr/>
      </xdr:nvSpPr>
      <xdr:spPr>
        <a:xfrm>
          <a:off x="22110700" y="123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4152</xdr:rowOff>
    </xdr:from>
    <xdr:ext cx="534377" cy="259045"/>
    <xdr:sp macro="" textlink="">
      <xdr:nvSpPr>
        <xdr:cNvPr id="869" name="繰出金該当値テキスト"/>
        <xdr:cNvSpPr txBox="1"/>
      </xdr:nvSpPr>
      <xdr:spPr>
        <a:xfrm>
          <a:off x="22212300" y="1217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39888</xdr:rowOff>
    </xdr:from>
    <xdr:to>
      <xdr:col>112</xdr:col>
      <xdr:colOff>38100</xdr:colOff>
      <xdr:row>72</xdr:row>
      <xdr:rowOff>141488</xdr:rowOff>
    </xdr:to>
    <xdr:sp macro="" textlink="">
      <xdr:nvSpPr>
        <xdr:cNvPr id="870" name="楕円 869"/>
        <xdr:cNvSpPr/>
      </xdr:nvSpPr>
      <xdr:spPr>
        <a:xfrm>
          <a:off x="21272500" y="123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158015</xdr:rowOff>
    </xdr:from>
    <xdr:ext cx="534377" cy="259045"/>
    <xdr:sp macro="" textlink="">
      <xdr:nvSpPr>
        <xdr:cNvPr id="871" name="テキスト ボックス 870"/>
        <xdr:cNvSpPr txBox="1"/>
      </xdr:nvSpPr>
      <xdr:spPr>
        <a:xfrm>
          <a:off x="21056111" y="121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48986</xdr:rowOff>
    </xdr:from>
    <xdr:to>
      <xdr:col>107</xdr:col>
      <xdr:colOff>101600</xdr:colOff>
      <xdr:row>72</xdr:row>
      <xdr:rowOff>150586</xdr:rowOff>
    </xdr:to>
    <xdr:sp macro="" textlink="">
      <xdr:nvSpPr>
        <xdr:cNvPr id="872" name="楕円 871"/>
        <xdr:cNvSpPr/>
      </xdr:nvSpPr>
      <xdr:spPr>
        <a:xfrm>
          <a:off x="20383500" y="123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167113</xdr:rowOff>
    </xdr:from>
    <xdr:ext cx="534377" cy="259045"/>
    <xdr:sp macro="" textlink="">
      <xdr:nvSpPr>
        <xdr:cNvPr id="873" name="テキスト ボックス 872"/>
        <xdr:cNvSpPr txBox="1"/>
      </xdr:nvSpPr>
      <xdr:spPr>
        <a:xfrm>
          <a:off x="20167111" y="121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72989</xdr:rowOff>
    </xdr:from>
    <xdr:to>
      <xdr:col>102</xdr:col>
      <xdr:colOff>165100</xdr:colOff>
      <xdr:row>73</xdr:row>
      <xdr:rowOff>3139</xdr:rowOff>
    </xdr:to>
    <xdr:sp macro="" textlink="">
      <xdr:nvSpPr>
        <xdr:cNvPr id="874" name="楕円 873"/>
        <xdr:cNvSpPr/>
      </xdr:nvSpPr>
      <xdr:spPr>
        <a:xfrm>
          <a:off x="19494500" y="124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19666</xdr:rowOff>
    </xdr:from>
    <xdr:ext cx="534377" cy="259045"/>
    <xdr:sp macro="" textlink="">
      <xdr:nvSpPr>
        <xdr:cNvPr id="875" name="テキスト ボックス 874"/>
        <xdr:cNvSpPr txBox="1"/>
      </xdr:nvSpPr>
      <xdr:spPr>
        <a:xfrm>
          <a:off x="19278111" y="121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111257</xdr:rowOff>
    </xdr:from>
    <xdr:to>
      <xdr:col>98</xdr:col>
      <xdr:colOff>38100</xdr:colOff>
      <xdr:row>73</xdr:row>
      <xdr:rowOff>41407</xdr:rowOff>
    </xdr:to>
    <xdr:sp macro="" textlink="">
      <xdr:nvSpPr>
        <xdr:cNvPr id="876" name="楕円 875"/>
        <xdr:cNvSpPr/>
      </xdr:nvSpPr>
      <xdr:spPr>
        <a:xfrm>
          <a:off x="18605500" y="124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32534</xdr:rowOff>
    </xdr:from>
    <xdr:ext cx="534377" cy="259045"/>
    <xdr:sp macro="" textlink="">
      <xdr:nvSpPr>
        <xdr:cNvPr id="877" name="テキスト ボックス 876"/>
        <xdr:cNvSpPr txBox="1"/>
      </xdr:nvSpPr>
      <xdr:spPr>
        <a:xfrm>
          <a:off x="18389111" y="125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84,187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年度の市町村合併以降、類似団体と比較して高い水準にあるが、引き続き、職員定数の適正化を着実に図っていく。</a:t>
          </a: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109,995</a:t>
          </a:r>
          <a:r>
            <a:rPr kumimoji="1" lang="ja-JP" altLang="en-US" sz="1300">
              <a:latin typeface="ＭＳ Ｐゴシック" panose="020B0600070205080204" pitchFamily="50" charset="-128"/>
              <a:ea typeface="ＭＳ Ｐゴシック" panose="020B0600070205080204" pitchFamily="50" charset="-128"/>
            </a:rPr>
            <a:t>円となっており、今後も子どものための教育・保育給付事業や自立支援給付事業等の伸びにより経費が増嵩するものと予測される。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62,639</a:t>
          </a:r>
          <a:r>
            <a:rPr kumimoji="1" lang="ja-JP" altLang="en-US" sz="1300">
              <a:latin typeface="ＭＳ Ｐゴシック" panose="020B0600070205080204" pitchFamily="50" charset="-128"/>
              <a:ea typeface="ＭＳ Ｐゴシック" panose="020B0600070205080204" pitchFamily="50" charset="-128"/>
            </a:rPr>
            <a:t>円で、類似団体と比較して高水準が続いている。大型投資の償還が本格化し、今後も増加が見込まれる。</a:t>
          </a:r>
        </a:p>
        <a:p>
          <a:r>
            <a:rPr kumimoji="1" lang="ja-JP" altLang="en-US" sz="1300">
              <a:latin typeface="ＭＳ Ｐゴシック" panose="020B0600070205080204" pitchFamily="50" charset="-128"/>
              <a:ea typeface="ＭＳ Ｐゴシック" panose="020B0600070205080204" pitchFamily="50" charset="-128"/>
            </a:rPr>
            <a:t>このほか、普通建設事業費（うち更新整備）は、住民一人当たり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100,591</a:t>
          </a:r>
          <a:r>
            <a:rPr kumimoji="1" lang="ja-JP" altLang="en-US" sz="1300">
              <a:latin typeface="ＭＳ Ｐゴシック" panose="020B0600070205080204" pitchFamily="50" charset="-128"/>
              <a:ea typeface="ＭＳ Ｐゴシック" panose="020B0600070205080204" pitchFamily="50" charset="-128"/>
            </a:rPr>
            <a:t>円となっており、ごみ焼却施設整備事業や一般廃棄物最終処分場整備事業等の増に伴い、類似団体平均を大きく上回っている。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なお、維持補修費は記録的な豪雪による除雪対策事業の増等で住民一人当たり</a:t>
          </a:r>
          <a:r>
            <a:rPr kumimoji="1" lang="en-US" altLang="ja-JP" sz="1300">
              <a:latin typeface="ＭＳ Ｐゴシック" panose="020B0600070205080204" pitchFamily="50" charset="-128"/>
              <a:ea typeface="ＭＳ Ｐゴシック" panose="020B0600070205080204" pitchFamily="50" charset="-128"/>
            </a:rPr>
            <a:t>19,567</a:t>
          </a:r>
          <a:r>
            <a:rPr kumimoji="1" lang="ja-JP" altLang="en-US" sz="1300">
              <a:latin typeface="ＭＳ Ｐゴシック" panose="020B0600070205080204" pitchFamily="50" charset="-128"/>
              <a:ea typeface="ＭＳ Ｐゴシック" panose="020B0600070205080204" pitchFamily="50" charset="-128"/>
            </a:rPr>
            <a:t>円となり、類似団体と比較して高い水準となっている。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124,003
123,259
1,311.53
92,593,307
91,088,014
1,327,337
39,118,093
81,486,450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163475</xdr:rowOff>
    </xdr:from>
    <xdr:to>
      <xdr:col>24</xdr:col>
      <xdr:colOff>63500</xdr:colOff>
      <xdr:row>33</xdr:row>
      <xdr:rowOff>127356</xdr:rowOff>
    </xdr:to>
    <xdr:cxnSp macro="">
      <xdr:nvCxnSpPr>
        <xdr:cNvPr id="59" name="直線コネクタ 58"/>
        <xdr:cNvCxnSpPr/>
      </xdr:nvCxnSpPr>
      <xdr:spPr>
        <a:xfrm>
          <a:off x="3797300" y="5649875"/>
          <a:ext cx="8382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65634</xdr:rowOff>
    </xdr:from>
    <xdr:to>
      <xdr:col>19</xdr:col>
      <xdr:colOff>177800</xdr:colOff>
      <xdr:row>32</xdr:row>
      <xdr:rowOff>163475</xdr:rowOff>
    </xdr:to>
    <xdr:cxnSp macro="">
      <xdr:nvCxnSpPr>
        <xdr:cNvPr id="62" name="直線コネクタ 61"/>
        <xdr:cNvCxnSpPr/>
      </xdr:nvCxnSpPr>
      <xdr:spPr>
        <a:xfrm>
          <a:off x="2908300" y="5552034"/>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65634</xdr:rowOff>
    </xdr:from>
    <xdr:to>
      <xdr:col>15</xdr:col>
      <xdr:colOff>50800</xdr:colOff>
      <xdr:row>33</xdr:row>
      <xdr:rowOff>78892</xdr:rowOff>
    </xdr:to>
    <xdr:cxnSp macro="">
      <xdr:nvCxnSpPr>
        <xdr:cNvPr id="65" name="直線コネクタ 64"/>
        <xdr:cNvCxnSpPr/>
      </xdr:nvCxnSpPr>
      <xdr:spPr>
        <a:xfrm flipV="1">
          <a:off x="2019300" y="5552034"/>
          <a:ext cx="8890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72492</xdr:rowOff>
    </xdr:from>
    <xdr:to>
      <xdr:col>10</xdr:col>
      <xdr:colOff>114300</xdr:colOff>
      <xdr:row>33</xdr:row>
      <xdr:rowOff>78892</xdr:rowOff>
    </xdr:to>
    <xdr:cxnSp macro="">
      <xdr:nvCxnSpPr>
        <xdr:cNvPr id="68" name="直線コネクタ 67"/>
        <xdr:cNvCxnSpPr/>
      </xdr:nvCxnSpPr>
      <xdr:spPr>
        <a:xfrm>
          <a:off x="1130300" y="573034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76556</xdr:rowOff>
    </xdr:from>
    <xdr:to>
      <xdr:col>24</xdr:col>
      <xdr:colOff>114300</xdr:colOff>
      <xdr:row>34</xdr:row>
      <xdr:rowOff>6706</xdr:rowOff>
    </xdr:to>
    <xdr:sp macro="" textlink="">
      <xdr:nvSpPr>
        <xdr:cNvPr id="78" name="楕円 77"/>
        <xdr:cNvSpPr/>
      </xdr:nvSpPr>
      <xdr:spPr>
        <a:xfrm>
          <a:off x="4584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99433</xdr:rowOff>
    </xdr:from>
    <xdr:ext cx="469744" cy="259045"/>
    <xdr:sp macro="" textlink="">
      <xdr:nvSpPr>
        <xdr:cNvPr id="79" name="議会費該当値テキスト"/>
        <xdr:cNvSpPr txBox="1"/>
      </xdr:nvSpPr>
      <xdr:spPr>
        <a:xfrm>
          <a:off x="4686300" y="558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112675</xdr:rowOff>
    </xdr:from>
    <xdr:to>
      <xdr:col>20</xdr:col>
      <xdr:colOff>38100</xdr:colOff>
      <xdr:row>33</xdr:row>
      <xdr:rowOff>42825</xdr:rowOff>
    </xdr:to>
    <xdr:sp macro="" textlink="">
      <xdr:nvSpPr>
        <xdr:cNvPr id="80" name="楕円 79"/>
        <xdr:cNvSpPr/>
      </xdr:nvSpPr>
      <xdr:spPr>
        <a:xfrm>
          <a:off x="3746500" y="55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59352</xdr:rowOff>
    </xdr:from>
    <xdr:ext cx="469744" cy="259045"/>
    <xdr:sp macro="" textlink="">
      <xdr:nvSpPr>
        <xdr:cNvPr id="81" name="テキスト ボックス 80"/>
        <xdr:cNvSpPr txBox="1"/>
      </xdr:nvSpPr>
      <xdr:spPr>
        <a:xfrm>
          <a:off x="3562428" y="53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14834</xdr:rowOff>
    </xdr:from>
    <xdr:to>
      <xdr:col>15</xdr:col>
      <xdr:colOff>101600</xdr:colOff>
      <xdr:row>32</xdr:row>
      <xdr:rowOff>116434</xdr:rowOff>
    </xdr:to>
    <xdr:sp macro="" textlink="">
      <xdr:nvSpPr>
        <xdr:cNvPr id="82" name="楕円 81"/>
        <xdr:cNvSpPr/>
      </xdr:nvSpPr>
      <xdr:spPr>
        <a:xfrm>
          <a:off x="2857500" y="55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132961</xdr:rowOff>
    </xdr:from>
    <xdr:ext cx="469744" cy="259045"/>
    <xdr:sp macro="" textlink="">
      <xdr:nvSpPr>
        <xdr:cNvPr id="83" name="テキスト ボックス 82"/>
        <xdr:cNvSpPr txBox="1"/>
      </xdr:nvSpPr>
      <xdr:spPr>
        <a:xfrm>
          <a:off x="2673428" y="527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28092</xdr:rowOff>
    </xdr:from>
    <xdr:to>
      <xdr:col>10</xdr:col>
      <xdr:colOff>165100</xdr:colOff>
      <xdr:row>33</xdr:row>
      <xdr:rowOff>129692</xdr:rowOff>
    </xdr:to>
    <xdr:sp macro="" textlink="">
      <xdr:nvSpPr>
        <xdr:cNvPr id="84" name="楕円 83"/>
        <xdr:cNvSpPr/>
      </xdr:nvSpPr>
      <xdr:spPr>
        <a:xfrm>
          <a:off x="1968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146219</xdr:rowOff>
    </xdr:from>
    <xdr:ext cx="469744" cy="259045"/>
    <xdr:sp macro="" textlink="">
      <xdr:nvSpPr>
        <xdr:cNvPr id="85" name="テキスト ボックス 84"/>
        <xdr:cNvSpPr txBox="1"/>
      </xdr:nvSpPr>
      <xdr:spPr>
        <a:xfrm>
          <a:off x="1784428"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21692</xdr:rowOff>
    </xdr:from>
    <xdr:to>
      <xdr:col>6</xdr:col>
      <xdr:colOff>38100</xdr:colOff>
      <xdr:row>33</xdr:row>
      <xdr:rowOff>123292</xdr:rowOff>
    </xdr:to>
    <xdr:sp macro="" textlink="">
      <xdr:nvSpPr>
        <xdr:cNvPr id="86" name="楕円 85"/>
        <xdr:cNvSpPr/>
      </xdr:nvSpPr>
      <xdr:spPr>
        <a:xfrm>
          <a:off x="1079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139819</xdr:rowOff>
    </xdr:from>
    <xdr:ext cx="469744" cy="259045"/>
    <xdr:sp macro="" textlink="">
      <xdr:nvSpPr>
        <xdr:cNvPr id="87" name="テキスト ボックス 86"/>
        <xdr:cNvSpPr txBox="1"/>
      </xdr:nvSpPr>
      <xdr:spPr>
        <a:xfrm>
          <a:off x="895428" y="545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4582</xdr:rowOff>
    </xdr:from>
    <xdr:to>
      <xdr:col>24</xdr:col>
      <xdr:colOff>63500</xdr:colOff>
      <xdr:row>58</xdr:row>
      <xdr:rowOff>127790</xdr:rowOff>
    </xdr:to>
    <xdr:cxnSp macro="">
      <xdr:nvCxnSpPr>
        <xdr:cNvPr id="117" name="直線コネクタ 116"/>
        <xdr:cNvCxnSpPr/>
      </xdr:nvCxnSpPr>
      <xdr:spPr>
        <a:xfrm flipV="1">
          <a:off x="3797300" y="9262882"/>
          <a:ext cx="838200" cy="80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8" name="総務費平均値テキスト"/>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127790</xdr:rowOff>
    </xdr:from>
    <xdr:to>
      <xdr:col>19</xdr:col>
      <xdr:colOff>177800</xdr:colOff>
      <xdr:row>58</xdr:row>
      <xdr:rowOff>136446</xdr:rowOff>
    </xdr:to>
    <xdr:cxnSp macro="">
      <xdr:nvCxnSpPr>
        <xdr:cNvPr id="120" name="直線コネクタ 119"/>
        <xdr:cNvCxnSpPr/>
      </xdr:nvCxnSpPr>
      <xdr:spPr>
        <a:xfrm flipV="1">
          <a:off x="2908300" y="10071890"/>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2" name="テキスト ボックス 121"/>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49281</xdr:rowOff>
    </xdr:from>
    <xdr:to>
      <xdr:col>15</xdr:col>
      <xdr:colOff>50800</xdr:colOff>
      <xdr:row>58</xdr:row>
      <xdr:rowOff>136446</xdr:rowOff>
    </xdr:to>
    <xdr:cxnSp macro="">
      <xdr:nvCxnSpPr>
        <xdr:cNvPr id="123" name="直線コネクタ 122"/>
        <xdr:cNvCxnSpPr/>
      </xdr:nvCxnSpPr>
      <xdr:spPr>
        <a:xfrm>
          <a:off x="2019300" y="9821931"/>
          <a:ext cx="889000" cy="2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29959</xdr:rowOff>
    </xdr:from>
    <xdr:ext cx="534377" cy="259045"/>
    <xdr:sp macro="" textlink="">
      <xdr:nvSpPr>
        <xdr:cNvPr id="125" name="テキスト ボックス 124"/>
        <xdr:cNvSpPr txBox="1"/>
      </xdr:nvSpPr>
      <xdr:spPr>
        <a:xfrm>
          <a:off x="2641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49281</xdr:rowOff>
    </xdr:from>
    <xdr:to>
      <xdr:col>10</xdr:col>
      <xdr:colOff>114300</xdr:colOff>
      <xdr:row>57</xdr:row>
      <xdr:rowOff>149789</xdr:rowOff>
    </xdr:to>
    <xdr:cxnSp macro="">
      <xdr:nvCxnSpPr>
        <xdr:cNvPr id="126" name="直線コネクタ 125"/>
        <xdr:cNvCxnSpPr/>
      </xdr:nvCxnSpPr>
      <xdr:spPr>
        <a:xfrm flipV="1">
          <a:off x="1130300" y="9821931"/>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28175</xdr:rowOff>
    </xdr:from>
    <xdr:ext cx="534377" cy="259045"/>
    <xdr:sp macro="" textlink="">
      <xdr:nvSpPr>
        <xdr:cNvPr id="128" name="テキスト ボックス 127"/>
        <xdr:cNvSpPr txBox="1"/>
      </xdr:nvSpPr>
      <xdr:spPr>
        <a:xfrm>
          <a:off x="1752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27795</xdr:rowOff>
    </xdr:from>
    <xdr:ext cx="534377" cy="259045"/>
    <xdr:sp macro="" textlink="">
      <xdr:nvSpPr>
        <xdr:cNvPr id="130" name="テキスト ボックス 129"/>
        <xdr:cNvSpPr txBox="1"/>
      </xdr:nvSpPr>
      <xdr:spPr>
        <a:xfrm>
          <a:off x="863111" y="101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125232</xdr:rowOff>
    </xdr:from>
    <xdr:to>
      <xdr:col>24</xdr:col>
      <xdr:colOff>114300</xdr:colOff>
      <xdr:row>54</xdr:row>
      <xdr:rowOff>55382</xdr:rowOff>
    </xdr:to>
    <xdr:sp macro="" textlink="">
      <xdr:nvSpPr>
        <xdr:cNvPr id="136" name="楕円 135"/>
        <xdr:cNvSpPr/>
      </xdr:nvSpPr>
      <xdr:spPr>
        <a:xfrm>
          <a:off x="4584700" y="92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148109</xdr:rowOff>
    </xdr:from>
    <xdr:ext cx="599010" cy="259045"/>
    <xdr:sp macro="" textlink="">
      <xdr:nvSpPr>
        <xdr:cNvPr id="137" name="総務費該当値テキスト"/>
        <xdr:cNvSpPr txBox="1"/>
      </xdr:nvSpPr>
      <xdr:spPr>
        <a:xfrm>
          <a:off x="4686300" y="906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76990</xdr:rowOff>
    </xdr:from>
    <xdr:to>
      <xdr:col>20</xdr:col>
      <xdr:colOff>38100</xdr:colOff>
      <xdr:row>59</xdr:row>
      <xdr:rowOff>7140</xdr:rowOff>
    </xdr:to>
    <xdr:sp macro="" textlink="">
      <xdr:nvSpPr>
        <xdr:cNvPr id="138" name="楕円 137"/>
        <xdr:cNvSpPr/>
      </xdr:nvSpPr>
      <xdr:spPr>
        <a:xfrm>
          <a:off x="3746500" y="100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23667</xdr:rowOff>
    </xdr:from>
    <xdr:ext cx="534377" cy="259045"/>
    <xdr:sp macro="" textlink="">
      <xdr:nvSpPr>
        <xdr:cNvPr id="139" name="テキスト ボックス 138"/>
        <xdr:cNvSpPr txBox="1"/>
      </xdr:nvSpPr>
      <xdr:spPr>
        <a:xfrm>
          <a:off x="3530111" y="97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85646</xdr:rowOff>
    </xdr:from>
    <xdr:to>
      <xdr:col>15</xdr:col>
      <xdr:colOff>101600</xdr:colOff>
      <xdr:row>59</xdr:row>
      <xdr:rowOff>15796</xdr:rowOff>
    </xdr:to>
    <xdr:sp macro="" textlink="">
      <xdr:nvSpPr>
        <xdr:cNvPr id="140" name="楕円 139"/>
        <xdr:cNvSpPr/>
      </xdr:nvSpPr>
      <xdr:spPr>
        <a:xfrm>
          <a:off x="2857500" y="100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32323</xdr:rowOff>
    </xdr:from>
    <xdr:ext cx="534377" cy="259045"/>
    <xdr:sp macro="" textlink="">
      <xdr:nvSpPr>
        <xdr:cNvPr id="141" name="テキスト ボックス 140"/>
        <xdr:cNvSpPr txBox="1"/>
      </xdr:nvSpPr>
      <xdr:spPr>
        <a:xfrm>
          <a:off x="2641111" y="98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169931</xdr:rowOff>
    </xdr:from>
    <xdr:to>
      <xdr:col>10</xdr:col>
      <xdr:colOff>165100</xdr:colOff>
      <xdr:row>57</xdr:row>
      <xdr:rowOff>100081</xdr:rowOff>
    </xdr:to>
    <xdr:sp macro="" textlink="">
      <xdr:nvSpPr>
        <xdr:cNvPr id="142" name="楕円 141"/>
        <xdr:cNvSpPr/>
      </xdr:nvSpPr>
      <xdr:spPr>
        <a:xfrm>
          <a:off x="1968500" y="97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116608</xdr:rowOff>
    </xdr:from>
    <xdr:ext cx="534377" cy="259045"/>
    <xdr:sp macro="" textlink="">
      <xdr:nvSpPr>
        <xdr:cNvPr id="143" name="テキスト ボックス 142"/>
        <xdr:cNvSpPr txBox="1"/>
      </xdr:nvSpPr>
      <xdr:spPr>
        <a:xfrm>
          <a:off x="1752111" y="954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98989</xdr:rowOff>
    </xdr:from>
    <xdr:to>
      <xdr:col>6</xdr:col>
      <xdr:colOff>38100</xdr:colOff>
      <xdr:row>58</xdr:row>
      <xdr:rowOff>29139</xdr:rowOff>
    </xdr:to>
    <xdr:sp macro="" textlink="">
      <xdr:nvSpPr>
        <xdr:cNvPr id="144" name="楕円 143"/>
        <xdr:cNvSpPr/>
      </xdr:nvSpPr>
      <xdr:spPr>
        <a:xfrm>
          <a:off x="1079500" y="9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45666</xdr:rowOff>
    </xdr:from>
    <xdr:ext cx="534377" cy="259045"/>
    <xdr:sp macro="" textlink="">
      <xdr:nvSpPr>
        <xdr:cNvPr id="145" name="テキスト ボックス 144"/>
        <xdr:cNvSpPr txBox="1"/>
      </xdr:nvSpPr>
      <xdr:spPr>
        <a:xfrm>
          <a:off x="863111" y="96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122185</xdr:rowOff>
    </xdr:from>
    <xdr:to>
      <xdr:col>24</xdr:col>
      <xdr:colOff>63500</xdr:colOff>
      <xdr:row>77</xdr:row>
      <xdr:rowOff>152305</xdr:rowOff>
    </xdr:to>
    <xdr:cxnSp macro="">
      <xdr:nvCxnSpPr>
        <xdr:cNvPr id="177" name="直線コネクタ 176"/>
        <xdr:cNvCxnSpPr/>
      </xdr:nvCxnSpPr>
      <xdr:spPr>
        <a:xfrm flipV="1">
          <a:off x="3797300" y="13323835"/>
          <a:ext cx="838200" cy="3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153502</xdr:rowOff>
    </xdr:from>
    <xdr:ext cx="599010" cy="259045"/>
    <xdr:sp macro="" textlink="">
      <xdr:nvSpPr>
        <xdr:cNvPr id="178" name="民生費平均値テキスト"/>
        <xdr:cNvSpPr txBox="1"/>
      </xdr:nvSpPr>
      <xdr:spPr>
        <a:xfrm>
          <a:off x="4686300" y="13012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152305</xdr:rowOff>
    </xdr:from>
    <xdr:to>
      <xdr:col>19</xdr:col>
      <xdr:colOff>177800</xdr:colOff>
      <xdr:row>78</xdr:row>
      <xdr:rowOff>4859</xdr:rowOff>
    </xdr:to>
    <xdr:cxnSp macro="">
      <xdr:nvCxnSpPr>
        <xdr:cNvPr id="180" name="直線コネクタ 179"/>
        <xdr:cNvCxnSpPr/>
      </xdr:nvCxnSpPr>
      <xdr:spPr>
        <a:xfrm flipV="1">
          <a:off x="2908300" y="1335395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1" name="フローチャート: 判断 180"/>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19085</xdr:rowOff>
    </xdr:from>
    <xdr:ext cx="599010" cy="259045"/>
    <xdr:sp macro="" textlink="">
      <xdr:nvSpPr>
        <xdr:cNvPr id="182" name="テキスト ボックス 181"/>
        <xdr:cNvSpPr txBox="1"/>
      </xdr:nvSpPr>
      <xdr:spPr>
        <a:xfrm>
          <a:off x="3497795" y="130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4859</xdr:rowOff>
    </xdr:from>
    <xdr:to>
      <xdr:col>15</xdr:col>
      <xdr:colOff>50800</xdr:colOff>
      <xdr:row>78</xdr:row>
      <xdr:rowOff>149095</xdr:rowOff>
    </xdr:to>
    <xdr:cxnSp macro="">
      <xdr:nvCxnSpPr>
        <xdr:cNvPr id="183" name="直線コネクタ 182"/>
        <xdr:cNvCxnSpPr/>
      </xdr:nvCxnSpPr>
      <xdr:spPr>
        <a:xfrm flipV="1">
          <a:off x="2019300" y="13377959"/>
          <a:ext cx="889000" cy="14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4" name="フローチャート: 判断 183"/>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5" name="テキスト ボックス 184"/>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105421</xdr:rowOff>
    </xdr:from>
    <xdr:to>
      <xdr:col>10</xdr:col>
      <xdr:colOff>114300</xdr:colOff>
      <xdr:row>78</xdr:row>
      <xdr:rowOff>149095</xdr:rowOff>
    </xdr:to>
    <xdr:cxnSp macro="">
      <xdr:nvCxnSpPr>
        <xdr:cNvPr id="186" name="直線コネクタ 185"/>
        <xdr:cNvCxnSpPr/>
      </xdr:nvCxnSpPr>
      <xdr:spPr>
        <a:xfrm>
          <a:off x="1130300" y="13478521"/>
          <a:ext cx="889000" cy="4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7" name="フローチャート: 判断 186"/>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103156</xdr:rowOff>
    </xdr:from>
    <xdr:ext cx="599010" cy="259045"/>
    <xdr:sp macro="" textlink="">
      <xdr:nvSpPr>
        <xdr:cNvPr id="188" name="テキスト ボックス 187"/>
        <xdr:cNvSpPr txBox="1"/>
      </xdr:nvSpPr>
      <xdr:spPr>
        <a:xfrm>
          <a:off x="1719795" y="1313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9" name="フローチャート: 判断 188"/>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142127</xdr:rowOff>
    </xdr:from>
    <xdr:ext cx="599010" cy="259045"/>
    <xdr:sp macro="" textlink="">
      <xdr:nvSpPr>
        <xdr:cNvPr id="190" name="テキスト ボックス 189"/>
        <xdr:cNvSpPr txBox="1"/>
      </xdr:nvSpPr>
      <xdr:spPr>
        <a:xfrm>
          <a:off x="830795" y="131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71385</xdr:rowOff>
    </xdr:from>
    <xdr:to>
      <xdr:col>24</xdr:col>
      <xdr:colOff>114300</xdr:colOff>
      <xdr:row>78</xdr:row>
      <xdr:rowOff>1535</xdr:rowOff>
    </xdr:to>
    <xdr:sp macro="" textlink="">
      <xdr:nvSpPr>
        <xdr:cNvPr id="196" name="楕円 195"/>
        <xdr:cNvSpPr/>
      </xdr:nvSpPr>
      <xdr:spPr>
        <a:xfrm>
          <a:off x="4584700" y="132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49812</xdr:rowOff>
    </xdr:from>
    <xdr:ext cx="599010" cy="259045"/>
    <xdr:sp macro="" textlink="">
      <xdr:nvSpPr>
        <xdr:cNvPr id="197" name="民生費該当値テキスト"/>
        <xdr:cNvSpPr txBox="1"/>
      </xdr:nvSpPr>
      <xdr:spPr>
        <a:xfrm>
          <a:off x="4686300" y="1325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101505</xdr:rowOff>
    </xdr:from>
    <xdr:to>
      <xdr:col>20</xdr:col>
      <xdr:colOff>38100</xdr:colOff>
      <xdr:row>78</xdr:row>
      <xdr:rowOff>31655</xdr:rowOff>
    </xdr:to>
    <xdr:sp macro="" textlink="">
      <xdr:nvSpPr>
        <xdr:cNvPr id="198" name="楕円 197"/>
        <xdr:cNvSpPr/>
      </xdr:nvSpPr>
      <xdr:spPr>
        <a:xfrm>
          <a:off x="3746500" y="133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22782</xdr:rowOff>
    </xdr:from>
    <xdr:ext cx="599010" cy="259045"/>
    <xdr:sp macro="" textlink="">
      <xdr:nvSpPr>
        <xdr:cNvPr id="199" name="テキスト ボックス 198"/>
        <xdr:cNvSpPr txBox="1"/>
      </xdr:nvSpPr>
      <xdr:spPr>
        <a:xfrm>
          <a:off x="3497795" y="1339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125509</xdr:rowOff>
    </xdr:from>
    <xdr:to>
      <xdr:col>15</xdr:col>
      <xdr:colOff>101600</xdr:colOff>
      <xdr:row>78</xdr:row>
      <xdr:rowOff>55659</xdr:rowOff>
    </xdr:to>
    <xdr:sp macro="" textlink="">
      <xdr:nvSpPr>
        <xdr:cNvPr id="200" name="楕円 199"/>
        <xdr:cNvSpPr/>
      </xdr:nvSpPr>
      <xdr:spPr>
        <a:xfrm>
          <a:off x="2857500" y="133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72186</xdr:rowOff>
    </xdr:from>
    <xdr:ext cx="599010" cy="259045"/>
    <xdr:sp macro="" textlink="">
      <xdr:nvSpPr>
        <xdr:cNvPr id="201" name="テキスト ボックス 200"/>
        <xdr:cNvSpPr txBox="1"/>
      </xdr:nvSpPr>
      <xdr:spPr>
        <a:xfrm>
          <a:off x="2608795" y="131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98295</xdr:rowOff>
    </xdr:from>
    <xdr:to>
      <xdr:col>10</xdr:col>
      <xdr:colOff>165100</xdr:colOff>
      <xdr:row>79</xdr:row>
      <xdr:rowOff>28445</xdr:rowOff>
    </xdr:to>
    <xdr:sp macro="" textlink="">
      <xdr:nvSpPr>
        <xdr:cNvPr id="202" name="楕円 201"/>
        <xdr:cNvSpPr/>
      </xdr:nvSpPr>
      <xdr:spPr>
        <a:xfrm>
          <a:off x="1968500" y="134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19572</xdr:rowOff>
    </xdr:from>
    <xdr:ext cx="599010" cy="259045"/>
    <xdr:sp macro="" textlink="">
      <xdr:nvSpPr>
        <xdr:cNvPr id="203" name="テキスト ボックス 202"/>
        <xdr:cNvSpPr txBox="1"/>
      </xdr:nvSpPr>
      <xdr:spPr>
        <a:xfrm>
          <a:off x="1719795" y="1356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54621</xdr:rowOff>
    </xdr:from>
    <xdr:to>
      <xdr:col>6</xdr:col>
      <xdr:colOff>38100</xdr:colOff>
      <xdr:row>78</xdr:row>
      <xdr:rowOff>156221</xdr:rowOff>
    </xdr:to>
    <xdr:sp macro="" textlink="">
      <xdr:nvSpPr>
        <xdr:cNvPr id="204" name="楕円 203"/>
        <xdr:cNvSpPr/>
      </xdr:nvSpPr>
      <xdr:spPr>
        <a:xfrm>
          <a:off x="1079500" y="134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147348</xdr:rowOff>
    </xdr:from>
    <xdr:ext cx="599010" cy="259045"/>
    <xdr:sp macro="" textlink="">
      <xdr:nvSpPr>
        <xdr:cNvPr id="205" name="テキスト ボックス 204"/>
        <xdr:cNvSpPr txBox="1"/>
      </xdr:nvSpPr>
      <xdr:spPr>
        <a:xfrm>
          <a:off x="830795" y="1352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29597</xdr:rowOff>
    </xdr:from>
    <xdr:to>
      <xdr:col>24</xdr:col>
      <xdr:colOff>63500</xdr:colOff>
      <xdr:row>92</xdr:row>
      <xdr:rowOff>120856</xdr:rowOff>
    </xdr:to>
    <xdr:cxnSp macro="">
      <xdr:nvCxnSpPr>
        <xdr:cNvPr id="237" name="直線コネクタ 236"/>
        <xdr:cNvCxnSpPr/>
      </xdr:nvCxnSpPr>
      <xdr:spPr>
        <a:xfrm flipV="1">
          <a:off x="3797300" y="15631547"/>
          <a:ext cx="838200" cy="26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12919</xdr:rowOff>
    </xdr:from>
    <xdr:ext cx="534377" cy="259045"/>
    <xdr:sp macro="" textlink="">
      <xdr:nvSpPr>
        <xdr:cNvPr id="238" name="衛生費平均値テキスト"/>
        <xdr:cNvSpPr txBox="1"/>
      </xdr:nvSpPr>
      <xdr:spPr>
        <a:xfrm>
          <a:off x="4686300" y="16643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120856</xdr:rowOff>
    </xdr:from>
    <xdr:to>
      <xdr:col>19</xdr:col>
      <xdr:colOff>177800</xdr:colOff>
      <xdr:row>96</xdr:row>
      <xdr:rowOff>138770</xdr:rowOff>
    </xdr:to>
    <xdr:cxnSp macro="">
      <xdr:nvCxnSpPr>
        <xdr:cNvPr id="240" name="直線コネクタ 239"/>
        <xdr:cNvCxnSpPr/>
      </xdr:nvCxnSpPr>
      <xdr:spPr>
        <a:xfrm flipV="1">
          <a:off x="2908300" y="15894256"/>
          <a:ext cx="889000" cy="70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1" name="フローチャート: 判断 240"/>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171128</xdr:rowOff>
    </xdr:from>
    <xdr:ext cx="534377" cy="259045"/>
    <xdr:sp macro="" textlink="">
      <xdr:nvSpPr>
        <xdr:cNvPr id="242" name="テキスト ボックス 241"/>
        <xdr:cNvSpPr txBox="1"/>
      </xdr:nvSpPr>
      <xdr:spPr>
        <a:xfrm>
          <a:off x="3530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138770</xdr:rowOff>
    </xdr:from>
    <xdr:to>
      <xdr:col>15</xdr:col>
      <xdr:colOff>50800</xdr:colOff>
      <xdr:row>98</xdr:row>
      <xdr:rowOff>8353</xdr:rowOff>
    </xdr:to>
    <xdr:cxnSp macro="">
      <xdr:nvCxnSpPr>
        <xdr:cNvPr id="243" name="直線コネクタ 242"/>
        <xdr:cNvCxnSpPr/>
      </xdr:nvCxnSpPr>
      <xdr:spPr>
        <a:xfrm flipV="1">
          <a:off x="2019300" y="16597970"/>
          <a:ext cx="889000" cy="2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4" name="フローチャート: 判断 243"/>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5" name="テキスト ボックス 244"/>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8353</xdr:rowOff>
    </xdr:from>
    <xdr:to>
      <xdr:col>10</xdr:col>
      <xdr:colOff>114300</xdr:colOff>
      <xdr:row>98</xdr:row>
      <xdr:rowOff>19619</xdr:rowOff>
    </xdr:to>
    <xdr:cxnSp macro="">
      <xdr:nvCxnSpPr>
        <xdr:cNvPr id="246" name="直線コネクタ 245"/>
        <xdr:cNvCxnSpPr/>
      </xdr:nvCxnSpPr>
      <xdr:spPr>
        <a:xfrm flipV="1">
          <a:off x="1130300" y="16810453"/>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7" name="フローチャート: 判断 246"/>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8" name="テキスト ボックス 247"/>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9" name="フローチャート: 判断 248"/>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50" name="テキスト ボックス 249"/>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150247</xdr:rowOff>
    </xdr:from>
    <xdr:to>
      <xdr:col>24</xdr:col>
      <xdr:colOff>114300</xdr:colOff>
      <xdr:row>91</xdr:row>
      <xdr:rowOff>80397</xdr:rowOff>
    </xdr:to>
    <xdr:sp macro="" textlink="">
      <xdr:nvSpPr>
        <xdr:cNvPr id="256" name="楕円 255"/>
        <xdr:cNvSpPr/>
      </xdr:nvSpPr>
      <xdr:spPr>
        <a:xfrm>
          <a:off x="4584700" y="155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103274</xdr:rowOff>
    </xdr:from>
    <xdr:ext cx="599010" cy="259045"/>
    <xdr:sp macro="" textlink="">
      <xdr:nvSpPr>
        <xdr:cNvPr id="257" name="衛生費該当値テキスト"/>
        <xdr:cNvSpPr txBox="1"/>
      </xdr:nvSpPr>
      <xdr:spPr>
        <a:xfrm>
          <a:off x="4686300" y="1553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70056</xdr:rowOff>
    </xdr:from>
    <xdr:to>
      <xdr:col>20</xdr:col>
      <xdr:colOff>38100</xdr:colOff>
      <xdr:row>93</xdr:row>
      <xdr:rowOff>206</xdr:rowOff>
    </xdr:to>
    <xdr:sp macro="" textlink="">
      <xdr:nvSpPr>
        <xdr:cNvPr id="258" name="楕円 257"/>
        <xdr:cNvSpPr/>
      </xdr:nvSpPr>
      <xdr:spPr>
        <a:xfrm>
          <a:off x="3746500" y="158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16733</xdr:rowOff>
    </xdr:from>
    <xdr:ext cx="534377" cy="259045"/>
    <xdr:sp macro="" textlink="">
      <xdr:nvSpPr>
        <xdr:cNvPr id="259" name="テキスト ボックス 258"/>
        <xdr:cNvSpPr txBox="1"/>
      </xdr:nvSpPr>
      <xdr:spPr>
        <a:xfrm>
          <a:off x="3530111" y="156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87970</xdr:rowOff>
    </xdr:from>
    <xdr:to>
      <xdr:col>15</xdr:col>
      <xdr:colOff>101600</xdr:colOff>
      <xdr:row>97</xdr:row>
      <xdr:rowOff>18120</xdr:rowOff>
    </xdr:to>
    <xdr:sp macro="" textlink="">
      <xdr:nvSpPr>
        <xdr:cNvPr id="260" name="楕円 259"/>
        <xdr:cNvSpPr/>
      </xdr:nvSpPr>
      <xdr:spPr>
        <a:xfrm>
          <a:off x="2857500" y="1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34647</xdr:rowOff>
    </xdr:from>
    <xdr:ext cx="534377" cy="259045"/>
    <xdr:sp macro="" textlink="">
      <xdr:nvSpPr>
        <xdr:cNvPr id="261" name="テキスト ボックス 260"/>
        <xdr:cNvSpPr txBox="1"/>
      </xdr:nvSpPr>
      <xdr:spPr>
        <a:xfrm>
          <a:off x="2641111" y="163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129003</xdr:rowOff>
    </xdr:from>
    <xdr:to>
      <xdr:col>10</xdr:col>
      <xdr:colOff>165100</xdr:colOff>
      <xdr:row>98</xdr:row>
      <xdr:rowOff>59153</xdr:rowOff>
    </xdr:to>
    <xdr:sp macro="" textlink="">
      <xdr:nvSpPr>
        <xdr:cNvPr id="262" name="楕円 261"/>
        <xdr:cNvSpPr/>
      </xdr:nvSpPr>
      <xdr:spPr>
        <a:xfrm>
          <a:off x="1968500" y="167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75680</xdr:rowOff>
    </xdr:from>
    <xdr:ext cx="534377" cy="259045"/>
    <xdr:sp macro="" textlink="">
      <xdr:nvSpPr>
        <xdr:cNvPr id="263" name="テキスト ボックス 262"/>
        <xdr:cNvSpPr txBox="1"/>
      </xdr:nvSpPr>
      <xdr:spPr>
        <a:xfrm>
          <a:off x="1752111" y="165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140269</xdr:rowOff>
    </xdr:from>
    <xdr:to>
      <xdr:col>6</xdr:col>
      <xdr:colOff>38100</xdr:colOff>
      <xdr:row>98</xdr:row>
      <xdr:rowOff>70419</xdr:rowOff>
    </xdr:to>
    <xdr:sp macro="" textlink="">
      <xdr:nvSpPr>
        <xdr:cNvPr id="264" name="楕円 263"/>
        <xdr:cNvSpPr/>
      </xdr:nvSpPr>
      <xdr:spPr>
        <a:xfrm>
          <a:off x="1079500" y="167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86946</xdr:rowOff>
    </xdr:from>
    <xdr:ext cx="534377" cy="259045"/>
    <xdr:sp macro="" textlink="">
      <xdr:nvSpPr>
        <xdr:cNvPr id="265" name="テキスト ボックス 264"/>
        <xdr:cNvSpPr txBox="1"/>
      </xdr:nvSpPr>
      <xdr:spPr>
        <a:xfrm>
          <a:off x="863111" y="165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83947</xdr:rowOff>
    </xdr:from>
    <xdr:to>
      <xdr:col>55</xdr:col>
      <xdr:colOff>0</xdr:colOff>
      <xdr:row>38</xdr:row>
      <xdr:rowOff>118237</xdr:rowOff>
    </xdr:to>
    <xdr:cxnSp macro="">
      <xdr:nvCxnSpPr>
        <xdr:cNvPr id="294" name="直線コネクタ 293"/>
        <xdr:cNvCxnSpPr/>
      </xdr:nvCxnSpPr>
      <xdr:spPr>
        <a:xfrm flipV="1">
          <a:off x="9639300" y="659904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5" name="労働費平均値テキスト"/>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115697</xdr:rowOff>
    </xdr:from>
    <xdr:to>
      <xdr:col>50</xdr:col>
      <xdr:colOff>114300</xdr:colOff>
      <xdr:row>38</xdr:row>
      <xdr:rowOff>118237</xdr:rowOff>
    </xdr:to>
    <xdr:cxnSp macro="">
      <xdr:nvCxnSpPr>
        <xdr:cNvPr id="297" name="直線コネクタ 296"/>
        <xdr:cNvCxnSpPr/>
      </xdr:nvCxnSpPr>
      <xdr:spPr>
        <a:xfrm>
          <a:off x="8750300" y="6630797"/>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8" name="フローチャート: 判断 297"/>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9" name="テキスト ボックス 298"/>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115570</xdr:rowOff>
    </xdr:from>
    <xdr:to>
      <xdr:col>45</xdr:col>
      <xdr:colOff>177800</xdr:colOff>
      <xdr:row>38</xdr:row>
      <xdr:rowOff>115697</xdr:rowOff>
    </xdr:to>
    <xdr:cxnSp macro="">
      <xdr:nvCxnSpPr>
        <xdr:cNvPr id="300" name="直線コネクタ 299"/>
        <xdr:cNvCxnSpPr/>
      </xdr:nvCxnSpPr>
      <xdr:spPr>
        <a:xfrm>
          <a:off x="7861300" y="663067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1" name="フローチャート: 判断 300"/>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2" name="テキスト ボックス 301"/>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115570</xdr:rowOff>
    </xdr:from>
    <xdr:to>
      <xdr:col>41</xdr:col>
      <xdr:colOff>50800</xdr:colOff>
      <xdr:row>38</xdr:row>
      <xdr:rowOff>119126</xdr:rowOff>
    </xdr:to>
    <xdr:cxnSp macro="">
      <xdr:nvCxnSpPr>
        <xdr:cNvPr id="303" name="直線コネクタ 302"/>
        <xdr:cNvCxnSpPr/>
      </xdr:nvCxnSpPr>
      <xdr:spPr>
        <a:xfrm flipV="1">
          <a:off x="6972300" y="663067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4" name="フローチャート: 判断 303"/>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5" name="テキスト ボックス 304"/>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6" name="フローチャート: 判断 305"/>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7" name="テキスト ボックス 306"/>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33147</xdr:rowOff>
    </xdr:from>
    <xdr:to>
      <xdr:col>55</xdr:col>
      <xdr:colOff>50800</xdr:colOff>
      <xdr:row>38</xdr:row>
      <xdr:rowOff>134747</xdr:rowOff>
    </xdr:to>
    <xdr:sp macro="" textlink="">
      <xdr:nvSpPr>
        <xdr:cNvPr id="313" name="楕円 312"/>
        <xdr:cNvSpPr/>
      </xdr:nvSpPr>
      <xdr:spPr>
        <a:xfrm>
          <a:off x="10426700" y="65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140479</xdr:rowOff>
    </xdr:from>
    <xdr:ext cx="469744" cy="259045"/>
    <xdr:sp macro="" textlink="">
      <xdr:nvSpPr>
        <xdr:cNvPr id="314" name="労働費該当値テキスト"/>
        <xdr:cNvSpPr txBox="1"/>
      </xdr:nvSpPr>
      <xdr:spPr>
        <a:xfrm>
          <a:off x="10528300"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67437</xdr:rowOff>
    </xdr:from>
    <xdr:to>
      <xdr:col>50</xdr:col>
      <xdr:colOff>165100</xdr:colOff>
      <xdr:row>38</xdr:row>
      <xdr:rowOff>169037</xdr:rowOff>
    </xdr:to>
    <xdr:sp macro="" textlink="">
      <xdr:nvSpPr>
        <xdr:cNvPr id="315" name="楕円 314"/>
        <xdr:cNvSpPr/>
      </xdr:nvSpPr>
      <xdr:spPr>
        <a:xfrm>
          <a:off x="9588500" y="6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160164</xdr:rowOff>
    </xdr:from>
    <xdr:ext cx="378565" cy="259045"/>
    <xdr:sp macro="" textlink="">
      <xdr:nvSpPr>
        <xdr:cNvPr id="316" name="テキスト ボックス 315"/>
        <xdr:cNvSpPr txBox="1"/>
      </xdr:nvSpPr>
      <xdr:spPr>
        <a:xfrm>
          <a:off x="9450017" y="667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64897</xdr:rowOff>
    </xdr:from>
    <xdr:to>
      <xdr:col>46</xdr:col>
      <xdr:colOff>38100</xdr:colOff>
      <xdr:row>38</xdr:row>
      <xdr:rowOff>166497</xdr:rowOff>
    </xdr:to>
    <xdr:sp macro="" textlink="">
      <xdr:nvSpPr>
        <xdr:cNvPr id="317" name="楕円 316"/>
        <xdr:cNvSpPr/>
      </xdr:nvSpPr>
      <xdr:spPr>
        <a:xfrm>
          <a:off x="8699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157624</xdr:rowOff>
    </xdr:from>
    <xdr:ext cx="378565" cy="259045"/>
    <xdr:sp macro="" textlink="">
      <xdr:nvSpPr>
        <xdr:cNvPr id="318" name="テキスト ボックス 317"/>
        <xdr:cNvSpPr txBox="1"/>
      </xdr:nvSpPr>
      <xdr:spPr>
        <a:xfrm>
          <a:off x="8561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64770</xdr:rowOff>
    </xdr:from>
    <xdr:to>
      <xdr:col>41</xdr:col>
      <xdr:colOff>101600</xdr:colOff>
      <xdr:row>38</xdr:row>
      <xdr:rowOff>166370</xdr:rowOff>
    </xdr:to>
    <xdr:sp macro="" textlink="">
      <xdr:nvSpPr>
        <xdr:cNvPr id="319" name="楕円 318"/>
        <xdr:cNvSpPr/>
      </xdr:nvSpPr>
      <xdr:spPr>
        <a:xfrm>
          <a:off x="781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157497</xdr:rowOff>
    </xdr:from>
    <xdr:ext cx="378565" cy="259045"/>
    <xdr:sp macro="" textlink="">
      <xdr:nvSpPr>
        <xdr:cNvPr id="320" name="テキスト ボックス 319"/>
        <xdr:cNvSpPr txBox="1"/>
      </xdr:nvSpPr>
      <xdr:spPr>
        <a:xfrm>
          <a:off x="7672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68326</xdr:rowOff>
    </xdr:from>
    <xdr:to>
      <xdr:col>36</xdr:col>
      <xdr:colOff>165100</xdr:colOff>
      <xdr:row>38</xdr:row>
      <xdr:rowOff>169926</xdr:rowOff>
    </xdr:to>
    <xdr:sp macro="" textlink="">
      <xdr:nvSpPr>
        <xdr:cNvPr id="321" name="楕円 320"/>
        <xdr:cNvSpPr/>
      </xdr:nvSpPr>
      <xdr:spPr>
        <a:xfrm>
          <a:off x="6921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161053</xdr:rowOff>
    </xdr:from>
    <xdr:ext cx="378565" cy="259045"/>
    <xdr:sp macro="" textlink="">
      <xdr:nvSpPr>
        <xdr:cNvPr id="322" name="テキスト ボックス 321"/>
        <xdr:cNvSpPr txBox="1"/>
      </xdr:nvSpPr>
      <xdr:spPr>
        <a:xfrm>
          <a:off x="6783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64164</xdr:rowOff>
    </xdr:from>
    <xdr:to>
      <xdr:col>55</xdr:col>
      <xdr:colOff>0</xdr:colOff>
      <xdr:row>53</xdr:row>
      <xdr:rowOff>107762</xdr:rowOff>
    </xdr:to>
    <xdr:cxnSp macro="">
      <xdr:nvCxnSpPr>
        <xdr:cNvPr id="353" name="直線コネクタ 352"/>
        <xdr:cNvCxnSpPr/>
      </xdr:nvCxnSpPr>
      <xdr:spPr>
        <a:xfrm>
          <a:off x="9639300" y="9151014"/>
          <a:ext cx="838200" cy="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4" name="農林水産業費平均値テキスト"/>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64164</xdr:rowOff>
    </xdr:from>
    <xdr:to>
      <xdr:col>50</xdr:col>
      <xdr:colOff>114300</xdr:colOff>
      <xdr:row>53</xdr:row>
      <xdr:rowOff>101002</xdr:rowOff>
    </xdr:to>
    <xdr:cxnSp macro="">
      <xdr:nvCxnSpPr>
        <xdr:cNvPr id="356" name="直線コネクタ 355"/>
        <xdr:cNvCxnSpPr/>
      </xdr:nvCxnSpPr>
      <xdr:spPr>
        <a:xfrm flipV="1">
          <a:off x="8750300" y="9151014"/>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7" name="フローチャート: 判断 356"/>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8" name="テキスト ボックス 357"/>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101002</xdr:rowOff>
    </xdr:from>
    <xdr:to>
      <xdr:col>45</xdr:col>
      <xdr:colOff>177800</xdr:colOff>
      <xdr:row>53</xdr:row>
      <xdr:rowOff>116970</xdr:rowOff>
    </xdr:to>
    <xdr:cxnSp macro="">
      <xdr:nvCxnSpPr>
        <xdr:cNvPr id="359" name="直線コネクタ 358"/>
        <xdr:cNvCxnSpPr/>
      </xdr:nvCxnSpPr>
      <xdr:spPr>
        <a:xfrm flipV="1">
          <a:off x="7861300" y="9187852"/>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0" name="フローチャート: 判断 359"/>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61" name="テキスト ボックス 360"/>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103549</xdr:rowOff>
    </xdr:from>
    <xdr:to>
      <xdr:col>41</xdr:col>
      <xdr:colOff>50800</xdr:colOff>
      <xdr:row>53</xdr:row>
      <xdr:rowOff>116970</xdr:rowOff>
    </xdr:to>
    <xdr:cxnSp macro="">
      <xdr:nvCxnSpPr>
        <xdr:cNvPr id="362" name="直線コネクタ 361"/>
        <xdr:cNvCxnSpPr/>
      </xdr:nvCxnSpPr>
      <xdr:spPr>
        <a:xfrm>
          <a:off x="6972300" y="9190399"/>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3" name="フローチャート: 判断 362"/>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4" name="テキスト ボックス 363"/>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5" name="フローチャート: 判断 364"/>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6" name="テキスト ボックス 365"/>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56962</xdr:rowOff>
    </xdr:from>
    <xdr:to>
      <xdr:col>55</xdr:col>
      <xdr:colOff>50800</xdr:colOff>
      <xdr:row>53</xdr:row>
      <xdr:rowOff>158562</xdr:rowOff>
    </xdr:to>
    <xdr:sp macro="" textlink="">
      <xdr:nvSpPr>
        <xdr:cNvPr id="372" name="楕円 371"/>
        <xdr:cNvSpPr/>
      </xdr:nvSpPr>
      <xdr:spPr>
        <a:xfrm>
          <a:off x="10426700" y="91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79839</xdr:rowOff>
    </xdr:from>
    <xdr:ext cx="534377" cy="259045"/>
    <xdr:sp macro="" textlink="">
      <xdr:nvSpPr>
        <xdr:cNvPr id="373" name="農林水産業費該当値テキスト"/>
        <xdr:cNvSpPr txBox="1"/>
      </xdr:nvSpPr>
      <xdr:spPr>
        <a:xfrm>
          <a:off x="10528300" y="89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13364</xdr:rowOff>
    </xdr:from>
    <xdr:to>
      <xdr:col>50</xdr:col>
      <xdr:colOff>165100</xdr:colOff>
      <xdr:row>53</xdr:row>
      <xdr:rowOff>114964</xdr:rowOff>
    </xdr:to>
    <xdr:sp macro="" textlink="">
      <xdr:nvSpPr>
        <xdr:cNvPr id="374" name="楕円 373"/>
        <xdr:cNvSpPr/>
      </xdr:nvSpPr>
      <xdr:spPr>
        <a:xfrm>
          <a:off x="9588500" y="91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131491</xdr:rowOff>
    </xdr:from>
    <xdr:ext cx="534377" cy="259045"/>
    <xdr:sp macro="" textlink="">
      <xdr:nvSpPr>
        <xdr:cNvPr id="375" name="テキスト ボックス 374"/>
        <xdr:cNvSpPr txBox="1"/>
      </xdr:nvSpPr>
      <xdr:spPr>
        <a:xfrm>
          <a:off x="9372111" y="88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50202</xdr:rowOff>
    </xdr:from>
    <xdr:to>
      <xdr:col>46</xdr:col>
      <xdr:colOff>38100</xdr:colOff>
      <xdr:row>53</xdr:row>
      <xdr:rowOff>151802</xdr:rowOff>
    </xdr:to>
    <xdr:sp macro="" textlink="">
      <xdr:nvSpPr>
        <xdr:cNvPr id="376" name="楕円 375"/>
        <xdr:cNvSpPr/>
      </xdr:nvSpPr>
      <xdr:spPr>
        <a:xfrm>
          <a:off x="8699500" y="91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168329</xdr:rowOff>
    </xdr:from>
    <xdr:ext cx="534377" cy="259045"/>
    <xdr:sp macro="" textlink="">
      <xdr:nvSpPr>
        <xdr:cNvPr id="377" name="テキスト ボックス 376"/>
        <xdr:cNvSpPr txBox="1"/>
      </xdr:nvSpPr>
      <xdr:spPr>
        <a:xfrm>
          <a:off x="8483111" y="8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66170</xdr:rowOff>
    </xdr:from>
    <xdr:to>
      <xdr:col>41</xdr:col>
      <xdr:colOff>101600</xdr:colOff>
      <xdr:row>53</xdr:row>
      <xdr:rowOff>167770</xdr:rowOff>
    </xdr:to>
    <xdr:sp macro="" textlink="">
      <xdr:nvSpPr>
        <xdr:cNvPr id="378" name="楕円 377"/>
        <xdr:cNvSpPr/>
      </xdr:nvSpPr>
      <xdr:spPr>
        <a:xfrm>
          <a:off x="7810500" y="91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12847</xdr:rowOff>
    </xdr:from>
    <xdr:ext cx="534377" cy="259045"/>
    <xdr:sp macro="" textlink="">
      <xdr:nvSpPr>
        <xdr:cNvPr id="379" name="テキスト ボックス 378"/>
        <xdr:cNvSpPr txBox="1"/>
      </xdr:nvSpPr>
      <xdr:spPr>
        <a:xfrm>
          <a:off x="7594111" y="89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52749</xdr:rowOff>
    </xdr:from>
    <xdr:to>
      <xdr:col>36</xdr:col>
      <xdr:colOff>165100</xdr:colOff>
      <xdr:row>53</xdr:row>
      <xdr:rowOff>154349</xdr:rowOff>
    </xdr:to>
    <xdr:sp macro="" textlink="">
      <xdr:nvSpPr>
        <xdr:cNvPr id="380" name="楕円 379"/>
        <xdr:cNvSpPr/>
      </xdr:nvSpPr>
      <xdr:spPr>
        <a:xfrm>
          <a:off x="6921500" y="91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170876</xdr:rowOff>
    </xdr:from>
    <xdr:ext cx="534377" cy="259045"/>
    <xdr:sp macro="" textlink="">
      <xdr:nvSpPr>
        <xdr:cNvPr id="381" name="テキスト ボックス 380"/>
        <xdr:cNvSpPr txBox="1"/>
      </xdr:nvSpPr>
      <xdr:spPr>
        <a:xfrm>
          <a:off x="6705111" y="89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156911</xdr:rowOff>
    </xdr:from>
    <xdr:to>
      <xdr:col>55</xdr:col>
      <xdr:colOff>0</xdr:colOff>
      <xdr:row>77</xdr:row>
      <xdr:rowOff>14852</xdr:rowOff>
    </xdr:to>
    <xdr:cxnSp macro="">
      <xdr:nvCxnSpPr>
        <xdr:cNvPr id="412" name="直線コネクタ 411"/>
        <xdr:cNvCxnSpPr/>
      </xdr:nvCxnSpPr>
      <xdr:spPr>
        <a:xfrm flipV="1">
          <a:off x="9639300" y="12844211"/>
          <a:ext cx="8382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144773</xdr:rowOff>
    </xdr:from>
    <xdr:ext cx="534377" cy="259045"/>
    <xdr:sp macro="" textlink="">
      <xdr:nvSpPr>
        <xdr:cNvPr id="413" name="商工費平均値テキスト"/>
        <xdr:cNvSpPr txBox="1"/>
      </xdr:nvSpPr>
      <xdr:spPr>
        <a:xfrm>
          <a:off x="10528300" y="131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14852</xdr:rowOff>
    </xdr:from>
    <xdr:to>
      <xdr:col>50</xdr:col>
      <xdr:colOff>114300</xdr:colOff>
      <xdr:row>77</xdr:row>
      <xdr:rowOff>41402</xdr:rowOff>
    </xdr:to>
    <xdr:cxnSp macro="">
      <xdr:nvCxnSpPr>
        <xdr:cNvPr id="415" name="直線コネクタ 414"/>
        <xdr:cNvCxnSpPr/>
      </xdr:nvCxnSpPr>
      <xdr:spPr>
        <a:xfrm flipV="1">
          <a:off x="8750300" y="13216502"/>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6" name="フローチャート: 判断 415"/>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7" name="テキスト ボックス 416"/>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6100</xdr:rowOff>
    </xdr:from>
    <xdr:to>
      <xdr:col>45</xdr:col>
      <xdr:colOff>177800</xdr:colOff>
      <xdr:row>77</xdr:row>
      <xdr:rowOff>41402</xdr:rowOff>
    </xdr:to>
    <xdr:cxnSp macro="">
      <xdr:nvCxnSpPr>
        <xdr:cNvPr id="418" name="直線コネクタ 417"/>
        <xdr:cNvCxnSpPr/>
      </xdr:nvCxnSpPr>
      <xdr:spPr>
        <a:xfrm>
          <a:off x="7861300" y="13207750"/>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9" name="フローチャート: 判断 418"/>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20" name="テキスト ボックス 419"/>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6100</xdr:rowOff>
    </xdr:from>
    <xdr:to>
      <xdr:col>41</xdr:col>
      <xdr:colOff>50800</xdr:colOff>
      <xdr:row>77</xdr:row>
      <xdr:rowOff>19048</xdr:rowOff>
    </xdr:to>
    <xdr:cxnSp macro="">
      <xdr:nvCxnSpPr>
        <xdr:cNvPr id="421" name="直線コネクタ 420"/>
        <xdr:cNvCxnSpPr/>
      </xdr:nvCxnSpPr>
      <xdr:spPr>
        <a:xfrm flipV="1">
          <a:off x="6972300" y="13207750"/>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2" name="フローチャート: 判断 421"/>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99902</xdr:rowOff>
    </xdr:from>
    <xdr:ext cx="534377" cy="259045"/>
    <xdr:sp macro="" textlink="">
      <xdr:nvSpPr>
        <xdr:cNvPr id="423" name="テキスト ボックス 422"/>
        <xdr:cNvSpPr txBox="1"/>
      </xdr:nvSpPr>
      <xdr:spPr>
        <a:xfrm>
          <a:off x="7594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4" name="フローチャート: 判断 423"/>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25" name="テキスト ボックス 424"/>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106111</xdr:rowOff>
    </xdr:from>
    <xdr:to>
      <xdr:col>55</xdr:col>
      <xdr:colOff>50800</xdr:colOff>
      <xdr:row>75</xdr:row>
      <xdr:rowOff>36261</xdr:rowOff>
    </xdr:to>
    <xdr:sp macro="" textlink="">
      <xdr:nvSpPr>
        <xdr:cNvPr id="431" name="楕円 430"/>
        <xdr:cNvSpPr/>
      </xdr:nvSpPr>
      <xdr:spPr>
        <a:xfrm>
          <a:off x="10426700" y="127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128988</xdr:rowOff>
    </xdr:from>
    <xdr:ext cx="534377" cy="259045"/>
    <xdr:sp macro="" textlink="">
      <xdr:nvSpPr>
        <xdr:cNvPr id="432" name="商工費該当値テキスト"/>
        <xdr:cNvSpPr txBox="1"/>
      </xdr:nvSpPr>
      <xdr:spPr>
        <a:xfrm>
          <a:off x="10528300"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135502</xdr:rowOff>
    </xdr:from>
    <xdr:to>
      <xdr:col>50</xdr:col>
      <xdr:colOff>165100</xdr:colOff>
      <xdr:row>77</xdr:row>
      <xdr:rowOff>65652</xdr:rowOff>
    </xdr:to>
    <xdr:sp macro="" textlink="">
      <xdr:nvSpPr>
        <xdr:cNvPr id="433" name="楕円 432"/>
        <xdr:cNvSpPr/>
      </xdr:nvSpPr>
      <xdr:spPr>
        <a:xfrm>
          <a:off x="9588500" y="131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82179</xdr:rowOff>
    </xdr:from>
    <xdr:ext cx="534377" cy="259045"/>
    <xdr:sp macro="" textlink="">
      <xdr:nvSpPr>
        <xdr:cNvPr id="434" name="テキスト ボックス 433"/>
        <xdr:cNvSpPr txBox="1"/>
      </xdr:nvSpPr>
      <xdr:spPr>
        <a:xfrm>
          <a:off x="9372111" y="129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162052</xdr:rowOff>
    </xdr:from>
    <xdr:to>
      <xdr:col>46</xdr:col>
      <xdr:colOff>38100</xdr:colOff>
      <xdr:row>77</xdr:row>
      <xdr:rowOff>92202</xdr:rowOff>
    </xdr:to>
    <xdr:sp macro="" textlink="">
      <xdr:nvSpPr>
        <xdr:cNvPr id="435" name="楕円 434"/>
        <xdr:cNvSpPr/>
      </xdr:nvSpPr>
      <xdr:spPr>
        <a:xfrm>
          <a:off x="8699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108729</xdr:rowOff>
    </xdr:from>
    <xdr:ext cx="534377" cy="259045"/>
    <xdr:sp macro="" textlink="">
      <xdr:nvSpPr>
        <xdr:cNvPr id="436" name="テキスト ボックス 435"/>
        <xdr:cNvSpPr txBox="1"/>
      </xdr:nvSpPr>
      <xdr:spPr>
        <a:xfrm>
          <a:off x="8483111" y="129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126750</xdr:rowOff>
    </xdr:from>
    <xdr:to>
      <xdr:col>41</xdr:col>
      <xdr:colOff>101600</xdr:colOff>
      <xdr:row>77</xdr:row>
      <xdr:rowOff>56900</xdr:rowOff>
    </xdr:to>
    <xdr:sp macro="" textlink="">
      <xdr:nvSpPr>
        <xdr:cNvPr id="437" name="楕円 436"/>
        <xdr:cNvSpPr/>
      </xdr:nvSpPr>
      <xdr:spPr>
        <a:xfrm>
          <a:off x="7810500" y="131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73427</xdr:rowOff>
    </xdr:from>
    <xdr:ext cx="534377" cy="259045"/>
    <xdr:sp macro="" textlink="">
      <xdr:nvSpPr>
        <xdr:cNvPr id="438" name="テキスト ボックス 437"/>
        <xdr:cNvSpPr txBox="1"/>
      </xdr:nvSpPr>
      <xdr:spPr>
        <a:xfrm>
          <a:off x="7594111" y="1293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139698</xdr:rowOff>
    </xdr:from>
    <xdr:to>
      <xdr:col>36</xdr:col>
      <xdr:colOff>165100</xdr:colOff>
      <xdr:row>77</xdr:row>
      <xdr:rowOff>69848</xdr:rowOff>
    </xdr:to>
    <xdr:sp macro="" textlink="">
      <xdr:nvSpPr>
        <xdr:cNvPr id="439" name="楕円 438"/>
        <xdr:cNvSpPr/>
      </xdr:nvSpPr>
      <xdr:spPr>
        <a:xfrm>
          <a:off x="6921500" y="131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86375</xdr:rowOff>
    </xdr:from>
    <xdr:ext cx="534377" cy="259045"/>
    <xdr:sp macro="" textlink="">
      <xdr:nvSpPr>
        <xdr:cNvPr id="440" name="テキスト ボックス 439"/>
        <xdr:cNvSpPr txBox="1"/>
      </xdr:nvSpPr>
      <xdr:spPr>
        <a:xfrm>
          <a:off x="6705111" y="129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14176</xdr:rowOff>
    </xdr:from>
    <xdr:to>
      <xdr:col>55</xdr:col>
      <xdr:colOff>0</xdr:colOff>
      <xdr:row>94</xdr:row>
      <xdr:rowOff>143404</xdr:rowOff>
    </xdr:to>
    <xdr:cxnSp macro="">
      <xdr:nvCxnSpPr>
        <xdr:cNvPr id="468" name="直線コネクタ 467"/>
        <xdr:cNvCxnSpPr/>
      </xdr:nvCxnSpPr>
      <xdr:spPr>
        <a:xfrm flipV="1">
          <a:off x="9639300" y="16130476"/>
          <a:ext cx="838200" cy="1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69" name="土木費平均値テキスト"/>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84448</xdr:rowOff>
    </xdr:from>
    <xdr:to>
      <xdr:col>50</xdr:col>
      <xdr:colOff>114300</xdr:colOff>
      <xdr:row>94</xdr:row>
      <xdr:rowOff>143404</xdr:rowOff>
    </xdr:to>
    <xdr:cxnSp macro="">
      <xdr:nvCxnSpPr>
        <xdr:cNvPr id="471" name="直線コネクタ 470"/>
        <xdr:cNvCxnSpPr/>
      </xdr:nvCxnSpPr>
      <xdr:spPr>
        <a:xfrm>
          <a:off x="8750300" y="16200748"/>
          <a:ext cx="8890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2" name="フローチャート: 判断 471"/>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118854</xdr:rowOff>
    </xdr:from>
    <xdr:ext cx="534377" cy="259045"/>
    <xdr:sp macro="" textlink="">
      <xdr:nvSpPr>
        <xdr:cNvPr id="473" name="テキスト ボックス 472"/>
        <xdr:cNvSpPr txBox="1"/>
      </xdr:nvSpPr>
      <xdr:spPr>
        <a:xfrm>
          <a:off x="9372111" y="164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143174</xdr:rowOff>
    </xdr:from>
    <xdr:to>
      <xdr:col>45</xdr:col>
      <xdr:colOff>177800</xdr:colOff>
      <xdr:row>94</xdr:row>
      <xdr:rowOff>84448</xdr:rowOff>
    </xdr:to>
    <xdr:cxnSp macro="">
      <xdr:nvCxnSpPr>
        <xdr:cNvPr id="474" name="直線コネクタ 473"/>
        <xdr:cNvCxnSpPr/>
      </xdr:nvCxnSpPr>
      <xdr:spPr>
        <a:xfrm>
          <a:off x="7861300" y="16088024"/>
          <a:ext cx="889000" cy="1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5" name="フローチャート: 判断 474"/>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71076</xdr:rowOff>
    </xdr:from>
    <xdr:ext cx="534377" cy="259045"/>
    <xdr:sp macro="" textlink="">
      <xdr:nvSpPr>
        <xdr:cNvPr id="476" name="テキスト ボックス 475"/>
        <xdr:cNvSpPr txBox="1"/>
      </xdr:nvSpPr>
      <xdr:spPr>
        <a:xfrm>
          <a:off x="8483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143174</xdr:rowOff>
    </xdr:from>
    <xdr:to>
      <xdr:col>41</xdr:col>
      <xdr:colOff>50800</xdr:colOff>
      <xdr:row>95</xdr:row>
      <xdr:rowOff>46248</xdr:rowOff>
    </xdr:to>
    <xdr:cxnSp macro="">
      <xdr:nvCxnSpPr>
        <xdr:cNvPr id="477" name="直線コネクタ 476"/>
        <xdr:cNvCxnSpPr/>
      </xdr:nvCxnSpPr>
      <xdr:spPr>
        <a:xfrm flipV="1">
          <a:off x="6972300" y="16088024"/>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8" name="フローチャート: 判断 477"/>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44398</xdr:rowOff>
    </xdr:from>
    <xdr:ext cx="534377" cy="259045"/>
    <xdr:sp macro="" textlink="">
      <xdr:nvSpPr>
        <xdr:cNvPr id="479" name="テキスト ボックス 478"/>
        <xdr:cNvSpPr txBox="1"/>
      </xdr:nvSpPr>
      <xdr:spPr>
        <a:xfrm>
          <a:off x="7594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0" name="フローチャート: 判断 479"/>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91581</xdr:rowOff>
    </xdr:from>
    <xdr:ext cx="534377" cy="259045"/>
    <xdr:sp macro="" textlink="">
      <xdr:nvSpPr>
        <xdr:cNvPr id="481" name="テキスト ボックス 480"/>
        <xdr:cNvSpPr txBox="1"/>
      </xdr:nvSpPr>
      <xdr:spPr>
        <a:xfrm>
          <a:off x="6705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134826</xdr:rowOff>
    </xdr:from>
    <xdr:to>
      <xdr:col>55</xdr:col>
      <xdr:colOff>50800</xdr:colOff>
      <xdr:row>94</xdr:row>
      <xdr:rowOff>64976</xdr:rowOff>
    </xdr:to>
    <xdr:sp macro="" textlink="">
      <xdr:nvSpPr>
        <xdr:cNvPr id="487" name="楕円 486"/>
        <xdr:cNvSpPr/>
      </xdr:nvSpPr>
      <xdr:spPr>
        <a:xfrm>
          <a:off x="10426700" y="16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157703</xdr:rowOff>
    </xdr:from>
    <xdr:ext cx="534377" cy="259045"/>
    <xdr:sp macro="" textlink="">
      <xdr:nvSpPr>
        <xdr:cNvPr id="488" name="土木費該当値テキスト"/>
        <xdr:cNvSpPr txBox="1"/>
      </xdr:nvSpPr>
      <xdr:spPr>
        <a:xfrm>
          <a:off x="10528300" y="159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92604</xdr:rowOff>
    </xdr:from>
    <xdr:to>
      <xdr:col>50</xdr:col>
      <xdr:colOff>165100</xdr:colOff>
      <xdr:row>95</xdr:row>
      <xdr:rowOff>22754</xdr:rowOff>
    </xdr:to>
    <xdr:sp macro="" textlink="">
      <xdr:nvSpPr>
        <xdr:cNvPr id="489" name="楕円 488"/>
        <xdr:cNvSpPr/>
      </xdr:nvSpPr>
      <xdr:spPr>
        <a:xfrm>
          <a:off x="9588500" y="162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39281</xdr:rowOff>
    </xdr:from>
    <xdr:ext cx="534377" cy="259045"/>
    <xdr:sp macro="" textlink="">
      <xdr:nvSpPr>
        <xdr:cNvPr id="490" name="テキスト ボックス 489"/>
        <xdr:cNvSpPr txBox="1"/>
      </xdr:nvSpPr>
      <xdr:spPr>
        <a:xfrm>
          <a:off x="9372111" y="159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33648</xdr:rowOff>
    </xdr:from>
    <xdr:to>
      <xdr:col>46</xdr:col>
      <xdr:colOff>38100</xdr:colOff>
      <xdr:row>94</xdr:row>
      <xdr:rowOff>135248</xdr:rowOff>
    </xdr:to>
    <xdr:sp macro="" textlink="">
      <xdr:nvSpPr>
        <xdr:cNvPr id="491" name="楕円 490"/>
        <xdr:cNvSpPr/>
      </xdr:nvSpPr>
      <xdr:spPr>
        <a:xfrm>
          <a:off x="8699500" y="161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151775</xdr:rowOff>
    </xdr:from>
    <xdr:ext cx="534377" cy="259045"/>
    <xdr:sp macro="" textlink="">
      <xdr:nvSpPr>
        <xdr:cNvPr id="492" name="テキスト ボックス 491"/>
        <xdr:cNvSpPr txBox="1"/>
      </xdr:nvSpPr>
      <xdr:spPr>
        <a:xfrm>
          <a:off x="8483111" y="159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92374</xdr:rowOff>
    </xdr:from>
    <xdr:to>
      <xdr:col>41</xdr:col>
      <xdr:colOff>101600</xdr:colOff>
      <xdr:row>94</xdr:row>
      <xdr:rowOff>22524</xdr:rowOff>
    </xdr:to>
    <xdr:sp macro="" textlink="">
      <xdr:nvSpPr>
        <xdr:cNvPr id="493" name="楕円 492"/>
        <xdr:cNvSpPr/>
      </xdr:nvSpPr>
      <xdr:spPr>
        <a:xfrm>
          <a:off x="7810500" y="160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39051</xdr:rowOff>
    </xdr:from>
    <xdr:ext cx="534377" cy="259045"/>
    <xdr:sp macro="" textlink="">
      <xdr:nvSpPr>
        <xdr:cNvPr id="494" name="テキスト ボックス 493"/>
        <xdr:cNvSpPr txBox="1"/>
      </xdr:nvSpPr>
      <xdr:spPr>
        <a:xfrm>
          <a:off x="7594111" y="158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166898</xdr:rowOff>
    </xdr:from>
    <xdr:to>
      <xdr:col>36</xdr:col>
      <xdr:colOff>165100</xdr:colOff>
      <xdr:row>95</xdr:row>
      <xdr:rowOff>97048</xdr:rowOff>
    </xdr:to>
    <xdr:sp macro="" textlink="">
      <xdr:nvSpPr>
        <xdr:cNvPr id="495" name="楕円 494"/>
        <xdr:cNvSpPr/>
      </xdr:nvSpPr>
      <xdr:spPr>
        <a:xfrm>
          <a:off x="6921500" y="1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113575</xdr:rowOff>
    </xdr:from>
    <xdr:ext cx="534377" cy="259045"/>
    <xdr:sp macro="" textlink="">
      <xdr:nvSpPr>
        <xdr:cNvPr id="496" name="テキスト ボックス 495"/>
        <xdr:cNvSpPr txBox="1"/>
      </xdr:nvSpPr>
      <xdr:spPr>
        <a:xfrm>
          <a:off x="6705111" y="160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169026</xdr:rowOff>
    </xdr:from>
    <xdr:to>
      <xdr:col>85</xdr:col>
      <xdr:colOff>127000</xdr:colOff>
      <xdr:row>34</xdr:row>
      <xdr:rowOff>86012</xdr:rowOff>
    </xdr:to>
    <xdr:cxnSp macro="">
      <xdr:nvCxnSpPr>
        <xdr:cNvPr id="528" name="直線コネクタ 527"/>
        <xdr:cNvCxnSpPr/>
      </xdr:nvCxnSpPr>
      <xdr:spPr>
        <a:xfrm>
          <a:off x="15481300" y="5826876"/>
          <a:ext cx="838200" cy="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9" name="消防費平均値テキスト"/>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169026</xdr:rowOff>
    </xdr:from>
    <xdr:to>
      <xdr:col>81</xdr:col>
      <xdr:colOff>50800</xdr:colOff>
      <xdr:row>34</xdr:row>
      <xdr:rowOff>129054</xdr:rowOff>
    </xdr:to>
    <xdr:cxnSp macro="">
      <xdr:nvCxnSpPr>
        <xdr:cNvPr id="531" name="直線コネクタ 530"/>
        <xdr:cNvCxnSpPr/>
      </xdr:nvCxnSpPr>
      <xdr:spPr>
        <a:xfrm flipV="1">
          <a:off x="14592300" y="5826876"/>
          <a:ext cx="889000" cy="1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2" name="フローチャート: 判断 531"/>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3" name="テキスト ボックス 532"/>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129054</xdr:rowOff>
    </xdr:from>
    <xdr:to>
      <xdr:col>76</xdr:col>
      <xdr:colOff>114300</xdr:colOff>
      <xdr:row>34</xdr:row>
      <xdr:rowOff>147930</xdr:rowOff>
    </xdr:to>
    <xdr:cxnSp macro="">
      <xdr:nvCxnSpPr>
        <xdr:cNvPr id="534" name="直線コネクタ 533"/>
        <xdr:cNvCxnSpPr/>
      </xdr:nvCxnSpPr>
      <xdr:spPr>
        <a:xfrm flipV="1">
          <a:off x="13703300" y="5958354"/>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5" name="フローチャート: 判断 534"/>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6" name="テキスト ボックス 535"/>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147930</xdr:rowOff>
    </xdr:from>
    <xdr:to>
      <xdr:col>71</xdr:col>
      <xdr:colOff>177800</xdr:colOff>
      <xdr:row>35</xdr:row>
      <xdr:rowOff>82419</xdr:rowOff>
    </xdr:to>
    <xdr:cxnSp macro="">
      <xdr:nvCxnSpPr>
        <xdr:cNvPr id="537" name="直線コネクタ 536"/>
        <xdr:cNvCxnSpPr/>
      </xdr:nvCxnSpPr>
      <xdr:spPr>
        <a:xfrm flipV="1">
          <a:off x="12814300" y="5977230"/>
          <a:ext cx="889000" cy="10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8" name="フローチャート: 判断 537"/>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9" name="テキスト ボックス 538"/>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0" name="フローチャート: 判断 539"/>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134209</xdr:rowOff>
    </xdr:from>
    <xdr:ext cx="534377" cy="259045"/>
    <xdr:sp macro="" textlink="">
      <xdr:nvSpPr>
        <xdr:cNvPr id="541" name="テキスト ボックス 540"/>
        <xdr:cNvSpPr txBox="1"/>
      </xdr:nvSpPr>
      <xdr:spPr>
        <a:xfrm>
          <a:off x="12547111" y="61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35212</xdr:rowOff>
    </xdr:from>
    <xdr:to>
      <xdr:col>85</xdr:col>
      <xdr:colOff>177800</xdr:colOff>
      <xdr:row>34</xdr:row>
      <xdr:rowOff>136812</xdr:rowOff>
    </xdr:to>
    <xdr:sp macro="" textlink="">
      <xdr:nvSpPr>
        <xdr:cNvPr id="547" name="楕円 546"/>
        <xdr:cNvSpPr/>
      </xdr:nvSpPr>
      <xdr:spPr>
        <a:xfrm>
          <a:off x="16268700" y="58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58089</xdr:rowOff>
    </xdr:from>
    <xdr:ext cx="534377" cy="259045"/>
    <xdr:sp macro="" textlink="">
      <xdr:nvSpPr>
        <xdr:cNvPr id="548" name="消防費該当値テキスト"/>
        <xdr:cNvSpPr txBox="1"/>
      </xdr:nvSpPr>
      <xdr:spPr>
        <a:xfrm>
          <a:off x="16370300" y="57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118226</xdr:rowOff>
    </xdr:from>
    <xdr:to>
      <xdr:col>81</xdr:col>
      <xdr:colOff>101600</xdr:colOff>
      <xdr:row>34</xdr:row>
      <xdr:rowOff>48376</xdr:rowOff>
    </xdr:to>
    <xdr:sp macro="" textlink="">
      <xdr:nvSpPr>
        <xdr:cNvPr id="549" name="楕円 548"/>
        <xdr:cNvSpPr/>
      </xdr:nvSpPr>
      <xdr:spPr>
        <a:xfrm>
          <a:off x="15430500" y="57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64903</xdr:rowOff>
    </xdr:from>
    <xdr:ext cx="534377" cy="259045"/>
    <xdr:sp macro="" textlink="">
      <xdr:nvSpPr>
        <xdr:cNvPr id="550" name="テキスト ボックス 549"/>
        <xdr:cNvSpPr txBox="1"/>
      </xdr:nvSpPr>
      <xdr:spPr>
        <a:xfrm>
          <a:off x="15214111" y="55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78254</xdr:rowOff>
    </xdr:from>
    <xdr:to>
      <xdr:col>76</xdr:col>
      <xdr:colOff>165100</xdr:colOff>
      <xdr:row>35</xdr:row>
      <xdr:rowOff>8404</xdr:rowOff>
    </xdr:to>
    <xdr:sp macro="" textlink="">
      <xdr:nvSpPr>
        <xdr:cNvPr id="551" name="楕円 550"/>
        <xdr:cNvSpPr/>
      </xdr:nvSpPr>
      <xdr:spPr>
        <a:xfrm>
          <a:off x="14541500" y="590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24931</xdr:rowOff>
    </xdr:from>
    <xdr:ext cx="534377" cy="259045"/>
    <xdr:sp macro="" textlink="">
      <xdr:nvSpPr>
        <xdr:cNvPr id="552" name="テキスト ボックス 551"/>
        <xdr:cNvSpPr txBox="1"/>
      </xdr:nvSpPr>
      <xdr:spPr>
        <a:xfrm>
          <a:off x="14325111" y="568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97130</xdr:rowOff>
    </xdr:from>
    <xdr:to>
      <xdr:col>72</xdr:col>
      <xdr:colOff>38100</xdr:colOff>
      <xdr:row>35</xdr:row>
      <xdr:rowOff>27280</xdr:rowOff>
    </xdr:to>
    <xdr:sp macro="" textlink="">
      <xdr:nvSpPr>
        <xdr:cNvPr id="553" name="楕円 552"/>
        <xdr:cNvSpPr/>
      </xdr:nvSpPr>
      <xdr:spPr>
        <a:xfrm>
          <a:off x="13652500" y="59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43807</xdr:rowOff>
    </xdr:from>
    <xdr:ext cx="534377" cy="259045"/>
    <xdr:sp macro="" textlink="">
      <xdr:nvSpPr>
        <xdr:cNvPr id="554" name="テキスト ボックス 553"/>
        <xdr:cNvSpPr txBox="1"/>
      </xdr:nvSpPr>
      <xdr:spPr>
        <a:xfrm>
          <a:off x="13436111" y="570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31619</xdr:rowOff>
    </xdr:from>
    <xdr:to>
      <xdr:col>67</xdr:col>
      <xdr:colOff>101600</xdr:colOff>
      <xdr:row>35</xdr:row>
      <xdr:rowOff>133219</xdr:rowOff>
    </xdr:to>
    <xdr:sp macro="" textlink="">
      <xdr:nvSpPr>
        <xdr:cNvPr id="555" name="楕円 554"/>
        <xdr:cNvSpPr/>
      </xdr:nvSpPr>
      <xdr:spPr>
        <a:xfrm>
          <a:off x="12763500" y="6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149746</xdr:rowOff>
    </xdr:from>
    <xdr:ext cx="534377" cy="259045"/>
    <xdr:sp macro="" textlink="">
      <xdr:nvSpPr>
        <xdr:cNvPr id="556" name="テキスト ボックス 555"/>
        <xdr:cNvSpPr txBox="1"/>
      </xdr:nvSpPr>
      <xdr:spPr>
        <a:xfrm>
          <a:off x="12547111" y="58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3" name="直線コネクタ 582"/>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4" name="教育費最小値テキスト"/>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5" name="直線コネクタ 584"/>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6" name="教育費最大値テキスト"/>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7" name="直線コネクタ 586"/>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158510</xdr:rowOff>
    </xdr:from>
    <xdr:to>
      <xdr:col>85</xdr:col>
      <xdr:colOff>127000</xdr:colOff>
      <xdr:row>56</xdr:row>
      <xdr:rowOff>136827</xdr:rowOff>
    </xdr:to>
    <xdr:cxnSp macro="">
      <xdr:nvCxnSpPr>
        <xdr:cNvPr id="588" name="直線コネクタ 587"/>
        <xdr:cNvCxnSpPr/>
      </xdr:nvCxnSpPr>
      <xdr:spPr>
        <a:xfrm>
          <a:off x="15481300" y="9588260"/>
          <a:ext cx="838200" cy="1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158673</xdr:rowOff>
    </xdr:from>
    <xdr:ext cx="534377" cy="259045"/>
    <xdr:sp macro="" textlink="">
      <xdr:nvSpPr>
        <xdr:cNvPr id="589" name="教育費平均値テキスト"/>
        <xdr:cNvSpPr txBox="1"/>
      </xdr:nvSpPr>
      <xdr:spPr>
        <a:xfrm>
          <a:off x="16370300" y="941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90" name="フローチャート: 判断 589"/>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158510</xdr:rowOff>
    </xdr:from>
    <xdr:to>
      <xdr:col>81</xdr:col>
      <xdr:colOff>50800</xdr:colOff>
      <xdr:row>56</xdr:row>
      <xdr:rowOff>121673</xdr:rowOff>
    </xdr:to>
    <xdr:cxnSp macro="">
      <xdr:nvCxnSpPr>
        <xdr:cNvPr id="591" name="直線コネクタ 590"/>
        <xdr:cNvCxnSpPr/>
      </xdr:nvCxnSpPr>
      <xdr:spPr>
        <a:xfrm flipV="1">
          <a:off x="14592300" y="9588260"/>
          <a:ext cx="8890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2" name="フローチャート: 判断 591"/>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3" name="テキスト ボックス 592"/>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26412</xdr:rowOff>
    </xdr:from>
    <xdr:to>
      <xdr:col>76</xdr:col>
      <xdr:colOff>114300</xdr:colOff>
      <xdr:row>56</xdr:row>
      <xdr:rowOff>121673</xdr:rowOff>
    </xdr:to>
    <xdr:cxnSp macro="">
      <xdr:nvCxnSpPr>
        <xdr:cNvPr id="594" name="直線コネクタ 593"/>
        <xdr:cNvCxnSpPr/>
      </xdr:nvCxnSpPr>
      <xdr:spPr>
        <a:xfrm>
          <a:off x="13703300" y="9456162"/>
          <a:ext cx="889000" cy="26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5" name="フローチャート: 判断 594"/>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6" name="テキスト ボックス 595"/>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26412</xdr:rowOff>
    </xdr:from>
    <xdr:to>
      <xdr:col>71</xdr:col>
      <xdr:colOff>177800</xdr:colOff>
      <xdr:row>57</xdr:row>
      <xdr:rowOff>75888</xdr:rowOff>
    </xdr:to>
    <xdr:cxnSp macro="">
      <xdr:nvCxnSpPr>
        <xdr:cNvPr id="597" name="直線コネクタ 596"/>
        <xdr:cNvCxnSpPr/>
      </xdr:nvCxnSpPr>
      <xdr:spPr>
        <a:xfrm flipV="1">
          <a:off x="12814300" y="9456162"/>
          <a:ext cx="889000" cy="39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8" name="フローチャート: 判断 597"/>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140969</xdr:rowOff>
    </xdr:from>
    <xdr:ext cx="534377" cy="259045"/>
    <xdr:sp macro="" textlink="">
      <xdr:nvSpPr>
        <xdr:cNvPr id="599" name="テキスト ボックス 598"/>
        <xdr:cNvSpPr txBox="1"/>
      </xdr:nvSpPr>
      <xdr:spPr>
        <a:xfrm>
          <a:off x="13436111" y="99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600" name="フローチャート: 判断 599"/>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112321</xdr:rowOff>
    </xdr:from>
    <xdr:ext cx="534377" cy="259045"/>
    <xdr:sp macro="" textlink="">
      <xdr:nvSpPr>
        <xdr:cNvPr id="601" name="テキスト ボックス 600"/>
        <xdr:cNvSpPr txBox="1"/>
      </xdr:nvSpPr>
      <xdr:spPr>
        <a:xfrm>
          <a:off x="12547111" y="95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86027</xdr:rowOff>
    </xdr:from>
    <xdr:to>
      <xdr:col>85</xdr:col>
      <xdr:colOff>177800</xdr:colOff>
      <xdr:row>57</xdr:row>
      <xdr:rowOff>16177</xdr:rowOff>
    </xdr:to>
    <xdr:sp macro="" textlink="">
      <xdr:nvSpPr>
        <xdr:cNvPr id="607" name="楕円 606"/>
        <xdr:cNvSpPr/>
      </xdr:nvSpPr>
      <xdr:spPr>
        <a:xfrm>
          <a:off x="16268700" y="96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64454</xdr:rowOff>
    </xdr:from>
    <xdr:ext cx="534377" cy="259045"/>
    <xdr:sp macro="" textlink="">
      <xdr:nvSpPr>
        <xdr:cNvPr id="608" name="教育費該当値テキスト"/>
        <xdr:cNvSpPr txBox="1"/>
      </xdr:nvSpPr>
      <xdr:spPr>
        <a:xfrm>
          <a:off x="16370300" y="96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107710</xdr:rowOff>
    </xdr:from>
    <xdr:to>
      <xdr:col>81</xdr:col>
      <xdr:colOff>101600</xdr:colOff>
      <xdr:row>56</xdr:row>
      <xdr:rowOff>37860</xdr:rowOff>
    </xdr:to>
    <xdr:sp macro="" textlink="">
      <xdr:nvSpPr>
        <xdr:cNvPr id="609" name="楕円 608"/>
        <xdr:cNvSpPr/>
      </xdr:nvSpPr>
      <xdr:spPr>
        <a:xfrm>
          <a:off x="15430500" y="9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54387</xdr:rowOff>
    </xdr:from>
    <xdr:ext cx="534377" cy="259045"/>
    <xdr:sp macro="" textlink="">
      <xdr:nvSpPr>
        <xdr:cNvPr id="610" name="テキスト ボックス 609"/>
        <xdr:cNvSpPr txBox="1"/>
      </xdr:nvSpPr>
      <xdr:spPr>
        <a:xfrm>
          <a:off x="15214111" y="93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70873</xdr:rowOff>
    </xdr:from>
    <xdr:to>
      <xdr:col>76</xdr:col>
      <xdr:colOff>165100</xdr:colOff>
      <xdr:row>57</xdr:row>
      <xdr:rowOff>1023</xdr:rowOff>
    </xdr:to>
    <xdr:sp macro="" textlink="">
      <xdr:nvSpPr>
        <xdr:cNvPr id="611" name="楕円 610"/>
        <xdr:cNvSpPr/>
      </xdr:nvSpPr>
      <xdr:spPr>
        <a:xfrm>
          <a:off x="14541500" y="96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17550</xdr:rowOff>
    </xdr:from>
    <xdr:ext cx="534377" cy="259045"/>
    <xdr:sp macro="" textlink="">
      <xdr:nvSpPr>
        <xdr:cNvPr id="612" name="テキスト ボックス 611"/>
        <xdr:cNvSpPr txBox="1"/>
      </xdr:nvSpPr>
      <xdr:spPr>
        <a:xfrm>
          <a:off x="14325111" y="94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147062</xdr:rowOff>
    </xdr:from>
    <xdr:to>
      <xdr:col>72</xdr:col>
      <xdr:colOff>38100</xdr:colOff>
      <xdr:row>55</xdr:row>
      <xdr:rowOff>77212</xdr:rowOff>
    </xdr:to>
    <xdr:sp macro="" textlink="">
      <xdr:nvSpPr>
        <xdr:cNvPr id="613" name="楕円 612"/>
        <xdr:cNvSpPr/>
      </xdr:nvSpPr>
      <xdr:spPr>
        <a:xfrm>
          <a:off x="13652500" y="9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93739</xdr:rowOff>
    </xdr:from>
    <xdr:ext cx="534377" cy="259045"/>
    <xdr:sp macro="" textlink="">
      <xdr:nvSpPr>
        <xdr:cNvPr id="614" name="テキスト ボックス 613"/>
        <xdr:cNvSpPr txBox="1"/>
      </xdr:nvSpPr>
      <xdr:spPr>
        <a:xfrm>
          <a:off x="13436111" y="918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25088</xdr:rowOff>
    </xdr:from>
    <xdr:to>
      <xdr:col>67</xdr:col>
      <xdr:colOff>101600</xdr:colOff>
      <xdr:row>57</xdr:row>
      <xdr:rowOff>126688</xdr:rowOff>
    </xdr:to>
    <xdr:sp macro="" textlink="">
      <xdr:nvSpPr>
        <xdr:cNvPr id="615" name="楕円 614"/>
        <xdr:cNvSpPr/>
      </xdr:nvSpPr>
      <xdr:spPr>
        <a:xfrm>
          <a:off x="12763500" y="97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117815</xdr:rowOff>
    </xdr:from>
    <xdr:ext cx="534377" cy="259045"/>
    <xdr:sp macro="" textlink="">
      <xdr:nvSpPr>
        <xdr:cNvPr id="616" name="テキスト ボックス 615"/>
        <xdr:cNvSpPr txBox="1"/>
      </xdr:nvSpPr>
      <xdr:spPr>
        <a:xfrm>
          <a:off x="12547111" y="98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0" name="直線コネクタ 639"/>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3"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4" name="直線コネクタ 643"/>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127584</xdr:rowOff>
    </xdr:from>
    <xdr:to>
      <xdr:col>85</xdr:col>
      <xdr:colOff>127000</xdr:colOff>
      <xdr:row>78</xdr:row>
      <xdr:rowOff>62548</xdr:rowOff>
    </xdr:to>
    <xdr:cxnSp macro="">
      <xdr:nvCxnSpPr>
        <xdr:cNvPr id="645" name="直線コネクタ 644"/>
        <xdr:cNvCxnSpPr/>
      </xdr:nvCxnSpPr>
      <xdr:spPr>
        <a:xfrm>
          <a:off x="15481300" y="13329234"/>
          <a:ext cx="8382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6"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7" name="フローチャート: 判断 646"/>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127584</xdr:rowOff>
    </xdr:from>
    <xdr:to>
      <xdr:col>81</xdr:col>
      <xdr:colOff>50800</xdr:colOff>
      <xdr:row>78</xdr:row>
      <xdr:rowOff>101372</xdr:rowOff>
    </xdr:to>
    <xdr:cxnSp macro="">
      <xdr:nvCxnSpPr>
        <xdr:cNvPr id="648" name="直線コネクタ 647"/>
        <xdr:cNvCxnSpPr/>
      </xdr:nvCxnSpPr>
      <xdr:spPr>
        <a:xfrm flipV="1">
          <a:off x="14592300" y="13329234"/>
          <a:ext cx="889000" cy="1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9" name="フローチャート: 判断 648"/>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112476</xdr:rowOff>
    </xdr:from>
    <xdr:ext cx="469744" cy="259045"/>
    <xdr:sp macro="" textlink="">
      <xdr:nvSpPr>
        <xdr:cNvPr id="650" name="テキスト ボックス 649"/>
        <xdr:cNvSpPr txBox="1"/>
      </xdr:nvSpPr>
      <xdr:spPr>
        <a:xfrm>
          <a:off x="1524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101372</xdr:rowOff>
    </xdr:from>
    <xdr:to>
      <xdr:col>76</xdr:col>
      <xdr:colOff>114300</xdr:colOff>
      <xdr:row>79</xdr:row>
      <xdr:rowOff>17208</xdr:rowOff>
    </xdr:to>
    <xdr:cxnSp macro="">
      <xdr:nvCxnSpPr>
        <xdr:cNvPr id="651" name="直線コネクタ 650"/>
        <xdr:cNvCxnSpPr/>
      </xdr:nvCxnSpPr>
      <xdr:spPr>
        <a:xfrm flipV="1">
          <a:off x="13703300" y="13474472"/>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2" name="フローチャート: 判断 651"/>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xdr:rowOff>
    </xdr:from>
    <xdr:ext cx="469744" cy="259045"/>
    <xdr:sp macro="" textlink="">
      <xdr:nvSpPr>
        <xdr:cNvPr id="653" name="テキスト ボックス 652"/>
        <xdr:cNvSpPr txBox="1"/>
      </xdr:nvSpPr>
      <xdr:spPr>
        <a:xfrm>
          <a:off x="1435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12294</xdr:rowOff>
    </xdr:from>
    <xdr:to>
      <xdr:col>71</xdr:col>
      <xdr:colOff>177800</xdr:colOff>
      <xdr:row>79</xdr:row>
      <xdr:rowOff>17208</xdr:rowOff>
    </xdr:to>
    <xdr:cxnSp macro="">
      <xdr:nvCxnSpPr>
        <xdr:cNvPr id="654" name="直線コネクタ 653"/>
        <xdr:cNvCxnSpPr/>
      </xdr:nvCxnSpPr>
      <xdr:spPr>
        <a:xfrm>
          <a:off x="12814300" y="1355684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5" name="フローチャート: 判断 654"/>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6" name="テキスト ボックス 655"/>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7" name="フローチャート: 判断 656"/>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8" name="テキスト ボックス 657"/>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11748</xdr:rowOff>
    </xdr:from>
    <xdr:to>
      <xdr:col>85</xdr:col>
      <xdr:colOff>177800</xdr:colOff>
      <xdr:row>78</xdr:row>
      <xdr:rowOff>113348</xdr:rowOff>
    </xdr:to>
    <xdr:sp macro="" textlink="">
      <xdr:nvSpPr>
        <xdr:cNvPr id="664" name="楕円 663"/>
        <xdr:cNvSpPr/>
      </xdr:nvSpPr>
      <xdr:spPr>
        <a:xfrm>
          <a:off x="162687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161625</xdr:rowOff>
    </xdr:from>
    <xdr:ext cx="469744" cy="259045"/>
    <xdr:sp macro="" textlink="">
      <xdr:nvSpPr>
        <xdr:cNvPr id="665" name="災害復旧費該当値テキスト"/>
        <xdr:cNvSpPr txBox="1"/>
      </xdr:nvSpPr>
      <xdr:spPr>
        <a:xfrm>
          <a:off x="16370300"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76784</xdr:rowOff>
    </xdr:from>
    <xdr:to>
      <xdr:col>81</xdr:col>
      <xdr:colOff>101600</xdr:colOff>
      <xdr:row>78</xdr:row>
      <xdr:rowOff>6934</xdr:rowOff>
    </xdr:to>
    <xdr:sp macro="" textlink="">
      <xdr:nvSpPr>
        <xdr:cNvPr id="666" name="楕円 665"/>
        <xdr:cNvSpPr/>
      </xdr:nvSpPr>
      <xdr:spPr>
        <a:xfrm>
          <a:off x="15430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23461</xdr:rowOff>
    </xdr:from>
    <xdr:ext cx="469744" cy="259045"/>
    <xdr:sp macro="" textlink="">
      <xdr:nvSpPr>
        <xdr:cNvPr id="667" name="テキスト ボックス 666"/>
        <xdr:cNvSpPr txBox="1"/>
      </xdr:nvSpPr>
      <xdr:spPr>
        <a:xfrm>
          <a:off x="15246428" y="130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50572</xdr:rowOff>
    </xdr:from>
    <xdr:to>
      <xdr:col>76</xdr:col>
      <xdr:colOff>165100</xdr:colOff>
      <xdr:row>78</xdr:row>
      <xdr:rowOff>152172</xdr:rowOff>
    </xdr:to>
    <xdr:sp macro="" textlink="">
      <xdr:nvSpPr>
        <xdr:cNvPr id="668" name="楕円 667"/>
        <xdr:cNvSpPr/>
      </xdr:nvSpPr>
      <xdr:spPr>
        <a:xfrm>
          <a:off x="14541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168699</xdr:rowOff>
    </xdr:from>
    <xdr:ext cx="469744" cy="259045"/>
    <xdr:sp macro="" textlink="">
      <xdr:nvSpPr>
        <xdr:cNvPr id="669" name="テキスト ボックス 668"/>
        <xdr:cNvSpPr txBox="1"/>
      </xdr:nvSpPr>
      <xdr:spPr>
        <a:xfrm>
          <a:off x="14357428" y="131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137858</xdr:rowOff>
    </xdr:from>
    <xdr:to>
      <xdr:col>72</xdr:col>
      <xdr:colOff>38100</xdr:colOff>
      <xdr:row>79</xdr:row>
      <xdr:rowOff>68008</xdr:rowOff>
    </xdr:to>
    <xdr:sp macro="" textlink="">
      <xdr:nvSpPr>
        <xdr:cNvPr id="670" name="楕円 669"/>
        <xdr:cNvSpPr/>
      </xdr:nvSpPr>
      <xdr:spPr>
        <a:xfrm>
          <a:off x="13652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59135</xdr:rowOff>
    </xdr:from>
    <xdr:ext cx="378565" cy="259045"/>
    <xdr:sp macro="" textlink="">
      <xdr:nvSpPr>
        <xdr:cNvPr id="671" name="テキスト ボックス 670"/>
        <xdr:cNvSpPr txBox="1"/>
      </xdr:nvSpPr>
      <xdr:spPr>
        <a:xfrm>
          <a:off x="13514017" y="1360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132944</xdr:rowOff>
    </xdr:from>
    <xdr:to>
      <xdr:col>67</xdr:col>
      <xdr:colOff>101600</xdr:colOff>
      <xdr:row>79</xdr:row>
      <xdr:rowOff>63094</xdr:rowOff>
    </xdr:to>
    <xdr:sp macro="" textlink="">
      <xdr:nvSpPr>
        <xdr:cNvPr id="672" name="楕円 671"/>
        <xdr:cNvSpPr/>
      </xdr:nvSpPr>
      <xdr:spPr>
        <a:xfrm>
          <a:off x="12763500" y="135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54221</xdr:rowOff>
    </xdr:from>
    <xdr:ext cx="378565" cy="259045"/>
    <xdr:sp macro="" textlink="">
      <xdr:nvSpPr>
        <xdr:cNvPr id="673" name="テキスト ボックス 672"/>
        <xdr:cNvSpPr txBox="1"/>
      </xdr:nvSpPr>
      <xdr:spPr>
        <a:xfrm>
          <a:off x="12625017" y="135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8" name="直線コネクタ 697"/>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9"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0" name="直線コネクタ 699"/>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1"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2" name="直線コネクタ 701"/>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75578</xdr:rowOff>
    </xdr:from>
    <xdr:to>
      <xdr:col>85</xdr:col>
      <xdr:colOff>127000</xdr:colOff>
      <xdr:row>94</xdr:row>
      <xdr:rowOff>89427</xdr:rowOff>
    </xdr:to>
    <xdr:cxnSp macro="">
      <xdr:nvCxnSpPr>
        <xdr:cNvPr id="703" name="直線コネクタ 702"/>
        <xdr:cNvCxnSpPr/>
      </xdr:nvCxnSpPr>
      <xdr:spPr>
        <a:xfrm>
          <a:off x="15481300" y="16191878"/>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4" name="公債費平均値テキスト"/>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5" name="フローチャート: 判断 704"/>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75578</xdr:rowOff>
    </xdr:from>
    <xdr:to>
      <xdr:col>81</xdr:col>
      <xdr:colOff>50800</xdr:colOff>
      <xdr:row>94</xdr:row>
      <xdr:rowOff>93160</xdr:rowOff>
    </xdr:to>
    <xdr:cxnSp macro="">
      <xdr:nvCxnSpPr>
        <xdr:cNvPr id="706" name="直線コネクタ 705"/>
        <xdr:cNvCxnSpPr/>
      </xdr:nvCxnSpPr>
      <xdr:spPr>
        <a:xfrm flipV="1">
          <a:off x="14592300" y="16191878"/>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7" name="フローチャート: 判断 706"/>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8" name="テキスト ボックス 707"/>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22467</xdr:rowOff>
    </xdr:from>
    <xdr:to>
      <xdr:col>76</xdr:col>
      <xdr:colOff>114300</xdr:colOff>
      <xdr:row>94</xdr:row>
      <xdr:rowOff>93160</xdr:rowOff>
    </xdr:to>
    <xdr:cxnSp macro="">
      <xdr:nvCxnSpPr>
        <xdr:cNvPr id="709" name="直線コネクタ 708"/>
        <xdr:cNvCxnSpPr/>
      </xdr:nvCxnSpPr>
      <xdr:spPr>
        <a:xfrm>
          <a:off x="13703300" y="16138767"/>
          <a:ext cx="889000" cy="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10" name="フローチャート: 判断 709"/>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11" name="テキスト ボックス 710"/>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22467</xdr:rowOff>
    </xdr:from>
    <xdr:to>
      <xdr:col>71</xdr:col>
      <xdr:colOff>177800</xdr:colOff>
      <xdr:row>94</xdr:row>
      <xdr:rowOff>25781</xdr:rowOff>
    </xdr:to>
    <xdr:cxnSp macro="">
      <xdr:nvCxnSpPr>
        <xdr:cNvPr id="712" name="直線コネクタ 711"/>
        <xdr:cNvCxnSpPr/>
      </xdr:nvCxnSpPr>
      <xdr:spPr>
        <a:xfrm flipV="1">
          <a:off x="12814300" y="1613876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3" name="フローチャート: 判断 712"/>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4" name="テキスト ボックス 713"/>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5" name="フローチャート: 判断 714"/>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6" name="テキスト ボックス 715"/>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38627</xdr:rowOff>
    </xdr:from>
    <xdr:to>
      <xdr:col>85</xdr:col>
      <xdr:colOff>177800</xdr:colOff>
      <xdr:row>94</xdr:row>
      <xdr:rowOff>140227</xdr:rowOff>
    </xdr:to>
    <xdr:sp macro="" textlink="">
      <xdr:nvSpPr>
        <xdr:cNvPr id="722" name="楕円 721"/>
        <xdr:cNvSpPr/>
      </xdr:nvSpPr>
      <xdr:spPr>
        <a:xfrm>
          <a:off x="16268700" y="161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61504</xdr:rowOff>
    </xdr:from>
    <xdr:ext cx="534377" cy="259045"/>
    <xdr:sp macro="" textlink="">
      <xdr:nvSpPr>
        <xdr:cNvPr id="723" name="公債費該当値テキスト"/>
        <xdr:cNvSpPr txBox="1"/>
      </xdr:nvSpPr>
      <xdr:spPr>
        <a:xfrm>
          <a:off x="16370300" y="160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24778</xdr:rowOff>
    </xdr:from>
    <xdr:to>
      <xdr:col>81</xdr:col>
      <xdr:colOff>101600</xdr:colOff>
      <xdr:row>94</xdr:row>
      <xdr:rowOff>126378</xdr:rowOff>
    </xdr:to>
    <xdr:sp macro="" textlink="">
      <xdr:nvSpPr>
        <xdr:cNvPr id="724" name="楕円 723"/>
        <xdr:cNvSpPr/>
      </xdr:nvSpPr>
      <xdr:spPr>
        <a:xfrm>
          <a:off x="15430500" y="16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142905</xdr:rowOff>
    </xdr:from>
    <xdr:ext cx="534377" cy="259045"/>
    <xdr:sp macro="" textlink="">
      <xdr:nvSpPr>
        <xdr:cNvPr id="725" name="テキスト ボックス 724"/>
        <xdr:cNvSpPr txBox="1"/>
      </xdr:nvSpPr>
      <xdr:spPr>
        <a:xfrm>
          <a:off x="15214111" y="159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42360</xdr:rowOff>
    </xdr:from>
    <xdr:to>
      <xdr:col>76</xdr:col>
      <xdr:colOff>165100</xdr:colOff>
      <xdr:row>94</xdr:row>
      <xdr:rowOff>143960</xdr:rowOff>
    </xdr:to>
    <xdr:sp macro="" textlink="">
      <xdr:nvSpPr>
        <xdr:cNvPr id="726" name="楕円 725"/>
        <xdr:cNvSpPr/>
      </xdr:nvSpPr>
      <xdr:spPr>
        <a:xfrm>
          <a:off x="14541500" y="161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160487</xdr:rowOff>
    </xdr:from>
    <xdr:ext cx="534377" cy="259045"/>
    <xdr:sp macro="" textlink="">
      <xdr:nvSpPr>
        <xdr:cNvPr id="727" name="テキスト ボックス 726"/>
        <xdr:cNvSpPr txBox="1"/>
      </xdr:nvSpPr>
      <xdr:spPr>
        <a:xfrm>
          <a:off x="14325111" y="159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143117</xdr:rowOff>
    </xdr:from>
    <xdr:to>
      <xdr:col>72</xdr:col>
      <xdr:colOff>38100</xdr:colOff>
      <xdr:row>94</xdr:row>
      <xdr:rowOff>73267</xdr:rowOff>
    </xdr:to>
    <xdr:sp macro="" textlink="">
      <xdr:nvSpPr>
        <xdr:cNvPr id="728" name="楕円 727"/>
        <xdr:cNvSpPr/>
      </xdr:nvSpPr>
      <xdr:spPr>
        <a:xfrm>
          <a:off x="13652500" y="160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89794</xdr:rowOff>
    </xdr:from>
    <xdr:ext cx="534377" cy="259045"/>
    <xdr:sp macro="" textlink="">
      <xdr:nvSpPr>
        <xdr:cNvPr id="729" name="テキスト ボックス 728"/>
        <xdr:cNvSpPr txBox="1"/>
      </xdr:nvSpPr>
      <xdr:spPr>
        <a:xfrm>
          <a:off x="13436111" y="158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146431</xdr:rowOff>
    </xdr:from>
    <xdr:to>
      <xdr:col>67</xdr:col>
      <xdr:colOff>101600</xdr:colOff>
      <xdr:row>94</xdr:row>
      <xdr:rowOff>76581</xdr:rowOff>
    </xdr:to>
    <xdr:sp macro="" textlink="">
      <xdr:nvSpPr>
        <xdr:cNvPr id="730" name="楕円 729"/>
        <xdr:cNvSpPr/>
      </xdr:nvSpPr>
      <xdr:spPr>
        <a:xfrm>
          <a:off x="12763500" y="160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93108</xdr:rowOff>
    </xdr:from>
    <xdr:ext cx="534377" cy="259045"/>
    <xdr:sp macro="" textlink="">
      <xdr:nvSpPr>
        <xdr:cNvPr id="731" name="テキスト ボックス 730"/>
        <xdr:cNvSpPr txBox="1"/>
      </xdr:nvSpPr>
      <xdr:spPr>
        <a:xfrm>
          <a:off x="12547111" y="158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7" name="直線コネクタ 756"/>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0"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1" name="直線コネクタ 760"/>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3" name="諸支出金平均値テキスト"/>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4" name="フローチャート: 判断 763"/>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6" name="フローチャート: 判断 765"/>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7" name="テキスト ボックス 766"/>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9" name="フローチャート: 判断 768"/>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70" name="テキスト ボックス 769"/>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2" name="フローチャート: 判断 771"/>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3" name="テキスト ボックス 772"/>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4" name="フローチャート: 判断 773"/>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5" name="テキスト ボックス 774"/>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179,359</a:t>
          </a:r>
          <a:r>
            <a:rPr kumimoji="1" lang="ja-JP" altLang="en-US" sz="1300">
              <a:latin typeface="ＭＳ Ｐゴシック" panose="020B0600070205080204" pitchFamily="50" charset="-128"/>
              <a:ea typeface="ＭＳ Ｐゴシック" panose="020B0600070205080204" pitchFamily="50" charset="-128"/>
            </a:rPr>
            <a:t>円となっており、目的別歳出では全体の約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割を占めている。今後も子どものための教育・保育給付事業や自立支援給付事業等の伸びにより、経費の増大が予測される。</a:t>
          </a:r>
        </a:p>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総務費については、特別定額給付金事業により、前年から</a:t>
          </a:r>
          <a:r>
            <a:rPr kumimoji="1" lang="en-US" altLang="ja-JP" sz="1300">
              <a:latin typeface="ＭＳ Ｐゴシック" panose="020B0600070205080204" pitchFamily="50" charset="-128"/>
              <a:ea typeface="ＭＳ Ｐゴシック" panose="020B0600070205080204" pitchFamily="50" charset="-128"/>
            </a:rPr>
            <a:t>106,169</a:t>
          </a:r>
          <a:r>
            <a:rPr kumimoji="1" lang="ja-JP" altLang="en-US" sz="1300">
              <a:latin typeface="ＭＳ Ｐゴシック" panose="020B0600070205080204" pitchFamily="50" charset="-128"/>
              <a:ea typeface="ＭＳ Ｐゴシック" panose="020B0600070205080204" pitchFamily="50" charset="-128"/>
            </a:rPr>
            <a:t>円の大幅増となった。次年度以降は大きく減少するが、ふるさと寄附金事業の拡充により、長期的に増加傾向が見込まれる。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衛生費については、ごみ焼却施設整備事業や一般廃棄物最終処分場整備事業などの増により</a:t>
          </a:r>
          <a:r>
            <a:rPr kumimoji="1" lang="en-US" altLang="ja-JP" sz="1300">
              <a:latin typeface="ＭＳ Ｐゴシック" panose="020B0600070205080204" pitchFamily="50" charset="-128"/>
              <a:ea typeface="ＭＳ Ｐゴシック" panose="020B0600070205080204" pitchFamily="50" charset="-128"/>
            </a:rPr>
            <a:t>16,089</a:t>
          </a:r>
          <a:r>
            <a:rPr kumimoji="1" lang="ja-JP" altLang="en-US" sz="1300">
              <a:latin typeface="ＭＳ Ｐゴシック" panose="020B0600070205080204" pitchFamily="50" charset="-128"/>
              <a:ea typeface="ＭＳ Ｐゴシック" panose="020B0600070205080204" pitchFamily="50" charset="-128"/>
            </a:rPr>
            <a:t>円の増となった。施設整備が完了すれば類似団体平均並みになるものと推測される。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商工費については、コロナ禍の各種支援事業の実施等により、前年から</a:t>
          </a:r>
          <a:r>
            <a:rPr kumimoji="1" lang="en-US" altLang="ja-JP" sz="1300">
              <a:latin typeface="ＭＳ Ｐゴシック" panose="020B0600070205080204" pitchFamily="50" charset="-128"/>
              <a:ea typeface="ＭＳ Ｐゴシック" panose="020B0600070205080204" pitchFamily="50" charset="-128"/>
            </a:rPr>
            <a:t>22,800</a:t>
          </a:r>
          <a:r>
            <a:rPr kumimoji="1" lang="ja-JP" altLang="en-US" sz="1300">
              <a:latin typeface="ＭＳ Ｐゴシック" panose="020B0600070205080204" pitchFamily="50" charset="-128"/>
              <a:ea typeface="ＭＳ Ｐゴシック" panose="020B0600070205080204" pitchFamily="50" charset="-128"/>
            </a:rPr>
            <a:t>円増加している。今後は水族館の整備等が控えており、しばらく高止まりが予測される。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財政調整基金については、合併特例期間終了後の財政運営を見据え、鶴岡市行財政改革大綱に基づき計画的に拡充を図ったうえで、財政の健全な運営に資するため、取り崩しを行った。</a:t>
          </a:r>
        </a:p>
        <a:p>
          <a:r>
            <a:rPr kumimoji="1" lang="ja-JP" altLang="en-US" sz="1400">
              <a:latin typeface="ＭＳ ゴシック" pitchFamily="49" charset="-128"/>
              <a:ea typeface="ＭＳ ゴシック" pitchFamily="49" charset="-128"/>
            </a:rPr>
            <a:t>　実質収支額、実質単年度収支については、令和元年度に引き続き</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年度も黒字となった。今後も、行財政改革に積極的に取り組み、より一層の財政の健全化を図る。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92593307</v>
      </c>
      <c r="BO4" s="464"/>
      <c r="BP4" s="464"/>
      <c r="BQ4" s="464"/>
      <c r="BR4" s="464"/>
      <c r="BS4" s="464"/>
      <c r="BT4" s="464"/>
      <c r="BU4" s="465"/>
      <c r="BV4" s="463">
        <v>75741799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3.4</v>
      </c>
      <c r="CU4" s="648"/>
      <c r="CV4" s="648"/>
      <c r="CW4" s="648"/>
      <c r="CX4" s="648"/>
      <c r="CY4" s="648"/>
      <c r="CZ4" s="648"/>
      <c r="DA4" s="649"/>
      <c r="DB4" s="647">
        <v>3.3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91088014</v>
      </c>
      <c r="BO5" s="469"/>
      <c r="BP5" s="469"/>
      <c r="BQ5" s="469"/>
      <c r="BR5" s="469"/>
      <c r="BS5" s="469"/>
      <c r="BT5" s="469"/>
      <c r="BU5" s="470"/>
      <c r="BV5" s="468">
        <v>74265675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91.3</v>
      </c>
      <c r="CU5" s="439"/>
      <c r="CV5" s="439"/>
      <c r="CW5" s="439"/>
      <c r="CX5" s="439"/>
      <c r="CY5" s="439"/>
      <c r="CZ5" s="439"/>
      <c r="DA5" s="440"/>
      <c r="DB5" s="438">
        <v>92.5</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1505293</v>
      </c>
      <c r="BO6" s="469"/>
      <c r="BP6" s="469"/>
      <c r="BQ6" s="469"/>
      <c r="BR6" s="469"/>
      <c r="BS6" s="469"/>
      <c r="BT6" s="469"/>
      <c r="BU6" s="470"/>
      <c r="BV6" s="468">
        <v>1476124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94.6</v>
      </c>
      <c r="CU6" s="622"/>
      <c r="CV6" s="622"/>
      <c r="CW6" s="622"/>
      <c r="CX6" s="622"/>
      <c r="CY6" s="622"/>
      <c r="CZ6" s="622"/>
      <c r="DA6" s="623"/>
      <c r="DB6" s="621">
        <v>96.1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177956</v>
      </c>
      <c r="BO7" s="469"/>
      <c r="BP7" s="469"/>
      <c r="BQ7" s="469"/>
      <c r="BR7" s="469"/>
      <c r="BS7" s="469"/>
      <c r="BT7" s="469"/>
      <c r="BU7" s="470"/>
      <c r="BV7" s="468">
        <v>204995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39118093</v>
      </c>
      <c r="CU7" s="469"/>
      <c r="CV7" s="469"/>
      <c r="CW7" s="469"/>
      <c r="CX7" s="469"/>
      <c r="CY7" s="469"/>
      <c r="CZ7" s="469"/>
      <c r="DA7" s="470"/>
      <c r="DB7" s="468">
        <v>38443868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1327337</v>
      </c>
      <c r="BO8" s="469"/>
      <c r="BP8" s="469"/>
      <c r="BQ8" s="469"/>
      <c r="BR8" s="469"/>
      <c r="BS8" s="469"/>
      <c r="BT8" s="469"/>
      <c r="BU8" s="470"/>
      <c r="BV8" s="468">
        <v>1271129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0.43</v>
      </c>
      <c r="CU8" s="582"/>
      <c r="CV8" s="582"/>
      <c r="CW8" s="582"/>
      <c r="CX8" s="582"/>
      <c r="CY8" s="582"/>
      <c r="CZ8" s="582"/>
      <c r="DA8" s="583"/>
      <c r="DB8" s="581">
        <v>0.42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122347</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56208</v>
      </c>
      <c r="BO9" s="469"/>
      <c r="BP9" s="469"/>
      <c r="BQ9" s="469"/>
      <c r="BR9" s="469"/>
      <c r="BS9" s="469"/>
      <c r="BT9" s="469"/>
      <c r="BU9" s="470"/>
      <c r="BV9" s="468">
        <v>112144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v>
      </c>
      <c r="CU9" s="439"/>
      <c r="CV9" s="439"/>
      <c r="CW9" s="439"/>
      <c r="CX9" s="439"/>
      <c r="CY9" s="439"/>
      <c r="CZ9" s="439"/>
      <c r="DA9" s="440"/>
      <c r="DB9" s="438">
        <v>17.399999999999999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129652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214165</v>
      </c>
      <c r="BO10" s="469"/>
      <c r="BP10" s="469"/>
      <c r="BQ10" s="469"/>
      <c r="BR10" s="469"/>
      <c r="BS10" s="469"/>
      <c r="BT10" s="469"/>
      <c r="BU10" s="470"/>
      <c r="BV10" s="468">
        <v>191287</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213708</v>
      </c>
      <c r="BO11" s="469"/>
      <c r="BP11" s="469"/>
      <c r="BQ11" s="469"/>
      <c r="BR11" s="469"/>
      <c r="BS11" s="469"/>
      <c r="BT11" s="469"/>
      <c r="BU11" s="470"/>
      <c r="BV11" s="468">
        <v>231227</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124003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101</v>
      </c>
      <c r="AV12" s="526"/>
      <c r="AW12" s="526"/>
      <c r="AX12" s="526"/>
      <c r="AY12" s="448" t="s">
        <v>135</v>
      </c>
      <c r="AZ12" s="449"/>
      <c r="BA12" s="449"/>
      <c r="BB12" s="449"/>
      <c r="BC12" s="449"/>
      <c r="BD12" s="449"/>
      <c r="BE12" s="449"/>
      <c r="BF12" s="449"/>
      <c r="BG12" s="449"/>
      <c r="BH12" s="449"/>
      <c r="BI12" s="449"/>
      <c r="BJ12" s="449"/>
      <c r="BK12" s="449"/>
      <c r="BL12" s="449"/>
      <c r="BM12" s="450"/>
      <c r="BN12" s="468">
        <v>200000</v>
      </c>
      <c r="BO12" s="469"/>
      <c r="BP12" s="469"/>
      <c r="BQ12" s="469"/>
      <c r="BR12" s="469"/>
      <c r="BS12" s="469"/>
      <c r="BT12" s="469"/>
      <c r="BU12" s="470"/>
      <c r="BV12" s="468">
        <v>300000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123259</v>
      </c>
      <c r="S13" s="572"/>
      <c r="T13" s="572"/>
      <c r="U13" s="572"/>
      <c r="V13" s="573"/>
      <c r="W13" s="559" t="s">
        <v>139</v>
      </c>
      <c r="X13" s="481"/>
      <c r="Y13" s="481"/>
      <c r="Z13" s="481"/>
      <c r="AA13" s="481"/>
      <c r="AB13" s="482"/>
      <c r="AC13" s="444">
        <v>6095</v>
      </c>
      <c r="AD13" s="445"/>
      <c r="AE13" s="445"/>
      <c r="AF13" s="445"/>
      <c r="AG13" s="446"/>
      <c r="AH13" s="444">
        <v>6566</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284081</v>
      </c>
      <c r="BO13" s="469"/>
      <c r="BP13" s="469"/>
      <c r="BQ13" s="469"/>
      <c r="BR13" s="469"/>
      <c r="BS13" s="469"/>
      <c r="BT13" s="469"/>
      <c r="BU13" s="470"/>
      <c r="BV13" s="468">
        <v>234658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5.8</v>
      </c>
      <c r="CU13" s="439"/>
      <c r="CV13" s="439"/>
      <c r="CW13" s="439"/>
      <c r="CX13" s="439"/>
      <c r="CY13" s="439"/>
      <c r="CZ13" s="439"/>
      <c r="DA13" s="440"/>
      <c r="DB13" s="438">
        <v>6.1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125500</v>
      </c>
      <c r="S14" s="572"/>
      <c r="T14" s="572"/>
      <c r="U14" s="572"/>
      <c r="V14" s="573"/>
      <c r="W14" s="574"/>
      <c r="X14" s="484"/>
      <c r="Y14" s="484"/>
      <c r="Z14" s="484"/>
      <c r="AA14" s="484"/>
      <c r="AB14" s="485"/>
      <c r="AC14" s="564">
        <v>9.6</v>
      </c>
      <c r="AD14" s="565"/>
      <c r="AE14" s="565"/>
      <c r="AF14" s="565"/>
      <c r="AG14" s="566"/>
      <c r="AH14" s="564">
        <v>10</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50.5</v>
      </c>
      <c r="CU14" s="576"/>
      <c r="CV14" s="576"/>
      <c r="CW14" s="576"/>
      <c r="CX14" s="576"/>
      <c r="CY14" s="576"/>
      <c r="CZ14" s="576"/>
      <c r="DA14" s="577"/>
      <c r="DB14" s="575">
        <v>54.4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124693</v>
      </c>
      <c r="S15" s="572"/>
      <c r="T15" s="572"/>
      <c r="U15" s="572"/>
      <c r="V15" s="573"/>
      <c r="W15" s="559" t="s">
        <v>146</v>
      </c>
      <c r="X15" s="481"/>
      <c r="Y15" s="481"/>
      <c r="Z15" s="481"/>
      <c r="AA15" s="481"/>
      <c r="AB15" s="482"/>
      <c r="AC15" s="444">
        <v>18457</v>
      </c>
      <c r="AD15" s="445"/>
      <c r="AE15" s="445"/>
      <c r="AF15" s="445"/>
      <c r="AG15" s="446"/>
      <c r="AH15" s="444">
        <v>19645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14673938</v>
      </c>
      <c r="BO15" s="464"/>
      <c r="BP15" s="464"/>
      <c r="BQ15" s="464"/>
      <c r="BR15" s="464"/>
      <c r="BS15" s="464"/>
      <c r="BT15" s="464"/>
      <c r="BU15" s="465"/>
      <c r="BV15" s="463">
        <v>13737523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29</v>
      </c>
      <c r="AD16" s="565"/>
      <c r="AE16" s="565"/>
      <c r="AF16" s="565"/>
      <c r="AG16" s="566"/>
      <c r="AH16" s="564">
        <v>30</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33615866</v>
      </c>
      <c r="BO16" s="469"/>
      <c r="BP16" s="469"/>
      <c r="BQ16" s="469"/>
      <c r="BR16" s="469"/>
      <c r="BS16" s="469"/>
      <c r="BT16" s="469"/>
      <c r="BU16" s="470"/>
      <c r="BV16" s="468">
        <v>32771839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39089</v>
      </c>
      <c r="AD17" s="445"/>
      <c r="AE17" s="445"/>
      <c r="AF17" s="445"/>
      <c r="AG17" s="446"/>
      <c r="AH17" s="444">
        <v>39298</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18465712</v>
      </c>
      <c r="BO17" s="469"/>
      <c r="BP17" s="469"/>
      <c r="BQ17" s="469"/>
      <c r="BR17" s="469"/>
      <c r="BS17" s="469"/>
      <c r="BT17" s="469"/>
      <c r="BU17" s="470"/>
      <c r="BV17" s="468">
        <v>17405450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1311.53</v>
      </c>
      <c r="M18" s="533"/>
      <c r="N18" s="533"/>
      <c r="O18" s="533"/>
      <c r="P18" s="533"/>
      <c r="Q18" s="533"/>
      <c r="R18" s="534"/>
      <c r="S18" s="534"/>
      <c r="T18" s="534"/>
      <c r="U18" s="534"/>
      <c r="V18" s="535"/>
      <c r="W18" s="549"/>
      <c r="X18" s="550"/>
      <c r="Y18" s="550"/>
      <c r="Z18" s="550"/>
      <c r="AA18" s="550"/>
      <c r="AB18" s="560"/>
      <c r="AC18" s="432">
        <v>61.4</v>
      </c>
      <c r="AD18" s="433"/>
      <c r="AE18" s="433"/>
      <c r="AF18" s="433"/>
      <c r="AG18" s="536"/>
      <c r="AH18" s="432">
        <v>60</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35857429</v>
      </c>
      <c r="BO18" s="469"/>
      <c r="BP18" s="469"/>
      <c r="BQ18" s="469"/>
      <c r="BR18" s="469"/>
      <c r="BS18" s="469"/>
      <c r="BT18" s="469"/>
      <c r="BU18" s="470"/>
      <c r="BV18" s="468">
        <v>35963490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47586828</v>
      </c>
      <c r="BO19" s="469"/>
      <c r="BP19" s="469"/>
      <c r="BQ19" s="469"/>
      <c r="BR19" s="469"/>
      <c r="BS19" s="469"/>
      <c r="BT19" s="469"/>
      <c r="BU19" s="470"/>
      <c r="BV19" s="468">
        <v>44738610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45666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81486450</v>
      </c>
      <c r="BO23" s="469"/>
      <c r="BP23" s="469"/>
      <c r="BQ23" s="469"/>
      <c r="BR23" s="469"/>
      <c r="BS23" s="469"/>
      <c r="BT23" s="469"/>
      <c r="BU23" s="470"/>
      <c r="BV23" s="468">
        <v>78481492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5152</v>
      </c>
      <c r="R24" s="445"/>
      <c r="S24" s="445"/>
      <c r="T24" s="445"/>
      <c r="U24" s="445"/>
      <c r="V24" s="446"/>
      <c r="W24" s="510"/>
      <c r="X24" s="501"/>
      <c r="Y24" s="502"/>
      <c r="Z24" s="441" t="s">
        <v>169</v>
      </c>
      <c r="AA24" s="442"/>
      <c r="AB24" s="442"/>
      <c r="AC24" s="442"/>
      <c r="AD24" s="442"/>
      <c r="AE24" s="442"/>
      <c r="AF24" s="442"/>
      <c r="AG24" s="443"/>
      <c r="AH24" s="444">
        <v>1097</v>
      </c>
      <c r="AI24" s="445"/>
      <c r="AJ24" s="445"/>
      <c r="AK24" s="445"/>
      <c r="AL24" s="446"/>
      <c r="AM24" s="444">
        <v>3626682</v>
      </c>
      <c r="AN24" s="445"/>
      <c r="AO24" s="445"/>
      <c r="AP24" s="445"/>
      <c r="AQ24" s="445"/>
      <c r="AR24" s="446"/>
      <c r="AS24" s="444">
        <v>3306</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42602524</v>
      </c>
      <c r="BO24" s="469"/>
      <c r="BP24" s="469"/>
      <c r="BQ24" s="469"/>
      <c r="BR24" s="469"/>
      <c r="BS24" s="469"/>
      <c r="BT24" s="469"/>
      <c r="BU24" s="470"/>
      <c r="BV24" s="468">
        <v>38150376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7180</v>
      </c>
      <c r="R25" s="445"/>
      <c r="S25" s="445"/>
      <c r="T25" s="445"/>
      <c r="U25" s="445"/>
      <c r="V25" s="446"/>
      <c r="W25" s="510"/>
      <c r="X25" s="501"/>
      <c r="Y25" s="502"/>
      <c r="Z25" s="441" t="s">
        <v>172</v>
      </c>
      <c r="AA25" s="442"/>
      <c r="AB25" s="442"/>
      <c r="AC25" s="442"/>
      <c r="AD25" s="442"/>
      <c r="AE25" s="442"/>
      <c r="AF25" s="442"/>
      <c r="AG25" s="443"/>
      <c r="AH25" s="444">
        <v>204</v>
      </c>
      <c r="AI25" s="445"/>
      <c r="AJ25" s="445"/>
      <c r="AK25" s="445"/>
      <c r="AL25" s="446"/>
      <c r="AM25" s="444">
        <v>622812</v>
      </c>
      <c r="AN25" s="445"/>
      <c r="AO25" s="445"/>
      <c r="AP25" s="445"/>
      <c r="AQ25" s="445"/>
      <c r="AR25" s="446"/>
      <c r="AS25" s="444">
        <v>3053</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14791283</v>
      </c>
      <c r="BO25" s="464"/>
      <c r="BP25" s="464"/>
      <c r="BQ25" s="464"/>
      <c r="BR25" s="464"/>
      <c r="BS25" s="464"/>
      <c r="BT25" s="464"/>
      <c r="BU25" s="465"/>
      <c r="BV25" s="463">
        <v>23045316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6350</v>
      </c>
      <c r="R26" s="445"/>
      <c r="S26" s="445"/>
      <c r="T26" s="445"/>
      <c r="U26" s="445"/>
      <c r="V26" s="446"/>
      <c r="W26" s="510"/>
      <c r="X26" s="501"/>
      <c r="Y26" s="502"/>
      <c r="Z26" s="441" t="s">
        <v>175</v>
      </c>
      <c r="AA26" s="523"/>
      <c r="AB26" s="523"/>
      <c r="AC26" s="523"/>
      <c r="AD26" s="523"/>
      <c r="AE26" s="523"/>
      <c r="AF26" s="523"/>
      <c r="AG26" s="524"/>
      <c r="AH26" s="444">
        <v>80</v>
      </c>
      <c r="AI26" s="445"/>
      <c r="AJ26" s="445"/>
      <c r="AK26" s="445"/>
      <c r="AL26" s="446"/>
      <c r="AM26" s="444">
        <v>266080</v>
      </c>
      <c r="AN26" s="445"/>
      <c r="AO26" s="445"/>
      <c r="AP26" s="445"/>
      <c r="AQ26" s="445"/>
      <c r="AR26" s="446"/>
      <c r="AS26" s="444">
        <v>3326</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5100</v>
      </c>
      <c r="R27" s="445"/>
      <c r="S27" s="445"/>
      <c r="T27" s="445"/>
      <c r="U27" s="445"/>
      <c r="V27" s="446"/>
      <c r="W27" s="510"/>
      <c r="X27" s="501"/>
      <c r="Y27" s="502"/>
      <c r="Z27" s="441" t="s">
        <v>180</v>
      </c>
      <c r="AA27" s="442"/>
      <c r="AB27" s="442"/>
      <c r="AC27" s="442"/>
      <c r="AD27" s="442"/>
      <c r="AE27" s="442"/>
      <c r="AF27" s="442"/>
      <c r="AG27" s="443"/>
      <c r="AH27" s="444">
        <v>26</v>
      </c>
      <c r="AI27" s="445"/>
      <c r="AJ27" s="445"/>
      <c r="AK27" s="445"/>
      <c r="AL27" s="446"/>
      <c r="AM27" s="444">
        <v>98918</v>
      </c>
      <c r="AN27" s="445"/>
      <c r="AO27" s="445"/>
      <c r="AP27" s="445"/>
      <c r="AQ27" s="445"/>
      <c r="AR27" s="446"/>
      <c r="AS27" s="444">
        <v>3805</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177</v>
      </c>
      <c r="BO27" s="472"/>
      <c r="BP27" s="472"/>
      <c r="BQ27" s="472"/>
      <c r="BR27" s="472"/>
      <c r="BS27" s="472"/>
      <c r="BT27" s="472"/>
      <c r="BU27" s="473"/>
      <c r="BV27" s="471" t="s">
        <v>177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4700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4481022</v>
      </c>
      <c r="BO28" s="464"/>
      <c r="BP28" s="464"/>
      <c r="BQ28" s="464"/>
      <c r="BR28" s="464"/>
      <c r="BS28" s="464"/>
      <c r="BT28" s="464"/>
      <c r="BU28" s="465"/>
      <c r="BV28" s="463">
        <v>4466857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30</v>
      </c>
      <c r="M29" s="445"/>
      <c r="N29" s="445"/>
      <c r="O29" s="445"/>
      <c r="P29" s="446"/>
      <c r="Q29" s="444">
        <v>4450</v>
      </c>
      <c r="R29" s="445"/>
      <c r="S29" s="445"/>
      <c r="T29" s="445"/>
      <c r="U29" s="445"/>
      <c r="V29" s="446"/>
      <c r="W29" s="511"/>
      <c r="X29" s="512"/>
      <c r="Y29" s="513"/>
      <c r="Z29" s="441" t="s">
        <v>186</v>
      </c>
      <c r="AA29" s="442"/>
      <c r="AB29" s="442"/>
      <c r="AC29" s="442"/>
      <c r="AD29" s="442"/>
      <c r="AE29" s="442"/>
      <c r="AF29" s="442"/>
      <c r="AG29" s="443"/>
      <c r="AH29" s="444">
        <v>1123</v>
      </c>
      <c r="AI29" s="445"/>
      <c r="AJ29" s="445"/>
      <c r="AK29" s="445"/>
      <c r="AL29" s="446"/>
      <c r="AM29" s="444">
        <v>3725600</v>
      </c>
      <c r="AN29" s="445"/>
      <c r="AO29" s="445"/>
      <c r="AP29" s="445"/>
      <c r="AQ29" s="445"/>
      <c r="AR29" s="446"/>
      <c r="AS29" s="444">
        <v>3318</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4084527</v>
      </c>
      <c r="BO29" s="469"/>
      <c r="BP29" s="469"/>
      <c r="BQ29" s="469"/>
      <c r="BR29" s="469"/>
      <c r="BS29" s="469"/>
      <c r="BT29" s="469"/>
      <c r="BU29" s="470"/>
      <c r="BV29" s="468">
        <v>4065491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100.8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8994110</v>
      </c>
      <c r="BO30" s="472"/>
      <c r="BP30" s="472"/>
      <c r="BQ30" s="472"/>
      <c r="BR30" s="472"/>
      <c r="BS30" s="472"/>
      <c r="BT30" s="472"/>
      <c r="BU30" s="473"/>
      <c r="BV30" s="471">
        <v>8728071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鶴岡市開発公社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休日夜間診療所特別会計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庄内地域産業振興センター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墓園事業特別会計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後期高齢者医療保険特別会計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IF('各会計、関係団体の財政状況及び健全化判断比率'!B33="","",'各会計、関係団体の財政状況及び健全化判断比率'!B33)</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出羽庄内国際交流財団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10</v>
      </c>
      <c r="AN37" s="427"/>
      <c r="AO37" s="426" t="str">
        <f>IF('各会計、関係団体の財政状況及び健全化判断比率'!B34="","",'各会計、関係団体の財政状況及び健全化判断比率'!B34)</f>
        <v>集落排水事業会計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庄内広域行政組合（普通会計分）</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藤島文化スポーツ事業団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11</v>
      </c>
      <c r="AN38" s="427"/>
      <c r="AO38" s="426" t="str">
        <f>IF('各会計、関係団体の財政状況及び健全化判断比率'!B35="","",'各会計、関係団体の財政状況及び健全化判断比率'!B35)</f>
        <v>浄化槽事業会計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庄内広域行政組合（青果市場事業特別会計）</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ふじの里振興</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庄内広域行政組合（庄内食肉流通センター事業特別会計）</v>
      </c>
      <c r="BZ39" s="426"/>
      <c r="CA39" s="426"/>
      <c r="CB39" s="426"/>
      <c r="CC39" s="426"/>
      <c r="CD39" s="426"/>
      <c r="CE39" s="426"/>
      <c r="CF39" s="426"/>
      <c r="CG39" s="426"/>
      <c r="CH39" s="426"/>
      <c r="CI39" s="426"/>
      <c r="CJ39" s="426"/>
      <c r="CK39" s="426"/>
      <c r="CL39" s="426"/>
      <c r="CM39" s="426"/>
      <c r="CN39" s="214"/>
      <c r="CO39" s="427">
        <f t="shared" si="3"/>
        <v>25</v>
      </c>
      <c r="CP39" s="427"/>
      <c r="CQ39" s="426" t="str">
        <f>IF('各会計、関係団体の財政状況及び健全化判断比率'!BS12="","",'各会計、関係団体の財政状況及び健全化判断比率'!BS12)</f>
        <v>ゆぽか</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山形県後期高齢者医療広域連合（普通会計分）</v>
      </c>
      <c r="BZ40" s="426"/>
      <c r="CA40" s="426"/>
      <c r="CB40" s="426"/>
      <c r="CC40" s="426"/>
      <c r="CD40" s="426"/>
      <c r="CE40" s="426"/>
      <c r="CF40" s="426"/>
      <c r="CG40" s="426"/>
      <c r="CH40" s="426"/>
      <c r="CI40" s="426"/>
      <c r="CJ40" s="426"/>
      <c r="CK40" s="426"/>
      <c r="CL40" s="426"/>
      <c r="CM40" s="426"/>
      <c r="CN40" s="214"/>
      <c r="CO40" s="427">
        <f t="shared" si="3"/>
        <v>26</v>
      </c>
      <c r="CP40" s="427"/>
      <c r="CQ40" s="426" t="str">
        <f>IF('各会計、関係団体の財政状況及び健全化判断比率'!BS13="","",'各会計、関係団体の財政状況及び健全化判断比率'!BS13)</f>
        <v>月山畜産振興公社</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山形県後期高齢者医療広域連合（事業会計分）</v>
      </c>
      <c r="BZ41" s="426"/>
      <c r="CA41" s="426"/>
      <c r="CB41" s="426"/>
      <c r="CC41" s="426"/>
      <c r="CD41" s="426"/>
      <c r="CE41" s="426"/>
      <c r="CF41" s="426"/>
      <c r="CG41" s="426"/>
      <c r="CH41" s="426"/>
      <c r="CI41" s="426"/>
      <c r="CJ41" s="426"/>
      <c r="CK41" s="426"/>
      <c r="CL41" s="426"/>
      <c r="CM41" s="426"/>
      <c r="CN41" s="214"/>
      <c r="CO41" s="427">
        <f t="shared" si="3"/>
        <v>27</v>
      </c>
      <c r="CP41" s="427"/>
      <c r="CQ41" s="426" t="str">
        <f>IF('各会計、関係団体の財政状況及び健全化判断比率'!BS14="","",'各会計、関係団体の財政状況及び健全化判断比率'!BS14)</f>
        <v>くしびきふるさと振興公社</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28</v>
      </c>
      <c r="CP42" s="427"/>
      <c r="CQ42" s="426" t="str">
        <f>IF('各会計、関係団体の財政状況及び健全化判断比率'!BS15="","",'各会計、関係団体の財政状況及び健全化判断比率'!BS15)</f>
        <v>月山あさひ振興公社</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29</v>
      </c>
      <c r="CP43" s="427"/>
      <c r="CQ43" s="426" t="str">
        <f>IF('各会計、関係団体の財政状況及び健全化判断比率'!BS16="","",'各会計、関係団体の財政状況及び健全化判断比率'!BS16)</f>
        <v>クアポリス温海</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OdmEtw176QK8TaImD2sbWpz/bO33B6nRsCvPs2iApFejsb1CsLzH1J+Xz/cnqLfZxHIoq1dzYly4mj+5705Aw==" saltValue="LIBY03kq5lbH0/kzu+Uc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565</v>
      </c>
      <c r="D34" s="1250"/>
      <c r="E34" s="1251"/>
      <c r="F34" s="32">
        <v>11.55</v>
      </c>
      <c r="G34" s="33">
        <v>12.14</v>
      </c>
      <c r="H34" s="33">
        <v>13.11</v>
      </c>
      <c r="I34" s="33">
        <v>13.51</v>
      </c>
      <c r="J34" s="34">
        <v>13.17</v>
      </c>
      <c r="K34" s="22"/>
      <c r="L34" s="22"/>
      <c r="M34" s="22"/>
      <c r="N34" s="22"/>
      <c r="O34" s="22"/>
      <c r="P34" s="22"/>
    </row>
    <row r="35" spans="1:16" ht="39" customHeight="1" x14ac:dyDescent="0.15">
      <c r="A35" s="22"/>
      <c r="B35" s="35"/>
      <c r="C35" s="1244" t="s">
        <v>566</v>
      </c>
      <c r="D35" s="1245"/>
      <c r="E35" s="1246"/>
      <c r="F35" s="36">
        <v>5.04</v>
      </c>
      <c r="G35" s="37">
        <v>3.31</v>
      </c>
      <c r="H35" s="37">
        <v>3.57</v>
      </c>
      <c r="I35" s="37">
        <v>3.74</v>
      </c>
      <c r="J35" s="38">
        <v>4.6100000000000003</v>
      </c>
      <c r="K35" s="22"/>
      <c r="L35" s="22"/>
      <c r="M35" s="22"/>
      <c r="N35" s="22"/>
      <c r="O35" s="22"/>
      <c r="P35" s="22"/>
    </row>
    <row r="36" spans="1:16" ht="39" customHeight="1" x14ac:dyDescent="0.15">
      <c r="A36" s="22"/>
      <c r="B36" s="35"/>
      <c r="C36" s="1244" t="s">
        <v>567</v>
      </c>
      <c r="D36" s="1245"/>
      <c r="E36" s="1246"/>
      <c r="F36" s="36">
        <v>1.75</v>
      </c>
      <c r="G36" s="37">
        <v>1.96</v>
      </c>
      <c r="H36" s="37">
        <v>3.06</v>
      </c>
      <c r="I36" s="37">
        <v>3.22</v>
      </c>
      <c r="J36" s="38">
        <v>4.22</v>
      </c>
      <c r="K36" s="22"/>
      <c r="L36" s="22"/>
      <c r="M36" s="22"/>
      <c r="N36" s="22"/>
      <c r="O36" s="22"/>
      <c r="P36" s="22"/>
    </row>
    <row r="37" spans="1:16" ht="39" customHeight="1" x14ac:dyDescent="0.15">
      <c r="A37" s="22"/>
      <c r="B37" s="35"/>
      <c r="C37" s="1244" t="s">
        <v>568</v>
      </c>
      <c r="D37" s="1245"/>
      <c r="E37" s="1246"/>
      <c r="F37" s="36">
        <v>1.42</v>
      </c>
      <c r="G37" s="37">
        <v>1.44</v>
      </c>
      <c r="H37" s="37">
        <v>2.37</v>
      </c>
      <c r="I37" s="37">
        <v>2.76</v>
      </c>
      <c r="J37" s="38">
        <v>3.4</v>
      </c>
      <c r="K37" s="22"/>
      <c r="L37" s="22"/>
      <c r="M37" s="22"/>
      <c r="N37" s="22"/>
      <c r="O37" s="22"/>
      <c r="P37" s="22"/>
    </row>
    <row r="38" spans="1:16" ht="39" customHeight="1" x14ac:dyDescent="0.15">
      <c r="A38" s="22"/>
      <c r="B38" s="35"/>
      <c r="C38" s="1244" t="s">
        <v>569</v>
      </c>
      <c r="D38" s="1245"/>
      <c r="E38" s="1246"/>
      <c r="F38" s="36">
        <v>10.11</v>
      </c>
      <c r="G38" s="37">
        <v>5.33</v>
      </c>
      <c r="H38" s="37">
        <v>2.82</v>
      </c>
      <c r="I38" s="37">
        <v>3.18</v>
      </c>
      <c r="J38" s="38">
        <v>3.35</v>
      </c>
      <c r="K38" s="22"/>
      <c r="L38" s="22"/>
      <c r="M38" s="22"/>
      <c r="N38" s="22"/>
      <c r="O38" s="22"/>
      <c r="P38" s="22"/>
    </row>
    <row r="39" spans="1:16" ht="39" customHeight="1" x14ac:dyDescent="0.15">
      <c r="A39" s="22"/>
      <c r="B39" s="35"/>
      <c r="C39" s="1244" t="s">
        <v>570</v>
      </c>
      <c r="D39" s="1245"/>
      <c r="E39" s="1246"/>
      <c r="F39" s="36">
        <v>0.87</v>
      </c>
      <c r="G39" s="37">
        <v>0.81</v>
      </c>
      <c r="H39" s="37">
        <v>2</v>
      </c>
      <c r="I39" s="37">
        <v>1.78</v>
      </c>
      <c r="J39" s="38">
        <v>1.78</v>
      </c>
      <c r="K39" s="22"/>
      <c r="L39" s="22"/>
      <c r="M39" s="22"/>
      <c r="N39" s="22"/>
      <c r="O39" s="22"/>
      <c r="P39" s="22"/>
    </row>
    <row r="40" spans="1:16" ht="39" customHeight="1" x14ac:dyDescent="0.15">
      <c r="A40" s="22"/>
      <c r="B40" s="35"/>
      <c r="C40" s="1244" t="s">
        <v>571</v>
      </c>
      <c r="D40" s="1245"/>
      <c r="E40" s="1246"/>
      <c r="F40" s="36">
        <v>0.35</v>
      </c>
      <c r="G40" s="37">
        <v>0.36</v>
      </c>
      <c r="H40" s="37">
        <v>0.63</v>
      </c>
      <c r="I40" s="37">
        <v>0.69</v>
      </c>
      <c r="J40" s="38">
        <v>0.76</v>
      </c>
      <c r="K40" s="22"/>
      <c r="L40" s="22"/>
      <c r="M40" s="22"/>
      <c r="N40" s="22"/>
      <c r="O40" s="22"/>
      <c r="P40" s="22"/>
    </row>
    <row r="41" spans="1:16" ht="39" customHeight="1" x14ac:dyDescent="0.15">
      <c r="A41" s="22"/>
      <c r="B41" s="35"/>
      <c r="C41" s="1244" t="s">
        <v>572</v>
      </c>
      <c r="D41" s="1245"/>
      <c r="E41" s="1246"/>
      <c r="F41" s="36">
        <v>0.04</v>
      </c>
      <c r="G41" s="37">
        <v>0.05</v>
      </c>
      <c r="H41" s="37">
        <v>0.06</v>
      </c>
      <c r="I41" s="37">
        <v>0.06</v>
      </c>
      <c r="J41" s="38">
        <v>0.06</v>
      </c>
      <c r="K41" s="22"/>
      <c r="L41" s="22"/>
      <c r="M41" s="22"/>
      <c r="N41" s="22"/>
      <c r="O41" s="22"/>
      <c r="P41" s="22"/>
    </row>
    <row r="42" spans="1:16" ht="39" customHeight="1" x14ac:dyDescent="0.15">
      <c r="A42" s="22"/>
      <c r="B42" s="39"/>
      <c r="C42" s="1244" t="s">
        <v>573</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574</v>
      </c>
      <c r="D43" s="1248"/>
      <c r="E43" s="1249"/>
      <c r="F43" s="41">
        <v>0.15</v>
      </c>
      <c r="G43" s="42">
        <v>0.15</v>
      </c>
      <c r="H43" s="42">
        <v>0.16</v>
      </c>
      <c r="I43" s="42">
        <v>0.13</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ZQ8A4NSwtVo4fX5Cj7M90e0AxkXyzY4C5NtLBKSyBKV8oL5INs8RZbi11hcLtYgljGghWk4u/SdX7VzVSuYRQ==" saltValue="N13bjeuMYq4vVG54Masc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7680</v>
      </c>
      <c r="L45" s="60">
        <v>7507</v>
      </c>
      <c r="M45" s="60">
        <v>7543</v>
      </c>
      <c r="N45" s="60">
        <v>7719</v>
      </c>
      <c r="O45" s="61">
        <v>7553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13</v>
      </c>
      <c r="F47" s="1254"/>
      <c r="G47" s="1254"/>
      <c r="H47" s="1254"/>
      <c r="I47" s="1254"/>
      <c r="J47" s="1255"/>
      <c r="K47" s="63">
        <v>30</v>
      </c>
      <c r="L47" s="64">
        <v>30</v>
      </c>
      <c r="M47" s="64">
        <v>30</v>
      </c>
      <c r="N47" s="64">
        <v>29</v>
      </c>
      <c r="O47" s="65">
        <v>27</v>
      </c>
      <c r="P47" s="48"/>
      <c r="Q47" s="48"/>
      <c r="R47" s="48"/>
      <c r="S47" s="48"/>
      <c r="T47" s="48"/>
      <c r="U47" s="48"/>
    </row>
    <row r="48" spans="1:21" ht="30.75" customHeight="1" x14ac:dyDescent="0.15">
      <c r="A48" s="48"/>
      <c r="B48" s="1272"/>
      <c r="C48" s="1273"/>
      <c r="D48" s="62"/>
      <c r="E48" s="1254" t="s">
        <v>14</v>
      </c>
      <c r="F48" s="1254"/>
      <c r="G48" s="1254"/>
      <c r="H48" s="1254"/>
      <c r="I48" s="1254"/>
      <c r="J48" s="1255"/>
      <c r="K48" s="63">
        <v>3390</v>
      </c>
      <c r="L48" s="64">
        <v>3473</v>
      </c>
      <c r="M48" s="64">
        <v>3330</v>
      </c>
      <c r="N48" s="64">
        <v>3320</v>
      </c>
      <c r="O48" s="65">
        <v>3166</v>
      </c>
      <c r="P48" s="48"/>
      <c r="Q48" s="48"/>
      <c r="R48" s="48"/>
      <c r="S48" s="48"/>
      <c r="T48" s="48"/>
      <c r="U48" s="48"/>
    </row>
    <row r="49" spans="1:21" ht="30.75" customHeight="1" x14ac:dyDescent="0.15">
      <c r="A49" s="48"/>
      <c r="B49" s="1272"/>
      <c r="C49" s="1273"/>
      <c r="D49" s="62"/>
      <c r="E49" s="1254" t="s">
        <v>15</v>
      </c>
      <c r="F49" s="1254"/>
      <c r="G49" s="1254"/>
      <c r="H49" s="1254"/>
      <c r="I49" s="1254"/>
      <c r="J49" s="1255"/>
      <c r="K49" s="63">
        <v>36</v>
      </c>
      <c r="L49" s="64">
        <v>35</v>
      </c>
      <c r="M49" s="64">
        <v>34</v>
      </c>
      <c r="N49" s="64">
        <v>35</v>
      </c>
      <c r="O49" s="65">
        <v>29</v>
      </c>
      <c r="P49" s="48"/>
      <c r="Q49" s="48"/>
      <c r="R49" s="48"/>
      <c r="S49" s="48"/>
      <c r="T49" s="48"/>
      <c r="U49" s="48"/>
    </row>
    <row r="50" spans="1:21" ht="30.75" customHeight="1" x14ac:dyDescent="0.15">
      <c r="A50" s="48"/>
      <c r="B50" s="1272"/>
      <c r="C50" s="1273"/>
      <c r="D50" s="62"/>
      <c r="E50" s="1254" t="s">
        <v>16</v>
      </c>
      <c r="F50" s="1254"/>
      <c r="G50" s="1254"/>
      <c r="H50" s="1254"/>
      <c r="I50" s="1254"/>
      <c r="J50" s="1255"/>
      <c r="K50" s="63">
        <v>59</v>
      </c>
      <c r="L50" s="64">
        <v>26</v>
      </c>
      <c r="M50" s="64">
        <v>15</v>
      </c>
      <c r="N50" s="64">
        <v>15</v>
      </c>
      <c r="O50" s="65">
        <v>12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517</v>
      </c>
      <c r="L51" s="64">
        <v>0</v>
      </c>
      <c r="M51" s="64">
        <v>1</v>
      </c>
      <c r="N51" s="64">
        <v>1</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9041</v>
      </c>
      <c r="L52" s="64">
        <v>9115</v>
      </c>
      <c r="M52" s="64">
        <v>9169</v>
      </c>
      <c r="N52" s="64">
        <v>9253</v>
      </c>
      <c r="O52" s="65">
        <v>9064</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2154</v>
      </c>
      <c r="L53" s="69">
        <v>1956</v>
      </c>
      <c r="M53" s="69">
        <v>1784</v>
      </c>
      <c r="N53" s="69">
        <v>1866</v>
      </c>
      <c r="O53" s="70">
        <v>1723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0" t="s">
        <v>24</v>
      </c>
      <c r="C57" s="1261"/>
      <c r="D57" s="1264" t="s">
        <v>25</v>
      </c>
      <c r="E57" s="1265"/>
      <c r="F57" s="1265"/>
      <c r="G57" s="1265"/>
      <c r="H57" s="1265"/>
      <c r="I57" s="1265"/>
      <c r="J57" s="1266"/>
      <c r="K57" s="83">
        <v>86</v>
      </c>
      <c r="L57" s="84">
        <v>150</v>
      </c>
      <c r="M57" s="84">
        <v>214</v>
      </c>
      <c r="N57" s="84">
        <v>171</v>
      </c>
      <c r="O57" s="85">
        <v>0</v>
      </c>
    </row>
    <row r="58" spans="1:21" ht="31.5" customHeight="1" thickBot="1" x14ac:dyDescent="0.2">
      <c r="B58" s="1262"/>
      <c r="C58" s="1263"/>
      <c r="D58" s="1267" t="s">
        <v>26</v>
      </c>
      <c r="E58" s="1268"/>
      <c r="F58" s="1268"/>
      <c r="G58" s="1268"/>
      <c r="H58" s="1268"/>
      <c r="I58" s="1268"/>
      <c r="J58" s="1269"/>
      <c r="K58" s="86">
        <v>70</v>
      </c>
      <c r="L58" s="87">
        <v>100</v>
      </c>
      <c r="M58" s="87">
        <v>130</v>
      </c>
      <c r="N58" s="87">
        <v>100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IcYki0+WQ9PiJIMuG0n98ds9r97Uw4Lz6l1sOhPffwfKP4UUmZRT0suDoA1X+TBAJSXDgZu4sFiLtmyO4kthw==" saltValue="8onuk42dD7BXTfpRHLyV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90" t="s">
        <v>29</v>
      </c>
      <c r="C41" s="1291"/>
      <c r="D41" s="102"/>
      <c r="E41" s="1292" t="s">
        <v>30</v>
      </c>
      <c r="F41" s="1292"/>
      <c r="G41" s="1292"/>
      <c r="H41" s="1293"/>
      <c r="I41" s="103">
        <v>72460</v>
      </c>
      <c r="J41" s="104">
        <v>74695</v>
      </c>
      <c r="K41" s="104">
        <v>75291</v>
      </c>
      <c r="L41" s="104">
        <v>78481</v>
      </c>
      <c r="M41" s="105">
        <v>81486</v>
      </c>
    </row>
    <row r="42" spans="2:13" ht="27.75" customHeight="1" x14ac:dyDescent="0.15">
      <c r="B42" s="1280"/>
      <c r="C42" s="1281"/>
      <c r="D42" s="106"/>
      <c r="E42" s="1284" t="s">
        <v>31</v>
      </c>
      <c r="F42" s="1284"/>
      <c r="G42" s="1284"/>
      <c r="H42" s="1285"/>
      <c r="I42" s="107">
        <v>75</v>
      </c>
      <c r="J42" s="108">
        <v>50</v>
      </c>
      <c r="K42" s="108">
        <v>1129</v>
      </c>
      <c r="L42" s="108">
        <v>1035</v>
      </c>
      <c r="M42" s="109">
        <v>945</v>
      </c>
    </row>
    <row r="43" spans="2:13" ht="27.75" customHeight="1" x14ac:dyDescent="0.15">
      <c r="B43" s="1280"/>
      <c r="C43" s="1281"/>
      <c r="D43" s="106"/>
      <c r="E43" s="1284" t="s">
        <v>32</v>
      </c>
      <c r="F43" s="1284"/>
      <c r="G43" s="1284"/>
      <c r="H43" s="1285"/>
      <c r="I43" s="107">
        <v>38159</v>
      </c>
      <c r="J43" s="108">
        <v>35065</v>
      </c>
      <c r="K43" s="108">
        <v>32322</v>
      </c>
      <c r="L43" s="108">
        <v>31401</v>
      </c>
      <c r="M43" s="109">
        <v>29502</v>
      </c>
    </row>
    <row r="44" spans="2:13" ht="27.75" customHeight="1" x14ac:dyDescent="0.15">
      <c r="B44" s="1280"/>
      <c r="C44" s="1281"/>
      <c r="D44" s="106"/>
      <c r="E44" s="1284" t="s">
        <v>33</v>
      </c>
      <c r="F44" s="1284"/>
      <c r="G44" s="1284"/>
      <c r="H44" s="1285"/>
      <c r="I44" s="107">
        <v>146</v>
      </c>
      <c r="J44" s="108">
        <v>131</v>
      </c>
      <c r="K44" s="108">
        <v>98</v>
      </c>
      <c r="L44" s="108">
        <v>65</v>
      </c>
      <c r="M44" s="109">
        <v>53</v>
      </c>
    </row>
    <row r="45" spans="2:13" ht="27.75" customHeight="1" x14ac:dyDescent="0.15">
      <c r="B45" s="1280"/>
      <c r="C45" s="1281"/>
      <c r="D45" s="106"/>
      <c r="E45" s="1284" t="s">
        <v>34</v>
      </c>
      <c r="F45" s="1284"/>
      <c r="G45" s="1284"/>
      <c r="H45" s="1285"/>
      <c r="I45" s="107">
        <v>11011</v>
      </c>
      <c r="J45" s="108">
        <v>10995</v>
      </c>
      <c r="K45" s="108">
        <v>10243</v>
      </c>
      <c r="L45" s="108">
        <v>9947</v>
      </c>
      <c r="M45" s="109">
        <v>9703</v>
      </c>
    </row>
    <row r="46" spans="2:13" ht="27.75" customHeight="1" x14ac:dyDescent="0.15">
      <c r="B46" s="1280"/>
      <c r="C46" s="1281"/>
      <c r="D46" s="110"/>
      <c r="E46" s="1284" t="s">
        <v>35</v>
      </c>
      <c r="F46" s="1284"/>
      <c r="G46" s="1284"/>
      <c r="H46" s="1285"/>
      <c r="I46" s="107">
        <v>684</v>
      </c>
      <c r="J46" s="108">
        <v>753</v>
      </c>
      <c r="K46" s="108">
        <v>560</v>
      </c>
      <c r="L46" s="108">
        <v>478</v>
      </c>
      <c r="M46" s="109">
        <v>478</v>
      </c>
    </row>
    <row r="47" spans="2:13" ht="27.75" customHeight="1" x14ac:dyDescent="0.15">
      <c r="B47" s="1280"/>
      <c r="C47" s="1281"/>
      <c r="D47" s="111"/>
      <c r="E47" s="1294" t="s">
        <v>36</v>
      </c>
      <c r="F47" s="1295"/>
      <c r="G47" s="1295"/>
      <c r="H47" s="1296"/>
      <c r="I47" s="107" t="s">
        <v>517</v>
      </c>
      <c r="J47" s="108" t="s">
        <v>517</v>
      </c>
      <c r="K47" s="108" t="s">
        <v>517</v>
      </c>
      <c r="L47" s="108" t="s">
        <v>517</v>
      </c>
      <c r="M47" s="109" t="s">
        <v>517</v>
      </c>
    </row>
    <row r="48" spans="2:13" ht="27.75" customHeight="1" x14ac:dyDescent="0.15">
      <c r="B48" s="1280"/>
      <c r="C48" s="1281"/>
      <c r="D48" s="106"/>
      <c r="E48" s="1284" t="s">
        <v>37</v>
      </c>
      <c r="F48" s="1284"/>
      <c r="G48" s="1284"/>
      <c r="H48" s="1285"/>
      <c r="I48" s="107" t="s">
        <v>517</v>
      </c>
      <c r="J48" s="108" t="s">
        <v>517</v>
      </c>
      <c r="K48" s="108" t="s">
        <v>517</v>
      </c>
      <c r="L48" s="108" t="s">
        <v>517</v>
      </c>
      <c r="M48" s="109" t="s">
        <v>517</v>
      </c>
    </row>
    <row r="49" spans="2:13" ht="27.75" customHeight="1" x14ac:dyDescent="0.15">
      <c r="B49" s="1282"/>
      <c r="C49" s="1283"/>
      <c r="D49" s="106"/>
      <c r="E49" s="1284" t="s">
        <v>38</v>
      </c>
      <c r="F49" s="1284"/>
      <c r="G49" s="1284"/>
      <c r="H49" s="1285"/>
      <c r="I49" s="107" t="s">
        <v>517</v>
      </c>
      <c r="J49" s="108" t="s">
        <v>517</v>
      </c>
      <c r="K49" s="108" t="s">
        <v>517</v>
      </c>
      <c r="L49" s="108" t="s">
        <v>517</v>
      </c>
      <c r="M49" s="109" t="s">
        <v>517</v>
      </c>
    </row>
    <row r="50" spans="2:13" ht="27.75" customHeight="1" x14ac:dyDescent="0.15">
      <c r="B50" s="1278" t="s">
        <v>39</v>
      </c>
      <c r="C50" s="1279"/>
      <c r="D50" s="112"/>
      <c r="E50" s="1284" t="s">
        <v>40</v>
      </c>
      <c r="F50" s="1284"/>
      <c r="G50" s="1284"/>
      <c r="H50" s="1285"/>
      <c r="I50" s="107">
        <v>13960</v>
      </c>
      <c r="J50" s="108">
        <v>15996</v>
      </c>
      <c r="K50" s="108">
        <v>16287</v>
      </c>
      <c r="L50" s="108">
        <v>15386</v>
      </c>
      <c r="M50" s="109">
        <v>15422</v>
      </c>
    </row>
    <row r="51" spans="2:13" ht="27.75" customHeight="1" x14ac:dyDescent="0.15">
      <c r="B51" s="1280"/>
      <c r="C51" s="1281"/>
      <c r="D51" s="106"/>
      <c r="E51" s="1284" t="s">
        <v>41</v>
      </c>
      <c r="F51" s="1284"/>
      <c r="G51" s="1284"/>
      <c r="H51" s="1285"/>
      <c r="I51" s="107">
        <v>5589</v>
      </c>
      <c r="J51" s="108">
        <v>4653</v>
      </c>
      <c r="K51" s="108">
        <v>5663</v>
      </c>
      <c r="L51" s="108">
        <v>5445</v>
      </c>
      <c r="M51" s="109">
        <v>6359</v>
      </c>
    </row>
    <row r="52" spans="2:13" ht="27.75" customHeight="1" x14ac:dyDescent="0.15">
      <c r="B52" s="1282"/>
      <c r="C52" s="1283"/>
      <c r="D52" s="106"/>
      <c r="E52" s="1284" t="s">
        <v>42</v>
      </c>
      <c r="F52" s="1284"/>
      <c r="G52" s="1284"/>
      <c r="H52" s="1285"/>
      <c r="I52" s="107">
        <v>83750</v>
      </c>
      <c r="J52" s="108">
        <v>84194</v>
      </c>
      <c r="K52" s="108">
        <v>83565</v>
      </c>
      <c r="L52" s="108">
        <v>84150</v>
      </c>
      <c r="M52" s="109">
        <v>84719</v>
      </c>
    </row>
    <row r="53" spans="2:13" ht="27.75" customHeight="1" thickBot="1" x14ac:dyDescent="0.2">
      <c r="B53" s="1286" t="s">
        <v>43</v>
      </c>
      <c r="C53" s="1287"/>
      <c r="D53" s="113"/>
      <c r="E53" s="1288" t="s">
        <v>44</v>
      </c>
      <c r="F53" s="1288"/>
      <c r="G53" s="1288"/>
      <c r="H53" s="1289"/>
      <c r="I53" s="114">
        <v>19237</v>
      </c>
      <c r="J53" s="115">
        <v>16845</v>
      </c>
      <c r="K53" s="115">
        <v>14129</v>
      </c>
      <c r="L53" s="115">
        <v>16427</v>
      </c>
      <c r="M53" s="116">
        <v>15668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Dr+8U99XFphrhpiNKvCHPoD6LiLhN7izH6LBIE0sYD7Gfo4py2q4mzy2g8BKrG8piM1NRo88cfP/aaZrDyoPA==" saltValue="4RDu6S0rgsFZbTNvu82V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4576</v>
      </c>
      <c r="G55" s="128">
        <v>4467</v>
      </c>
      <c r="H55" s="129">
        <v>4481</v>
      </c>
    </row>
    <row r="56" spans="2:8" ht="52.5" customHeight="1" x14ac:dyDescent="0.15">
      <c r="B56" s="130"/>
      <c r="C56" s="1307" t="s">
        <v>48</v>
      </c>
      <c r="D56" s="1307"/>
      <c r="E56" s="1308"/>
      <c r="F56" s="131">
        <v>4539</v>
      </c>
      <c r="G56" s="131">
        <v>4065</v>
      </c>
      <c r="H56" s="132">
        <v>4085</v>
      </c>
    </row>
    <row r="57" spans="2:8" ht="53.25" customHeight="1" x14ac:dyDescent="0.15">
      <c r="B57" s="130"/>
      <c r="C57" s="1309" t="s">
        <v>49</v>
      </c>
      <c r="D57" s="1309"/>
      <c r="E57" s="1310"/>
      <c r="F57" s="133">
        <v>8932</v>
      </c>
      <c r="G57" s="133">
        <v>8728</v>
      </c>
      <c r="H57" s="134">
        <v>8994</v>
      </c>
    </row>
    <row r="58" spans="2:8" ht="45.75" customHeight="1" x14ac:dyDescent="0.15">
      <c r="B58" s="135"/>
      <c r="C58" s="1297" t="s">
        <v>608</v>
      </c>
      <c r="D58" s="1298"/>
      <c r="E58" s="1299"/>
      <c r="F58" s="136">
        <v>3300</v>
      </c>
      <c r="G58" s="136">
        <v>3300</v>
      </c>
      <c r="H58" s="137">
        <v>3040</v>
      </c>
    </row>
    <row r="59" spans="2:8" ht="45.75" customHeight="1" x14ac:dyDescent="0.15">
      <c r="B59" s="135"/>
      <c r="C59" s="1297" t="s">
        <v>609</v>
      </c>
      <c r="D59" s="1298"/>
      <c r="E59" s="1299"/>
      <c r="F59" s="136">
        <v>3112</v>
      </c>
      <c r="G59" s="136">
        <v>2850</v>
      </c>
      <c r="H59" s="137">
        <v>2773</v>
      </c>
    </row>
    <row r="60" spans="2:8" ht="45.75" customHeight="1" x14ac:dyDescent="0.15">
      <c r="B60" s="135"/>
      <c r="C60" s="1297" t="s">
        <v>610</v>
      </c>
      <c r="D60" s="1298"/>
      <c r="E60" s="1299"/>
      <c r="F60" s="136">
        <v>1256</v>
      </c>
      <c r="G60" s="136">
        <v>1381</v>
      </c>
      <c r="H60" s="137">
        <v>1343</v>
      </c>
    </row>
    <row r="61" spans="2:8" ht="45.75" customHeight="1" x14ac:dyDescent="0.15">
      <c r="B61" s="135"/>
      <c r="C61" s="1297" t="s">
        <v>612</v>
      </c>
      <c r="D61" s="1298"/>
      <c r="E61" s="1299"/>
      <c r="F61" s="136" t="s">
        <v>613</v>
      </c>
      <c r="G61" s="136" t="s">
        <v>613</v>
      </c>
      <c r="H61" s="137">
        <v>612</v>
      </c>
    </row>
    <row r="62" spans="2:8" ht="45.75" customHeight="1" thickBot="1" x14ac:dyDescent="0.2">
      <c r="B62" s="138"/>
      <c r="C62" s="1300" t="s">
        <v>611</v>
      </c>
      <c r="D62" s="1301"/>
      <c r="E62" s="1302"/>
      <c r="F62" s="139">
        <v>493</v>
      </c>
      <c r="G62" s="139">
        <v>481</v>
      </c>
      <c r="H62" s="140">
        <v>532</v>
      </c>
    </row>
    <row r="63" spans="2:8" ht="52.5" customHeight="1" thickBot="1" x14ac:dyDescent="0.2">
      <c r="B63" s="141"/>
      <c r="C63" s="1303" t="s">
        <v>50</v>
      </c>
      <c r="D63" s="1303"/>
      <c r="E63" s="1304"/>
      <c r="F63" s="142">
        <v>18047</v>
      </c>
      <c r="G63" s="142">
        <v>17260</v>
      </c>
      <c r="H63" s="143">
        <v>17560</v>
      </c>
    </row>
    <row r="64" spans="2:8" ht="15" customHeight="1" x14ac:dyDescent="0.15"/>
  </sheetData>
  <sheetProtection algorithmName="SHA-512" hashValue="mFu8dNixOwIrIghm14BH8JfmU9zvZhoMfp61BUFJ8zBmmROku385gSWXJ9y5MGSLohx9Y1AxzzdYFNMbE2mZ3Q==" saltValue="omHnlWn4n5Wz+Nn20i/R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619</v>
      </c>
      <c r="AO51" s="1327"/>
      <c r="AP51" s="1327"/>
      <c r="AQ51" s="1327"/>
      <c r="AR51" s="1327"/>
      <c r="AS51" s="1327"/>
      <c r="AT51" s="1327"/>
      <c r="AU51" s="1327"/>
      <c r="AV51" s="1327"/>
      <c r="AW51" s="1327"/>
      <c r="AX51" s="1327"/>
      <c r="AY51" s="1327"/>
      <c r="AZ51" s="1327"/>
      <c r="BA51" s="1327"/>
      <c r="BB51" s="1327" t="s">
        <v>620</v>
      </c>
      <c r="BC51" s="1327"/>
      <c r="BD51" s="1327"/>
      <c r="BE51" s="1327"/>
      <c r="BF51" s="1327"/>
      <c r="BG51" s="1327"/>
      <c r="BH51" s="1327"/>
      <c r="BI51" s="1327"/>
      <c r="BJ51" s="1327"/>
      <c r="BK51" s="1327"/>
      <c r="BL51" s="1327"/>
      <c r="BM51" s="1327"/>
      <c r="BN51" s="1327"/>
      <c r="BO51" s="1327"/>
      <c r="BP51" s="1325">
        <v>61.2</v>
      </c>
      <c r="BQ51" s="1325"/>
      <c r="BR51" s="1325"/>
      <c r="BS51" s="1325"/>
      <c r="BT51" s="1325"/>
      <c r="BU51" s="1325"/>
      <c r="BV51" s="1325"/>
      <c r="BW51" s="1325"/>
      <c r="BX51" s="1325">
        <v>54.7</v>
      </c>
      <c r="BY51" s="1325"/>
      <c r="BZ51" s="1325"/>
      <c r="CA51" s="1325"/>
      <c r="CB51" s="1325"/>
      <c r="CC51" s="1325"/>
      <c r="CD51" s="1325"/>
      <c r="CE51" s="1325"/>
      <c r="CF51" s="1325">
        <v>45.7</v>
      </c>
      <c r="CG51" s="1325"/>
      <c r="CH51" s="1325"/>
      <c r="CI51" s="1325"/>
      <c r="CJ51" s="1325"/>
      <c r="CK51" s="1325"/>
      <c r="CL51" s="1325"/>
      <c r="CM51" s="1325"/>
      <c r="CN51" s="1325">
        <v>54.4</v>
      </c>
      <c r="CO51" s="1325"/>
      <c r="CP51" s="1325"/>
      <c r="CQ51" s="1325"/>
      <c r="CR51" s="1325"/>
      <c r="CS51" s="1325"/>
      <c r="CT51" s="1325"/>
      <c r="CU51" s="1325"/>
      <c r="CV51" s="1325">
        <v>50.5</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621</v>
      </c>
      <c r="BC53" s="1327"/>
      <c r="BD53" s="1327"/>
      <c r="BE53" s="1327"/>
      <c r="BF53" s="1327"/>
      <c r="BG53" s="1327"/>
      <c r="BH53" s="1327"/>
      <c r="BI53" s="1327"/>
      <c r="BJ53" s="1327"/>
      <c r="BK53" s="1327"/>
      <c r="BL53" s="1327"/>
      <c r="BM53" s="1327"/>
      <c r="BN53" s="1327"/>
      <c r="BO53" s="1327"/>
      <c r="BP53" s="1325">
        <v>60.3</v>
      </c>
      <c r="BQ53" s="1325"/>
      <c r="BR53" s="1325"/>
      <c r="BS53" s="1325"/>
      <c r="BT53" s="1325"/>
      <c r="BU53" s="1325"/>
      <c r="BV53" s="1325"/>
      <c r="BW53" s="1325"/>
      <c r="BX53" s="1325">
        <v>60.6</v>
      </c>
      <c r="BY53" s="1325"/>
      <c r="BZ53" s="1325"/>
      <c r="CA53" s="1325"/>
      <c r="CB53" s="1325"/>
      <c r="CC53" s="1325"/>
      <c r="CD53" s="1325"/>
      <c r="CE53" s="1325"/>
      <c r="CF53" s="1325">
        <v>61.8</v>
      </c>
      <c r="CG53" s="1325"/>
      <c r="CH53" s="1325"/>
      <c r="CI53" s="1325"/>
      <c r="CJ53" s="1325"/>
      <c r="CK53" s="1325"/>
      <c r="CL53" s="1325"/>
      <c r="CM53" s="1325"/>
      <c r="CN53" s="1325">
        <v>63</v>
      </c>
      <c r="CO53" s="1325"/>
      <c r="CP53" s="1325"/>
      <c r="CQ53" s="1325"/>
      <c r="CR53" s="1325"/>
      <c r="CS53" s="1325"/>
      <c r="CT53" s="1325"/>
      <c r="CU53" s="1325"/>
      <c r="CV53" s="1325">
        <v>63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622</v>
      </c>
      <c r="AO55" s="1324"/>
      <c r="AP55" s="1324"/>
      <c r="AQ55" s="1324"/>
      <c r="AR55" s="1324"/>
      <c r="AS55" s="1324"/>
      <c r="AT55" s="1324"/>
      <c r="AU55" s="1324"/>
      <c r="AV55" s="1324"/>
      <c r="AW55" s="1324"/>
      <c r="AX55" s="1324"/>
      <c r="AY55" s="1324"/>
      <c r="AZ55" s="1324"/>
      <c r="BA55" s="1324"/>
      <c r="BB55" s="1327" t="s">
        <v>620</v>
      </c>
      <c r="BC55" s="1327"/>
      <c r="BD55" s="1327"/>
      <c r="BE55" s="1327"/>
      <c r="BF55" s="1327"/>
      <c r="BG55" s="1327"/>
      <c r="BH55" s="1327"/>
      <c r="BI55" s="1327"/>
      <c r="BJ55" s="1327"/>
      <c r="BK55" s="1327"/>
      <c r="BL55" s="1327"/>
      <c r="BM55" s="1327"/>
      <c r="BN55" s="1327"/>
      <c r="BO55" s="1327"/>
      <c r="BP55" s="1325">
        <v>53.1</v>
      </c>
      <c r="BQ55" s="1325"/>
      <c r="BR55" s="1325"/>
      <c r="BS55" s="1325"/>
      <c r="BT55" s="1325"/>
      <c r="BU55" s="1325"/>
      <c r="BV55" s="1325"/>
      <c r="BW55" s="1325"/>
      <c r="BX55" s="1325">
        <v>51.2</v>
      </c>
      <c r="BY55" s="1325"/>
      <c r="BZ55" s="1325"/>
      <c r="CA55" s="1325"/>
      <c r="CB55" s="1325"/>
      <c r="CC55" s="1325"/>
      <c r="CD55" s="1325"/>
      <c r="CE55" s="1325"/>
      <c r="CF55" s="1325">
        <v>47.2</v>
      </c>
      <c r="CG55" s="1325"/>
      <c r="CH55" s="1325"/>
      <c r="CI55" s="1325"/>
      <c r="CJ55" s="1325"/>
      <c r="CK55" s="1325"/>
      <c r="CL55" s="1325"/>
      <c r="CM55" s="1325"/>
      <c r="CN55" s="1325">
        <v>49.5</v>
      </c>
      <c r="CO55" s="1325"/>
      <c r="CP55" s="1325"/>
      <c r="CQ55" s="1325"/>
      <c r="CR55" s="1325"/>
      <c r="CS55" s="1325"/>
      <c r="CT55" s="1325"/>
      <c r="CU55" s="1325"/>
      <c r="CV55" s="1325">
        <v>46.9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621</v>
      </c>
      <c r="BC57" s="1327"/>
      <c r="BD57" s="1327"/>
      <c r="BE57" s="1327"/>
      <c r="BF57" s="1327"/>
      <c r="BG57" s="1327"/>
      <c r="BH57" s="1327"/>
      <c r="BI57" s="1327"/>
      <c r="BJ57" s="1327"/>
      <c r="BK57" s="1327"/>
      <c r="BL57" s="1327"/>
      <c r="BM57" s="1327"/>
      <c r="BN57" s="1327"/>
      <c r="BO57" s="1327"/>
      <c r="BP57" s="1325">
        <v>57.4</v>
      </c>
      <c r="BQ57" s="1325"/>
      <c r="BR57" s="1325"/>
      <c r="BS57" s="1325"/>
      <c r="BT57" s="1325"/>
      <c r="BU57" s="1325"/>
      <c r="BV57" s="1325"/>
      <c r="BW57" s="1325"/>
      <c r="BX57" s="1325">
        <v>58.7</v>
      </c>
      <c r="BY57" s="1325"/>
      <c r="BZ57" s="1325"/>
      <c r="CA57" s="1325"/>
      <c r="CB57" s="1325"/>
      <c r="CC57" s="1325"/>
      <c r="CD57" s="1325"/>
      <c r="CE57" s="1325"/>
      <c r="CF57" s="1325">
        <v>59.8</v>
      </c>
      <c r="CG57" s="1325"/>
      <c r="CH57" s="1325"/>
      <c r="CI57" s="1325"/>
      <c r="CJ57" s="1325"/>
      <c r="CK57" s="1325"/>
      <c r="CL57" s="1325"/>
      <c r="CM57" s="1325"/>
      <c r="CN57" s="1325">
        <v>60.9</v>
      </c>
      <c r="CO57" s="1325"/>
      <c r="CP57" s="1325"/>
      <c r="CQ57" s="1325"/>
      <c r="CR57" s="1325"/>
      <c r="CS57" s="1325"/>
      <c r="CT57" s="1325"/>
      <c r="CU57" s="1325"/>
      <c r="CV57" s="1325">
        <v>61.1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619</v>
      </c>
      <c r="AO73" s="1327"/>
      <c r="AP73" s="1327"/>
      <c r="AQ73" s="1327"/>
      <c r="AR73" s="1327"/>
      <c r="AS73" s="1327"/>
      <c r="AT73" s="1327"/>
      <c r="AU73" s="1327"/>
      <c r="AV73" s="1327"/>
      <c r="AW73" s="1327"/>
      <c r="AX73" s="1327"/>
      <c r="AY73" s="1327"/>
      <c r="AZ73" s="1327"/>
      <c r="BA73" s="1327"/>
      <c r="BB73" s="1327" t="s">
        <v>620</v>
      </c>
      <c r="BC73" s="1327"/>
      <c r="BD73" s="1327"/>
      <c r="BE73" s="1327"/>
      <c r="BF73" s="1327"/>
      <c r="BG73" s="1327"/>
      <c r="BH73" s="1327"/>
      <c r="BI73" s="1327"/>
      <c r="BJ73" s="1327"/>
      <c r="BK73" s="1327"/>
      <c r="BL73" s="1327"/>
      <c r="BM73" s="1327"/>
      <c r="BN73" s="1327"/>
      <c r="BO73" s="1327"/>
      <c r="BP73" s="1325">
        <v>61.2</v>
      </c>
      <c r="BQ73" s="1325"/>
      <c r="BR73" s="1325"/>
      <c r="BS73" s="1325"/>
      <c r="BT73" s="1325"/>
      <c r="BU73" s="1325"/>
      <c r="BV73" s="1325"/>
      <c r="BW73" s="1325"/>
      <c r="BX73" s="1325">
        <v>54.7</v>
      </c>
      <c r="BY73" s="1325"/>
      <c r="BZ73" s="1325"/>
      <c r="CA73" s="1325"/>
      <c r="CB73" s="1325"/>
      <c r="CC73" s="1325"/>
      <c r="CD73" s="1325"/>
      <c r="CE73" s="1325"/>
      <c r="CF73" s="1325">
        <v>45.7</v>
      </c>
      <c r="CG73" s="1325"/>
      <c r="CH73" s="1325"/>
      <c r="CI73" s="1325"/>
      <c r="CJ73" s="1325"/>
      <c r="CK73" s="1325"/>
      <c r="CL73" s="1325"/>
      <c r="CM73" s="1325"/>
      <c r="CN73" s="1325">
        <v>54.4</v>
      </c>
      <c r="CO73" s="1325"/>
      <c r="CP73" s="1325"/>
      <c r="CQ73" s="1325"/>
      <c r="CR73" s="1325"/>
      <c r="CS73" s="1325"/>
      <c r="CT73" s="1325"/>
      <c r="CU73" s="1325"/>
      <c r="CV73" s="1325">
        <v>50.5</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624</v>
      </c>
      <c r="BC75" s="1327"/>
      <c r="BD75" s="1327"/>
      <c r="BE75" s="1327"/>
      <c r="BF75" s="1327"/>
      <c r="BG75" s="1327"/>
      <c r="BH75" s="1327"/>
      <c r="BI75" s="1327"/>
      <c r="BJ75" s="1327"/>
      <c r="BK75" s="1327"/>
      <c r="BL75" s="1327"/>
      <c r="BM75" s="1327"/>
      <c r="BN75" s="1327"/>
      <c r="BO75" s="1327"/>
      <c r="BP75" s="1325">
        <v>7.9</v>
      </c>
      <c r="BQ75" s="1325"/>
      <c r="BR75" s="1325"/>
      <c r="BS75" s="1325"/>
      <c r="BT75" s="1325"/>
      <c r="BU75" s="1325"/>
      <c r="BV75" s="1325"/>
      <c r="BW75" s="1325"/>
      <c r="BX75" s="1325">
        <v>7.2</v>
      </c>
      <c r="BY75" s="1325"/>
      <c r="BZ75" s="1325"/>
      <c r="CA75" s="1325"/>
      <c r="CB75" s="1325"/>
      <c r="CC75" s="1325"/>
      <c r="CD75" s="1325"/>
      <c r="CE75" s="1325"/>
      <c r="CF75" s="1325">
        <v>6.3</v>
      </c>
      <c r="CG75" s="1325"/>
      <c r="CH75" s="1325"/>
      <c r="CI75" s="1325"/>
      <c r="CJ75" s="1325"/>
      <c r="CK75" s="1325"/>
      <c r="CL75" s="1325"/>
      <c r="CM75" s="1325"/>
      <c r="CN75" s="1325">
        <v>6.1</v>
      </c>
      <c r="CO75" s="1325"/>
      <c r="CP75" s="1325"/>
      <c r="CQ75" s="1325"/>
      <c r="CR75" s="1325"/>
      <c r="CS75" s="1325"/>
      <c r="CT75" s="1325"/>
      <c r="CU75" s="1325"/>
      <c r="CV75" s="1325">
        <v>5.8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622</v>
      </c>
      <c r="AO77" s="1324"/>
      <c r="AP77" s="1324"/>
      <c r="AQ77" s="1324"/>
      <c r="AR77" s="1324"/>
      <c r="AS77" s="1324"/>
      <c r="AT77" s="1324"/>
      <c r="AU77" s="1324"/>
      <c r="AV77" s="1324"/>
      <c r="AW77" s="1324"/>
      <c r="AX77" s="1324"/>
      <c r="AY77" s="1324"/>
      <c r="AZ77" s="1324"/>
      <c r="BA77" s="1324"/>
      <c r="BB77" s="1327" t="s">
        <v>620</v>
      </c>
      <c r="BC77" s="1327"/>
      <c r="BD77" s="1327"/>
      <c r="BE77" s="1327"/>
      <c r="BF77" s="1327"/>
      <c r="BG77" s="1327"/>
      <c r="BH77" s="1327"/>
      <c r="BI77" s="1327"/>
      <c r="BJ77" s="1327"/>
      <c r="BK77" s="1327"/>
      <c r="BL77" s="1327"/>
      <c r="BM77" s="1327"/>
      <c r="BN77" s="1327"/>
      <c r="BO77" s="1327"/>
      <c r="BP77" s="1325">
        <v>53.1</v>
      </c>
      <c r="BQ77" s="1325"/>
      <c r="BR77" s="1325"/>
      <c r="BS77" s="1325"/>
      <c r="BT77" s="1325"/>
      <c r="BU77" s="1325"/>
      <c r="BV77" s="1325"/>
      <c r="BW77" s="1325"/>
      <c r="BX77" s="1325">
        <v>51.2</v>
      </c>
      <c r="BY77" s="1325"/>
      <c r="BZ77" s="1325"/>
      <c r="CA77" s="1325"/>
      <c r="CB77" s="1325"/>
      <c r="CC77" s="1325"/>
      <c r="CD77" s="1325"/>
      <c r="CE77" s="1325"/>
      <c r="CF77" s="1325">
        <v>47.2</v>
      </c>
      <c r="CG77" s="1325"/>
      <c r="CH77" s="1325"/>
      <c r="CI77" s="1325"/>
      <c r="CJ77" s="1325"/>
      <c r="CK77" s="1325"/>
      <c r="CL77" s="1325"/>
      <c r="CM77" s="1325"/>
      <c r="CN77" s="1325">
        <v>49.5</v>
      </c>
      <c r="CO77" s="1325"/>
      <c r="CP77" s="1325"/>
      <c r="CQ77" s="1325"/>
      <c r="CR77" s="1325"/>
      <c r="CS77" s="1325"/>
      <c r="CT77" s="1325"/>
      <c r="CU77" s="1325"/>
      <c r="CV77" s="1325">
        <v>46.9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624</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8.1999999999999993</v>
      </c>
      <c r="BY79" s="1325"/>
      <c r="BZ79" s="1325"/>
      <c r="CA79" s="1325"/>
      <c r="CB79" s="1325"/>
      <c r="CC79" s="1325"/>
      <c r="CD79" s="1325"/>
      <c r="CE79" s="1325"/>
      <c r="CF79" s="1325">
        <v>7.8</v>
      </c>
      <c r="CG79" s="1325"/>
      <c r="CH79" s="1325"/>
      <c r="CI79" s="1325"/>
      <c r="CJ79" s="1325"/>
      <c r="CK79" s="1325"/>
      <c r="CL79" s="1325"/>
      <c r="CM79" s="1325"/>
      <c r="CN79" s="1325">
        <v>7.6</v>
      </c>
      <c r="CO79" s="1325"/>
      <c r="CP79" s="1325"/>
      <c r="CQ79" s="1325"/>
      <c r="CR79" s="1325"/>
      <c r="CS79" s="1325"/>
      <c r="CT79" s="1325"/>
      <c r="CU79" s="1325"/>
      <c r="CV79" s="1325">
        <v>7.2</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M83qA0YQv63Bn5EaL12ISf214GlkuGtH4u3/+95Me2LXjlvOxDLnov8QecO49mNaackCM7LcGdW1c5n2+oAUw==" saltValue="lBwJ+glEMlNzfPAPlqsg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625</v>
      </c>
    </row>
  </sheetData>
  <sheetProtection algorithmName="SHA-512" hashValue="pmLtSXI6Wa1/vgQSNjUmMy0QoOH891i0ZhmX05gOZnMdgKpePgfPjJDpGmLhqsvAoEzclTKed8iWxbyGCrCPyA==" saltValue="hQqSoonV7X+0xWjcv7XJk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m+gBLhbif+arYnaxGj6EMzgj6+WjIBYKHDSGq/DcvPxja0u2n04MN1DUFdk4BmhhoIdlvVNcDLd2RdfCRjFa2w==" saltValue="3pjhWwdelc8zQC/D23NmK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63740</v>
      </c>
      <c r="E3" s="162"/>
      <c r="F3" s="163">
        <v>65942</v>
      </c>
      <c r="G3" s="164"/>
      <c r="H3" s="165"/>
    </row>
    <row r="4" spans="1:8" x14ac:dyDescent="0.15">
      <c r="A4" s="166"/>
      <c r="B4" s="167"/>
      <c r="C4" s="168"/>
      <c r="D4" s="169">
        <v>41782</v>
      </c>
      <c r="E4" s="170"/>
      <c r="F4" s="171">
        <v>32778</v>
      </c>
      <c r="G4" s="172"/>
      <c r="H4" s="173"/>
    </row>
    <row r="5" spans="1:8" x14ac:dyDescent="0.15">
      <c r="A5" s="154" t="s">
        <v>550</v>
      </c>
      <c r="B5" s="159"/>
      <c r="C5" s="160"/>
      <c r="D5" s="161">
        <v>88545</v>
      </c>
      <c r="E5" s="162"/>
      <c r="F5" s="163">
        <v>68655</v>
      </c>
      <c r="G5" s="164"/>
      <c r="H5" s="165"/>
    </row>
    <row r="6" spans="1:8" x14ac:dyDescent="0.15">
      <c r="A6" s="166"/>
      <c r="B6" s="167"/>
      <c r="C6" s="168"/>
      <c r="D6" s="169">
        <v>58374</v>
      </c>
      <c r="E6" s="170"/>
      <c r="F6" s="171">
        <v>32316</v>
      </c>
      <c r="G6" s="172"/>
      <c r="H6" s="173"/>
    </row>
    <row r="7" spans="1:8" x14ac:dyDescent="0.15">
      <c r="A7" s="154" t="s">
        <v>551</v>
      </c>
      <c r="B7" s="159"/>
      <c r="C7" s="160"/>
      <c r="D7" s="161">
        <v>69444</v>
      </c>
      <c r="E7" s="162"/>
      <c r="F7" s="163">
        <v>66863</v>
      </c>
      <c r="G7" s="164"/>
      <c r="H7" s="165"/>
    </row>
    <row r="8" spans="1:8" x14ac:dyDescent="0.15">
      <c r="A8" s="166"/>
      <c r="B8" s="167"/>
      <c r="C8" s="168"/>
      <c r="D8" s="169">
        <v>47579</v>
      </c>
      <c r="E8" s="170"/>
      <c r="F8" s="171">
        <v>32770</v>
      </c>
      <c r="G8" s="172"/>
      <c r="H8" s="173"/>
    </row>
    <row r="9" spans="1:8" x14ac:dyDescent="0.15">
      <c r="A9" s="154" t="s">
        <v>552</v>
      </c>
      <c r="B9" s="159"/>
      <c r="C9" s="160"/>
      <c r="D9" s="161">
        <v>119498</v>
      </c>
      <c r="E9" s="162"/>
      <c r="F9" s="163">
        <v>72051</v>
      </c>
      <c r="G9" s="164"/>
      <c r="H9" s="165"/>
    </row>
    <row r="10" spans="1:8" x14ac:dyDescent="0.15">
      <c r="A10" s="166"/>
      <c r="B10" s="167"/>
      <c r="C10" s="168"/>
      <c r="D10" s="169">
        <v>51198</v>
      </c>
      <c r="E10" s="170"/>
      <c r="F10" s="171">
        <v>34140</v>
      </c>
      <c r="G10" s="172"/>
      <c r="H10" s="173"/>
    </row>
    <row r="11" spans="1:8" x14ac:dyDescent="0.15">
      <c r="A11" s="154" t="s">
        <v>553</v>
      </c>
      <c r="B11" s="159"/>
      <c r="C11" s="160"/>
      <c r="D11" s="161">
        <v>116072</v>
      </c>
      <c r="E11" s="162"/>
      <c r="F11" s="163">
        <v>72756</v>
      </c>
      <c r="G11" s="164"/>
      <c r="H11" s="165"/>
    </row>
    <row r="12" spans="1:8" x14ac:dyDescent="0.15">
      <c r="A12" s="166"/>
      <c r="B12" s="167"/>
      <c r="C12" s="174"/>
      <c r="D12" s="169">
        <v>53971</v>
      </c>
      <c r="E12" s="170"/>
      <c r="F12" s="171">
        <v>32117</v>
      </c>
      <c r="G12" s="172"/>
      <c r="H12" s="173"/>
    </row>
    <row r="13" spans="1:8" x14ac:dyDescent="0.15">
      <c r="A13" s="154"/>
      <c r="B13" s="159"/>
      <c r="C13" s="175"/>
      <c r="D13" s="176">
        <v>91460</v>
      </c>
      <c r="E13" s="177"/>
      <c r="F13" s="178">
        <v>69253</v>
      </c>
      <c r="G13" s="179"/>
      <c r="H13" s="165"/>
    </row>
    <row r="14" spans="1:8" x14ac:dyDescent="0.15">
      <c r="A14" s="166"/>
      <c r="B14" s="167"/>
      <c r="C14" s="168"/>
      <c r="D14" s="169">
        <v>50581</v>
      </c>
      <c r="E14" s="170"/>
      <c r="F14" s="171">
        <v>32824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10.26</v>
      </c>
      <c r="C19" s="180">
        <f>ROUND(VALUE(SUBSTITUTE(実質収支比率等に係る経年分析!G$48,"▲","-")),2)</f>
        <v>5.48</v>
      </c>
      <c r="D19" s="180">
        <f>ROUND(VALUE(SUBSTITUTE(実質収支比率等に係る経年分析!H$48,"▲","-")),2)</f>
        <v>2.96</v>
      </c>
      <c r="E19" s="180">
        <f>ROUND(VALUE(SUBSTITUTE(実質収支比率等に係る経年分析!I$48,"▲","-")),2)</f>
        <v>3.31</v>
      </c>
      <c r="F19" s="180">
        <f>ROUND(VALUE(SUBSTITUTE(実質収支比率等に係る経年分析!J$48,"▲","-")),2)</f>
        <v>3.39</v>
      </c>
    </row>
    <row r="20" spans="1:11" x14ac:dyDescent="0.15">
      <c r="A20" s="180" t="s">
        <v>54</v>
      </c>
      <c r="B20" s="180">
        <f>ROUND(VALUE(SUBSTITUTE(実質収支比率等に係る経年分析!F$47,"▲","-")),2)</f>
        <v>12.75</v>
      </c>
      <c r="C20" s="180">
        <f>ROUND(VALUE(SUBSTITUTE(実質収支比率等に係る経年分析!G$47,"▲","-")),2)</f>
        <v>13</v>
      </c>
      <c r="D20" s="180">
        <f>ROUND(VALUE(SUBSTITUTE(実質収支比率等に係る経年分析!H$47,"▲","-")),2)</f>
        <v>11.7</v>
      </c>
      <c r="E20" s="180">
        <f>ROUND(VALUE(SUBSTITUTE(実質収支比率等に係る経年分析!I$47,"▲","-")),2)</f>
        <v>11.62</v>
      </c>
      <c r="F20" s="180">
        <f>ROUND(VALUE(SUBSTITUTE(実質収支比率等に係る経年分析!J$47,"▲","-")),2)</f>
        <v>11.46</v>
      </c>
    </row>
    <row r="21" spans="1:11" x14ac:dyDescent="0.15">
      <c r="A21" s="180" t="s">
        <v>55</v>
      </c>
      <c r="B21" s="180">
        <f>IF(ISNUMBER(VALUE(SUBSTITUTE(実質収支比率等に係る経年分析!F$49,"▲","-"))),ROUND(VALUE(SUBSTITUTE(実質収支比率等に係る経年分析!F$49,"▲","-")),2),NA())</f>
        <v>0.91</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-2.7</v>
      </c>
      <c r="E21" s="180">
        <f>IF(ISNUMBER(VALUE(SUBSTITUTE(実質収支比率等に係る経年分析!I$49,"▲","-"))),ROUND(VALUE(SUBSTITUTE(実質収支比率等に係る経年分析!I$49,"▲","-")),2),NA())</f>
        <v>0.61</v>
      </c>
      <c r="F21" s="180">
        <f>IF(ISNUMBER(VALUE(SUBSTITUTE(実質収支比率等に係る経年分析!J$49,"▲","-"))),ROUND(VALUE(SUBSTITUTE(実質収支比率等に係る経年分析!J$49,"▲","-")),2),NA())</f>
        <v>0.73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0.76</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3.35</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4.6100000000000003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9041</v>
      </c>
      <c r="E42" s="182"/>
      <c r="F42" s="182"/>
      <c r="G42" s="182">
        <f>'実質公債費比率（分子）の構造'!L$52</f>
        <v>9115</v>
      </c>
      <c r="H42" s="182"/>
      <c r="I42" s="182"/>
      <c r="J42" s="182">
        <f>'実質公債費比率（分子）の構造'!M$52</f>
        <v>9169</v>
      </c>
      <c r="K42" s="182"/>
      <c r="L42" s="182"/>
      <c r="M42" s="182">
        <f>'実質公債費比率（分子）の構造'!N$52</f>
        <v>9253</v>
      </c>
      <c r="N42" s="182"/>
      <c r="O42" s="182"/>
      <c r="P42" s="182">
        <f>'実質公債費比率（分子）の構造'!O$52</f>
        <v>9064</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64</v>
      </c>
      <c r="B44" s="182">
        <f>'実質公債費比率（分子）の構造'!K$50</f>
        <v>59</v>
      </c>
      <c r="C44" s="182"/>
      <c r="D44" s="182"/>
      <c r="E44" s="182">
        <f>'実質公債費比率（分子）の構造'!L$50</f>
        <v>26</v>
      </c>
      <c r="F44" s="182"/>
      <c r="G44" s="182"/>
      <c r="H44" s="182">
        <f>'実質公債費比率（分子）の構造'!M$50</f>
        <v>15</v>
      </c>
      <c r="I44" s="182"/>
      <c r="J44" s="182"/>
      <c r="K44" s="182">
        <f>'実質公債費比率（分子）の構造'!N$50</f>
        <v>15</v>
      </c>
      <c r="L44" s="182"/>
      <c r="M44" s="182"/>
      <c r="N44" s="182">
        <f>'実質公債費比率（分子）の構造'!O$50</f>
        <v>12</v>
      </c>
      <c r="O44" s="182"/>
      <c r="P44" s="182"/>
    </row>
    <row r="45" spans="1:16" x14ac:dyDescent="0.15">
      <c r="A45" s="182" t="s">
        <v>65</v>
      </c>
      <c r="B45" s="182">
        <f>'実質公債費比率（分子）の構造'!K$49</f>
        <v>36</v>
      </c>
      <c r="C45" s="182"/>
      <c r="D45" s="182"/>
      <c r="E45" s="182">
        <f>'実質公債費比率（分子）の構造'!L$49</f>
        <v>35</v>
      </c>
      <c r="F45" s="182"/>
      <c r="G45" s="182"/>
      <c r="H45" s="182">
        <f>'実質公債費比率（分子）の構造'!M$49</f>
        <v>34</v>
      </c>
      <c r="I45" s="182"/>
      <c r="J45" s="182"/>
      <c r="K45" s="182">
        <f>'実質公債費比率（分子）の構造'!N$49</f>
        <v>35</v>
      </c>
      <c r="L45" s="182"/>
      <c r="M45" s="182"/>
      <c r="N45" s="182">
        <f>'実質公債費比率（分子）の構造'!O$49</f>
        <v>29</v>
      </c>
      <c r="O45" s="182"/>
      <c r="P45" s="182"/>
    </row>
    <row r="46" spans="1:16" x14ac:dyDescent="0.15">
      <c r="A46" s="182" t="s">
        <v>66</v>
      </c>
      <c r="B46" s="182">
        <f>'実質公債費比率（分子）の構造'!K$48</f>
        <v>3390</v>
      </c>
      <c r="C46" s="182"/>
      <c r="D46" s="182"/>
      <c r="E46" s="182">
        <f>'実質公債費比率（分子）の構造'!L$48</f>
        <v>3473</v>
      </c>
      <c r="F46" s="182"/>
      <c r="G46" s="182"/>
      <c r="H46" s="182">
        <f>'実質公債費比率（分子）の構造'!M$48</f>
        <v>3330</v>
      </c>
      <c r="I46" s="182"/>
      <c r="J46" s="182"/>
      <c r="K46" s="182">
        <f>'実質公債費比率（分子）の構造'!N$48</f>
        <v>3320</v>
      </c>
      <c r="L46" s="182"/>
      <c r="M46" s="182"/>
      <c r="N46" s="182">
        <f>'実質公債費比率（分子）の構造'!O$48</f>
        <v>3166</v>
      </c>
      <c r="O46" s="182"/>
      <c r="P46" s="182"/>
    </row>
    <row r="47" spans="1:16" x14ac:dyDescent="0.15">
      <c r="A47" s="182" t="s">
        <v>67</v>
      </c>
      <c r="B47" s="182">
        <f>'実質公債費比率（分子）の構造'!K$47</f>
        <v>30</v>
      </c>
      <c r="C47" s="182"/>
      <c r="D47" s="182"/>
      <c r="E47" s="182">
        <f>'実質公債費比率（分子）の構造'!L$47</f>
        <v>30</v>
      </c>
      <c r="F47" s="182"/>
      <c r="G47" s="182"/>
      <c r="H47" s="182">
        <f>'実質公債費比率（分子）の構造'!M$47</f>
        <v>30</v>
      </c>
      <c r="I47" s="182"/>
      <c r="J47" s="182"/>
      <c r="K47" s="182">
        <f>'実質公債費比率（分子）の構造'!N$47</f>
        <v>29</v>
      </c>
      <c r="L47" s="182"/>
      <c r="M47" s="182"/>
      <c r="N47" s="182">
        <f>'実質公債費比率（分子）の構造'!O$47</f>
        <v>27</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7680</v>
      </c>
      <c r="C49" s="182"/>
      <c r="D49" s="182"/>
      <c r="E49" s="182">
        <f>'実質公債費比率（分子）の構造'!L$45</f>
        <v>7507</v>
      </c>
      <c r="F49" s="182"/>
      <c r="G49" s="182"/>
      <c r="H49" s="182">
        <f>'実質公債費比率（分子）の構造'!M$45</f>
        <v>7543</v>
      </c>
      <c r="I49" s="182"/>
      <c r="J49" s="182"/>
      <c r="K49" s="182">
        <f>'実質公債費比率（分子）の構造'!N$45</f>
        <v>7719</v>
      </c>
      <c r="L49" s="182"/>
      <c r="M49" s="182"/>
      <c r="N49" s="182">
        <f>'実質公債費比率（分子）の構造'!O$45</f>
        <v>7553</v>
      </c>
      <c r="O49" s="182"/>
      <c r="P49" s="182"/>
    </row>
    <row r="50" spans="1:16" x14ac:dyDescent="0.15">
      <c r="A50" s="182" t="s">
        <v>70</v>
      </c>
      <c r="B50" s="182" t="e">
        <f>NA()</f>
        <v>#N/A</v>
      </c>
      <c r="C50" s="182">
        <f>IF(ISNUMBER('実質公債費比率（分子）の構造'!K$53),'実質公債費比率（分子）の構造'!K$53,NA())</f>
        <v>2154</v>
      </c>
      <c r="D50" s="182" t="e">
        <f>NA()</f>
        <v>#N/A</v>
      </c>
      <c r="E50" s="182" t="e">
        <f>NA()</f>
        <v>#N/A</v>
      </c>
      <c r="F50" s="182">
        <f>IF(ISNUMBER('実質公債費比率（分子）の構造'!L$53),'実質公債費比率（分子）の構造'!L$53,NA())</f>
        <v>1956</v>
      </c>
      <c r="G50" s="182" t="e">
        <f>NA()</f>
        <v>#N/A</v>
      </c>
      <c r="H50" s="182" t="e">
        <f>NA()</f>
        <v>#N/A</v>
      </c>
      <c r="I50" s="182">
        <f>IF(ISNUMBER('実質公債費比率（分子）の構造'!M$53),'実質公債費比率（分子）の構造'!M$53,NA())</f>
        <v>1784</v>
      </c>
      <c r="J50" s="182" t="e">
        <f>NA()</f>
        <v>#N/A</v>
      </c>
      <c r="K50" s="182" t="e">
        <f>NA()</f>
        <v>#N/A</v>
      </c>
      <c r="L50" s="182">
        <f>IF(ISNUMBER('実質公債費比率（分子）の構造'!N$53),'実質公債費比率（分子）の構造'!N$53,NA())</f>
        <v>1866</v>
      </c>
      <c r="M50" s="182" t="e">
        <f>NA()</f>
        <v>#N/A</v>
      </c>
      <c r="N50" s="182" t="e">
        <f>NA()</f>
        <v>#N/A</v>
      </c>
      <c r="O50" s="182">
        <f>IF(ISNUMBER('実質公債費比率（分子）の構造'!O$53),'実質公債費比率（分子）の構造'!O$53,NA())</f>
        <v>1723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83750</v>
      </c>
      <c r="E56" s="181"/>
      <c r="F56" s="181"/>
      <c r="G56" s="181">
        <f>'将来負担比率（分子）の構造'!J$52</f>
        <v>84194</v>
      </c>
      <c r="H56" s="181"/>
      <c r="I56" s="181"/>
      <c r="J56" s="181">
        <f>'将来負担比率（分子）の構造'!K$52</f>
        <v>83565</v>
      </c>
      <c r="K56" s="181"/>
      <c r="L56" s="181"/>
      <c r="M56" s="181">
        <f>'将来負担比率（分子）の構造'!L$52</f>
        <v>84150</v>
      </c>
      <c r="N56" s="181"/>
      <c r="O56" s="181"/>
      <c r="P56" s="181">
        <f>'将来負担比率（分子）の構造'!M$52</f>
        <v>84719</v>
      </c>
    </row>
    <row r="57" spans="1:16" x14ac:dyDescent="0.15">
      <c r="A57" s="181" t="s">
        <v>41</v>
      </c>
      <c r="B57" s="181"/>
      <c r="C57" s="181"/>
      <c r="D57" s="181">
        <f>'将来負担比率（分子）の構造'!I$51</f>
        <v>5589</v>
      </c>
      <c r="E57" s="181"/>
      <c r="F57" s="181"/>
      <c r="G57" s="181">
        <f>'将来負担比率（分子）の構造'!J$51</f>
        <v>4653</v>
      </c>
      <c r="H57" s="181"/>
      <c r="I57" s="181"/>
      <c r="J57" s="181">
        <f>'将来負担比率（分子）の構造'!K$51</f>
        <v>5663</v>
      </c>
      <c r="K57" s="181"/>
      <c r="L57" s="181"/>
      <c r="M57" s="181">
        <f>'将来負担比率（分子）の構造'!L$51</f>
        <v>5445</v>
      </c>
      <c r="N57" s="181"/>
      <c r="O57" s="181"/>
      <c r="P57" s="181">
        <f>'将来負担比率（分子）の構造'!M$51</f>
        <v>6359</v>
      </c>
    </row>
    <row r="58" spans="1:16" x14ac:dyDescent="0.15">
      <c r="A58" s="181" t="s">
        <v>40</v>
      </c>
      <c r="B58" s="181"/>
      <c r="C58" s="181"/>
      <c r="D58" s="181">
        <f>'将来負担比率（分子）の構造'!I$50</f>
        <v>13960</v>
      </c>
      <c r="E58" s="181"/>
      <c r="F58" s="181"/>
      <c r="G58" s="181">
        <f>'将来負担比率（分子）の構造'!J$50</f>
        <v>15996</v>
      </c>
      <c r="H58" s="181"/>
      <c r="I58" s="181"/>
      <c r="J58" s="181">
        <f>'将来負担比率（分子）の構造'!K$50</f>
        <v>16287</v>
      </c>
      <c r="K58" s="181"/>
      <c r="L58" s="181"/>
      <c r="M58" s="181">
        <f>'将来負担比率（分子）の構造'!L$50</f>
        <v>15386</v>
      </c>
      <c r="N58" s="181"/>
      <c r="O58" s="181"/>
      <c r="P58" s="181">
        <f>'将来負担比率（分子）の構造'!M$50</f>
        <v>15422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684</v>
      </c>
      <c r="C61" s="181"/>
      <c r="D61" s="181"/>
      <c r="E61" s="181">
        <f>'将来負担比率（分子）の構造'!J$46</f>
        <v>753</v>
      </c>
      <c r="F61" s="181"/>
      <c r="G61" s="181"/>
      <c r="H61" s="181">
        <f>'将来負担比率（分子）の構造'!K$46</f>
        <v>560</v>
      </c>
      <c r="I61" s="181"/>
      <c r="J61" s="181"/>
      <c r="K61" s="181">
        <f>'将来負担比率（分子）の構造'!L$46</f>
        <v>478</v>
      </c>
      <c r="L61" s="181"/>
      <c r="M61" s="181"/>
      <c r="N61" s="181">
        <f>'将来負担比率（分子）の構造'!M$46</f>
        <v>478</v>
      </c>
      <c r="O61" s="181"/>
      <c r="P61" s="181"/>
    </row>
    <row r="62" spans="1:16" x14ac:dyDescent="0.15">
      <c r="A62" s="181" t="s">
        <v>34</v>
      </c>
      <c r="B62" s="181">
        <f>'将来負担比率（分子）の構造'!I$45</f>
        <v>11011</v>
      </c>
      <c r="C62" s="181"/>
      <c r="D62" s="181"/>
      <c r="E62" s="181">
        <f>'将来負担比率（分子）の構造'!J$45</f>
        <v>10995</v>
      </c>
      <c r="F62" s="181"/>
      <c r="G62" s="181"/>
      <c r="H62" s="181">
        <f>'将来負担比率（分子）の構造'!K$45</f>
        <v>10243</v>
      </c>
      <c r="I62" s="181"/>
      <c r="J62" s="181"/>
      <c r="K62" s="181">
        <f>'将来負担比率（分子）の構造'!L$45</f>
        <v>9947</v>
      </c>
      <c r="L62" s="181"/>
      <c r="M62" s="181"/>
      <c r="N62" s="181">
        <f>'将来負担比率（分子）の構造'!M$45</f>
        <v>9703</v>
      </c>
      <c r="O62" s="181"/>
      <c r="P62" s="181"/>
    </row>
    <row r="63" spans="1:16" x14ac:dyDescent="0.15">
      <c r="A63" s="181" t="s">
        <v>33</v>
      </c>
      <c r="B63" s="181">
        <f>'将来負担比率（分子）の構造'!I$44</f>
        <v>146</v>
      </c>
      <c r="C63" s="181"/>
      <c r="D63" s="181"/>
      <c r="E63" s="181">
        <f>'将来負担比率（分子）の構造'!J$44</f>
        <v>131</v>
      </c>
      <c r="F63" s="181"/>
      <c r="G63" s="181"/>
      <c r="H63" s="181">
        <f>'将来負担比率（分子）の構造'!K$44</f>
        <v>98</v>
      </c>
      <c r="I63" s="181"/>
      <c r="J63" s="181"/>
      <c r="K63" s="181">
        <f>'将来負担比率（分子）の構造'!L$44</f>
        <v>65</v>
      </c>
      <c r="L63" s="181"/>
      <c r="M63" s="181"/>
      <c r="N63" s="181">
        <f>'将来負担比率（分子）の構造'!M$44</f>
        <v>53</v>
      </c>
      <c r="O63" s="181"/>
      <c r="P63" s="181"/>
    </row>
    <row r="64" spans="1:16" x14ac:dyDescent="0.15">
      <c r="A64" s="181" t="s">
        <v>32</v>
      </c>
      <c r="B64" s="181">
        <f>'将来負担比率（分子）の構造'!I$43</f>
        <v>38159</v>
      </c>
      <c r="C64" s="181"/>
      <c r="D64" s="181"/>
      <c r="E64" s="181">
        <f>'将来負担比率（分子）の構造'!J$43</f>
        <v>35065</v>
      </c>
      <c r="F64" s="181"/>
      <c r="G64" s="181"/>
      <c r="H64" s="181">
        <f>'将来負担比率（分子）の構造'!K$43</f>
        <v>32322</v>
      </c>
      <c r="I64" s="181"/>
      <c r="J64" s="181"/>
      <c r="K64" s="181">
        <f>'将来負担比率（分子）の構造'!L$43</f>
        <v>31401</v>
      </c>
      <c r="L64" s="181"/>
      <c r="M64" s="181"/>
      <c r="N64" s="181">
        <f>'将来負担比率（分子）の構造'!M$43</f>
        <v>29502</v>
      </c>
      <c r="O64" s="181"/>
      <c r="P64" s="181"/>
    </row>
    <row r="65" spans="1:16" x14ac:dyDescent="0.15">
      <c r="A65" s="181" t="s">
        <v>31</v>
      </c>
      <c r="B65" s="181">
        <f>'将来負担比率（分子）の構造'!I$42</f>
        <v>75</v>
      </c>
      <c r="C65" s="181"/>
      <c r="D65" s="181"/>
      <c r="E65" s="181">
        <f>'将来負担比率（分子）の構造'!J$42</f>
        <v>50</v>
      </c>
      <c r="F65" s="181"/>
      <c r="G65" s="181"/>
      <c r="H65" s="181">
        <f>'将来負担比率（分子）の構造'!K$42</f>
        <v>1129</v>
      </c>
      <c r="I65" s="181"/>
      <c r="J65" s="181"/>
      <c r="K65" s="181">
        <f>'将来負担比率（分子）の構造'!L$42</f>
        <v>1035</v>
      </c>
      <c r="L65" s="181"/>
      <c r="M65" s="181"/>
      <c r="N65" s="181">
        <f>'将来負担比率（分子）の構造'!M$42</f>
        <v>945</v>
      </c>
      <c r="O65" s="181"/>
      <c r="P65" s="181"/>
    </row>
    <row r="66" spans="1:16" x14ac:dyDescent="0.15">
      <c r="A66" s="181" t="s">
        <v>30</v>
      </c>
      <c r="B66" s="181">
        <f>'将来負担比率（分子）の構造'!I$41</f>
        <v>72460</v>
      </c>
      <c r="C66" s="181"/>
      <c r="D66" s="181"/>
      <c r="E66" s="181">
        <f>'将来負担比率（分子）の構造'!J$41</f>
        <v>74695</v>
      </c>
      <c r="F66" s="181"/>
      <c r="G66" s="181"/>
      <c r="H66" s="181">
        <f>'将来負担比率（分子）の構造'!K$41</f>
        <v>75291</v>
      </c>
      <c r="I66" s="181"/>
      <c r="J66" s="181"/>
      <c r="K66" s="181">
        <f>'将来負担比率（分子）の構造'!L$41</f>
        <v>78481</v>
      </c>
      <c r="L66" s="181"/>
      <c r="M66" s="181"/>
      <c r="N66" s="181">
        <f>'将来負担比率（分子）の構造'!M$41</f>
        <v>81486</v>
      </c>
      <c r="O66" s="181"/>
      <c r="P66" s="181"/>
    </row>
    <row r="67" spans="1:16" x14ac:dyDescent="0.15">
      <c r="A67" s="181" t="s">
        <v>74</v>
      </c>
      <c r="B67" s="181" t="e">
        <f>NA()</f>
        <v>#N/A</v>
      </c>
      <c r="C67" s="181">
        <f>IF(ISNUMBER('将来負担比率（分子）の構造'!I$53), IF('将来負担比率（分子）の構造'!I$53 &lt; 0, 0, '将来負担比率（分子）の構造'!I$53), NA())</f>
        <v>19237</v>
      </c>
      <c r="D67" s="181" t="e">
        <f>NA()</f>
        <v>#N/A</v>
      </c>
      <c r="E67" s="181" t="e">
        <f>NA()</f>
        <v>#N/A</v>
      </c>
      <c r="F67" s="181">
        <f>IF(ISNUMBER('将来負担比率（分子）の構造'!J$53), IF('将来負担比率（分子）の構造'!J$53 &lt; 0, 0, '将来負担比率（分子）の構造'!J$53), NA())</f>
        <v>16845</v>
      </c>
      <c r="G67" s="181" t="e">
        <f>NA()</f>
        <v>#N/A</v>
      </c>
      <c r="H67" s="181" t="e">
        <f>NA()</f>
        <v>#N/A</v>
      </c>
      <c r="I67" s="181">
        <f>IF(ISNUMBER('将来負担比率（分子）の構造'!K$53), IF('将来負担比率（分子）の構造'!K$53 &lt; 0, 0, '将来負担比率（分子）の構造'!K$53), NA())</f>
        <v>14129</v>
      </c>
      <c r="J67" s="181" t="e">
        <f>NA()</f>
        <v>#N/A</v>
      </c>
      <c r="K67" s="181" t="e">
        <f>NA()</f>
        <v>#N/A</v>
      </c>
      <c r="L67" s="181">
        <f>IF(ISNUMBER('将来負担比率（分子）の構造'!L$53), IF('将来負担比率（分子）の構造'!L$53 &lt; 0, 0, '将来負担比率（分子）の構造'!L$53), NA())</f>
        <v>16427</v>
      </c>
      <c r="M67" s="181" t="e">
        <f>NA()</f>
        <v>#N/A</v>
      </c>
      <c r="N67" s="181" t="e">
        <f>NA()</f>
        <v>#N/A</v>
      </c>
      <c r="O67" s="181">
        <f>IF(ISNUMBER('将来負担比率（分子）の構造'!M$53), IF('将来負担比率（分子）の構造'!M$53 &lt; 0, 0, '将来負担比率（分子）の構造'!M$53), NA())</f>
        <v>15668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4576</v>
      </c>
      <c r="C72" s="185">
        <f>基金残高に係る経年分析!G55</f>
        <v>4467</v>
      </c>
      <c r="D72" s="185">
        <f>基金残高に係る経年分析!H55</f>
        <v>4481</v>
      </c>
    </row>
    <row r="73" spans="1:16" x14ac:dyDescent="0.15">
      <c r="A73" s="184" t="s">
        <v>77</v>
      </c>
      <c r="B73" s="185">
        <f>基金残高に係る経年分析!F56</f>
        <v>4539</v>
      </c>
      <c r="C73" s="185">
        <f>基金残高に係る経年分析!G56</f>
        <v>4065</v>
      </c>
      <c r="D73" s="185">
        <f>基金残高に係る経年分析!H56</f>
        <v>4085</v>
      </c>
    </row>
    <row r="74" spans="1:16" x14ac:dyDescent="0.15">
      <c r="A74" s="184" t="s">
        <v>78</v>
      </c>
      <c r="B74" s="185">
        <f>基金残高に係る経年分析!F57</f>
        <v>8932</v>
      </c>
      <c r="C74" s="185">
        <f>基金残高に係る経年分析!G57</f>
        <v>8728</v>
      </c>
      <c r="D74" s="185">
        <f>基金残高に係る経年分析!H57</f>
        <v>8994</v>
      </c>
    </row>
  </sheetData>
  <sheetProtection algorithmName="SHA-512" hashValue="rom2gpARH7TLZgiP1+hGI2BTuNcIAu4dKfq+5j6S8pXgTk5MX09C3ptmvBmzZyBToJKyPJkv4yD9EprFW6HUvA==" saltValue="Az5/WzO+LyqS21k2BUzs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15577334</v>
      </c>
      <c r="S5" s="736"/>
      <c r="T5" s="736"/>
      <c r="U5" s="736"/>
      <c r="V5" s="736"/>
      <c r="W5" s="736"/>
      <c r="X5" s="736"/>
      <c r="Y5" s="779"/>
      <c r="Z5" s="797">
        <v>16.8</v>
      </c>
      <c r="AA5" s="797"/>
      <c r="AB5" s="797"/>
      <c r="AC5" s="797"/>
      <c r="AD5" s="798">
        <v>14766130</v>
      </c>
      <c r="AE5" s="798"/>
      <c r="AF5" s="798"/>
      <c r="AG5" s="798"/>
      <c r="AH5" s="798"/>
      <c r="AI5" s="798"/>
      <c r="AJ5" s="798"/>
      <c r="AK5" s="798"/>
      <c r="AL5" s="780">
        <v>39</v>
      </c>
      <c r="AM5" s="751"/>
      <c r="AN5" s="751"/>
      <c r="AO5" s="781"/>
      <c r="AP5" s="746" t="s">
        <v>224</v>
      </c>
      <c r="AQ5" s="747"/>
      <c r="AR5" s="747"/>
      <c r="AS5" s="747"/>
      <c r="AT5" s="747"/>
      <c r="AU5" s="747"/>
      <c r="AV5" s="747"/>
      <c r="AW5" s="747"/>
      <c r="AX5" s="747"/>
      <c r="AY5" s="747"/>
      <c r="AZ5" s="747"/>
      <c r="BA5" s="747"/>
      <c r="BB5" s="747"/>
      <c r="BC5" s="747"/>
      <c r="BD5" s="747"/>
      <c r="BE5" s="747"/>
      <c r="BF5" s="748"/>
      <c r="BG5" s="680">
        <v>14692286</v>
      </c>
      <c r="BH5" s="681"/>
      <c r="BI5" s="681"/>
      <c r="BJ5" s="681"/>
      <c r="BK5" s="681"/>
      <c r="BL5" s="681"/>
      <c r="BM5" s="681"/>
      <c r="BN5" s="682"/>
      <c r="BO5" s="713">
        <v>94.3</v>
      </c>
      <c r="BP5" s="713"/>
      <c r="BQ5" s="713"/>
      <c r="BR5" s="713"/>
      <c r="BS5" s="714">
        <v>154933</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606035</v>
      </c>
      <c r="S6" s="681"/>
      <c r="T6" s="681"/>
      <c r="U6" s="681"/>
      <c r="V6" s="681"/>
      <c r="W6" s="681"/>
      <c r="X6" s="681"/>
      <c r="Y6" s="682"/>
      <c r="Z6" s="713">
        <v>0.7</v>
      </c>
      <c r="AA6" s="713"/>
      <c r="AB6" s="713"/>
      <c r="AC6" s="713"/>
      <c r="AD6" s="714">
        <v>606035</v>
      </c>
      <c r="AE6" s="714"/>
      <c r="AF6" s="714"/>
      <c r="AG6" s="714"/>
      <c r="AH6" s="714"/>
      <c r="AI6" s="714"/>
      <c r="AJ6" s="714"/>
      <c r="AK6" s="714"/>
      <c r="AL6" s="683">
        <v>1.6</v>
      </c>
      <c r="AM6" s="684"/>
      <c r="AN6" s="684"/>
      <c r="AO6" s="715"/>
      <c r="AP6" s="677" t="s">
        <v>229</v>
      </c>
      <c r="AQ6" s="678"/>
      <c r="AR6" s="678"/>
      <c r="AS6" s="678"/>
      <c r="AT6" s="678"/>
      <c r="AU6" s="678"/>
      <c r="AV6" s="678"/>
      <c r="AW6" s="678"/>
      <c r="AX6" s="678"/>
      <c r="AY6" s="678"/>
      <c r="AZ6" s="678"/>
      <c r="BA6" s="678"/>
      <c r="BB6" s="678"/>
      <c r="BC6" s="678"/>
      <c r="BD6" s="678"/>
      <c r="BE6" s="678"/>
      <c r="BF6" s="679"/>
      <c r="BG6" s="680">
        <v>14692286</v>
      </c>
      <c r="BH6" s="681"/>
      <c r="BI6" s="681"/>
      <c r="BJ6" s="681"/>
      <c r="BK6" s="681"/>
      <c r="BL6" s="681"/>
      <c r="BM6" s="681"/>
      <c r="BN6" s="682"/>
      <c r="BO6" s="713">
        <v>94.3</v>
      </c>
      <c r="BP6" s="713"/>
      <c r="BQ6" s="713"/>
      <c r="BR6" s="713"/>
      <c r="BS6" s="714">
        <v>154933</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365894</v>
      </c>
      <c r="CS6" s="681"/>
      <c r="CT6" s="681"/>
      <c r="CU6" s="681"/>
      <c r="CV6" s="681"/>
      <c r="CW6" s="681"/>
      <c r="CX6" s="681"/>
      <c r="CY6" s="682"/>
      <c r="CZ6" s="780">
        <v>0.4</v>
      </c>
      <c r="DA6" s="751"/>
      <c r="DB6" s="751"/>
      <c r="DC6" s="783"/>
      <c r="DD6" s="686" t="s">
        <v>177</v>
      </c>
      <c r="DE6" s="681"/>
      <c r="DF6" s="681"/>
      <c r="DG6" s="681"/>
      <c r="DH6" s="681"/>
      <c r="DI6" s="681"/>
      <c r="DJ6" s="681"/>
      <c r="DK6" s="681"/>
      <c r="DL6" s="681"/>
      <c r="DM6" s="681"/>
      <c r="DN6" s="681"/>
      <c r="DO6" s="681"/>
      <c r="DP6" s="682"/>
      <c r="DQ6" s="686">
        <v>365869</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12702</v>
      </c>
      <c r="S7" s="681"/>
      <c r="T7" s="681"/>
      <c r="U7" s="681"/>
      <c r="V7" s="681"/>
      <c r="W7" s="681"/>
      <c r="X7" s="681"/>
      <c r="Y7" s="682"/>
      <c r="Z7" s="713">
        <v>0</v>
      </c>
      <c r="AA7" s="713"/>
      <c r="AB7" s="713"/>
      <c r="AC7" s="713"/>
      <c r="AD7" s="714">
        <v>12702</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6159087</v>
      </c>
      <c r="BH7" s="681"/>
      <c r="BI7" s="681"/>
      <c r="BJ7" s="681"/>
      <c r="BK7" s="681"/>
      <c r="BL7" s="681"/>
      <c r="BM7" s="681"/>
      <c r="BN7" s="682"/>
      <c r="BO7" s="713">
        <v>39.5</v>
      </c>
      <c r="BP7" s="713"/>
      <c r="BQ7" s="713"/>
      <c r="BR7" s="713"/>
      <c r="BS7" s="714">
        <v>154933</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20799316</v>
      </c>
      <c r="CS7" s="681"/>
      <c r="CT7" s="681"/>
      <c r="CU7" s="681"/>
      <c r="CV7" s="681"/>
      <c r="CW7" s="681"/>
      <c r="CX7" s="681"/>
      <c r="CY7" s="682"/>
      <c r="CZ7" s="713">
        <v>22.8</v>
      </c>
      <c r="DA7" s="713"/>
      <c r="DB7" s="713"/>
      <c r="DC7" s="713"/>
      <c r="DD7" s="686">
        <v>1383541</v>
      </c>
      <c r="DE7" s="681"/>
      <c r="DF7" s="681"/>
      <c r="DG7" s="681"/>
      <c r="DH7" s="681"/>
      <c r="DI7" s="681"/>
      <c r="DJ7" s="681"/>
      <c r="DK7" s="681"/>
      <c r="DL7" s="681"/>
      <c r="DM7" s="681"/>
      <c r="DN7" s="681"/>
      <c r="DO7" s="681"/>
      <c r="DP7" s="682"/>
      <c r="DQ7" s="686">
        <v>5760357</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29459</v>
      </c>
      <c r="S8" s="681"/>
      <c r="T8" s="681"/>
      <c r="U8" s="681"/>
      <c r="V8" s="681"/>
      <c r="W8" s="681"/>
      <c r="X8" s="681"/>
      <c r="Y8" s="682"/>
      <c r="Z8" s="713">
        <v>0</v>
      </c>
      <c r="AA8" s="713"/>
      <c r="AB8" s="713"/>
      <c r="AC8" s="713"/>
      <c r="AD8" s="714">
        <v>29459</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224570</v>
      </c>
      <c r="BH8" s="681"/>
      <c r="BI8" s="681"/>
      <c r="BJ8" s="681"/>
      <c r="BK8" s="681"/>
      <c r="BL8" s="681"/>
      <c r="BM8" s="681"/>
      <c r="BN8" s="682"/>
      <c r="BO8" s="713">
        <v>1.4</v>
      </c>
      <c r="BP8" s="713"/>
      <c r="BQ8" s="713"/>
      <c r="BR8" s="713"/>
      <c r="BS8" s="686" t="s">
        <v>137</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22241012</v>
      </c>
      <c r="CS8" s="681"/>
      <c r="CT8" s="681"/>
      <c r="CU8" s="681"/>
      <c r="CV8" s="681"/>
      <c r="CW8" s="681"/>
      <c r="CX8" s="681"/>
      <c r="CY8" s="682"/>
      <c r="CZ8" s="713">
        <v>24.4</v>
      </c>
      <c r="DA8" s="713"/>
      <c r="DB8" s="713"/>
      <c r="DC8" s="713"/>
      <c r="DD8" s="686">
        <v>698831</v>
      </c>
      <c r="DE8" s="681"/>
      <c r="DF8" s="681"/>
      <c r="DG8" s="681"/>
      <c r="DH8" s="681"/>
      <c r="DI8" s="681"/>
      <c r="DJ8" s="681"/>
      <c r="DK8" s="681"/>
      <c r="DL8" s="681"/>
      <c r="DM8" s="681"/>
      <c r="DN8" s="681"/>
      <c r="DO8" s="681"/>
      <c r="DP8" s="682"/>
      <c r="DQ8" s="686">
        <v>10904133</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43549</v>
      </c>
      <c r="S9" s="681"/>
      <c r="T9" s="681"/>
      <c r="U9" s="681"/>
      <c r="V9" s="681"/>
      <c r="W9" s="681"/>
      <c r="X9" s="681"/>
      <c r="Y9" s="682"/>
      <c r="Z9" s="713">
        <v>0</v>
      </c>
      <c r="AA9" s="713"/>
      <c r="AB9" s="713"/>
      <c r="AC9" s="713"/>
      <c r="AD9" s="714">
        <v>43549</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5081710</v>
      </c>
      <c r="BH9" s="681"/>
      <c r="BI9" s="681"/>
      <c r="BJ9" s="681"/>
      <c r="BK9" s="681"/>
      <c r="BL9" s="681"/>
      <c r="BM9" s="681"/>
      <c r="BN9" s="682"/>
      <c r="BO9" s="713">
        <v>32.6</v>
      </c>
      <c r="BP9" s="713"/>
      <c r="BQ9" s="713"/>
      <c r="BR9" s="713"/>
      <c r="BS9" s="686" t="s">
        <v>239</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13422436</v>
      </c>
      <c r="CS9" s="681"/>
      <c r="CT9" s="681"/>
      <c r="CU9" s="681"/>
      <c r="CV9" s="681"/>
      <c r="CW9" s="681"/>
      <c r="CX9" s="681"/>
      <c r="CY9" s="682"/>
      <c r="CZ9" s="713">
        <v>14.7</v>
      </c>
      <c r="DA9" s="713"/>
      <c r="DB9" s="713"/>
      <c r="DC9" s="713"/>
      <c r="DD9" s="686">
        <v>8748385</v>
      </c>
      <c r="DE9" s="681"/>
      <c r="DF9" s="681"/>
      <c r="DG9" s="681"/>
      <c r="DH9" s="681"/>
      <c r="DI9" s="681"/>
      <c r="DJ9" s="681"/>
      <c r="DK9" s="681"/>
      <c r="DL9" s="681"/>
      <c r="DM9" s="681"/>
      <c r="DN9" s="681"/>
      <c r="DO9" s="681"/>
      <c r="DP9" s="682"/>
      <c r="DQ9" s="686">
        <v>4747833</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239</v>
      </c>
      <c r="AA10" s="713"/>
      <c r="AB10" s="713"/>
      <c r="AC10" s="713"/>
      <c r="AD10" s="714" t="s">
        <v>177</v>
      </c>
      <c r="AE10" s="714"/>
      <c r="AF10" s="714"/>
      <c r="AG10" s="714"/>
      <c r="AH10" s="714"/>
      <c r="AI10" s="714"/>
      <c r="AJ10" s="714"/>
      <c r="AK10" s="714"/>
      <c r="AL10" s="683" t="s">
        <v>177</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309077</v>
      </c>
      <c r="BH10" s="681"/>
      <c r="BI10" s="681"/>
      <c r="BJ10" s="681"/>
      <c r="BK10" s="681"/>
      <c r="BL10" s="681"/>
      <c r="BM10" s="681"/>
      <c r="BN10" s="682"/>
      <c r="BO10" s="713">
        <v>2</v>
      </c>
      <c r="BP10" s="713"/>
      <c r="BQ10" s="713"/>
      <c r="BR10" s="713"/>
      <c r="BS10" s="686" t="s">
        <v>239</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128882</v>
      </c>
      <c r="CS10" s="681"/>
      <c r="CT10" s="681"/>
      <c r="CU10" s="681"/>
      <c r="CV10" s="681"/>
      <c r="CW10" s="681"/>
      <c r="CX10" s="681"/>
      <c r="CY10" s="682"/>
      <c r="CZ10" s="713">
        <v>0.1</v>
      </c>
      <c r="DA10" s="713"/>
      <c r="DB10" s="713"/>
      <c r="DC10" s="713"/>
      <c r="DD10" s="686" t="s">
        <v>177</v>
      </c>
      <c r="DE10" s="681"/>
      <c r="DF10" s="681"/>
      <c r="DG10" s="681"/>
      <c r="DH10" s="681"/>
      <c r="DI10" s="681"/>
      <c r="DJ10" s="681"/>
      <c r="DK10" s="681"/>
      <c r="DL10" s="681"/>
      <c r="DM10" s="681"/>
      <c r="DN10" s="681"/>
      <c r="DO10" s="681"/>
      <c r="DP10" s="682"/>
      <c r="DQ10" s="686">
        <v>94844</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2849080</v>
      </c>
      <c r="S11" s="681"/>
      <c r="T11" s="681"/>
      <c r="U11" s="681"/>
      <c r="V11" s="681"/>
      <c r="W11" s="681"/>
      <c r="X11" s="681"/>
      <c r="Y11" s="682"/>
      <c r="Z11" s="683">
        <v>3.1</v>
      </c>
      <c r="AA11" s="684"/>
      <c r="AB11" s="684"/>
      <c r="AC11" s="685"/>
      <c r="AD11" s="686">
        <v>2849080</v>
      </c>
      <c r="AE11" s="681"/>
      <c r="AF11" s="681"/>
      <c r="AG11" s="681"/>
      <c r="AH11" s="681"/>
      <c r="AI11" s="681"/>
      <c r="AJ11" s="681"/>
      <c r="AK11" s="682"/>
      <c r="AL11" s="683">
        <v>7.5</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543730</v>
      </c>
      <c r="BH11" s="681"/>
      <c r="BI11" s="681"/>
      <c r="BJ11" s="681"/>
      <c r="BK11" s="681"/>
      <c r="BL11" s="681"/>
      <c r="BM11" s="681"/>
      <c r="BN11" s="682"/>
      <c r="BO11" s="713">
        <v>3.5</v>
      </c>
      <c r="BP11" s="713"/>
      <c r="BQ11" s="713"/>
      <c r="BR11" s="713"/>
      <c r="BS11" s="686">
        <v>154933</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3872413</v>
      </c>
      <c r="CS11" s="681"/>
      <c r="CT11" s="681"/>
      <c r="CU11" s="681"/>
      <c r="CV11" s="681"/>
      <c r="CW11" s="681"/>
      <c r="CX11" s="681"/>
      <c r="CY11" s="682"/>
      <c r="CZ11" s="713">
        <v>4.3</v>
      </c>
      <c r="DA11" s="713"/>
      <c r="DB11" s="713"/>
      <c r="DC11" s="713"/>
      <c r="DD11" s="686">
        <v>483563</v>
      </c>
      <c r="DE11" s="681"/>
      <c r="DF11" s="681"/>
      <c r="DG11" s="681"/>
      <c r="DH11" s="681"/>
      <c r="DI11" s="681"/>
      <c r="DJ11" s="681"/>
      <c r="DK11" s="681"/>
      <c r="DL11" s="681"/>
      <c r="DM11" s="681"/>
      <c r="DN11" s="681"/>
      <c r="DO11" s="681"/>
      <c r="DP11" s="682"/>
      <c r="DQ11" s="686">
        <v>2194000</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8750</v>
      </c>
      <c r="S12" s="681"/>
      <c r="T12" s="681"/>
      <c r="U12" s="681"/>
      <c r="V12" s="681"/>
      <c r="W12" s="681"/>
      <c r="X12" s="681"/>
      <c r="Y12" s="682"/>
      <c r="Z12" s="713">
        <v>0</v>
      </c>
      <c r="AA12" s="713"/>
      <c r="AB12" s="713"/>
      <c r="AC12" s="713"/>
      <c r="AD12" s="714">
        <v>8750</v>
      </c>
      <c r="AE12" s="714"/>
      <c r="AF12" s="714"/>
      <c r="AG12" s="714"/>
      <c r="AH12" s="714"/>
      <c r="AI12" s="714"/>
      <c r="AJ12" s="714"/>
      <c r="AK12" s="714"/>
      <c r="AL12" s="683">
        <v>0</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7339496</v>
      </c>
      <c r="BH12" s="681"/>
      <c r="BI12" s="681"/>
      <c r="BJ12" s="681"/>
      <c r="BK12" s="681"/>
      <c r="BL12" s="681"/>
      <c r="BM12" s="681"/>
      <c r="BN12" s="682"/>
      <c r="BO12" s="713">
        <v>47.1</v>
      </c>
      <c r="BP12" s="713"/>
      <c r="BQ12" s="713"/>
      <c r="BR12" s="713"/>
      <c r="BS12" s="686" t="s">
        <v>177</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6069507</v>
      </c>
      <c r="CS12" s="681"/>
      <c r="CT12" s="681"/>
      <c r="CU12" s="681"/>
      <c r="CV12" s="681"/>
      <c r="CW12" s="681"/>
      <c r="CX12" s="681"/>
      <c r="CY12" s="682"/>
      <c r="CZ12" s="713">
        <v>6.7</v>
      </c>
      <c r="DA12" s="713"/>
      <c r="DB12" s="713"/>
      <c r="DC12" s="713"/>
      <c r="DD12" s="686">
        <v>272727</v>
      </c>
      <c r="DE12" s="681"/>
      <c r="DF12" s="681"/>
      <c r="DG12" s="681"/>
      <c r="DH12" s="681"/>
      <c r="DI12" s="681"/>
      <c r="DJ12" s="681"/>
      <c r="DK12" s="681"/>
      <c r="DL12" s="681"/>
      <c r="DM12" s="681"/>
      <c r="DN12" s="681"/>
      <c r="DO12" s="681"/>
      <c r="DP12" s="682"/>
      <c r="DQ12" s="686">
        <v>2805922</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177</v>
      </c>
      <c r="S13" s="681"/>
      <c r="T13" s="681"/>
      <c r="U13" s="681"/>
      <c r="V13" s="681"/>
      <c r="W13" s="681"/>
      <c r="X13" s="681"/>
      <c r="Y13" s="682"/>
      <c r="Z13" s="713" t="s">
        <v>177</v>
      </c>
      <c r="AA13" s="713"/>
      <c r="AB13" s="713"/>
      <c r="AC13" s="713"/>
      <c r="AD13" s="714" t="s">
        <v>137</v>
      </c>
      <c r="AE13" s="714"/>
      <c r="AF13" s="714"/>
      <c r="AG13" s="714"/>
      <c r="AH13" s="714"/>
      <c r="AI13" s="714"/>
      <c r="AJ13" s="714"/>
      <c r="AK13" s="714"/>
      <c r="AL13" s="683" t="s">
        <v>137</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7228117</v>
      </c>
      <c r="BH13" s="681"/>
      <c r="BI13" s="681"/>
      <c r="BJ13" s="681"/>
      <c r="BK13" s="681"/>
      <c r="BL13" s="681"/>
      <c r="BM13" s="681"/>
      <c r="BN13" s="682"/>
      <c r="BO13" s="713">
        <v>46.4</v>
      </c>
      <c r="BP13" s="713"/>
      <c r="BQ13" s="713"/>
      <c r="BR13" s="713"/>
      <c r="BS13" s="686" t="s">
        <v>137</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6881035</v>
      </c>
      <c r="CS13" s="681"/>
      <c r="CT13" s="681"/>
      <c r="CU13" s="681"/>
      <c r="CV13" s="681"/>
      <c r="CW13" s="681"/>
      <c r="CX13" s="681"/>
      <c r="CY13" s="682"/>
      <c r="CZ13" s="713">
        <v>7.6</v>
      </c>
      <c r="DA13" s="713"/>
      <c r="DB13" s="713"/>
      <c r="DC13" s="713"/>
      <c r="DD13" s="686">
        <v>1674446</v>
      </c>
      <c r="DE13" s="681"/>
      <c r="DF13" s="681"/>
      <c r="DG13" s="681"/>
      <c r="DH13" s="681"/>
      <c r="DI13" s="681"/>
      <c r="DJ13" s="681"/>
      <c r="DK13" s="681"/>
      <c r="DL13" s="681"/>
      <c r="DM13" s="681"/>
      <c r="DN13" s="681"/>
      <c r="DO13" s="681"/>
      <c r="DP13" s="682"/>
      <c r="DQ13" s="686">
        <v>4873629</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177</v>
      </c>
      <c r="AA14" s="713"/>
      <c r="AB14" s="713"/>
      <c r="AC14" s="713"/>
      <c r="AD14" s="714" t="s">
        <v>239</v>
      </c>
      <c r="AE14" s="714"/>
      <c r="AF14" s="714"/>
      <c r="AG14" s="714"/>
      <c r="AH14" s="714"/>
      <c r="AI14" s="714"/>
      <c r="AJ14" s="714"/>
      <c r="AK14" s="714"/>
      <c r="AL14" s="683" t="s">
        <v>137</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444985</v>
      </c>
      <c r="BH14" s="681"/>
      <c r="BI14" s="681"/>
      <c r="BJ14" s="681"/>
      <c r="BK14" s="681"/>
      <c r="BL14" s="681"/>
      <c r="BM14" s="681"/>
      <c r="BN14" s="682"/>
      <c r="BO14" s="713">
        <v>2.9</v>
      </c>
      <c r="BP14" s="713"/>
      <c r="BQ14" s="713"/>
      <c r="BR14" s="713"/>
      <c r="BS14" s="686" t="s">
        <v>177</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2271937</v>
      </c>
      <c r="CS14" s="681"/>
      <c r="CT14" s="681"/>
      <c r="CU14" s="681"/>
      <c r="CV14" s="681"/>
      <c r="CW14" s="681"/>
      <c r="CX14" s="681"/>
      <c r="CY14" s="682"/>
      <c r="CZ14" s="713">
        <v>2.5</v>
      </c>
      <c r="DA14" s="713"/>
      <c r="DB14" s="713"/>
      <c r="DC14" s="713"/>
      <c r="DD14" s="686">
        <v>368790</v>
      </c>
      <c r="DE14" s="681"/>
      <c r="DF14" s="681"/>
      <c r="DG14" s="681"/>
      <c r="DH14" s="681"/>
      <c r="DI14" s="681"/>
      <c r="DJ14" s="681"/>
      <c r="DK14" s="681"/>
      <c r="DL14" s="681"/>
      <c r="DM14" s="681"/>
      <c r="DN14" s="681"/>
      <c r="DO14" s="681"/>
      <c r="DP14" s="682"/>
      <c r="DQ14" s="686">
        <v>1807618</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177</v>
      </c>
      <c r="S15" s="681"/>
      <c r="T15" s="681"/>
      <c r="U15" s="681"/>
      <c r="V15" s="681"/>
      <c r="W15" s="681"/>
      <c r="X15" s="681"/>
      <c r="Y15" s="682"/>
      <c r="Z15" s="713" t="s">
        <v>177</v>
      </c>
      <c r="AA15" s="713"/>
      <c r="AB15" s="713"/>
      <c r="AC15" s="713"/>
      <c r="AD15" s="714" t="s">
        <v>239</v>
      </c>
      <c r="AE15" s="714"/>
      <c r="AF15" s="714"/>
      <c r="AG15" s="714"/>
      <c r="AH15" s="714"/>
      <c r="AI15" s="714"/>
      <c r="AJ15" s="714"/>
      <c r="AK15" s="714"/>
      <c r="AL15" s="683" t="s">
        <v>239</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748718</v>
      </c>
      <c r="BH15" s="681"/>
      <c r="BI15" s="681"/>
      <c r="BJ15" s="681"/>
      <c r="BK15" s="681"/>
      <c r="BL15" s="681"/>
      <c r="BM15" s="681"/>
      <c r="BN15" s="682"/>
      <c r="BO15" s="713">
        <v>4.8</v>
      </c>
      <c r="BP15" s="713"/>
      <c r="BQ15" s="713"/>
      <c r="BR15" s="713"/>
      <c r="BS15" s="686" t="s">
        <v>177</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6769033</v>
      </c>
      <c r="CS15" s="681"/>
      <c r="CT15" s="681"/>
      <c r="CU15" s="681"/>
      <c r="CV15" s="681"/>
      <c r="CW15" s="681"/>
      <c r="CX15" s="681"/>
      <c r="CY15" s="682"/>
      <c r="CZ15" s="713">
        <v>7.4</v>
      </c>
      <c r="DA15" s="713"/>
      <c r="DB15" s="713"/>
      <c r="DC15" s="713"/>
      <c r="DD15" s="686">
        <v>762935</v>
      </c>
      <c r="DE15" s="681"/>
      <c r="DF15" s="681"/>
      <c r="DG15" s="681"/>
      <c r="DH15" s="681"/>
      <c r="DI15" s="681"/>
      <c r="DJ15" s="681"/>
      <c r="DK15" s="681"/>
      <c r="DL15" s="681"/>
      <c r="DM15" s="681"/>
      <c r="DN15" s="681"/>
      <c r="DO15" s="681"/>
      <c r="DP15" s="682"/>
      <c r="DQ15" s="686">
        <v>4635798</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40163</v>
      </c>
      <c r="S16" s="681"/>
      <c r="T16" s="681"/>
      <c r="U16" s="681"/>
      <c r="V16" s="681"/>
      <c r="W16" s="681"/>
      <c r="X16" s="681"/>
      <c r="Y16" s="682"/>
      <c r="Z16" s="713">
        <v>0</v>
      </c>
      <c r="AA16" s="713"/>
      <c r="AB16" s="713"/>
      <c r="AC16" s="713"/>
      <c r="AD16" s="714">
        <v>40163</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177</v>
      </c>
      <c r="BH16" s="681"/>
      <c r="BI16" s="681"/>
      <c r="BJ16" s="681"/>
      <c r="BK16" s="681"/>
      <c r="BL16" s="681"/>
      <c r="BM16" s="681"/>
      <c r="BN16" s="682"/>
      <c r="BO16" s="713" t="s">
        <v>239</v>
      </c>
      <c r="BP16" s="713"/>
      <c r="BQ16" s="713"/>
      <c r="BR16" s="713"/>
      <c r="BS16" s="686" t="s">
        <v>177</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499097</v>
      </c>
      <c r="CS16" s="681"/>
      <c r="CT16" s="681"/>
      <c r="CU16" s="681"/>
      <c r="CV16" s="681"/>
      <c r="CW16" s="681"/>
      <c r="CX16" s="681"/>
      <c r="CY16" s="682"/>
      <c r="CZ16" s="713">
        <v>0.5</v>
      </c>
      <c r="DA16" s="713"/>
      <c r="DB16" s="713"/>
      <c r="DC16" s="713"/>
      <c r="DD16" s="686" t="s">
        <v>177</v>
      </c>
      <c r="DE16" s="681"/>
      <c r="DF16" s="681"/>
      <c r="DG16" s="681"/>
      <c r="DH16" s="681"/>
      <c r="DI16" s="681"/>
      <c r="DJ16" s="681"/>
      <c r="DK16" s="681"/>
      <c r="DL16" s="681"/>
      <c r="DM16" s="681"/>
      <c r="DN16" s="681"/>
      <c r="DO16" s="681"/>
      <c r="DP16" s="682"/>
      <c r="DQ16" s="686">
        <v>284197</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78814</v>
      </c>
      <c r="S17" s="681"/>
      <c r="T17" s="681"/>
      <c r="U17" s="681"/>
      <c r="V17" s="681"/>
      <c r="W17" s="681"/>
      <c r="X17" s="681"/>
      <c r="Y17" s="682"/>
      <c r="Z17" s="713">
        <v>0.1</v>
      </c>
      <c r="AA17" s="713"/>
      <c r="AB17" s="713"/>
      <c r="AC17" s="713"/>
      <c r="AD17" s="714">
        <v>78814</v>
      </c>
      <c r="AE17" s="714"/>
      <c r="AF17" s="714"/>
      <c r="AG17" s="714"/>
      <c r="AH17" s="714"/>
      <c r="AI17" s="714"/>
      <c r="AJ17" s="714"/>
      <c r="AK17" s="714"/>
      <c r="AL17" s="683">
        <v>0.2</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177</v>
      </c>
      <c r="BP17" s="713"/>
      <c r="BQ17" s="713"/>
      <c r="BR17" s="713"/>
      <c r="BS17" s="686" t="s">
        <v>137</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7767452</v>
      </c>
      <c r="CS17" s="681"/>
      <c r="CT17" s="681"/>
      <c r="CU17" s="681"/>
      <c r="CV17" s="681"/>
      <c r="CW17" s="681"/>
      <c r="CX17" s="681"/>
      <c r="CY17" s="682"/>
      <c r="CZ17" s="713">
        <v>8.5</v>
      </c>
      <c r="DA17" s="713"/>
      <c r="DB17" s="713"/>
      <c r="DC17" s="713"/>
      <c r="DD17" s="686" t="s">
        <v>239</v>
      </c>
      <c r="DE17" s="681"/>
      <c r="DF17" s="681"/>
      <c r="DG17" s="681"/>
      <c r="DH17" s="681"/>
      <c r="DI17" s="681"/>
      <c r="DJ17" s="681"/>
      <c r="DK17" s="681"/>
      <c r="DL17" s="681"/>
      <c r="DM17" s="681"/>
      <c r="DN17" s="681"/>
      <c r="DO17" s="681"/>
      <c r="DP17" s="682"/>
      <c r="DQ17" s="686">
        <v>7618632</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105789</v>
      </c>
      <c r="S18" s="681"/>
      <c r="T18" s="681"/>
      <c r="U18" s="681"/>
      <c r="V18" s="681"/>
      <c r="W18" s="681"/>
      <c r="X18" s="681"/>
      <c r="Y18" s="682"/>
      <c r="Z18" s="713">
        <v>0.1</v>
      </c>
      <c r="AA18" s="713"/>
      <c r="AB18" s="713"/>
      <c r="AC18" s="713"/>
      <c r="AD18" s="714">
        <v>105789</v>
      </c>
      <c r="AE18" s="714"/>
      <c r="AF18" s="714"/>
      <c r="AG18" s="714"/>
      <c r="AH18" s="714"/>
      <c r="AI18" s="714"/>
      <c r="AJ18" s="714"/>
      <c r="AK18" s="714"/>
      <c r="AL18" s="683">
        <v>0.3</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177</v>
      </c>
      <c r="BP18" s="713"/>
      <c r="BQ18" s="713"/>
      <c r="BR18" s="713"/>
      <c r="BS18" s="686" t="s">
        <v>137</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177</v>
      </c>
      <c r="DA18" s="713"/>
      <c r="DB18" s="713"/>
      <c r="DC18" s="713"/>
      <c r="DD18" s="686" t="s">
        <v>177</v>
      </c>
      <c r="DE18" s="681"/>
      <c r="DF18" s="681"/>
      <c r="DG18" s="681"/>
      <c r="DH18" s="681"/>
      <c r="DI18" s="681"/>
      <c r="DJ18" s="681"/>
      <c r="DK18" s="681"/>
      <c r="DL18" s="681"/>
      <c r="DM18" s="681"/>
      <c r="DN18" s="681"/>
      <c r="DO18" s="681"/>
      <c r="DP18" s="682"/>
      <c r="DQ18" s="686" t="s">
        <v>177</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77383</v>
      </c>
      <c r="S19" s="681"/>
      <c r="T19" s="681"/>
      <c r="U19" s="681"/>
      <c r="V19" s="681"/>
      <c r="W19" s="681"/>
      <c r="X19" s="681"/>
      <c r="Y19" s="682"/>
      <c r="Z19" s="713">
        <v>0.1</v>
      </c>
      <c r="AA19" s="713"/>
      <c r="AB19" s="713"/>
      <c r="AC19" s="713"/>
      <c r="AD19" s="714">
        <v>77383</v>
      </c>
      <c r="AE19" s="714"/>
      <c r="AF19" s="714"/>
      <c r="AG19" s="714"/>
      <c r="AH19" s="714"/>
      <c r="AI19" s="714"/>
      <c r="AJ19" s="714"/>
      <c r="AK19" s="714"/>
      <c r="AL19" s="683">
        <v>0.2</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885048</v>
      </c>
      <c r="BH19" s="681"/>
      <c r="BI19" s="681"/>
      <c r="BJ19" s="681"/>
      <c r="BK19" s="681"/>
      <c r="BL19" s="681"/>
      <c r="BM19" s="681"/>
      <c r="BN19" s="682"/>
      <c r="BO19" s="713">
        <v>5.7</v>
      </c>
      <c r="BP19" s="713"/>
      <c r="BQ19" s="713"/>
      <c r="BR19" s="713"/>
      <c r="BS19" s="686" t="s">
        <v>177</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177</v>
      </c>
      <c r="CS19" s="681"/>
      <c r="CT19" s="681"/>
      <c r="CU19" s="681"/>
      <c r="CV19" s="681"/>
      <c r="CW19" s="681"/>
      <c r="CX19" s="681"/>
      <c r="CY19" s="682"/>
      <c r="CZ19" s="713" t="s">
        <v>137</v>
      </c>
      <c r="DA19" s="713"/>
      <c r="DB19" s="713"/>
      <c r="DC19" s="713"/>
      <c r="DD19" s="686" t="s">
        <v>177</v>
      </c>
      <c r="DE19" s="681"/>
      <c r="DF19" s="681"/>
      <c r="DG19" s="681"/>
      <c r="DH19" s="681"/>
      <c r="DI19" s="681"/>
      <c r="DJ19" s="681"/>
      <c r="DK19" s="681"/>
      <c r="DL19" s="681"/>
      <c r="DM19" s="681"/>
      <c r="DN19" s="681"/>
      <c r="DO19" s="681"/>
      <c r="DP19" s="682"/>
      <c r="DQ19" s="686" t="s">
        <v>239</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18650</v>
      </c>
      <c r="S20" s="681"/>
      <c r="T20" s="681"/>
      <c r="U20" s="681"/>
      <c r="V20" s="681"/>
      <c r="W20" s="681"/>
      <c r="X20" s="681"/>
      <c r="Y20" s="682"/>
      <c r="Z20" s="713">
        <v>0</v>
      </c>
      <c r="AA20" s="713"/>
      <c r="AB20" s="713"/>
      <c r="AC20" s="713"/>
      <c r="AD20" s="714">
        <v>18650</v>
      </c>
      <c r="AE20" s="714"/>
      <c r="AF20" s="714"/>
      <c r="AG20" s="714"/>
      <c r="AH20" s="714"/>
      <c r="AI20" s="714"/>
      <c r="AJ20" s="714"/>
      <c r="AK20" s="714"/>
      <c r="AL20" s="683">
        <v>0</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885048</v>
      </c>
      <c r="BH20" s="681"/>
      <c r="BI20" s="681"/>
      <c r="BJ20" s="681"/>
      <c r="BK20" s="681"/>
      <c r="BL20" s="681"/>
      <c r="BM20" s="681"/>
      <c r="BN20" s="682"/>
      <c r="BO20" s="713">
        <v>5.7</v>
      </c>
      <c r="BP20" s="713"/>
      <c r="BQ20" s="713"/>
      <c r="BR20" s="713"/>
      <c r="BS20" s="686" t="s">
        <v>239</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91088014</v>
      </c>
      <c r="CS20" s="681"/>
      <c r="CT20" s="681"/>
      <c r="CU20" s="681"/>
      <c r="CV20" s="681"/>
      <c r="CW20" s="681"/>
      <c r="CX20" s="681"/>
      <c r="CY20" s="682"/>
      <c r="CZ20" s="713">
        <v>100</v>
      </c>
      <c r="DA20" s="713"/>
      <c r="DB20" s="713"/>
      <c r="DC20" s="713"/>
      <c r="DD20" s="686">
        <v>14393218</v>
      </c>
      <c r="DE20" s="681"/>
      <c r="DF20" s="681"/>
      <c r="DG20" s="681"/>
      <c r="DH20" s="681"/>
      <c r="DI20" s="681"/>
      <c r="DJ20" s="681"/>
      <c r="DK20" s="681"/>
      <c r="DL20" s="681"/>
      <c r="DM20" s="681"/>
      <c r="DN20" s="681"/>
      <c r="DO20" s="681"/>
      <c r="DP20" s="682"/>
      <c r="DQ20" s="686">
        <v>46092832</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9756</v>
      </c>
      <c r="S21" s="681"/>
      <c r="T21" s="681"/>
      <c r="U21" s="681"/>
      <c r="V21" s="681"/>
      <c r="W21" s="681"/>
      <c r="X21" s="681"/>
      <c r="Y21" s="682"/>
      <c r="Z21" s="713">
        <v>0</v>
      </c>
      <c r="AA21" s="713"/>
      <c r="AB21" s="713"/>
      <c r="AC21" s="713"/>
      <c r="AD21" s="714">
        <v>9756</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73844</v>
      </c>
      <c r="BH21" s="681"/>
      <c r="BI21" s="681"/>
      <c r="BJ21" s="681"/>
      <c r="BK21" s="681"/>
      <c r="BL21" s="681"/>
      <c r="BM21" s="681"/>
      <c r="BN21" s="682"/>
      <c r="BO21" s="713">
        <v>0.5</v>
      </c>
      <c r="BP21" s="713"/>
      <c r="BQ21" s="713"/>
      <c r="BR21" s="713"/>
      <c r="BS21" s="686" t="s">
        <v>177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21330190</v>
      </c>
      <c r="S22" s="681"/>
      <c r="T22" s="681"/>
      <c r="U22" s="681"/>
      <c r="V22" s="681"/>
      <c r="W22" s="681"/>
      <c r="X22" s="681"/>
      <c r="Y22" s="682"/>
      <c r="Z22" s="713">
        <v>23</v>
      </c>
      <c r="AA22" s="713"/>
      <c r="AB22" s="713"/>
      <c r="AC22" s="713"/>
      <c r="AD22" s="714">
        <v>19275722</v>
      </c>
      <c r="AE22" s="714"/>
      <c r="AF22" s="714"/>
      <c r="AG22" s="714"/>
      <c r="AH22" s="714"/>
      <c r="AI22" s="714"/>
      <c r="AJ22" s="714"/>
      <c r="AK22" s="714"/>
      <c r="AL22" s="683">
        <v>50.9</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177</v>
      </c>
      <c r="BP22" s="713"/>
      <c r="BQ22" s="713"/>
      <c r="BR22" s="713"/>
      <c r="BS22" s="686" t="s">
        <v>177</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19275722</v>
      </c>
      <c r="S23" s="681"/>
      <c r="T23" s="681"/>
      <c r="U23" s="681"/>
      <c r="V23" s="681"/>
      <c r="W23" s="681"/>
      <c r="X23" s="681"/>
      <c r="Y23" s="682"/>
      <c r="Z23" s="713">
        <v>20.8</v>
      </c>
      <c r="AA23" s="713"/>
      <c r="AB23" s="713"/>
      <c r="AC23" s="713"/>
      <c r="AD23" s="714">
        <v>19275722</v>
      </c>
      <c r="AE23" s="714"/>
      <c r="AF23" s="714"/>
      <c r="AG23" s="714"/>
      <c r="AH23" s="714"/>
      <c r="AI23" s="714"/>
      <c r="AJ23" s="714"/>
      <c r="AK23" s="714"/>
      <c r="AL23" s="683">
        <v>50.9</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811204</v>
      </c>
      <c r="BH23" s="681"/>
      <c r="BI23" s="681"/>
      <c r="BJ23" s="681"/>
      <c r="BK23" s="681"/>
      <c r="BL23" s="681"/>
      <c r="BM23" s="681"/>
      <c r="BN23" s="682"/>
      <c r="BO23" s="713">
        <v>5.2</v>
      </c>
      <c r="BP23" s="713"/>
      <c r="BQ23" s="713"/>
      <c r="BR23" s="713"/>
      <c r="BS23" s="686" t="s">
        <v>177</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2054468</v>
      </c>
      <c r="S24" s="681"/>
      <c r="T24" s="681"/>
      <c r="U24" s="681"/>
      <c r="V24" s="681"/>
      <c r="W24" s="681"/>
      <c r="X24" s="681"/>
      <c r="Y24" s="682"/>
      <c r="Z24" s="713">
        <v>2.2000000000000002</v>
      </c>
      <c r="AA24" s="713"/>
      <c r="AB24" s="713"/>
      <c r="AC24" s="713"/>
      <c r="AD24" s="714" t="s">
        <v>239</v>
      </c>
      <c r="AE24" s="714"/>
      <c r="AF24" s="714"/>
      <c r="AG24" s="714"/>
      <c r="AH24" s="714"/>
      <c r="AI24" s="714"/>
      <c r="AJ24" s="714"/>
      <c r="AK24" s="714"/>
      <c r="AL24" s="683" t="s">
        <v>177</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137</v>
      </c>
      <c r="BP24" s="713"/>
      <c r="BQ24" s="713"/>
      <c r="BR24" s="713"/>
      <c r="BS24" s="686" t="s">
        <v>177</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31846543</v>
      </c>
      <c r="CS24" s="736"/>
      <c r="CT24" s="736"/>
      <c r="CU24" s="736"/>
      <c r="CV24" s="736"/>
      <c r="CW24" s="736"/>
      <c r="CX24" s="736"/>
      <c r="CY24" s="779"/>
      <c r="CZ24" s="780">
        <v>35</v>
      </c>
      <c r="DA24" s="751"/>
      <c r="DB24" s="751"/>
      <c r="DC24" s="783"/>
      <c r="DD24" s="778">
        <v>21730883</v>
      </c>
      <c r="DE24" s="736"/>
      <c r="DF24" s="736"/>
      <c r="DG24" s="736"/>
      <c r="DH24" s="736"/>
      <c r="DI24" s="736"/>
      <c r="DJ24" s="736"/>
      <c r="DK24" s="779"/>
      <c r="DL24" s="778">
        <v>21340916</v>
      </c>
      <c r="DM24" s="736"/>
      <c r="DN24" s="736"/>
      <c r="DO24" s="736"/>
      <c r="DP24" s="736"/>
      <c r="DQ24" s="736"/>
      <c r="DR24" s="736"/>
      <c r="DS24" s="736"/>
      <c r="DT24" s="736"/>
      <c r="DU24" s="736"/>
      <c r="DV24" s="779"/>
      <c r="DW24" s="780">
        <v>54.3</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t="s">
        <v>177</v>
      </c>
      <c r="S25" s="681"/>
      <c r="T25" s="681"/>
      <c r="U25" s="681"/>
      <c r="V25" s="681"/>
      <c r="W25" s="681"/>
      <c r="X25" s="681"/>
      <c r="Y25" s="682"/>
      <c r="Z25" s="713" t="s">
        <v>239</v>
      </c>
      <c r="AA25" s="713"/>
      <c r="AB25" s="713"/>
      <c r="AC25" s="713"/>
      <c r="AD25" s="714" t="s">
        <v>177</v>
      </c>
      <c r="AE25" s="714"/>
      <c r="AF25" s="714"/>
      <c r="AG25" s="714"/>
      <c r="AH25" s="714"/>
      <c r="AI25" s="714"/>
      <c r="AJ25" s="714"/>
      <c r="AK25" s="714"/>
      <c r="AL25" s="683" t="s">
        <v>177</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177</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10439439</v>
      </c>
      <c r="CS25" s="699"/>
      <c r="CT25" s="699"/>
      <c r="CU25" s="699"/>
      <c r="CV25" s="699"/>
      <c r="CW25" s="699"/>
      <c r="CX25" s="699"/>
      <c r="CY25" s="700"/>
      <c r="CZ25" s="683">
        <v>11.5</v>
      </c>
      <c r="DA25" s="701"/>
      <c r="DB25" s="701"/>
      <c r="DC25" s="702"/>
      <c r="DD25" s="686">
        <v>9631864</v>
      </c>
      <c r="DE25" s="699"/>
      <c r="DF25" s="699"/>
      <c r="DG25" s="699"/>
      <c r="DH25" s="699"/>
      <c r="DI25" s="699"/>
      <c r="DJ25" s="699"/>
      <c r="DK25" s="700"/>
      <c r="DL25" s="686">
        <v>9480261</v>
      </c>
      <c r="DM25" s="699"/>
      <c r="DN25" s="699"/>
      <c r="DO25" s="699"/>
      <c r="DP25" s="699"/>
      <c r="DQ25" s="699"/>
      <c r="DR25" s="699"/>
      <c r="DS25" s="699"/>
      <c r="DT25" s="699"/>
      <c r="DU25" s="699"/>
      <c r="DV25" s="700"/>
      <c r="DW25" s="683">
        <v>24.1</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40681865</v>
      </c>
      <c r="S26" s="681"/>
      <c r="T26" s="681"/>
      <c r="U26" s="681"/>
      <c r="V26" s="681"/>
      <c r="W26" s="681"/>
      <c r="X26" s="681"/>
      <c r="Y26" s="682"/>
      <c r="Z26" s="713">
        <v>43.9</v>
      </c>
      <c r="AA26" s="713"/>
      <c r="AB26" s="713"/>
      <c r="AC26" s="713"/>
      <c r="AD26" s="714">
        <v>37816193</v>
      </c>
      <c r="AE26" s="714"/>
      <c r="AF26" s="714"/>
      <c r="AG26" s="714"/>
      <c r="AH26" s="714"/>
      <c r="AI26" s="714"/>
      <c r="AJ26" s="714"/>
      <c r="AK26" s="714"/>
      <c r="AL26" s="683">
        <v>99.8</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177</v>
      </c>
      <c r="BP26" s="713"/>
      <c r="BQ26" s="713"/>
      <c r="BR26" s="713"/>
      <c r="BS26" s="686" t="s">
        <v>177</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6548396</v>
      </c>
      <c r="CS26" s="681"/>
      <c r="CT26" s="681"/>
      <c r="CU26" s="681"/>
      <c r="CV26" s="681"/>
      <c r="CW26" s="681"/>
      <c r="CX26" s="681"/>
      <c r="CY26" s="682"/>
      <c r="CZ26" s="683">
        <v>7.2</v>
      </c>
      <c r="DA26" s="701"/>
      <c r="DB26" s="701"/>
      <c r="DC26" s="702"/>
      <c r="DD26" s="686">
        <v>6002527</v>
      </c>
      <c r="DE26" s="681"/>
      <c r="DF26" s="681"/>
      <c r="DG26" s="681"/>
      <c r="DH26" s="681"/>
      <c r="DI26" s="681"/>
      <c r="DJ26" s="681"/>
      <c r="DK26" s="682"/>
      <c r="DL26" s="686" t="s">
        <v>137</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22579</v>
      </c>
      <c r="S27" s="681"/>
      <c r="T27" s="681"/>
      <c r="U27" s="681"/>
      <c r="V27" s="681"/>
      <c r="W27" s="681"/>
      <c r="X27" s="681"/>
      <c r="Y27" s="682"/>
      <c r="Z27" s="713">
        <v>0</v>
      </c>
      <c r="AA27" s="713"/>
      <c r="AB27" s="713"/>
      <c r="AC27" s="713"/>
      <c r="AD27" s="714">
        <v>22579</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15577334</v>
      </c>
      <c r="BH27" s="681"/>
      <c r="BI27" s="681"/>
      <c r="BJ27" s="681"/>
      <c r="BK27" s="681"/>
      <c r="BL27" s="681"/>
      <c r="BM27" s="681"/>
      <c r="BN27" s="682"/>
      <c r="BO27" s="713">
        <v>100</v>
      </c>
      <c r="BP27" s="713"/>
      <c r="BQ27" s="713"/>
      <c r="BR27" s="713"/>
      <c r="BS27" s="686">
        <v>154933</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13639652</v>
      </c>
      <c r="CS27" s="699"/>
      <c r="CT27" s="699"/>
      <c r="CU27" s="699"/>
      <c r="CV27" s="699"/>
      <c r="CW27" s="699"/>
      <c r="CX27" s="699"/>
      <c r="CY27" s="700"/>
      <c r="CZ27" s="683">
        <v>15</v>
      </c>
      <c r="DA27" s="701"/>
      <c r="DB27" s="701"/>
      <c r="DC27" s="702"/>
      <c r="DD27" s="686">
        <v>4480387</v>
      </c>
      <c r="DE27" s="699"/>
      <c r="DF27" s="699"/>
      <c r="DG27" s="699"/>
      <c r="DH27" s="699"/>
      <c r="DI27" s="699"/>
      <c r="DJ27" s="699"/>
      <c r="DK27" s="700"/>
      <c r="DL27" s="686">
        <v>4455731</v>
      </c>
      <c r="DM27" s="699"/>
      <c r="DN27" s="699"/>
      <c r="DO27" s="699"/>
      <c r="DP27" s="699"/>
      <c r="DQ27" s="699"/>
      <c r="DR27" s="699"/>
      <c r="DS27" s="699"/>
      <c r="DT27" s="699"/>
      <c r="DU27" s="699"/>
      <c r="DV27" s="700"/>
      <c r="DW27" s="683">
        <v>11.3</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1548286</v>
      </c>
      <c r="S28" s="681"/>
      <c r="T28" s="681"/>
      <c r="U28" s="681"/>
      <c r="V28" s="681"/>
      <c r="W28" s="681"/>
      <c r="X28" s="681"/>
      <c r="Y28" s="682"/>
      <c r="Z28" s="713">
        <v>1.7</v>
      </c>
      <c r="AA28" s="713"/>
      <c r="AB28" s="713"/>
      <c r="AC28" s="713"/>
      <c r="AD28" s="714" t="s">
        <v>177</v>
      </c>
      <c r="AE28" s="714"/>
      <c r="AF28" s="714"/>
      <c r="AG28" s="714"/>
      <c r="AH28" s="714"/>
      <c r="AI28" s="714"/>
      <c r="AJ28" s="714"/>
      <c r="AK28" s="714"/>
      <c r="AL28" s="683" t="s">
        <v>177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7767452</v>
      </c>
      <c r="CS28" s="681"/>
      <c r="CT28" s="681"/>
      <c r="CU28" s="681"/>
      <c r="CV28" s="681"/>
      <c r="CW28" s="681"/>
      <c r="CX28" s="681"/>
      <c r="CY28" s="682"/>
      <c r="CZ28" s="683">
        <v>8.5</v>
      </c>
      <c r="DA28" s="701"/>
      <c r="DB28" s="701"/>
      <c r="DC28" s="702"/>
      <c r="DD28" s="686">
        <v>7618632</v>
      </c>
      <c r="DE28" s="681"/>
      <c r="DF28" s="681"/>
      <c r="DG28" s="681"/>
      <c r="DH28" s="681"/>
      <c r="DI28" s="681"/>
      <c r="DJ28" s="681"/>
      <c r="DK28" s="682"/>
      <c r="DL28" s="686">
        <v>7404924</v>
      </c>
      <c r="DM28" s="681"/>
      <c r="DN28" s="681"/>
      <c r="DO28" s="681"/>
      <c r="DP28" s="681"/>
      <c r="DQ28" s="681"/>
      <c r="DR28" s="681"/>
      <c r="DS28" s="681"/>
      <c r="DT28" s="681"/>
      <c r="DU28" s="681"/>
      <c r="DV28" s="682"/>
      <c r="DW28" s="683">
        <v>18.899999999999999</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769668</v>
      </c>
      <c r="S29" s="681"/>
      <c r="T29" s="681"/>
      <c r="U29" s="681"/>
      <c r="V29" s="681"/>
      <c r="W29" s="681"/>
      <c r="X29" s="681"/>
      <c r="Y29" s="682"/>
      <c r="Z29" s="713">
        <v>0.8</v>
      </c>
      <c r="AA29" s="713"/>
      <c r="AB29" s="713"/>
      <c r="AC29" s="713"/>
      <c r="AD29" s="714">
        <v>54960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7766945</v>
      </c>
      <c r="CS29" s="699"/>
      <c r="CT29" s="699"/>
      <c r="CU29" s="699"/>
      <c r="CV29" s="699"/>
      <c r="CW29" s="699"/>
      <c r="CX29" s="699"/>
      <c r="CY29" s="700"/>
      <c r="CZ29" s="683">
        <v>8.5</v>
      </c>
      <c r="DA29" s="701"/>
      <c r="DB29" s="701"/>
      <c r="DC29" s="702"/>
      <c r="DD29" s="686">
        <v>7618125</v>
      </c>
      <c r="DE29" s="699"/>
      <c r="DF29" s="699"/>
      <c r="DG29" s="699"/>
      <c r="DH29" s="699"/>
      <c r="DI29" s="699"/>
      <c r="DJ29" s="699"/>
      <c r="DK29" s="700"/>
      <c r="DL29" s="686">
        <v>7404417</v>
      </c>
      <c r="DM29" s="699"/>
      <c r="DN29" s="699"/>
      <c r="DO29" s="699"/>
      <c r="DP29" s="699"/>
      <c r="DQ29" s="699"/>
      <c r="DR29" s="699"/>
      <c r="DS29" s="699"/>
      <c r="DT29" s="699"/>
      <c r="DU29" s="699"/>
      <c r="DV29" s="700"/>
      <c r="DW29" s="683">
        <v>18.899999999999999</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238035</v>
      </c>
      <c r="S30" s="681"/>
      <c r="T30" s="681"/>
      <c r="U30" s="681"/>
      <c r="V30" s="681"/>
      <c r="W30" s="681"/>
      <c r="X30" s="681"/>
      <c r="Y30" s="682"/>
      <c r="Z30" s="713">
        <v>0.3</v>
      </c>
      <c r="AA30" s="713"/>
      <c r="AB30" s="713"/>
      <c r="AC30" s="713"/>
      <c r="AD30" s="714">
        <v>7775</v>
      </c>
      <c r="AE30" s="714"/>
      <c r="AF30" s="714"/>
      <c r="AG30" s="714"/>
      <c r="AH30" s="714"/>
      <c r="AI30" s="714"/>
      <c r="AJ30" s="714"/>
      <c r="AK30" s="714"/>
      <c r="AL30" s="683">
        <v>0</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7474182</v>
      </c>
      <c r="CS30" s="681"/>
      <c r="CT30" s="681"/>
      <c r="CU30" s="681"/>
      <c r="CV30" s="681"/>
      <c r="CW30" s="681"/>
      <c r="CX30" s="681"/>
      <c r="CY30" s="682"/>
      <c r="CZ30" s="683">
        <v>8.1999999999999993</v>
      </c>
      <c r="DA30" s="701"/>
      <c r="DB30" s="701"/>
      <c r="DC30" s="702"/>
      <c r="DD30" s="686">
        <v>7353829</v>
      </c>
      <c r="DE30" s="681"/>
      <c r="DF30" s="681"/>
      <c r="DG30" s="681"/>
      <c r="DH30" s="681"/>
      <c r="DI30" s="681"/>
      <c r="DJ30" s="681"/>
      <c r="DK30" s="682"/>
      <c r="DL30" s="686">
        <v>7140121</v>
      </c>
      <c r="DM30" s="681"/>
      <c r="DN30" s="681"/>
      <c r="DO30" s="681"/>
      <c r="DP30" s="681"/>
      <c r="DQ30" s="681"/>
      <c r="DR30" s="681"/>
      <c r="DS30" s="681"/>
      <c r="DT30" s="681"/>
      <c r="DU30" s="681"/>
      <c r="DV30" s="682"/>
      <c r="DW30" s="683">
        <v>18.2</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25671085</v>
      </c>
      <c r="S31" s="681"/>
      <c r="T31" s="681"/>
      <c r="U31" s="681"/>
      <c r="V31" s="681"/>
      <c r="W31" s="681"/>
      <c r="X31" s="681"/>
      <c r="Y31" s="682"/>
      <c r="Z31" s="713">
        <v>27.7</v>
      </c>
      <c r="AA31" s="713"/>
      <c r="AB31" s="713"/>
      <c r="AC31" s="713"/>
      <c r="AD31" s="714" t="s">
        <v>177</v>
      </c>
      <c r="AE31" s="714"/>
      <c r="AF31" s="714"/>
      <c r="AG31" s="714"/>
      <c r="AH31" s="714"/>
      <c r="AI31" s="714"/>
      <c r="AJ31" s="714"/>
      <c r="AK31" s="714"/>
      <c r="AL31" s="683" t="s">
        <v>177</v>
      </c>
      <c r="AM31" s="684"/>
      <c r="AN31" s="684"/>
      <c r="AO31" s="715"/>
      <c r="AP31" s="756" t="s">
        <v>308</v>
      </c>
      <c r="AQ31" s="757"/>
      <c r="AR31" s="757"/>
      <c r="AS31" s="757"/>
      <c r="AT31" s="762" t="s">
        <v>309</v>
      </c>
      <c r="AU31" s="231"/>
      <c r="AV31" s="231"/>
      <c r="AW31" s="231"/>
      <c r="AX31" s="746" t="s">
        <v>186</v>
      </c>
      <c r="AY31" s="747"/>
      <c r="AZ31" s="747"/>
      <c r="BA31" s="747"/>
      <c r="BB31" s="747"/>
      <c r="BC31" s="747"/>
      <c r="BD31" s="747"/>
      <c r="BE31" s="747"/>
      <c r="BF31" s="748"/>
      <c r="BG31" s="749">
        <v>98.8</v>
      </c>
      <c r="BH31" s="750"/>
      <c r="BI31" s="750"/>
      <c r="BJ31" s="750"/>
      <c r="BK31" s="750"/>
      <c r="BL31" s="750"/>
      <c r="BM31" s="751">
        <v>95.8</v>
      </c>
      <c r="BN31" s="750"/>
      <c r="BO31" s="750"/>
      <c r="BP31" s="750"/>
      <c r="BQ31" s="752"/>
      <c r="BR31" s="749">
        <v>98.9</v>
      </c>
      <c r="BS31" s="750"/>
      <c r="BT31" s="750"/>
      <c r="BU31" s="750"/>
      <c r="BV31" s="750"/>
      <c r="BW31" s="750"/>
      <c r="BX31" s="751">
        <v>95.6</v>
      </c>
      <c r="BY31" s="750"/>
      <c r="BZ31" s="750"/>
      <c r="CA31" s="750"/>
      <c r="CB31" s="752"/>
      <c r="CD31" s="767"/>
      <c r="CE31" s="768"/>
      <c r="CF31" s="719" t="s">
        <v>310</v>
      </c>
      <c r="CG31" s="720"/>
      <c r="CH31" s="720"/>
      <c r="CI31" s="720"/>
      <c r="CJ31" s="720"/>
      <c r="CK31" s="720"/>
      <c r="CL31" s="720"/>
      <c r="CM31" s="720"/>
      <c r="CN31" s="720"/>
      <c r="CO31" s="720"/>
      <c r="CP31" s="720"/>
      <c r="CQ31" s="721"/>
      <c r="CR31" s="680">
        <v>292763</v>
      </c>
      <c r="CS31" s="699"/>
      <c r="CT31" s="699"/>
      <c r="CU31" s="699"/>
      <c r="CV31" s="699"/>
      <c r="CW31" s="699"/>
      <c r="CX31" s="699"/>
      <c r="CY31" s="700"/>
      <c r="CZ31" s="683">
        <v>0.3</v>
      </c>
      <c r="DA31" s="701"/>
      <c r="DB31" s="701"/>
      <c r="DC31" s="702"/>
      <c r="DD31" s="686">
        <v>264296</v>
      </c>
      <c r="DE31" s="699"/>
      <c r="DF31" s="699"/>
      <c r="DG31" s="699"/>
      <c r="DH31" s="699"/>
      <c r="DI31" s="699"/>
      <c r="DJ31" s="699"/>
      <c r="DK31" s="700"/>
      <c r="DL31" s="686">
        <v>264296</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177</v>
      </c>
      <c r="S32" s="681"/>
      <c r="T32" s="681"/>
      <c r="U32" s="681"/>
      <c r="V32" s="681"/>
      <c r="W32" s="681"/>
      <c r="X32" s="681"/>
      <c r="Y32" s="682"/>
      <c r="Z32" s="713" t="s">
        <v>177</v>
      </c>
      <c r="AA32" s="713"/>
      <c r="AB32" s="713"/>
      <c r="AC32" s="713"/>
      <c r="AD32" s="714" t="s">
        <v>137</v>
      </c>
      <c r="AE32" s="714"/>
      <c r="AF32" s="714"/>
      <c r="AG32" s="714"/>
      <c r="AH32" s="714"/>
      <c r="AI32" s="714"/>
      <c r="AJ32" s="714"/>
      <c r="AK32" s="714"/>
      <c r="AL32" s="683" t="s">
        <v>137</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99.3</v>
      </c>
      <c r="BH32" s="699"/>
      <c r="BI32" s="699"/>
      <c r="BJ32" s="699"/>
      <c r="BK32" s="699"/>
      <c r="BL32" s="699"/>
      <c r="BM32" s="684">
        <v>97.2</v>
      </c>
      <c r="BN32" s="745"/>
      <c r="BO32" s="745"/>
      <c r="BP32" s="745"/>
      <c r="BQ32" s="726"/>
      <c r="BR32" s="753">
        <v>99.2</v>
      </c>
      <c r="BS32" s="699"/>
      <c r="BT32" s="699"/>
      <c r="BU32" s="699"/>
      <c r="BV32" s="699"/>
      <c r="BW32" s="699"/>
      <c r="BX32" s="684">
        <v>96.7</v>
      </c>
      <c r="BY32" s="745"/>
      <c r="BZ32" s="745"/>
      <c r="CA32" s="745"/>
      <c r="CB32" s="726"/>
      <c r="CD32" s="769"/>
      <c r="CE32" s="770"/>
      <c r="CF32" s="719" t="s">
        <v>314</v>
      </c>
      <c r="CG32" s="720"/>
      <c r="CH32" s="720"/>
      <c r="CI32" s="720"/>
      <c r="CJ32" s="720"/>
      <c r="CK32" s="720"/>
      <c r="CL32" s="720"/>
      <c r="CM32" s="720"/>
      <c r="CN32" s="720"/>
      <c r="CO32" s="720"/>
      <c r="CP32" s="720"/>
      <c r="CQ32" s="721"/>
      <c r="CR32" s="680">
        <v>507</v>
      </c>
      <c r="CS32" s="681"/>
      <c r="CT32" s="681"/>
      <c r="CU32" s="681"/>
      <c r="CV32" s="681"/>
      <c r="CW32" s="681"/>
      <c r="CX32" s="681"/>
      <c r="CY32" s="682"/>
      <c r="CZ32" s="683">
        <v>0</v>
      </c>
      <c r="DA32" s="701"/>
      <c r="DB32" s="701"/>
      <c r="DC32" s="702"/>
      <c r="DD32" s="686">
        <v>507</v>
      </c>
      <c r="DE32" s="681"/>
      <c r="DF32" s="681"/>
      <c r="DG32" s="681"/>
      <c r="DH32" s="681"/>
      <c r="DI32" s="681"/>
      <c r="DJ32" s="681"/>
      <c r="DK32" s="682"/>
      <c r="DL32" s="686">
        <v>507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5591831</v>
      </c>
      <c r="S33" s="681"/>
      <c r="T33" s="681"/>
      <c r="U33" s="681"/>
      <c r="V33" s="681"/>
      <c r="W33" s="681"/>
      <c r="X33" s="681"/>
      <c r="Y33" s="682"/>
      <c r="Z33" s="713">
        <v>6</v>
      </c>
      <c r="AA33" s="713"/>
      <c r="AB33" s="713"/>
      <c r="AC33" s="713"/>
      <c r="AD33" s="714" t="s">
        <v>177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98.3</v>
      </c>
      <c r="BH33" s="665"/>
      <c r="BI33" s="665"/>
      <c r="BJ33" s="665"/>
      <c r="BK33" s="665"/>
      <c r="BL33" s="665"/>
      <c r="BM33" s="707">
        <v>94.3</v>
      </c>
      <c r="BN33" s="665"/>
      <c r="BO33" s="665"/>
      <c r="BP33" s="665"/>
      <c r="BQ33" s="709"/>
      <c r="BR33" s="744">
        <v>98.6</v>
      </c>
      <c r="BS33" s="665"/>
      <c r="BT33" s="665"/>
      <c r="BU33" s="665"/>
      <c r="BV33" s="665"/>
      <c r="BW33" s="665"/>
      <c r="BX33" s="707">
        <v>94.2</v>
      </c>
      <c r="BY33" s="665"/>
      <c r="BZ33" s="665"/>
      <c r="CA33" s="665"/>
      <c r="CB33" s="709"/>
      <c r="CD33" s="719" t="s">
        <v>317</v>
      </c>
      <c r="CE33" s="720"/>
      <c r="CF33" s="720"/>
      <c r="CG33" s="720"/>
      <c r="CH33" s="720"/>
      <c r="CI33" s="720"/>
      <c r="CJ33" s="720"/>
      <c r="CK33" s="720"/>
      <c r="CL33" s="720"/>
      <c r="CM33" s="720"/>
      <c r="CN33" s="720"/>
      <c r="CO33" s="720"/>
      <c r="CP33" s="720"/>
      <c r="CQ33" s="721"/>
      <c r="CR33" s="680">
        <v>44349156</v>
      </c>
      <c r="CS33" s="699"/>
      <c r="CT33" s="699"/>
      <c r="CU33" s="699"/>
      <c r="CV33" s="699"/>
      <c r="CW33" s="699"/>
      <c r="CX33" s="699"/>
      <c r="CY33" s="700"/>
      <c r="CZ33" s="683">
        <v>48.7</v>
      </c>
      <c r="DA33" s="701"/>
      <c r="DB33" s="701"/>
      <c r="DC33" s="702"/>
      <c r="DD33" s="686">
        <v>22838734</v>
      </c>
      <c r="DE33" s="699"/>
      <c r="DF33" s="699"/>
      <c r="DG33" s="699"/>
      <c r="DH33" s="699"/>
      <c r="DI33" s="699"/>
      <c r="DJ33" s="699"/>
      <c r="DK33" s="700"/>
      <c r="DL33" s="686">
        <v>14516513</v>
      </c>
      <c r="DM33" s="699"/>
      <c r="DN33" s="699"/>
      <c r="DO33" s="699"/>
      <c r="DP33" s="699"/>
      <c r="DQ33" s="699"/>
      <c r="DR33" s="699"/>
      <c r="DS33" s="699"/>
      <c r="DT33" s="699"/>
      <c r="DU33" s="699"/>
      <c r="DV33" s="700"/>
      <c r="DW33" s="683">
        <v>37</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218195</v>
      </c>
      <c r="S34" s="681"/>
      <c r="T34" s="681"/>
      <c r="U34" s="681"/>
      <c r="V34" s="681"/>
      <c r="W34" s="681"/>
      <c r="X34" s="681"/>
      <c r="Y34" s="682"/>
      <c r="Z34" s="713">
        <v>0.2</v>
      </c>
      <c r="AA34" s="713"/>
      <c r="AB34" s="713"/>
      <c r="AC34" s="713"/>
      <c r="AD34" s="714" t="s">
        <v>137</v>
      </c>
      <c r="AE34" s="714"/>
      <c r="AF34" s="714"/>
      <c r="AG34" s="714"/>
      <c r="AH34" s="714"/>
      <c r="AI34" s="714"/>
      <c r="AJ34" s="714"/>
      <c r="AK34" s="714"/>
      <c r="AL34" s="683" t="s">
        <v>177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8606993</v>
      </c>
      <c r="CS34" s="681"/>
      <c r="CT34" s="681"/>
      <c r="CU34" s="681"/>
      <c r="CV34" s="681"/>
      <c r="CW34" s="681"/>
      <c r="CX34" s="681"/>
      <c r="CY34" s="682"/>
      <c r="CZ34" s="683">
        <v>9.4</v>
      </c>
      <c r="DA34" s="701"/>
      <c r="DB34" s="701"/>
      <c r="DC34" s="702"/>
      <c r="DD34" s="686">
        <v>5742491</v>
      </c>
      <c r="DE34" s="681"/>
      <c r="DF34" s="681"/>
      <c r="DG34" s="681"/>
      <c r="DH34" s="681"/>
      <c r="DI34" s="681"/>
      <c r="DJ34" s="681"/>
      <c r="DK34" s="682"/>
      <c r="DL34" s="686">
        <v>5136595</v>
      </c>
      <c r="DM34" s="681"/>
      <c r="DN34" s="681"/>
      <c r="DO34" s="681"/>
      <c r="DP34" s="681"/>
      <c r="DQ34" s="681"/>
      <c r="DR34" s="681"/>
      <c r="DS34" s="681"/>
      <c r="DT34" s="681"/>
      <c r="DU34" s="681"/>
      <c r="DV34" s="682"/>
      <c r="DW34" s="683">
        <v>13.1</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1123916</v>
      </c>
      <c r="S35" s="681"/>
      <c r="T35" s="681"/>
      <c r="U35" s="681"/>
      <c r="V35" s="681"/>
      <c r="W35" s="681"/>
      <c r="X35" s="681"/>
      <c r="Y35" s="682"/>
      <c r="Z35" s="713">
        <v>1.2</v>
      </c>
      <c r="AA35" s="713"/>
      <c r="AB35" s="713"/>
      <c r="AC35" s="713"/>
      <c r="AD35" s="714" t="s">
        <v>177</v>
      </c>
      <c r="AE35" s="714"/>
      <c r="AF35" s="714"/>
      <c r="AG35" s="714"/>
      <c r="AH35" s="714"/>
      <c r="AI35" s="714"/>
      <c r="AJ35" s="714"/>
      <c r="AK35" s="714"/>
      <c r="AL35" s="683" t="s">
        <v>137</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2426351</v>
      </c>
      <c r="CS35" s="699"/>
      <c r="CT35" s="699"/>
      <c r="CU35" s="699"/>
      <c r="CV35" s="699"/>
      <c r="CW35" s="699"/>
      <c r="CX35" s="699"/>
      <c r="CY35" s="700"/>
      <c r="CZ35" s="683">
        <v>2.7</v>
      </c>
      <c r="DA35" s="701"/>
      <c r="DB35" s="701"/>
      <c r="DC35" s="702"/>
      <c r="DD35" s="686">
        <v>2106173</v>
      </c>
      <c r="DE35" s="699"/>
      <c r="DF35" s="699"/>
      <c r="DG35" s="699"/>
      <c r="DH35" s="699"/>
      <c r="DI35" s="699"/>
      <c r="DJ35" s="699"/>
      <c r="DK35" s="700"/>
      <c r="DL35" s="686">
        <v>1230643</v>
      </c>
      <c r="DM35" s="699"/>
      <c r="DN35" s="699"/>
      <c r="DO35" s="699"/>
      <c r="DP35" s="699"/>
      <c r="DQ35" s="699"/>
      <c r="DR35" s="699"/>
      <c r="DS35" s="699"/>
      <c r="DT35" s="699"/>
      <c r="DU35" s="699"/>
      <c r="DV35" s="700"/>
      <c r="DW35" s="683">
        <v>3.1</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981396</v>
      </c>
      <c r="S36" s="681"/>
      <c r="T36" s="681"/>
      <c r="U36" s="681"/>
      <c r="V36" s="681"/>
      <c r="W36" s="681"/>
      <c r="X36" s="681"/>
      <c r="Y36" s="682"/>
      <c r="Z36" s="713">
        <v>1.1000000000000001</v>
      </c>
      <c r="AA36" s="713"/>
      <c r="AB36" s="713"/>
      <c r="AC36" s="713"/>
      <c r="AD36" s="714" t="s">
        <v>137</v>
      </c>
      <c r="AE36" s="714"/>
      <c r="AF36" s="714"/>
      <c r="AG36" s="714"/>
      <c r="AH36" s="714"/>
      <c r="AI36" s="714"/>
      <c r="AJ36" s="714"/>
      <c r="AK36" s="714"/>
      <c r="AL36" s="683" t="s">
        <v>177</v>
      </c>
      <c r="AM36" s="684"/>
      <c r="AN36" s="684"/>
      <c r="AO36" s="715"/>
      <c r="AP36" s="235"/>
      <c r="AQ36" s="732" t="s">
        <v>325</v>
      </c>
      <c r="AR36" s="733"/>
      <c r="AS36" s="733"/>
      <c r="AT36" s="733"/>
      <c r="AU36" s="733"/>
      <c r="AV36" s="733"/>
      <c r="AW36" s="733"/>
      <c r="AX36" s="733"/>
      <c r="AY36" s="734"/>
      <c r="AZ36" s="735">
        <v>10270921</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1653144</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22237098</v>
      </c>
      <c r="CS36" s="681"/>
      <c r="CT36" s="681"/>
      <c r="CU36" s="681"/>
      <c r="CV36" s="681"/>
      <c r="CW36" s="681"/>
      <c r="CX36" s="681"/>
      <c r="CY36" s="682"/>
      <c r="CZ36" s="683">
        <v>24.4</v>
      </c>
      <c r="DA36" s="701"/>
      <c r="DB36" s="701"/>
      <c r="DC36" s="702"/>
      <c r="DD36" s="686">
        <v>7800177</v>
      </c>
      <c r="DE36" s="681"/>
      <c r="DF36" s="681"/>
      <c r="DG36" s="681"/>
      <c r="DH36" s="681"/>
      <c r="DI36" s="681"/>
      <c r="DJ36" s="681"/>
      <c r="DK36" s="682"/>
      <c r="DL36" s="686">
        <v>3668990</v>
      </c>
      <c r="DM36" s="681"/>
      <c r="DN36" s="681"/>
      <c r="DO36" s="681"/>
      <c r="DP36" s="681"/>
      <c r="DQ36" s="681"/>
      <c r="DR36" s="681"/>
      <c r="DS36" s="681"/>
      <c r="DT36" s="681"/>
      <c r="DU36" s="681"/>
      <c r="DV36" s="682"/>
      <c r="DW36" s="683">
        <v>9.3000000000000007</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1476124</v>
      </c>
      <c r="S37" s="681"/>
      <c r="T37" s="681"/>
      <c r="U37" s="681"/>
      <c r="V37" s="681"/>
      <c r="W37" s="681"/>
      <c r="X37" s="681"/>
      <c r="Y37" s="682"/>
      <c r="Z37" s="713">
        <v>1.6</v>
      </c>
      <c r="AA37" s="713"/>
      <c r="AB37" s="713"/>
      <c r="AC37" s="713"/>
      <c r="AD37" s="714" t="s">
        <v>239</v>
      </c>
      <c r="AE37" s="714"/>
      <c r="AF37" s="714"/>
      <c r="AG37" s="714"/>
      <c r="AH37" s="714"/>
      <c r="AI37" s="714"/>
      <c r="AJ37" s="714"/>
      <c r="AK37" s="714"/>
      <c r="AL37" s="683" t="s">
        <v>177</v>
      </c>
      <c r="AM37" s="684"/>
      <c r="AN37" s="684"/>
      <c r="AO37" s="715"/>
      <c r="AQ37" s="723" t="s">
        <v>329</v>
      </c>
      <c r="AR37" s="724"/>
      <c r="AS37" s="724"/>
      <c r="AT37" s="724"/>
      <c r="AU37" s="724"/>
      <c r="AV37" s="724"/>
      <c r="AW37" s="724"/>
      <c r="AX37" s="724"/>
      <c r="AY37" s="725"/>
      <c r="AZ37" s="680">
        <v>2606160</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1571808</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91445</v>
      </c>
      <c r="CS37" s="699"/>
      <c r="CT37" s="699"/>
      <c r="CU37" s="699"/>
      <c r="CV37" s="699"/>
      <c r="CW37" s="699"/>
      <c r="CX37" s="699"/>
      <c r="CY37" s="700"/>
      <c r="CZ37" s="683">
        <v>0.1</v>
      </c>
      <c r="DA37" s="701"/>
      <c r="DB37" s="701"/>
      <c r="DC37" s="702"/>
      <c r="DD37" s="686">
        <v>91445</v>
      </c>
      <c r="DE37" s="699"/>
      <c r="DF37" s="699"/>
      <c r="DG37" s="699"/>
      <c r="DH37" s="699"/>
      <c r="DI37" s="699"/>
      <c r="DJ37" s="699"/>
      <c r="DK37" s="700"/>
      <c r="DL37" s="686">
        <v>91445</v>
      </c>
      <c r="DM37" s="699"/>
      <c r="DN37" s="699"/>
      <c r="DO37" s="699"/>
      <c r="DP37" s="699"/>
      <c r="DQ37" s="699"/>
      <c r="DR37" s="699"/>
      <c r="DS37" s="699"/>
      <c r="DT37" s="699"/>
      <c r="DU37" s="699"/>
      <c r="DV37" s="700"/>
      <c r="DW37" s="683">
        <v>0.2</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3791187</v>
      </c>
      <c r="S38" s="681"/>
      <c r="T38" s="681"/>
      <c r="U38" s="681"/>
      <c r="V38" s="681"/>
      <c r="W38" s="681"/>
      <c r="X38" s="681"/>
      <c r="Y38" s="682"/>
      <c r="Z38" s="713">
        <v>4.0999999999999996</v>
      </c>
      <c r="AA38" s="713"/>
      <c r="AB38" s="713"/>
      <c r="AC38" s="713"/>
      <c r="AD38" s="714">
        <v>53</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2050696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16618</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5561981</v>
      </c>
      <c r="CS38" s="681"/>
      <c r="CT38" s="681"/>
      <c r="CU38" s="681"/>
      <c r="CV38" s="681"/>
      <c r="CW38" s="681"/>
      <c r="CX38" s="681"/>
      <c r="CY38" s="682"/>
      <c r="CZ38" s="683">
        <v>6.1</v>
      </c>
      <c r="DA38" s="701"/>
      <c r="DB38" s="701"/>
      <c r="DC38" s="702"/>
      <c r="DD38" s="686">
        <v>4647205</v>
      </c>
      <c r="DE38" s="681"/>
      <c r="DF38" s="681"/>
      <c r="DG38" s="681"/>
      <c r="DH38" s="681"/>
      <c r="DI38" s="681"/>
      <c r="DJ38" s="681"/>
      <c r="DK38" s="682"/>
      <c r="DL38" s="686">
        <v>4480285</v>
      </c>
      <c r="DM38" s="681"/>
      <c r="DN38" s="681"/>
      <c r="DO38" s="681"/>
      <c r="DP38" s="681"/>
      <c r="DQ38" s="681"/>
      <c r="DR38" s="681"/>
      <c r="DS38" s="681"/>
      <c r="DT38" s="681"/>
      <c r="DU38" s="681"/>
      <c r="DV38" s="682"/>
      <c r="DW38" s="683">
        <v>11.4</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10479140</v>
      </c>
      <c r="S39" s="681"/>
      <c r="T39" s="681"/>
      <c r="U39" s="681"/>
      <c r="V39" s="681"/>
      <c r="W39" s="681"/>
      <c r="X39" s="681"/>
      <c r="Y39" s="682"/>
      <c r="Z39" s="713">
        <v>11.3</v>
      </c>
      <c r="AA39" s="713"/>
      <c r="AB39" s="713"/>
      <c r="AC39" s="713"/>
      <c r="AD39" s="714" t="s">
        <v>137</v>
      </c>
      <c r="AE39" s="714"/>
      <c r="AF39" s="714"/>
      <c r="AG39" s="714"/>
      <c r="AH39" s="714"/>
      <c r="AI39" s="714"/>
      <c r="AJ39" s="714"/>
      <c r="AK39" s="714"/>
      <c r="AL39" s="683" t="s">
        <v>177</v>
      </c>
      <c r="AM39" s="684"/>
      <c r="AN39" s="684"/>
      <c r="AO39" s="715"/>
      <c r="AQ39" s="723" t="s">
        <v>337</v>
      </c>
      <c r="AR39" s="724"/>
      <c r="AS39" s="724"/>
      <c r="AT39" s="724"/>
      <c r="AU39" s="724"/>
      <c r="AV39" s="724"/>
      <c r="AW39" s="724"/>
      <c r="AX39" s="724"/>
      <c r="AY39" s="725"/>
      <c r="AZ39" s="680">
        <v>52084</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26102</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1274991</v>
      </c>
      <c r="CS39" s="699"/>
      <c r="CT39" s="699"/>
      <c r="CU39" s="699"/>
      <c r="CV39" s="699"/>
      <c r="CW39" s="699"/>
      <c r="CX39" s="699"/>
      <c r="CY39" s="700"/>
      <c r="CZ39" s="683">
        <v>1.4</v>
      </c>
      <c r="DA39" s="701"/>
      <c r="DB39" s="701"/>
      <c r="DC39" s="702"/>
      <c r="DD39" s="686">
        <v>1094346</v>
      </c>
      <c r="DE39" s="699"/>
      <c r="DF39" s="699"/>
      <c r="DG39" s="699"/>
      <c r="DH39" s="699"/>
      <c r="DI39" s="699"/>
      <c r="DJ39" s="699"/>
      <c r="DK39" s="700"/>
      <c r="DL39" s="686" t="s">
        <v>177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177</v>
      </c>
      <c r="AA40" s="713"/>
      <c r="AB40" s="713"/>
      <c r="AC40" s="713"/>
      <c r="AD40" s="714" t="s">
        <v>177</v>
      </c>
      <c r="AE40" s="714"/>
      <c r="AF40" s="714"/>
      <c r="AG40" s="714"/>
      <c r="AH40" s="714"/>
      <c r="AI40" s="714"/>
      <c r="AJ40" s="714"/>
      <c r="AK40" s="714"/>
      <c r="AL40" s="683" t="s">
        <v>137</v>
      </c>
      <c r="AM40" s="684"/>
      <c r="AN40" s="684"/>
      <c r="AO40" s="715"/>
      <c r="AQ40" s="723" t="s">
        <v>341</v>
      </c>
      <c r="AR40" s="724"/>
      <c r="AS40" s="724"/>
      <c r="AT40" s="724"/>
      <c r="AU40" s="724"/>
      <c r="AV40" s="724"/>
      <c r="AW40" s="724"/>
      <c r="AX40" s="724"/>
      <c r="AY40" s="725"/>
      <c r="AZ40" s="680">
        <v>47454</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106</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4241742</v>
      </c>
      <c r="CS40" s="681"/>
      <c r="CT40" s="681"/>
      <c r="CU40" s="681"/>
      <c r="CV40" s="681"/>
      <c r="CW40" s="681"/>
      <c r="CX40" s="681"/>
      <c r="CY40" s="682"/>
      <c r="CZ40" s="683">
        <v>4.7</v>
      </c>
      <c r="DA40" s="701"/>
      <c r="DB40" s="701"/>
      <c r="DC40" s="702"/>
      <c r="DD40" s="686">
        <v>1448342</v>
      </c>
      <c r="DE40" s="681"/>
      <c r="DF40" s="681"/>
      <c r="DG40" s="681"/>
      <c r="DH40" s="681"/>
      <c r="DI40" s="681"/>
      <c r="DJ40" s="681"/>
      <c r="DK40" s="682"/>
      <c r="DL40" s="686" t="s">
        <v>177</v>
      </c>
      <c r="DM40" s="681"/>
      <c r="DN40" s="681"/>
      <c r="DO40" s="681"/>
      <c r="DP40" s="681"/>
      <c r="DQ40" s="681"/>
      <c r="DR40" s="681"/>
      <c r="DS40" s="681"/>
      <c r="DT40" s="681"/>
      <c r="DU40" s="681"/>
      <c r="DV40" s="682"/>
      <c r="DW40" s="683" t="s">
        <v>177</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137</v>
      </c>
      <c r="AA41" s="713"/>
      <c r="AB41" s="713"/>
      <c r="AC41" s="713"/>
      <c r="AD41" s="714" t="s">
        <v>177</v>
      </c>
      <c r="AE41" s="714"/>
      <c r="AF41" s="714"/>
      <c r="AG41" s="714"/>
      <c r="AH41" s="714"/>
      <c r="AI41" s="714"/>
      <c r="AJ41" s="714"/>
      <c r="AK41" s="714"/>
      <c r="AL41" s="683" t="s">
        <v>239</v>
      </c>
      <c r="AM41" s="684"/>
      <c r="AN41" s="684"/>
      <c r="AO41" s="715"/>
      <c r="AQ41" s="723" t="s">
        <v>346</v>
      </c>
      <c r="AR41" s="724"/>
      <c r="AS41" s="724"/>
      <c r="AT41" s="724"/>
      <c r="AU41" s="724"/>
      <c r="AV41" s="724"/>
      <c r="AW41" s="724"/>
      <c r="AX41" s="724"/>
      <c r="AY41" s="725"/>
      <c r="AZ41" s="680">
        <v>1106100</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177</v>
      </c>
      <c r="CS41" s="699"/>
      <c r="CT41" s="699"/>
      <c r="CU41" s="699"/>
      <c r="CV41" s="699"/>
      <c r="CW41" s="699"/>
      <c r="CX41" s="699"/>
      <c r="CY41" s="700"/>
      <c r="CZ41" s="683" t="s">
        <v>137</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1376600</v>
      </c>
      <c r="S42" s="681"/>
      <c r="T42" s="681"/>
      <c r="U42" s="681"/>
      <c r="V42" s="681"/>
      <c r="W42" s="681"/>
      <c r="X42" s="681"/>
      <c r="Y42" s="682"/>
      <c r="Z42" s="713">
        <v>1.5</v>
      </c>
      <c r="AA42" s="713"/>
      <c r="AB42" s="713"/>
      <c r="AC42" s="713"/>
      <c r="AD42" s="714" t="s">
        <v>137</v>
      </c>
      <c r="AE42" s="714"/>
      <c r="AF42" s="714"/>
      <c r="AG42" s="714"/>
      <c r="AH42" s="714"/>
      <c r="AI42" s="714"/>
      <c r="AJ42" s="714"/>
      <c r="AK42" s="714"/>
      <c r="AL42" s="683" t="s">
        <v>177</v>
      </c>
      <c r="AM42" s="684"/>
      <c r="AN42" s="684"/>
      <c r="AO42" s="715"/>
      <c r="AQ42" s="716" t="s">
        <v>350</v>
      </c>
      <c r="AR42" s="717"/>
      <c r="AS42" s="717"/>
      <c r="AT42" s="717"/>
      <c r="AU42" s="717"/>
      <c r="AV42" s="717"/>
      <c r="AW42" s="717"/>
      <c r="AX42" s="717"/>
      <c r="AY42" s="718"/>
      <c r="AZ42" s="664">
        <v>4408427</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320</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14892315</v>
      </c>
      <c r="CS42" s="681"/>
      <c r="CT42" s="681"/>
      <c r="CU42" s="681"/>
      <c r="CV42" s="681"/>
      <c r="CW42" s="681"/>
      <c r="CX42" s="681"/>
      <c r="CY42" s="682"/>
      <c r="CZ42" s="683">
        <v>16.3</v>
      </c>
      <c r="DA42" s="684"/>
      <c r="DB42" s="684"/>
      <c r="DC42" s="685"/>
      <c r="DD42" s="686">
        <v>1523215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92593307</v>
      </c>
      <c r="S43" s="703"/>
      <c r="T43" s="703"/>
      <c r="U43" s="703"/>
      <c r="V43" s="703"/>
      <c r="W43" s="703"/>
      <c r="X43" s="703"/>
      <c r="Y43" s="704"/>
      <c r="Z43" s="705">
        <v>100</v>
      </c>
      <c r="AA43" s="705"/>
      <c r="AB43" s="705"/>
      <c r="AC43" s="705"/>
      <c r="AD43" s="706">
        <v>37901560</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340784</v>
      </c>
      <c r="CS43" s="699"/>
      <c r="CT43" s="699"/>
      <c r="CU43" s="699"/>
      <c r="CV43" s="699"/>
      <c r="CW43" s="699"/>
      <c r="CX43" s="699"/>
      <c r="CY43" s="700"/>
      <c r="CZ43" s="683">
        <v>0.4</v>
      </c>
      <c r="DA43" s="701"/>
      <c r="DB43" s="701"/>
      <c r="DC43" s="702"/>
      <c r="DD43" s="686">
        <v>328631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14393218</v>
      </c>
      <c r="CS44" s="681"/>
      <c r="CT44" s="681"/>
      <c r="CU44" s="681"/>
      <c r="CV44" s="681"/>
      <c r="CW44" s="681"/>
      <c r="CX44" s="681"/>
      <c r="CY44" s="682"/>
      <c r="CZ44" s="683">
        <v>15.8</v>
      </c>
      <c r="DA44" s="684"/>
      <c r="DB44" s="684"/>
      <c r="DC44" s="685"/>
      <c r="DD44" s="686">
        <v>1239018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7410250</v>
      </c>
      <c r="CS45" s="699"/>
      <c r="CT45" s="699"/>
      <c r="CU45" s="699"/>
      <c r="CV45" s="699"/>
      <c r="CW45" s="699"/>
      <c r="CX45" s="699"/>
      <c r="CY45" s="700"/>
      <c r="CZ45" s="683">
        <v>8.1</v>
      </c>
      <c r="DA45" s="701"/>
      <c r="DB45" s="701"/>
      <c r="DC45" s="702"/>
      <c r="DD45" s="686">
        <v>684493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6692529</v>
      </c>
      <c r="CS46" s="681"/>
      <c r="CT46" s="681"/>
      <c r="CU46" s="681"/>
      <c r="CV46" s="681"/>
      <c r="CW46" s="681"/>
      <c r="CX46" s="681"/>
      <c r="CY46" s="682"/>
      <c r="CZ46" s="683">
        <v>7.3</v>
      </c>
      <c r="DA46" s="684"/>
      <c r="DB46" s="684"/>
      <c r="DC46" s="685"/>
      <c r="DD46" s="686">
        <v>532568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499097</v>
      </c>
      <c r="CS47" s="699"/>
      <c r="CT47" s="699"/>
      <c r="CU47" s="699"/>
      <c r="CV47" s="699"/>
      <c r="CW47" s="699"/>
      <c r="CX47" s="699"/>
      <c r="CY47" s="700"/>
      <c r="CZ47" s="683">
        <v>0.5</v>
      </c>
      <c r="DA47" s="701"/>
      <c r="DB47" s="701"/>
      <c r="DC47" s="702"/>
      <c r="DD47" s="686">
        <v>284197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239</v>
      </c>
      <c r="CS48" s="681"/>
      <c r="CT48" s="681"/>
      <c r="CU48" s="681"/>
      <c r="CV48" s="681"/>
      <c r="CW48" s="681"/>
      <c r="CX48" s="681"/>
      <c r="CY48" s="682"/>
      <c r="CZ48" s="683" t="s">
        <v>239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91088014</v>
      </c>
      <c r="CS49" s="665"/>
      <c r="CT49" s="665"/>
      <c r="CU49" s="665"/>
      <c r="CV49" s="665"/>
      <c r="CW49" s="665"/>
      <c r="CX49" s="665"/>
      <c r="CY49" s="666"/>
      <c r="CZ49" s="667">
        <v>100</v>
      </c>
      <c r="DA49" s="668"/>
      <c r="DB49" s="668"/>
      <c r="DC49" s="669"/>
      <c r="DD49" s="670">
        <v>46092832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CskXsXhLKYnXA1NGmvuUely9E4hKcEzT/R3WC2TwDPVClUt3UdAVa0ksXMWW2k0r4BV3G9tOXb+daqy3ZYFdw==" saltValue="47dn73tFm3xouuUFoyK4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92565</v>
      </c>
      <c r="R7" s="1200"/>
      <c r="S7" s="1200"/>
      <c r="T7" s="1200"/>
      <c r="U7" s="1200"/>
      <c r="V7" s="1200">
        <v>91074</v>
      </c>
      <c r="W7" s="1200"/>
      <c r="X7" s="1200"/>
      <c r="Y7" s="1200"/>
      <c r="Z7" s="1200"/>
      <c r="AA7" s="1200">
        <v>1491</v>
      </c>
      <c r="AB7" s="1200"/>
      <c r="AC7" s="1200"/>
      <c r="AD7" s="1200"/>
      <c r="AE7" s="1201"/>
      <c r="AF7" s="1202">
        <v>1313</v>
      </c>
      <c r="AG7" s="1203"/>
      <c r="AH7" s="1203"/>
      <c r="AI7" s="1203"/>
      <c r="AJ7" s="1204"/>
      <c r="AK7" s="1186">
        <v>976</v>
      </c>
      <c r="AL7" s="1187"/>
      <c r="AM7" s="1187"/>
      <c r="AN7" s="1187"/>
      <c r="AO7" s="1187"/>
      <c r="AP7" s="1187">
        <v>81486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581</v>
      </c>
      <c r="BS7" s="1190" t="s">
        <v>582</v>
      </c>
      <c r="BT7" s="1191"/>
      <c r="BU7" s="1191"/>
      <c r="BV7" s="1191"/>
      <c r="BW7" s="1191"/>
      <c r="BX7" s="1191"/>
      <c r="BY7" s="1191"/>
      <c r="BZ7" s="1191"/>
      <c r="CA7" s="1191"/>
      <c r="CB7" s="1191"/>
      <c r="CC7" s="1191"/>
      <c r="CD7" s="1191"/>
      <c r="CE7" s="1191"/>
      <c r="CF7" s="1191"/>
      <c r="CG7" s="1192"/>
      <c r="CH7" s="1183">
        <v>-33</v>
      </c>
      <c r="CI7" s="1184"/>
      <c r="CJ7" s="1184"/>
      <c r="CK7" s="1184"/>
      <c r="CL7" s="1185"/>
      <c r="CM7" s="1183">
        <v>509</v>
      </c>
      <c r="CN7" s="1184"/>
      <c r="CO7" s="1184"/>
      <c r="CP7" s="1184"/>
      <c r="CQ7" s="1185"/>
      <c r="CR7" s="1183">
        <v>5</v>
      </c>
      <c r="CS7" s="1184"/>
      <c r="CT7" s="1184"/>
      <c r="CU7" s="1184"/>
      <c r="CV7" s="1185"/>
      <c r="CW7" s="1183" t="s">
        <v>602</v>
      </c>
      <c r="CX7" s="1184"/>
      <c r="CY7" s="1184"/>
      <c r="CZ7" s="1184"/>
      <c r="DA7" s="1185"/>
      <c r="DB7" s="1183" t="s">
        <v>602</v>
      </c>
      <c r="DC7" s="1184"/>
      <c r="DD7" s="1184"/>
      <c r="DE7" s="1184"/>
      <c r="DF7" s="1185"/>
      <c r="DG7" s="1183" t="s">
        <v>607</v>
      </c>
      <c r="DH7" s="1184"/>
      <c r="DI7" s="1184"/>
      <c r="DJ7" s="1184"/>
      <c r="DK7" s="1185"/>
      <c r="DL7" s="1183">
        <v>3309</v>
      </c>
      <c r="DM7" s="1184"/>
      <c r="DN7" s="1184"/>
      <c r="DO7" s="1184"/>
      <c r="DP7" s="1185"/>
      <c r="DQ7" s="1183">
        <v>478</v>
      </c>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59</v>
      </c>
      <c r="R8" s="1139"/>
      <c r="S8" s="1139"/>
      <c r="T8" s="1139"/>
      <c r="U8" s="1139"/>
      <c r="V8" s="1139">
        <v>59</v>
      </c>
      <c r="W8" s="1139"/>
      <c r="X8" s="1139"/>
      <c r="Y8" s="1139"/>
      <c r="Z8" s="1139"/>
      <c r="AA8" s="1139">
        <v>0</v>
      </c>
      <c r="AB8" s="1139"/>
      <c r="AC8" s="1139"/>
      <c r="AD8" s="1139"/>
      <c r="AE8" s="1140"/>
      <c r="AF8" s="1114">
        <v>0</v>
      </c>
      <c r="AG8" s="1115"/>
      <c r="AH8" s="1115"/>
      <c r="AI8" s="1115"/>
      <c r="AJ8" s="1116"/>
      <c r="AK8" s="1181">
        <v>7</v>
      </c>
      <c r="AL8" s="1182"/>
      <c r="AM8" s="1182"/>
      <c r="AN8" s="1182"/>
      <c r="AO8" s="1182"/>
      <c r="AP8" s="1182" t="s">
        <v>602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583</v>
      </c>
      <c r="BT8" s="1110"/>
      <c r="BU8" s="1110"/>
      <c r="BV8" s="1110"/>
      <c r="BW8" s="1110"/>
      <c r="BX8" s="1110"/>
      <c r="BY8" s="1110"/>
      <c r="BZ8" s="1110"/>
      <c r="CA8" s="1110"/>
      <c r="CB8" s="1110"/>
      <c r="CC8" s="1110"/>
      <c r="CD8" s="1110"/>
      <c r="CE8" s="1110"/>
      <c r="CF8" s="1110"/>
      <c r="CG8" s="1111"/>
      <c r="CH8" s="1084">
        <v>-43</v>
      </c>
      <c r="CI8" s="1085"/>
      <c r="CJ8" s="1085"/>
      <c r="CK8" s="1085"/>
      <c r="CL8" s="1086"/>
      <c r="CM8" s="1084">
        <v>265</v>
      </c>
      <c r="CN8" s="1085"/>
      <c r="CO8" s="1085"/>
      <c r="CP8" s="1085"/>
      <c r="CQ8" s="1086"/>
      <c r="CR8" s="1084">
        <v>71</v>
      </c>
      <c r="CS8" s="1085"/>
      <c r="CT8" s="1085"/>
      <c r="CU8" s="1085"/>
      <c r="CV8" s="1086"/>
      <c r="CW8" s="1084">
        <v>141</v>
      </c>
      <c r="CX8" s="1085"/>
      <c r="CY8" s="1085"/>
      <c r="CZ8" s="1085"/>
      <c r="DA8" s="1086"/>
      <c r="DB8" s="1084" t="s">
        <v>602</v>
      </c>
      <c r="DC8" s="1085"/>
      <c r="DD8" s="1085"/>
      <c r="DE8" s="1085"/>
      <c r="DF8" s="1086"/>
      <c r="DG8" s="1084" t="s">
        <v>602</v>
      </c>
      <c r="DH8" s="1085"/>
      <c r="DI8" s="1085"/>
      <c r="DJ8" s="1085"/>
      <c r="DK8" s="1086"/>
      <c r="DL8" s="1084" t="s">
        <v>605</v>
      </c>
      <c r="DM8" s="1085"/>
      <c r="DN8" s="1085"/>
      <c r="DO8" s="1085"/>
      <c r="DP8" s="1086"/>
      <c r="DQ8" s="1084" t="s">
        <v>602</v>
      </c>
      <c r="DR8" s="1085"/>
      <c r="DS8" s="1085"/>
      <c r="DT8" s="1085"/>
      <c r="DU8" s="1086"/>
      <c r="DV8" s="1087"/>
      <c r="DW8" s="1088"/>
      <c r="DX8" s="1088"/>
      <c r="DY8" s="1088"/>
      <c r="DZ8" s="1089"/>
      <c r="EA8" s="256"/>
    </row>
    <row r="9" spans="1:131" s="257" customFormat="1" ht="26.25" customHeight="1" x14ac:dyDescent="0.15">
      <c r="A9" s="263">
        <v>3</v>
      </c>
      <c r="B9" s="1132" t="s">
        <v>388</v>
      </c>
      <c r="C9" s="1133"/>
      <c r="D9" s="1133"/>
      <c r="E9" s="1133"/>
      <c r="F9" s="1133"/>
      <c r="G9" s="1133"/>
      <c r="H9" s="1133"/>
      <c r="I9" s="1133"/>
      <c r="J9" s="1133"/>
      <c r="K9" s="1133"/>
      <c r="L9" s="1133"/>
      <c r="M9" s="1133"/>
      <c r="N9" s="1133"/>
      <c r="O9" s="1133"/>
      <c r="P9" s="1134"/>
      <c r="Q9" s="1138">
        <v>15</v>
      </c>
      <c r="R9" s="1139"/>
      <c r="S9" s="1139"/>
      <c r="T9" s="1139"/>
      <c r="U9" s="1139"/>
      <c r="V9" s="1139">
        <v>1</v>
      </c>
      <c r="W9" s="1139"/>
      <c r="X9" s="1139"/>
      <c r="Y9" s="1139"/>
      <c r="Z9" s="1139"/>
      <c r="AA9" s="1139">
        <v>14</v>
      </c>
      <c r="AB9" s="1139"/>
      <c r="AC9" s="1139"/>
      <c r="AD9" s="1139"/>
      <c r="AE9" s="1140"/>
      <c r="AF9" s="1114">
        <v>14</v>
      </c>
      <c r="AG9" s="1115"/>
      <c r="AH9" s="1115"/>
      <c r="AI9" s="1115"/>
      <c r="AJ9" s="1116"/>
      <c r="AK9" s="1181" t="s">
        <v>602</v>
      </c>
      <c r="AL9" s="1182"/>
      <c r="AM9" s="1182"/>
      <c r="AN9" s="1182"/>
      <c r="AO9" s="1182"/>
      <c r="AP9" s="1182" t="s">
        <v>602</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584</v>
      </c>
      <c r="BT9" s="1110"/>
      <c r="BU9" s="1110"/>
      <c r="BV9" s="1110"/>
      <c r="BW9" s="1110"/>
      <c r="BX9" s="1110"/>
      <c r="BY9" s="1110"/>
      <c r="BZ9" s="1110"/>
      <c r="CA9" s="1110"/>
      <c r="CB9" s="1110"/>
      <c r="CC9" s="1110"/>
      <c r="CD9" s="1110"/>
      <c r="CE9" s="1110"/>
      <c r="CF9" s="1110"/>
      <c r="CG9" s="1111"/>
      <c r="CH9" s="1084">
        <v>0</v>
      </c>
      <c r="CI9" s="1085"/>
      <c r="CJ9" s="1085"/>
      <c r="CK9" s="1085"/>
      <c r="CL9" s="1086"/>
      <c r="CM9" s="1084">
        <v>70</v>
      </c>
      <c r="CN9" s="1085"/>
      <c r="CO9" s="1085"/>
      <c r="CP9" s="1085"/>
      <c r="CQ9" s="1086"/>
      <c r="CR9" s="1084">
        <v>57</v>
      </c>
      <c r="CS9" s="1085"/>
      <c r="CT9" s="1085"/>
      <c r="CU9" s="1085"/>
      <c r="CV9" s="1086"/>
      <c r="CW9" s="1084">
        <v>21</v>
      </c>
      <c r="CX9" s="1085"/>
      <c r="CY9" s="1085"/>
      <c r="CZ9" s="1085"/>
      <c r="DA9" s="1086"/>
      <c r="DB9" s="1084" t="s">
        <v>517</v>
      </c>
      <c r="DC9" s="1085"/>
      <c r="DD9" s="1085"/>
      <c r="DE9" s="1085"/>
      <c r="DF9" s="1086"/>
      <c r="DG9" s="1084" t="s">
        <v>517</v>
      </c>
      <c r="DH9" s="1085"/>
      <c r="DI9" s="1085"/>
      <c r="DJ9" s="1085"/>
      <c r="DK9" s="1086"/>
      <c r="DL9" s="1084" t="s">
        <v>517</v>
      </c>
      <c r="DM9" s="1085"/>
      <c r="DN9" s="1085"/>
      <c r="DO9" s="1085"/>
      <c r="DP9" s="1086"/>
      <c r="DQ9" s="1084" t="s">
        <v>517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585</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85</v>
      </c>
      <c r="CN10" s="1085"/>
      <c r="CO10" s="1085"/>
      <c r="CP10" s="1085"/>
      <c r="CQ10" s="1086"/>
      <c r="CR10" s="1084">
        <v>80</v>
      </c>
      <c r="CS10" s="1085"/>
      <c r="CT10" s="1085"/>
      <c r="CU10" s="1085"/>
      <c r="CV10" s="1086"/>
      <c r="CW10" s="1084">
        <v>9</v>
      </c>
      <c r="CX10" s="1085"/>
      <c r="CY10" s="1085"/>
      <c r="CZ10" s="1085"/>
      <c r="DA10" s="1086"/>
      <c r="DB10" s="1084" t="s">
        <v>517</v>
      </c>
      <c r="DC10" s="1085"/>
      <c r="DD10" s="1085"/>
      <c r="DE10" s="1085"/>
      <c r="DF10" s="1086"/>
      <c r="DG10" s="1084" t="s">
        <v>517</v>
      </c>
      <c r="DH10" s="1085"/>
      <c r="DI10" s="1085"/>
      <c r="DJ10" s="1085"/>
      <c r="DK10" s="1086"/>
      <c r="DL10" s="1084" t="s">
        <v>517</v>
      </c>
      <c r="DM10" s="1085"/>
      <c r="DN10" s="1085"/>
      <c r="DO10" s="1085"/>
      <c r="DP10" s="1086"/>
      <c r="DQ10" s="1084" t="s">
        <v>517</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586</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2</v>
      </c>
      <c r="CN11" s="1085"/>
      <c r="CO11" s="1085"/>
      <c r="CP11" s="1085"/>
      <c r="CQ11" s="1086"/>
      <c r="CR11" s="1084">
        <v>15</v>
      </c>
      <c r="CS11" s="1085"/>
      <c r="CT11" s="1085"/>
      <c r="CU11" s="1085"/>
      <c r="CV11" s="1086"/>
      <c r="CW11" s="1084">
        <v>0</v>
      </c>
      <c r="CX11" s="1085"/>
      <c r="CY11" s="1085"/>
      <c r="CZ11" s="1085"/>
      <c r="DA11" s="1086"/>
      <c r="DB11" s="1084" t="s">
        <v>517</v>
      </c>
      <c r="DC11" s="1085"/>
      <c r="DD11" s="1085"/>
      <c r="DE11" s="1085"/>
      <c r="DF11" s="1086"/>
      <c r="DG11" s="1084" t="s">
        <v>517</v>
      </c>
      <c r="DH11" s="1085"/>
      <c r="DI11" s="1085"/>
      <c r="DJ11" s="1085"/>
      <c r="DK11" s="1086"/>
      <c r="DL11" s="1084" t="s">
        <v>517</v>
      </c>
      <c r="DM11" s="1085"/>
      <c r="DN11" s="1085"/>
      <c r="DO11" s="1085"/>
      <c r="DP11" s="1086"/>
      <c r="DQ11" s="1084" t="s">
        <v>517</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587</v>
      </c>
      <c r="BT12" s="1110"/>
      <c r="BU12" s="1110"/>
      <c r="BV12" s="1110"/>
      <c r="BW12" s="1110"/>
      <c r="BX12" s="1110"/>
      <c r="BY12" s="1110"/>
      <c r="BZ12" s="1110"/>
      <c r="CA12" s="1110"/>
      <c r="CB12" s="1110"/>
      <c r="CC12" s="1110"/>
      <c r="CD12" s="1110"/>
      <c r="CE12" s="1110"/>
      <c r="CF12" s="1110"/>
      <c r="CG12" s="1111"/>
      <c r="CH12" s="1084">
        <v>-12</v>
      </c>
      <c r="CI12" s="1085"/>
      <c r="CJ12" s="1085"/>
      <c r="CK12" s="1085"/>
      <c r="CL12" s="1086"/>
      <c r="CM12" s="1084">
        <v>27</v>
      </c>
      <c r="CN12" s="1085"/>
      <c r="CO12" s="1085"/>
      <c r="CP12" s="1085"/>
      <c r="CQ12" s="1086"/>
      <c r="CR12" s="1084">
        <v>15</v>
      </c>
      <c r="CS12" s="1085"/>
      <c r="CT12" s="1085"/>
      <c r="CU12" s="1085"/>
      <c r="CV12" s="1086"/>
      <c r="CW12" s="1084">
        <v>0</v>
      </c>
      <c r="CX12" s="1085"/>
      <c r="CY12" s="1085"/>
      <c r="CZ12" s="1085"/>
      <c r="DA12" s="1086"/>
      <c r="DB12" s="1084" t="s">
        <v>517</v>
      </c>
      <c r="DC12" s="1085"/>
      <c r="DD12" s="1085"/>
      <c r="DE12" s="1085"/>
      <c r="DF12" s="1086"/>
      <c r="DG12" s="1084" t="s">
        <v>517</v>
      </c>
      <c r="DH12" s="1085"/>
      <c r="DI12" s="1085"/>
      <c r="DJ12" s="1085"/>
      <c r="DK12" s="1086"/>
      <c r="DL12" s="1084" t="s">
        <v>517</v>
      </c>
      <c r="DM12" s="1085"/>
      <c r="DN12" s="1085"/>
      <c r="DO12" s="1085"/>
      <c r="DP12" s="1086"/>
      <c r="DQ12" s="1084" t="s">
        <v>517</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588</v>
      </c>
      <c r="BT13" s="1110"/>
      <c r="BU13" s="1110"/>
      <c r="BV13" s="1110"/>
      <c r="BW13" s="1110"/>
      <c r="BX13" s="1110"/>
      <c r="BY13" s="1110"/>
      <c r="BZ13" s="1110"/>
      <c r="CA13" s="1110"/>
      <c r="CB13" s="1110"/>
      <c r="CC13" s="1110"/>
      <c r="CD13" s="1110"/>
      <c r="CE13" s="1110"/>
      <c r="CF13" s="1110"/>
      <c r="CG13" s="1111"/>
      <c r="CH13" s="1084">
        <v>2</v>
      </c>
      <c r="CI13" s="1085"/>
      <c r="CJ13" s="1085"/>
      <c r="CK13" s="1085"/>
      <c r="CL13" s="1086"/>
      <c r="CM13" s="1084">
        <v>41</v>
      </c>
      <c r="CN13" s="1085"/>
      <c r="CO13" s="1085"/>
      <c r="CP13" s="1085"/>
      <c r="CQ13" s="1086"/>
      <c r="CR13" s="1084">
        <v>6</v>
      </c>
      <c r="CS13" s="1085"/>
      <c r="CT13" s="1085"/>
      <c r="CU13" s="1085"/>
      <c r="CV13" s="1086"/>
      <c r="CW13" s="1084" t="s">
        <v>517</v>
      </c>
      <c r="CX13" s="1085"/>
      <c r="CY13" s="1085"/>
      <c r="CZ13" s="1085"/>
      <c r="DA13" s="1086"/>
      <c r="DB13" s="1084" t="s">
        <v>517</v>
      </c>
      <c r="DC13" s="1085"/>
      <c r="DD13" s="1085"/>
      <c r="DE13" s="1085"/>
      <c r="DF13" s="1086"/>
      <c r="DG13" s="1084" t="s">
        <v>517</v>
      </c>
      <c r="DH13" s="1085"/>
      <c r="DI13" s="1085"/>
      <c r="DJ13" s="1085"/>
      <c r="DK13" s="1086"/>
      <c r="DL13" s="1084" t="s">
        <v>517</v>
      </c>
      <c r="DM13" s="1085"/>
      <c r="DN13" s="1085"/>
      <c r="DO13" s="1085"/>
      <c r="DP13" s="1086"/>
      <c r="DQ13" s="1084" t="s">
        <v>517</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589</v>
      </c>
      <c r="BT14" s="1110"/>
      <c r="BU14" s="1110"/>
      <c r="BV14" s="1110"/>
      <c r="BW14" s="1110"/>
      <c r="BX14" s="1110"/>
      <c r="BY14" s="1110"/>
      <c r="BZ14" s="1110"/>
      <c r="CA14" s="1110"/>
      <c r="CB14" s="1110"/>
      <c r="CC14" s="1110"/>
      <c r="CD14" s="1110"/>
      <c r="CE14" s="1110"/>
      <c r="CF14" s="1110"/>
      <c r="CG14" s="1111"/>
      <c r="CH14" s="1084">
        <v>1</v>
      </c>
      <c r="CI14" s="1085"/>
      <c r="CJ14" s="1085"/>
      <c r="CK14" s="1085"/>
      <c r="CL14" s="1086"/>
      <c r="CM14" s="1084">
        <v>7</v>
      </c>
      <c r="CN14" s="1085"/>
      <c r="CO14" s="1085"/>
      <c r="CP14" s="1085"/>
      <c r="CQ14" s="1086"/>
      <c r="CR14" s="1084">
        <v>15</v>
      </c>
      <c r="CS14" s="1085"/>
      <c r="CT14" s="1085"/>
      <c r="CU14" s="1085"/>
      <c r="CV14" s="1086"/>
      <c r="CW14" s="1084">
        <v>0</v>
      </c>
      <c r="CX14" s="1085"/>
      <c r="CY14" s="1085"/>
      <c r="CZ14" s="1085"/>
      <c r="DA14" s="1086"/>
      <c r="DB14" s="1084" t="s">
        <v>517</v>
      </c>
      <c r="DC14" s="1085"/>
      <c r="DD14" s="1085"/>
      <c r="DE14" s="1085"/>
      <c r="DF14" s="1086"/>
      <c r="DG14" s="1084" t="s">
        <v>517</v>
      </c>
      <c r="DH14" s="1085"/>
      <c r="DI14" s="1085"/>
      <c r="DJ14" s="1085"/>
      <c r="DK14" s="1086"/>
      <c r="DL14" s="1084" t="s">
        <v>517</v>
      </c>
      <c r="DM14" s="1085"/>
      <c r="DN14" s="1085"/>
      <c r="DO14" s="1085"/>
      <c r="DP14" s="1086"/>
      <c r="DQ14" s="1084" t="s">
        <v>517</v>
      </c>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590</v>
      </c>
      <c r="BT15" s="1110"/>
      <c r="BU15" s="1110"/>
      <c r="BV15" s="1110"/>
      <c r="BW15" s="1110"/>
      <c r="BX15" s="1110"/>
      <c r="BY15" s="1110"/>
      <c r="BZ15" s="1110"/>
      <c r="CA15" s="1110"/>
      <c r="CB15" s="1110"/>
      <c r="CC15" s="1110"/>
      <c r="CD15" s="1110"/>
      <c r="CE15" s="1110"/>
      <c r="CF15" s="1110"/>
      <c r="CG15" s="1111"/>
      <c r="CH15" s="1084">
        <v>3</v>
      </c>
      <c r="CI15" s="1085"/>
      <c r="CJ15" s="1085"/>
      <c r="CK15" s="1085"/>
      <c r="CL15" s="1086"/>
      <c r="CM15" s="1084">
        <v>61</v>
      </c>
      <c r="CN15" s="1085"/>
      <c r="CO15" s="1085"/>
      <c r="CP15" s="1085"/>
      <c r="CQ15" s="1086"/>
      <c r="CR15" s="1084">
        <v>37</v>
      </c>
      <c r="CS15" s="1085"/>
      <c r="CT15" s="1085"/>
      <c r="CU15" s="1085"/>
      <c r="CV15" s="1086"/>
      <c r="CW15" s="1084">
        <v>0</v>
      </c>
      <c r="CX15" s="1085"/>
      <c r="CY15" s="1085"/>
      <c r="CZ15" s="1085"/>
      <c r="DA15" s="1086"/>
      <c r="DB15" s="1084" t="s">
        <v>517</v>
      </c>
      <c r="DC15" s="1085"/>
      <c r="DD15" s="1085"/>
      <c r="DE15" s="1085"/>
      <c r="DF15" s="1086"/>
      <c r="DG15" s="1084" t="s">
        <v>517</v>
      </c>
      <c r="DH15" s="1085"/>
      <c r="DI15" s="1085"/>
      <c r="DJ15" s="1085"/>
      <c r="DK15" s="1086"/>
      <c r="DL15" s="1084" t="s">
        <v>517</v>
      </c>
      <c r="DM15" s="1085"/>
      <c r="DN15" s="1085"/>
      <c r="DO15" s="1085"/>
      <c r="DP15" s="1086"/>
      <c r="DQ15" s="1084" t="s">
        <v>517</v>
      </c>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t="s">
        <v>591</v>
      </c>
      <c r="BT16" s="1110"/>
      <c r="BU16" s="1110"/>
      <c r="BV16" s="1110"/>
      <c r="BW16" s="1110"/>
      <c r="BX16" s="1110"/>
      <c r="BY16" s="1110"/>
      <c r="BZ16" s="1110"/>
      <c r="CA16" s="1110"/>
      <c r="CB16" s="1110"/>
      <c r="CC16" s="1110"/>
      <c r="CD16" s="1110"/>
      <c r="CE16" s="1110"/>
      <c r="CF16" s="1110"/>
      <c r="CG16" s="1111"/>
      <c r="CH16" s="1084">
        <v>-8</v>
      </c>
      <c r="CI16" s="1085"/>
      <c r="CJ16" s="1085"/>
      <c r="CK16" s="1085"/>
      <c r="CL16" s="1086"/>
      <c r="CM16" s="1084">
        <v>162</v>
      </c>
      <c r="CN16" s="1085"/>
      <c r="CO16" s="1085"/>
      <c r="CP16" s="1085"/>
      <c r="CQ16" s="1086"/>
      <c r="CR16" s="1084">
        <v>24</v>
      </c>
      <c r="CS16" s="1085"/>
      <c r="CT16" s="1085"/>
      <c r="CU16" s="1085"/>
      <c r="CV16" s="1086"/>
      <c r="CW16" s="1084">
        <v>0</v>
      </c>
      <c r="CX16" s="1085"/>
      <c r="CY16" s="1085"/>
      <c r="CZ16" s="1085"/>
      <c r="DA16" s="1086"/>
      <c r="DB16" s="1084" t="s">
        <v>517</v>
      </c>
      <c r="DC16" s="1085"/>
      <c r="DD16" s="1085"/>
      <c r="DE16" s="1085"/>
      <c r="DF16" s="1086"/>
      <c r="DG16" s="1084" t="s">
        <v>517</v>
      </c>
      <c r="DH16" s="1085"/>
      <c r="DI16" s="1085"/>
      <c r="DJ16" s="1085"/>
      <c r="DK16" s="1086"/>
      <c r="DL16" s="1084" t="s">
        <v>517</v>
      </c>
      <c r="DM16" s="1085"/>
      <c r="DN16" s="1085"/>
      <c r="DO16" s="1085"/>
      <c r="DP16" s="1086"/>
      <c r="DQ16" s="1084" t="s">
        <v>517</v>
      </c>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t="s">
        <v>592</v>
      </c>
      <c r="BT17" s="1110"/>
      <c r="BU17" s="1110"/>
      <c r="BV17" s="1110"/>
      <c r="BW17" s="1110"/>
      <c r="BX17" s="1110"/>
      <c r="BY17" s="1110"/>
      <c r="BZ17" s="1110"/>
      <c r="CA17" s="1110"/>
      <c r="CB17" s="1110"/>
      <c r="CC17" s="1110"/>
      <c r="CD17" s="1110"/>
      <c r="CE17" s="1110"/>
      <c r="CF17" s="1110"/>
      <c r="CG17" s="1111"/>
      <c r="CH17" s="1084">
        <v>0</v>
      </c>
      <c r="CI17" s="1085"/>
      <c r="CJ17" s="1085"/>
      <c r="CK17" s="1085"/>
      <c r="CL17" s="1086"/>
      <c r="CM17" s="1084">
        <v>12</v>
      </c>
      <c r="CN17" s="1085"/>
      <c r="CO17" s="1085"/>
      <c r="CP17" s="1085"/>
      <c r="CQ17" s="1086"/>
      <c r="CR17" s="1084">
        <v>10</v>
      </c>
      <c r="CS17" s="1085"/>
      <c r="CT17" s="1085"/>
      <c r="CU17" s="1085"/>
      <c r="CV17" s="1086"/>
      <c r="CW17" s="1084" t="s">
        <v>517</v>
      </c>
      <c r="CX17" s="1085"/>
      <c r="CY17" s="1085"/>
      <c r="CZ17" s="1085"/>
      <c r="DA17" s="1086"/>
      <c r="DB17" s="1084" t="s">
        <v>517</v>
      </c>
      <c r="DC17" s="1085"/>
      <c r="DD17" s="1085"/>
      <c r="DE17" s="1085"/>
      <c r="DF17" s="1086"/>
      <c r="DG17" s="1084" t="s">
        <v>517</v>
      </c>
      <c r="DH17" s="1085"/>
      <c r="DI17" s="1085"/>
      <c r="DJ17" s="1085"/>
      <c r="DK17" s="1086"/>
      <c r="DL17" s="1084" t="s">
        <v>517</v>
      </c>
      <c r="DM17" s="1085"/>
      <c r="DN17" s="1085"/>
      <c r="DO17" s="1085"/>
      <c r="DP17" s="1086"/>
      <c r="DQ17" s="1084" t="s">
        <v>517</v>
      </c>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t="s">
        <v>593</v>
      </c>
      <c r="BT18" s="1110"/>
      <c r="BU18" s="1110"/>
      <c r="BV18" s="1110"/>
      <c r="BW18" s="1110"/>
      <c r="BX18" s="1110"/>
      <c r="BY18" s="1110"/>
      <c r="BZ18" s="1110"/>
      <c r="CA18" s="1110"/>
      <c r="CB18" s="1110"/>
      <c r="CC18" s="1110"/>
      <c r="CD18" s="1110"/>
      <c r="CE18" s="1110"/>
      <c r="CF18" s="1110"/>
      <c r="CG18" s="1111"/>
      <c r="CH18" s="1084">
        <v>3</v>
      </c>
      <c r="CI18" s="1085"/>
      <c r="CJ18" s="1085"/>
      <c r="CK18" s="1085"/>
      <c r="CL18" s="1086"/>
      <c r="CM18" s="1084">
        <v>15</v>
      </c>
      <c r="CN18" s="1085"/>
      <c r="CO18" s="1085"/>
      <c r="CP18" s="1085"/>
      <c r="CQ18" s="1086"/>
      <c r="CR18" s="1084">
        <v>5</v>
      </c>
      <c r="CS18" s="1085"/>
      <c r="CT18" s="1085"/>
      <c r="CU18" s="1085"/>
      <c r="CV18" s="1086"/>
      <c r="CW18" s="1084">
        <v>85</v>
      </c>
      <c r="CX18" s="1085"/>
      <c r="CY18" s="1085"/>
      <c r="CZ18" s="1085"/>
      <c r="DA18" s="1086"/>
      <c r="DB18" s="1084" t="s">
        <v>517</v>
      </c>
      <c r="DC18" s="1085"/>
      <c r="DD18" s="1085"/>
      <c r="DE18" s="1085"/>
      <c r="DF18" s="1086"/>
      <c r="DG18" s="1084" t="s">
        <v>517</v>
      </c>
      <c r="DH18" s="1085"/>
      <c r="DI18" s="1085"/>
      <c r="DJ18" s="1085"/>
      <c r="DK18" s="1086"/>
      <c r="DL18" s="1084" t="s">
        <v>517</v>
      </c>
      <c r="DM18" s="1085"/>
      <c r="DN18" s="1085"/>
      <c r="DO18" s="1085"/>
      <c r="DP18" s="1086"/>
      <c r="DQ18" s="1084" t="s">
        <v>517</v>
      </c>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92593</v>
      </c>
      <c r="R23" s="1164"/>
      <c r="S23" s="1164"/>
      <c r="T23" s="1164"/>
      <c r="U23" s="1164"/>
      <c r="V23" s="1164">
        <v>91088</v>
      </c>
      <c r="W23" s="1164"/>
      <c r="X23" s="1164"/>
      <c r="Y23" s="1164"/>
      <c r="Z23" s="1164"/>
      <c r="AA23" s="1164">
        <v>1505</v>
      </c>
      <c r="AB23" s="1164"/>
      <c r="AC23" s="1164"/>
      <c r="AD23" s="1164"/>
      <c r="AE23" s="1165"/>
      <c r="AF23" s="1166">
        <v>1327</v>
      </c>
      <c r="AG23" s="1164"/>
      <c r="AH23" s="1164"/>
      <c r="AI23" s="1164"/>
      <c r="AJ23" s="1167"/>
      <c r="AK23" s="1168"/>
      <c r="AL23" s="1169"/>
      <c r="AM23" s="1169"/>
      <c r="AN23" s="1169"/>
      <c r="AO23" s="1169"/>
      <c r="AP23" s="1164">
        <v>81486</v>
      </c>
      <c r="AQ23" s="1164"/>
      <c r="AR23" s="1164"/>
      <c r="AS23" s="1164"/>
      <c r="AT23" s="1164"/>
      <c r="AU23" s="1170"/>
      <c r="AV23" s="1170"/>
      <c r="AW23" s="1170"/>
      <c r="AX23" s="1170"/>
      <c r="AY23" s="1171"/>
      <c r="AZ23" s="1160" t="s">
        <v>177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13774</v>
      </c>
      <c r="R28" s="1149"/>
      <c r="S28" s="1149"/>
      <c r="T28" s="1149"/>
      <c r="U28" s="1149"/>
      <c r="V28" s="1149">
        <v>12121</v>
      </c>
      <c r="W28" s="1149"/>
      <c r="X28" s="1149"/>
      <c r="Y28" s="1149"/>
      <c r="Z28" s="1149"/>
      <c r="AA28" s="1149">
        <v>1653</v>
      </c>
      <c r="AB28" s="1149"/>
      <c r="AC28" s="1149"/>
      <c r="AD28" s="1149"/>
      <c r="AE28" s="1150"/>
      <c r="AF28" s="1151">
        <v>1653</v>
      </c>
      <c r="AG28" s="1149"/>
      <c r="AH28" s="1149"/>
      <c r="AI28" s="1149"/>
      <c r="AJ28" s="1152"/>
      <c r="AK28" s="1153">
        <v>881</v>
      </c>
      <c r="AL28" s="1141"/>
      <c r="AM28" s="1141"/>
      <c r="AN28" s="1141"/>
      <c r="AO28" s="1141"/>
      <c r="AP28" s="1141" t="s">
        <v>602</v>
      </c>
      <c r="AQ28" s="1141"/>
      <c r="AR28" s="1141"/>
      <c r="AS28" s="1141"/>
      <c r="AT28" s="1141"/>
      <c r="AU28" s="1141" t="s">
        <v>602</v>
      </c>
      <c r="AV28" s="1141"/>
      <c r="AW28" s="1141"/>
      <c r="AX28" s="1141"/>
      <c r="AY28" s="1141"/>
      <c r="AZ28" s="1142" t="s">
        <v>602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16814</v>
      </c>
      <c r="R29" s="1139"/>
      <c r="S29" s="1139"/>
      <c r="T29" s="1139"/>
      <c r="U29" s="1139"/>
      <c r="V29" s="1139">
        <v>16115</v>
      </c>
      <c r="W29" s="1139"/>
      <c r="X29" s="1139"/>
      <c r="Y29" s="1139"/>
      <c r="Z29" s="1139"/>
      <c r="AA29" s="1139">
        <v>699</v>
      </c>
      <c r="AB29" s="1139"/>
      <c r="AC29" s="1139"/>
      <c r="AD29" s="1139"/>
      <c r="AE29" s="1140"/>
      <c r="AF29" s="1114">
        <v>699</v>
      </c>
      <c r="AG29" s="1115"/>
      <c r="AH29" s="1115"/>
      <c r="AI29" s="1115"/>
      <c r="AJ29" s="1116"/>
      <c r="AK29" s="1075">
        <v>2218</v>
      </c>
      <c r="AL29" s="1066"/>
      <c r="AM29" s="1066"/>
      <c r="AN29" s="1066"/>
      <c r="AO29" s="1066"/>
      <c r="AP29" s="1066" t="s">
        <v>602</v>
      </c>
      <c r="AQ29" s="1066"/>
      <c r="AR29" s="1066"/>
      <c r="AS29" s="1066"/>
      <c r="AT29" s="1066"/>
      <c r="AU29" s="1066" t="s">
        <v>602</v>
      </c>
      <c r="AV29" s="1066"/>
      <c r="AW29" s="1066"/>
      <c r="AX29" s="1066"/>
      <c r="AY29" s="1066"/>
      <c r="AZ29" s="1137" t="s">
        <v>602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1674</v>
      </c>
      <c r="R30" s="1139"/>
      <c r="S30" s="1139"/>
      <c r="T30" s="1139"/>
      <c r="U30" s="1139"/>
      <c r="V30" s="1139">
        <v>1670</v>
      </c>
      <c r="W30" s="1139"/>
      <c r="X30" s="1139"/>
      <c r="Y30" s="1139"/>
      <c r="Z30" s="1139"/>
      <c r="AA30" s="1139">
        <v>4</v>
      </c>
      <c r="AB30" s="1139"/>
      <c r="AC30" s="1139"/>
      <c r="AD30" s="1139"/>
      <c r="AE30" s="1140"/>
      <c r="AF30" s="1114">
        <v>4</v>
      </c>
      <c r="AG30" s="1115"/>
      <c r="AH30" s="1115"/>
      <c r="AI30" s="1115"/>
      <c r="AJ30" s="1116"/>
      <c r="AK30" s="1075">
        <v>482</v>
      </c>
      <c r="AL30" s="1066"/>
      <c r="AM30" s="1066"/>
      <c r="AN30" s="1066"/>
      <c r="AO30" s="1066"/>
      <c r="AP30" s="1066" t="s">
        <v>602</v>
      </c>
      <c r="AQ30" s="1066"/>
      <c r="AR30" s="1066"/>
      <c r="AS30" s="1066"/>
      <c r="AT30" s="1066"/>
      <c r="AU30" s="1066" t="s">
        <v>602</v>
      </c>
      <c r="AV30" s="1066"/>
      <c r="AW30" s="1066"/>
      <c r="AX30" s="1066"/>
      <c r="AY30" s="1066"/>
      <c r="AZ30" s="1137" t="s">
        <v>602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14149</v>
      </c>
      <c r="R31" s="1139"/>
      <c r="S31" s="1139"/>
      <c r="T31" s="1139"/>
      <c r="U31" s="1139"/>
      <c r="V31" s="1139">
        <v>13720</v>
      </c>
      <c r="W31" s="1139"/>
      <c r="X31" s="1139"/>
      <c r="Y31" s="1139"/>
      <c r="Z31" s="1139"/>
      <c r="AA31" s="1139">
        <v>429</v>
      </c>
      <c r="AB31" s="1139"/>
      <c r="AC31" s="1139"/>
      <c r="AD31" s="1139"/>
      <c r="AE31" s="1140"/>
      <c r="AF31" s="1114">
        <v>1805</v>
      </c>
      <c r="AG31" s="1115"/>
      <c r="AH31" s="1115"/>
      <c r="AI31" s="1115"/>
      <c r="AJ31" s="1116"/>
      <c r="AK31" s="1075">
        <v>2051</v>
      </c>
      <c r="AL31" s="1066"/>
      <c r="AM31" s="1066"/>
      <c r="AN31" s="1066"/>
      <c r="AO31" s="1066"/>
      <c r="AP31" s="1066">
        <v>13262</v>
      </c>
      <c r="AQ31" s="1066"/>
      <c r="AR31" s="1066"/>
      <c r="AS31" s="1066"/>
      <c r="AT31" s="1066"/>
      <c r="AU31" s="1066">
        <v>8726</v>
      </c>
      <c r="AV31" s="1066"/>
      <c r="AW31" s="1066"/>
      <c r="AX31" s="1066"/>
      <c r="AY31" s="1066"/>
      <c r="AZ31" s="1137" t="s">
        <v>602</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3410</v>
      </c>
      <c r="R32" s="1139"/>
      <c r="S32" s="1139"/>
      <c r="T32" s="1139"/>
      <c r="U32" s="1139"/>
      <c r="V32" s="1139">
        <v>3043</v>
      </c>
      <c r="W32" s="1139"/>
      <c r="X32" s="1139"/>
      <c r="Y32" s="1139"/>
      <c r="Z32" s="1139"/>
      <c r="AA32" s="1139">
        <v>368</v>
      </c>
      <c r="AB32" s="1139"/>
      <c r="AC32" s="1139"/>
      <c r="AD32" s="1139"/>
      <c r="AE32" s="1140"/>
      <c r="AF32" s="1114">
        <v>5153</v>
      </c>
      <c r="AG32" s="1115"/>
      <c r="AH32" s="1115"/>
      <c r="AI32" s="1115"/>
      <c r="AJ32" s="1116"/>
      <c r="AK32" s="1075">
        <v>155</v>
      </c>
      <c r="AL32" s="1066"/>
      <c r="AM32" s="1066"/>
      <c r="AN32" s="1066"/>
      <c r="AO32" s="1066"/>
      <c r="AP32" s="1066">
        <v>3840</v>
      </c>
      <c r="AQ32" s="1066"/>
      <c r="AR32" s="1066"/>
      <c r="AS32" s="1066"/>
      <c r="AT32" s="1066"/>
      <c r="AU32" s="1066">
        <v>445</v>
      </c>
      <c r="AV32" s="1066"/>
      <c r="AW32" s="1066"/>
      <c r="AX32" s="1066"/>
      <c r="AY32" s="1066"/>
      <c r="AZ32" s="1137" t="s">
        <v>602</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4692</v>
      </c>
      <c r="R33" s="1139"/>
      <c r="S33" s="1139"/>
      <c r="T33" s="1139"/>
      <c r="U33" s="1139"/>
      <c r="V33" s="1139">
        <v>4534</v>
      </c>
      <c r="W33" s="1139"/>
      <c r="X33" s="1139"/>
      <c r="Y33" s="1139"/>
      <c r="Z33" s="1139"/>
      <c r="AA33" s="1139">
        <v>159</v>
      </c>
      <c r="AB33" s="1139"/>
      <c r="AC33" s="1139"/>
      <c r="AD33" s="1139"/>
      <c r="AE33" s="1140"/>
      <c r="AF33" s="1114">
        <v>1334</v>
      </c>
      <c r="AG33" s="1115"/>
      <c r="AH33" s="1115"/>
      <c r="AI33" s="1115"/>
      <c r="AJ33" s="1116"/>
      <c r="AK33" s="1075">
        <v>1904</v>
      </c>
      <c r="AL33" s="1066"/>
      <c r="AM33" s="1066"/>
      <c r="AN33" s="1066"/>
      <c r="AO33" s="1066"/>
      <c r="AP33" s="1066">
        <v>29553</v>
      </c>
      <c r="AQ33" s="1066"/>
      <c r="AR33" s="1066"/>
      <c r="AS33" s="1066"/>
      <c r="AT33" s="1066"/>
      <c r="AU33" s="1066">
        <v>15988</v>
      </c>
      <c r="AV33" s="1066"/>
      <c r="AW33" s="1066"/>
      <c r="AX33" s="1066"/>
      <c r="AY33" s="1066"/>
      <c r="AZ33" s="1137" t="s">
        <v>602</v>
      </c>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984</v>
      </c>
      <c r="R34" s="1139"/>
      <c r="S34" s="1139"/>
      <c r="T34" s="1139"/>
      <c r="U34" s="1139"/>
      <c r="V34" s="1139">
        <v>952</v>
      </c>
      <c r="W34" s="1139"/>
      <c r="X34" s="1139"/>
      <c r="Y34" s="1139"/>
      <c r="Z34" s="1139"/>
      <c r="AA34" s="1139">
        <v>32</v>
      </c>
      <c r="AB34" s="1139"/>
      <c r="AC34" s="1139"/>
      <c r="AD34" s="1139"/>
      <c r="AE34" s="1140"/>
      <c r="AF34" s="1114">
        <v>299</v>
      </c>
      <c r="AG34" s="1115"/>
      <c r="AH34" s="1115"/>
      <c r="AI34" s="1115"/>
      <c r="AJ34" s="1116"/>
      <c r="AK34" s="1075">
        <v>671</v>
      </c>
      <c r="AL34" s="1066"/>
      <c r="AM34" s="1066"/>
      <c r="AN34" s="1066"/>
      <c r="AO34" s="1066"/>
      <c r="AP34" s="1066">
        <v>5014</v>
      </c>
      <c r="AQ34" s="1066"/>
      <c r="AR34" s="1066"/>
      <c r="AS34" s="1066"/>
      <c r="AT34" s="1066"/>
      <c r="AU34" s="1066">
        <v>4217</v>
      </c>
      <c r="AV34" s="1066"/>
      <c r="AW34" s="1066"/>
      <c r="AX34" s="1066"/>
      <c r="AY34" s="1066"/>
      <c r="AZ34" s="1137" t="s">
        <v>602</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59</v>
      </c>
      <c r="R35" s="1139"/>
      <c r="S35" s="1139"/>
      <c r="T35" s="1139"/>
      <c r="U35" s="1139"/>
      <c r="V35" s="1139">
        <v>60</v>
      </c>
      <c r="W35" s="1139"/>
      <c r="X35" s="1139"/>
      <c r="Y35" s="1139"/>
      <c r="Z35" s="1139"/>
      <c r="AA35" s="1139">
        <v>0</v>
      </c>
      <c r="AB35" s="1139"/>
      <c r="AC35" s="1139"/>
      <c r="AD35" s="1139"/>
      <c r="AE35" s="1140"/>
      <c r="AF35" s="1114">
        <v>27</v>
      </c>
      <c r="AG35" s="1115"/>
      <c r="AH35" s="1115"/>
      <c r="AI35" s="1115"/>
      <c r="AJ35" s="1116"/>
      <c r="AK35" s="1075">
        <v>32</v>
      </c>
      <c r="AL35" s="1066"/>
      <c r="AM35" s="1066"/>
      <c r="AN35" s="1066"/>
      <c r="AO35" s="1066"/>
      <c r="AP35" s="1066">
        <v>125</v>
      </c>
      <c r="AQ35" s="1066"/>
      <c r="AR35" s="1066"/>
      <c r="AS35" s="1066"/>
      <c r="AT35" s="1066"/>
      <c r="AU35" s="1066">
        <v>125</v>
      </c>
      <c r="AV35" s="1066"/>
      <c r="AW35" s="1066"/>
      <c r="AX35" s="1066"/>
      <c r="AY35" s="1066"/>
      <c r="AZ35" s="1137" t="s">
        <v>602</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10973</v>
      </c>
      <c r="AG63" s="1054"/>
      <c r="AH63" s="1054"/>
      <c r="AI63" s="1054"/>
      <c r="AJ63" s="1125"/>
      <c r="AK63" s="1126"/>
      <c r="AL63" s="1058"/>
      <c r="AM63" s="1058"/>
      <c r="AN63" s="1058"/>
      <c r="AO63" s="1058"/>
      <c r="AP63" s="1054">
        <v>51794</v>
      </c>
      <c r="AQ63" s="1054"/>
      <c r="AR63" s="1054"/>
      <c r="AS63" s="1054"/>
      <c r="AT63" s="1054"/>
      <c r="AU63" s="1054">
        <v>29502</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594</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602</v>
      </c>
      <c r="AL68" s="1077"/>
      <c r="AM68" s="1077"/>
      <c r="AN68" s="1077"/>
      <c r="AO68" s="1077"/>
      <c r="AP68" s="1077" t="s">
        <v>603</v>
      </c>
      <c r="AQ68" s="1077"/>
      <c r="AR68" s="1077"/>
      <c r="AS68" s="1077"/>
      <c r="AT68" s="1077"/>
      <c r="AU68" s="1077" t="s">
        <v>604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602</v>
      </c>
      <c r="AL69" s="1066"/>
      <c r="AM69" s="1066"/>
      <c r="AN69" s="1066"/>
      <c r="AO69" s="1066"/>
      <c r="AP69" s="1066" t="s">
        <v>602</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602</v>
      </c>
      <c r="AL70" s="1066"/>
      <c r="AM70" s="1066"/>
      <c r="AN70" s="1066"/>
      <c r="AO70" s="1066"/>
      <c r="AP70" s="1066" t="s">
        <v>602</v>
      </c>
      <c r="AQ70" s="1066"/>
      <c r="AR70" s="1066"/>
      <c r="AS70" s="1066"/>
      <c r="AT70" s="1066"/>
      <c r="AU70" s="1066" t="s">
        <v>602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117</v>
      </c>
      <c r="R71" s="1066"/>
      <c r="S71" s="1066"/>
      <c r="T71" s="1066"/>
      <c r="U71" s="1066"/>
      <c r="V71" s="1066">
        <v>114</v>
      </c>
      <c r="W71" s="1066"/>
      <c r="X71" s="1066"/>
      <c r="Y71" s="1066"/>
      <c r="Z71" s="1066"/>
      <c r="AA71" s="1066">
        <v>3</v>
      </c>
      <c r="AB71" s="1066"/>
      <c r="AC71" s="1066"/>
      <c r="AD71" s="1066"/>
      <c r="AE71" s="1066"/>
      <c r="AF71" s="1066">
        <v>3</v>
      </c>
      <c r="AG71" s="1066"/>
      <c r="AH71" s="1066"/>
      <c r="AI71" s="1066"/>
      <c r="AJ71" s="1066"/>
      <c r="AK71" s="1066">
        <v>101</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598</v>
      </c>
      <c r="C72" s="1070"/>
      <c r="D72" s="1070"/>
      <c r="E72" s="1070"/>
      <c r="F72" s="1070"/>
      <c r="G72" s="1070"/>
      <c r="H72" s="1070"/>
      <c r="I72" s="1070"/>
      <c r="J72" s="1070"/>
      <c r="K72" s="1070"/>
      <c r="L72" s="1070"/>
      <c r="M72" s="1070"/>
      <c r="N72" s="1070"/>
      <c r="O72" s="1070"/>
      <c r="P72" s="1071"/>
      <c r="Q72" s="1072">
        <v>166</v>
      </c>
      <c r="R72" s="1066"/>
      <c r="S72" s="1066"/>
      <c r="T72" s="1066"/>
      <c r="U72" s="1066"/>
      <c r="V72" s="1066">
        <v>148</v>
      </c>
      <c r="W72" s="1066"/>
      <c r="X72" s="1066"/>
      <c r="Y72" s="1066"/>
      <c r="Z72" s="1066"/>
      <c r="AA72" s="1066">
        <v>18</v>
      </c>
      <c r="AB72" s="1066"/>
      <c r="AC72" s="1066"/>
      <c r="AD72" s="1066"/>
      <c r="AE72" s="1066"/>
      <c r="AF72" s="1066">
        <v>18</v>
      </c>
      <c r="AG72" s="1066"/>
      <c r="AH72" s="1066"/>
      <c r="AI72" s="1066"/>
      <c r="AJ72" s="1066"/>
      <c r="AK72" s="1066" t="s">
        <v>602</v>
      </c>
      <c r="AL72" s="1066"/>
      <c r="AM72" s="1066"/>
      <c r="AN72" s="1066"/>
      <c r="AO72" s="1066"/>
      <c r="AP72" s="1066">
        <v>49</v>
      </c>
      <c r="AQ72" s="1066"/>
      <c r="AR72" s="1066"/>
      <c r="AS72" s="1066"/>
      <c r="AT72" s="1066"/>
      <c r="AU72" s="1066">
        <v>13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599</v>
      </c>
      <c r="C73" s="1070"/>
      <c r="D73" s="1070"/>
      <c r="E73" s="1070"/>
      <c r="F73" s="1070"/>
      <c r="G73" s="1070"/>
      <c r="H73" s="1070"/>
      <c r="I73" s="1070"/>
      <c r="J73" s="1070"/>
      <c r="K73" s="1070"/>
      <c r="L73" s="1070"/>
      <c r="M73" s="1070"/>
      <c r="N73" s="1070"/>
      <c r="O73" s="1070"/>
      <c r="P73" s="1071"/>
      <c r="Q73" s="1072">
        <v>879</v>
      </c>
      <c r="R73" s="1066"/>
      <c r="S73" s="1066"/>
      <c r="T73" s="1066"/>
      <c r="U73" s="1066"/>
      <c r="V73" s="1066">
        <v>844</v>
      </c>
      <c r="W73" s="1066"/>
      <c r="X73" s="1066"/>
      <c r="Y73" s="1066"/>
      <c r="Z73" s="1066"/>
      <c r="AA73" s="1066">
        <v>36</v>
      </c>
      <c r="AB73" s="1066"/>
      <c r="AC73" s="1066"/>
      <c r="AD73" s="1066"/>
      <c r="AE73" s="1066"/>
      <c r="AF73" s="1066">
        <v>18</v>
      </c>
      <c r="AG73" s="1066"/>
      <c r="AH73" s="1066"/>
      <c r="AI73" s="1066"/>
      <c r="AJ73" s="1066"/>
      <c r="AK73" s="1066">
        <v>120</v>
      </c>
      <c r="AL73" s="1066"/>
      <c r="AM73" s="1066"/>
      <c r="AN73" s="1066"/>
      <c r="AO73" s="1066"/>
      <c r="AP73" s="1066">
        <v>663</v>
      </c>
      <c r="AQ73" s="1066"/>
      <c r="AR73" s="1066"/>
      <c r="AS73" s="1066"/>
      <c r="AT73" s="1066"/>
      <c r="AU73" s="1066">
        <v>40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600</v>
      </c>
      <c r="C74" s="1070"/>
      <c r="D74" s="1070"/>
      <c r="E74" s="1070"/>
      <c r="F74" s="1070"/>
      <c r="G74" s="1070"/>
      <c r="H74" s="1070"/>
      <c r="I74" s="1070"/>
      <c r="J74" s="1070"/>
      <c r="K74" s="1070"/>
      <c r="L74" s="1070"/>
      <c r="M74" s="1070"/>
      <c r="N74" s="1070"/>
      <c r="O74" s="1070"/>
      <c r="P74" s="1071"/>
      <c r="Q74" s="1072">
        <v>342</v>
      </c>
      <c r="R74" s="1066"/>
      <c r="S74" s="1066"/>
      <c r="T74" s="1066"/>
      <c r="U74" s="1066"/>
      <c r="V74" s="1066">
        <v>286</v>
      </c>
      <c r="W74" s="1066"/>
      <c r="X74" s="1066"/>
      <c r="Y74" s="1066"/>
      <c r="Z74" s="1066"/>
      <c r="AA74" s="1066">
        <v>56</v>
      </c>
      <c r="AB74" s="1066"/>
      <c r="AC74" s="1066"/>
      <c r="AD74" s="1066"/>
      <c r="AE74" s="1066"/>
      <c r="AF74" s="1066">
        <v>56</v>
      </c>
      <c r="AG74" s="1066"/>
      <c r="AH74" s="1066"/>
      <c r="AI74" s="1066"/>
      <c r="AJ74" s="1066"/>
      <c r="AK74" s="1066" t="s">
        <v>602</v>
      </c>
      <c r="AL74" s="1066"/>
      <c r="AM74" s="1066"/>
      <c r="AN74" s="1066"/>
      <c r="AO74" s="1066"/>
      <c r="AP74" s="1066" t="s">
        <v>605</v>
      </c>
      <c r="AQ74" s="1066"/>
      <c r="AR74" s="1066"/>
      <c r="AS74" s="1066"/>
      <c r="AT74" s="1066"/>
      <c r="AU74" s="1066" t="s">
        <v>602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601</v>
      </c>
      <c r="C75" s="1070"/>
      <c r="D75" s="1070"/>
      <c r="E75" s="1070"/>
      <c r="F75" s="1070"/>
      <c r="G75" s="1070"/>
      <c r="H75" s="1070"/>
      <c r="I75" s="1070"/>
      <c r="J75" s="1070"/>
      <c r="K75" s="1070"/>
      <c r="L75" s="1070"/>
      <c r="M75" s="1070"/>
      <c r="N75" s="1070"/>
      <c r="O75" s="1070"/>
      <c r="P75" s="1071"/>
      <c r="Q75" s="1073">
        <v>157056</v>
      </c>
      <c r="R75" s="1074"/>
      <c r="S75" s="1074"/>
      <c r="T75" s="1074"/>
      <c r="U75" s="1075"/>
      <c r="V75" s="1076">
        <v>149362</v>
      </c>
      <c r="W75" s="1074"/>
      <c r="X75" s="1074"/>
      <c r="Y75" s="1074"/>
      <c r="Z75" s="1075"/>
      <c r="AA75" s="1076">
        <v>7694</v>
      </c>
      <c r="AB75" s="1074"/>
      <c r="AC75" s="1074"/>
      <c r="AD75" s="1074"/>
      <c r="AE75" s="1075"/>
      <c r="AF75" s="1076">
        <v>7694</v>
      </c>
      <c r="AG75" s="1074"/>
      <c r="AH75" s="1074"/>
      <c r="AI75" s="1074"/>
      <c r="AJ75" s="1075"/>
      <c r="AK75" s="1076">
        <v>1365</v>
      </c>
      <c r="AL75" s="1074"/>
      <c r="AM75" s="1074"/>
      <c r="AN75" s="1074"/>
      <c r="AO75" s="1075"/>
      <c r="AP75" s="1076" t="s">
        <v>602</v>
      </c>
      <c r="AQ75" s="1074"/>
      <c r="AR75" s="1074"/>
      <c r="AS75" s="1074"/>
      <c r="AT75" s="1075"/>
      <c r="AU75" s="1076" t="s">
        <v>606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7991</v>
      </c>
      <c r="AG88" s="1054"/>
      <c r="AH88" s="1054"/>
      <c r="AI88" s="1054"/>
      <c r="AJ88" s="1054"/>
      <c r="AK88" s="1058"/>
      <c r="AL88" s="1058"/>
      <c r="AM88" s="1058"/>
      <c r="AN88" s="1058"/>
      <c r="AO88" s="1058"/>
      <c r="AP88" s="1054">
        <v>712</v>
      </c>
      <c r="AQ88" s="1054"/>
      <c r="AR88" s="1054"/>
      <c r="AS88" s="1054"/>
      <c r="AT88" s="1054"/>
      <c r="AU88" s="1054">
        <v>53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340</v>
      </c>
      <c r="CS102" s="1046"/>
      <c r="CT102" s="1046"/>
      <c r="CU102" s="1046"/>
      <c r="CV102" s="1047"/>
      <c r="CW102" s="1045">
        <v>256</v>
      </c>
      <c r="CX102" s="1046"/>
      <c r="CY102" s="1046"/>
      <c r="CZ102" s="1046"/>
      <c r="DA102" s="1047"/>
      <c r="DB102" s="1045" t="s">
        <v>602</v>
      </c>
      <c r="DC102" s="1046"/>
      <c r="DD102" s="1046"/>
      <c r="DE102" s="1046"/>
      <c r="DF102" s="1047"/>
      <c r="DG102" s="1045" t="s">
        <v>602</v>
      </c>
      <c r="DH102" s="1046"/>
      <c r="DI102" s="1046"/>
      <c r="DJ102" s="1046"/>
      <c r="DK102" s="1047"/>
      <c r="DL102" s="1045">
        <v>2390</v>
      </c>
      <c r="DM102" s="1046"/>
      <c r="DN102" s="1046"/>
      <c r="DO102" s="1046"/>
      <c r="DP102" s="1047"/>
      <c r="DQ102" s="1045">
        <v>478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304</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304</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304</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7543298</v>
      </c>
      <c r="AB110" s="982"/>
      <c r="AC110" s="982"/>
      <c r="AD110" s="982"/>
      <c r="AE110" s="983"/>
      <c r="AF110" s="984">
        <v>7718878</v>
      </c>
      <c r="AG110" s="982"/>
      <c r="AH110" s="982"/>
      <c r="AI110" s="982"/>
      <c r="AJ110" s="983"/>
      <c r="AK110" s="984">
        <v>7553237</v>
      </c>
      <c r="AL110" s="982"/>
      <c r="AM110" s="982"/>
      <c r="AN110" s="982"/>
      <c r="AO110" s="983"/>
      <c r="AP110" s="985">
        <v>24.4</v>
      </c>
      <c r="AQ110" s="986"/>
      <c r="AR110" s="986"/>
      <c r="AS110" s="986"/>
      <c r="AT110" s="987"/>
      <c r="AU110" s="1021" t="s">
        <v>72</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75291470</v>
      </c>
      <c r="BR110" s="929"/>
      <c r="BS110" s="929"/>
      <c r="BT110" s="929"/>
      <c r="BU110" s="929"/>
      <c r="BV110" s="929">
        <v>78481492</v>
      </c>
      <c r="BW110" s="929"/>
      <c r="BX110" s="929"/>
      <c r="BY110" s="929"/>
      <c r="BZ110" s="929"/>
      <c r="CA110" s="929">
        <v>81486450</v>
      </c>
      <c r="CB110" s="929"/>
      <c r="CC110" s="929"/>
      <c r="CD110" s="929"/>
      <c r="CE110" s="929"/>
      <c r="CF110" s="953">
        <v>262.8</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416</v>
      </c>
      <c r="DM110" s="929"/>
      <c r="DN110" s="929"/>
      <c r="DO110" s="929"/>
      <c r="DP110" s="929"/>
      <c r="DQ110" s="929" t="s">
        <v>177</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416</v>
      </c>
      <c r="AB111" s="1010"/>
      <c r="AC111" s="1010"/>
      <c r="AD111" s="1010"/>
      <c r="AE111" s="1011"/>
      <c r="AF111" s="1012" t="s">
        <v>416</v>
      </c>
      <c r="AG111" s="1010"/>
      <c r="AH111" s="1010"/>
      <c r="AI111" s="1010"/>
      <c r="AJ111" s="1011"/>
      <c r="AK111" s="1012" t="s">
        <v>177</v>
      </c>
      <c r="AL111" s="1010"/>
      <c r="AM111" s="1010"/>
      <c r="AN111" s="1010"/>
      <c r="AO111" s="1011"/>
      <c r="AP111" s="1013" t="s">
        <v>177</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1129380</v>
      </c>
      <c r="BR111" s="901"/>
      <c r="BS111" s="901"/>
      <c r="BT111" s="901"/>
      <c r="BU111" s="901"/>
      <c r="BV111" s="901">
        <v>1035300</v>
      </c>
      <c r="BW111" s="901"/>
      <c r="BX111" s="901"/>
      <c r="BY111" s="901"/>
      <c r="BZ111" s="901"/>
      <c r="CA111" s="901">
        <v>945251</v>
      </c>
      <c r="CB111" s="901"/>
      <c r="CC111" s="901"/>
      <c r="CD111" s="901"/>
      <c r="CE111" s="901"/>
      <c r="CF111" s="962">
        <v>3</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177</v>
      </c>
      <c r="DH111" s="901"/>
      <c r="DI111" s="901"/>
      <c r="DJ111" s="901"/>
      <c r="DK111" s="901"/>
      <c r="DL111" s="901" t="s">
        <v>443</v>
      </c>
      <c r="DM111" s="901"/>
      <c r="DN111" s="901"/>
      <c r="DO111" s="901"/>
      <c r="DP111" s="901"/>
      <c r="DQ111" s="901" t="s">
        <v>416</v>
      </c>
      <c r="DR111" s="901"/>
      <c r="DS111" s="901"/>
      <c r="DT111" s="901"/>
      <c r="DU111" s="901"/>
      <c r="DV111" s="878" t="s">
        <v>416</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30000</v>
      </c>
      <c r="AB112" s="864"/>
      <c r="AC112" s="864"/>
      <c r="AD112" s="864"/>
      <c r="AE112" s="865"/>
      <c r="AF112" s="866">
        <v>28925</v>
      </c>
      <c r="AG112" s="864"/>
      <c r="AH112" s="864"/>
      <c r="AI112" s="864"/>
      <c r="AJ112" s="865"/>
      <c r="AK112" s="866">
        <v>26779</v>
      </c>
      <c r="AL112" s="864"/>
      <c r="AM112" s="864"/>
      <c r="AN112" s="864"/>
      <c r="AO112" s="865"/>
      <c r="AP112" s="911">
        <v>0.1</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32322237</v>
      </c>
      <c r="BR112" s="901"/>
      <c r="BS112" s="901"/>
      <c r="BT112" s="901"/>
      <c r="BU112" s="901"/>
      <c r="BV112" s="901">
        <v>31401488</v>
      </c>
      <c r="BW112" s="901"/>
      <c r="BX112" s="901"/>
      <c r="BY112" s="901"/>
      <c r="BZ112" s="901"/>
      <c r="CA112" s="901">
        <v>29501801</v>
      </c>
      <c r="CB112" s="901"/>
      <c r="CC112" s="901"/>
      <c r="CD112" s="901"/>
      <c r="CE112" s="901"/>
      <c r="CF112" s="962">
        <v>95.1</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177</v>
      </c>
      <c r="DH112" s="901"/>
      <c r="DI112" s="901"/>
      <c r="DJ112" s="901"/>
      <c r="DK112" s="901"/>
      <c r="DL112" s="901" t="s">
        <v>443</v>
      </c>
      <c r="DM112" s="901"/>
      <c r="DN112" s="901"/>
      <c r="DO112" s="901"/>
      <c r="DP112" s="901"/>
      <c r="DQ112" s="901" t="s">
        <v>177</v>
      </c>
      <c r="DR112" s="901"/>
      <c r="DS112" s="901"/>
      <c r="DT112" s="901"/>
      <c r="DU112" s="901"/>
      <c r="DV112" s="878" t="s">
        <v>177</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3330497</v>
      </c>
      <c r="AB113" s="1010"/>
      <c r="AC113" s="1010"/>
      <c r="AD113" s="1010"/>
      <c r="AE113" s="1011"/>
      <c r="AF113" s="1012">
        <v>3320156</v>
      </c>
      <c r="AG113" s="1010"/>
      <c r="AH113" s="1010"/>
      <c r="AI113" s="1010"/>
      <c r="AJ113" s="1011"/>
      <c r="AK113" s="1012">
        <v>3166466</v>
      </c>
      <c r="AL113" s="1010"/>
      <c r="AM113" s="1010"/>
      <c r="AN113" s="1010"/>
      <c r="AO113" s="1011"/>
      <c r="AP113" s="1013">
        <v>10.199999999999999</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97873</v>
      </c>
      <c r="BR113" s="901"/>
      <c r="BS113" s="901"/>
      <c r="BT113" s="901"/>
      <c r="BU113" s="901"/>
      <c r="BV113" s="901">
        <v>65457</v>
      </c>
      <c r="BW113" s="901"/>
      <c r="BX113" s="901"/>
      <c r="BY113" s="901"/>
      <c r="BZ113" s="901"/>
      <c r="CA113" s="901">
        <v>53177</v>
      </c>
      <c r="CB113" s="901"/>
      <c r="CC113" s="901"/>
      <c r="CD113" s="901"/>
      <c r="CE113" s="901"/>
      <c r="CF113" s="962">
        <v>0.2</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443</v>
      </c>
      <c r="DH113" s="864"/>
      <c r="DI113" s="864"/>
      <c r="DJ113" s="864"/>
      <c r="DK113" s="865"/>
      <c r="DL113" s="866" t="s">
        <v>443</v>
      </c>
      <c r="DM113" s="864"/>
      <c r="DN113" s="864"/>
      <c r="DO113" s="864"/>
      <c r="DP113" s="865"/>
      <c r="DQ113" s="866" t="s">
        <v>416</v>
      </c>
      <c r="DR113" s="864"/>
      <c r="DS113" s="864"/>
      <c r="DT113" s="864"/>
      <c r="DU113" s="865"/>
      <c r="DV113" s="911" t="s">
        <v>177</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34294</v>
      </c>
      <c r="AB114" s="864"/>
      <c r="AC114" s="864"/>
      <c r="AD114" s="864"/>
      <c r="AE114" s="865"/>
      <c r="AF114" s="866">
        <v>34618</v>
      </c>
      <c r="AG114" s="864"/>
      <c r="AH114" s="864"/>
      <c r="AI114" s="864"/>
      <c r="AJ114" s="865"/>
      <c r="AK114" s="866">
        <v>29425</v>
      </c>
      <c r="AL114" s="864"/>
      <c r="AM114" s="864"/>
      <c r="AN114" s="864"/>
      <c r="AO114" s="865"/>
      <c r="AP114" s="911">
        <v>0.1</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10243137</v>
      </c>
      <c r="BR114" s="901"/>
      <c r="BS114" s="901"/>
      <c r="BT114" s="901"/>
      <c r="BU114" s="901"/>
      <c r="BV114" s="901">
        <v>9946962</v>
      </c>
      <c r="BW114" s="901"/>
      <c r="BX114" s="901"/>
      <c r="BY114" s="901"/>
      <c r="BZ114" s="901"/>
      <c r="CA114" s="901">
        <v>9702537</v>
      </c>
      <c r="CB114" s="901"/>
      <c r="CC114" s="901"/>
      <c r="CD114" s="901"/>
      <c r="CE114" s="901"/>
      <c r="CF114" s="962">
        <v>31.3</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416</v>
      </c>
      <c r="DH114" s="864"/>
      <c r="DI114" s="864"/>
      <c r="DJ114" s="864"/>
      <c r="DK114" s="865"/>
      <c r="DL114" s="866" t="s">
        <v>177</v>
      </c>
      <c r="DM114" s="864"/>
      <c r="DN114" s="864"/>
      <c r="DO114" s="864"/>
      <c r="DP114" s="865"/>
      <c r="DQ114" s="866" t="s">
        <v>416</v>
      </c>
      <c r="DR114" s="864"/>
      <c r="DS114" s="864"/>
      <c r="DT114" s="864"/>
      <c r="DU114" s="865"/>
      <c r="DV114" s="911" t="s">
        <v>177</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14920</v>
      </c>
      <c r="AB115" s="1010"/>
      <c r="AC115" s="1010"/>
      <c r="AD115" s="1010"/>
      <c r="AE115" s="1011"/>
      <c r="AF115" s="1012">
        <v>14698</v>
      </c>
      <c r="AG115" s="1010"/>
      <c r="AH115" s="1010"/>
      <c r="AI115" s="1010"/>
      <c r="AJ115" s="1011"/>
      <c r="AK115" s="1012">
        <v>12418</v>
      </c>
      <c r="AL115" s="1010"/>
      <c r="AM115" s="1010"/>
      <c r="AN115" s="1010"/>
      <c r="AO115" s="1011"/>
      <c r="AP115" s="1013">
        <v>0</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v>559882</v>
      </c>
      <c r="BR115" s="901"/>
      <c r="BS115" s="901"/>
      <c r="BT115" s="901"/>
      <c r="BU115" s="901"/>
      <c r="BV115" s="901">
        <v>478444</v>
      </c>
      <c r="BW115" s="901"/>
      <c r="BX115" s="901"/>
      <c r="BY115" s="901"/>
      <c r="BZ115" s="901"/>
      <c r="CA115" s="901">
        <v>477969</v>
      </c>
      <c r="CB115" s="901"/>
      <c r="CC115" s="901"/>
      <c r="CD115" s="901"/>
      <c r="CE115" s="901"/>
      <c r="CF115" s="962">
        <v>1.5</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416</v>
      </c>
      <c r="DH115" s="864"/>
      <c r="DI115" s="864"/>
      <c r="DJ115" s="864"/>
      <c r="DK115" s="865"/>
      <c r="DL115" s="866" t="s">
        <v>416</v>
      </c>
      <c r="DM115" s="864"/>
      <c r="DN115" s="864"/>
      <c r="DO115" s="864"/>
      <c r="DP115" s="865"/>
      <c r="DQ115" s="866" t="s">
        <v>443</v>
      </c>
      <c r="DR115" s="864"/>
      <c r="DS115" s="864"/>
      <c r="DT115" s="864"/>
      <c r="DU115" s="865"/>
      <c r="DV115" s="911" t="s">
        <v>416</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625</v>
      </c>
      <c r="AB116" s="864"/>
      <c r="AC116" s="864"/>
      <c r="AD116" s="864"/>
      <c r="AE116" s="865"/>
      <c r="AF116" s="866">
        <v>984</v>
      </c>
      <c r="AG116" s="864"/>
      <c r="AH116" s="864"/>
      <c r="AI116" s="864"/>
      <c r="AJ116" s="865"/>
      <c r="AK116" s="866">
        <v>409</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443</v>
      </c>
      <c r="BW116" s="901"/>
      <c r="BX116" s="901"/>
      <c r="BY116" s="901"/>
      <c r="BZ116" s="901"/>
      <c r="CA116" s="901" t="s">
        <v>177</v>
      </c>
      <c r="CB116" s="901"/>
      <c r="CC116" s="901"/>
      <c r="CD116" s="901"/>
      <c r="CE116" s="901"/>
      <c r="CF116" s="962" t="s">
        <v>443</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37380</v>
      </c>
      <c r="DH116" s="864"/>
      <c r="DI116" s="864"/>
      <c r="DJ116" s="864"/>
      <c r="DK116" s="865"/>
      <c r="DL116" s="866">
        <v>21300</v>
      </c>
      <c r="DM116" s="864"/>
      <c r="DN116" s="864"/>
      <c r="DO116" s="864"/>
      <c r="DP116" s="865"/>
      <c r="DQ116" s="866">
        <v>9251</v>
      </c>
      <c r="DR116" s="864"/>
      <c r="DS116" s="864"/>
      <c r="DT116" s="864"/>
      <c r="DU116" s="865"/>
      <c r="DV116" s="911">
        <v>0</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10953634</v>
      </c>
      <c r="AB117" s="996"/>
      <c r="AC117" s="996"/>
      <c r="AD117" s="996"/>
      <c r="AE117" s="997"/>
      <c r="AF117" s="998">
        <v>11118259</v>
      </c>
      <c r="AG117" s="996"/>
      <c r="AH117" s="996"/>
      <c r="AI117" s="996"/>
      <c r="AJ117" s="997"/>
      <c r="AK117" s="998">
        <v>10788734</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177</v>
      </c>
      <c r="BR117" s="901"/>
      <c r="BS117" s="901"/>
      <c r="BT117" s="901"/>
      <c r="BU117" s="901"/>
      <c r="BV117" s="901" t="s">
        <v>177</v>
      </c>
      <c r="BW117" s="901"/>
      <c r="BX117" s="901"/>
      <c r="BY117" s="901"/>
      <c r="BZ117" s="901"/>
      <c r="CA117" s="901" t="s">
        <v>177</v>
      </c>
      <c r="CB117" s="901"/>
      <c r="CC117" s="901"/>
      <c r="CD117" s="901"/>
      <c r="CE117" s="901"/>
      <c r="CF117" s="962" t="s">
        <v>177</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177</v>
      </c>
      <c r="DH117" s="864"/>
      <c r="DI117" s="864"/>
      <c r="DJ117" s="864"/>
      <c r="DK117" s="865"/>
      <c r="DL117" s="866" t="s">
        <v>177</v>
      </c>
      <c r="DM117" s="864"/>
      <c r="DN117" s="864"/>
      <c r="DO117" s="864"/>
      <c r="DP117" s="865"/>
      <c r="DQ117" s="866" t="s">
        <v>177</v>
      </c>
      <c r="DR117" s="864"/>
      <c r="DS117" s="864"/>
      <c r="DT117" s="864"/>
      <c r="DU117" s="865"/>
      <c r="DV117" s="911" t="s">
        <v>177</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304</v>
      </c>
      <c r="AL118" s="989"/>
      <c r="AM118" s="989"/>
      <c r="AN118" s="989"/>
      <c r="AO118" s="990"/>
      <c r="AP118" s="992" t="s">
        <v>437</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177</v>
      </c>
      <c r="BR118" s="932"/>
      <c r="BS118" s="932"/>
      <c r="BT118" s="932"/>
      <c r="BU118" s="932"/>
      <c r="BV118" s="932" t="s">
        <v>177</v>
      </c>
      <c r="BW118" s="932"/>
      <c r="BX118" s="932"/>
      <c r="BY118" s="932"/>
      <c r="BZ118" s="932"/>
      <c r="CA118" s="932" t="s">
        <v>177</v>
      </c>
      <c r="CB118" s="932"/>
      <c r="CC118" s="932"/>
      <c r="CD118" s="932"/>
      <c r="CE118" s="932"/>
      <c r="CF118" s="962" t="s">
        <v>177</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177</v>
      </c>
      <c r="DH118" s="864"/>
      <c r="DI118" s="864"/>
      <c r="DJ118" s="864"/>
      <c r="DK118" s="865"/>
      <c r="DL118" s="866" t="s">
        <v>177</v>
      </c>
      <c r="DM118" s="864"/>
      <c r="DN118" s="864"/>
      <c r="DO118" s="864"/>
      <c r="DP118" s="865"/>
      <c r="DQ118" s="866" t="s">
        <v>177</v>
      </c>
      <c r="DR118" s="864"/>
      <c r="DS118" s="864"/>
      <c r="DT118" s="864"/>
      <c r="DU118" s="865"/>
      <c r="DV118" s="911" t="s">
        <v>177</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177</v>
      </c>
      <c r="AB119" s="982"/>
      <c r="AC119" s="982"/>
      <c r="AD119" s="982"/>
      <c r="AE119" s="983"/>
      <c r="AF119" s="984" t="s">
        <v>177</v>
      </c>
      <c r="AG119" s="982"/>
      <c r="AH119" s="982"/>
      <c r="AI119" s="982"/>
      <c r="AJ119" s="983"/>
      <c r="AK119" s="984" t="s">
        <v>177</v>
      </c>
      <c r="AL119" s="982"/>
      <c r="AM119" s="982"/>
      <c r="AN119" s="982"/>
      <c r="AO119" s="983"/>
      <c r="AP119" s="985" t="s">
        <v>177</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468</v>
      </c>
      <c r="BP119" s="965"/>
      <c r="BQ119" s="969">
        <v>119643979</v>
      </c>
      <c r="BR119" s="932"/>
      <c r="BS119" s="932"/>
      <c r="BT119" s="932"/>
      <c r="BU119" s="932"/>
      <c r="BV119" s="932">
        <v>121409143</v>
      </c>
      <c r="BW119" s="932"/>
      <c r="BX119" s="932"/>
      <c r="BY119" s="932"/>
      <c r="BZ119" s="932"/>
      <c r="CA119" s="932">
        <v>122167185</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1092000</v>
      </c>
      <c r="DH119" s="847"/>
      <c r="DI119" s="847"/>
      <c r="DJ119" s="847"/>
      <c r="DK119" s="848"/>
      <c r="DL119" s="849">
        <v>1014000</v>
      </c>
      <c r="DM119" s="847"/>
      <c r="DN119" s="847"/>
      <c r="DO119" s="847"/>
      <c r="DP119" s="848"/>
      <c r="DQ119" s="849">
        <v>936000</v>
      </c>
      <c r="DR119" s="847"/>
      <c r="DS119" s="847"/>
      <c r="DT119" s="847"/>
      <c r="DU119" s="848"/>
      <c r="DV119" s="935">
        <v>3</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177</v>
      </c>
      <c r="AB120" s="864"/>
      <c r="AC120" s="864"/>
      <c r="AD120" s="864"/>
      <c r="AE120" s="865"/>
      <c r="AF120" s="866" t="s">
        <v>177</v>
      </c>
      <c r="AG120" s="864"/>
      <c r="AH120" s="864"/>
      <c r="AI120" s="864"/>
      <c r="AJ120" s="865"/>
      <c r="AK120" s="866" t="s">
        <v>177</v>
      </c>
      <c r="AL120" s="864"/>
      <c r="AM120" s="864"/>
      <c r="AN120" s="864"/>
      <c r="AO120" s="865"/>
      <c r="AP120" s="911" t="s">
        <v>177</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16287167</v>
      </c>
      <c r="BR120" s="929"/>
      <c r="BS120" s="929"/>
      <c r="BT120" s="929"/>
      <c r="BU120" s="929"/>
      <c r="BV120" s="929">
        <v>15386425</v>
      </c>
      <c r="BW120" s="929"/>
      <c r="BX120" s="929"/>
      <c r="BY120" s="929"/>
      <c r="BZ120" s="929"/>
      <c r="CA120" s="929">
        <v>15422129</v>
      </c>
      <c r="CB120" s="929"/>
      <c r="CC120" s="929"/>
      <c r="CD120" s="929"/>
      <c r="CE120" s="929"/>
      <c r="CF120" s="953">
        <v>49.7</v>
      </c>
      <c r="CG120" s="954"/>
      <c r="CH120" s="954"/>
      <c r="CI120" s="954"/>
      <c r="CJ120" s="954"/>
      <c r="CK120" s="955" t="s">
        <v>472</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17024523</v>
      </c>
      <c r="DH120" s="929"/>
      <c r="DI120" s="929"/>
      <c r="DJ120" s="929"/>
      <c r="DK120" s="929"/>
      <c r="DL120" s="929">
        <v>16854088</v>
      </c>
      <c r="DM120" s="929"/>
      <c r="DN120" s="929"/>
      <c r="DO120" s="929"/>
      <c r="DP120" s="929"/>
      <c r="DQ120" s="929">
        <v>15988056</v>
      </c>
      <c r="DR120" s="929"/>
      <c r="DS120" s="929"/>
      <c r="DT120" s="929"/>
      <c r="DU120" s="929"/>
      <c r="DV120" s="930">
        <v>51.6</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474</v>
      </c>
      <c r="AB121" s="864"/>
      <c r="AC121" s="864"/>
      <c r="AD121" s="864"/>
      <c r="AE121" s="865"/>
      <c r="AF121" s="866" t="s">
        <v>177</v>
      </c>
      <c r="AG121" s="864"/>
      <c r="AH121" s="864"/>
      <c r="AI121" s="864"/>
      <c r="AJ121" s="865"/>
      <c r="AK121" s="866" t="s">
        <v>177</v>
      </c>
      <c r="AL121" s="864"/>
      <c r="AM121" s="864"/>
      <c r="AN121" s="864"/>
      <c r="AO121" s="865"/>
      <c r="AP121" s="911" t="s">
        <v>177</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5663205</v>
      </c>
      <c r="BR121" s="901"/>
      <c r="BS121" s="901"/>
      <c r="BT121" s="901"/>
      <c r="BU121" s="901"/>
      <c r="BV121" s="901">
        <v>5445144</v>
      </c>
      <c r="BW121" s="901"/>
      <c r="BX121" s="901"/>
      <c r="BY121" s="901"/>
      <c r="BZ121" s="901"/>
      <c r="CA121" s="901">
        <v>6358561</v>
      </c>
      <c r="CB121" s="901"/>
      <c r="CC121" s="901"/>
      <c r="CD121" s="901"/>
      <c r="CE121" s="901"/>
      <c r="CF121" s="962">
        <v>20.5</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v>9331551</v>
      </c>
      <c r="DH121" s="901"/>
      <c r="DI121" s="901"/>
      <c r="DJ121" s="901"/>
      <c r="DK121" s="901"/>
      <c r="DL121" s="901">
        <v>9100334</v>
      </c>
      <c r="DM121" s="901"/>
      <c r="DN121" s="901"/>
      <c r="DO121" s="901"/>
      <c r="DP121" s="901"/>
      <c r="DQ121" s="901">
        <v>8726349</v>
      </c>
      <c r="DR121" s="901"/>
      <c r="DS121" s="901"/>
      <c r="DT121" s="901"/>
      <c r="DU121" s="901"/>
      <c r="DV121" s="878">
        <v>28.1</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177</v>
      </c>
      <c r="AB122" s="864"/>
      <c r="AC122" s="864"/>
      <c r="AD122" s="864"/>
      <c r="AE122" s="865"/>
      <c r="AF122" s="866" t="s">
        <v>177</v>
      </c>
      <c r="AG122" s="864"/>
      <c r="AH122" s="864"/>
      <c r="AI122" s="864"/>
      <c r="AJ122" s="865"/>
      <c r="AK122" s="866" t="s">
        <v>476</v>
      </c>
      <c r="AL122" s="864"/>
      <c r="AM122" s="864"/>
      <c r="AN122" s="864"/>
      <c r="AO122" s="865"/>
      <c r="AP122" s="911" t="s">
        <v>177</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83565031</v>
      </c>
      <c r="BR122" s="932"/>
      <c r="BS122" s="932"/>
      <c r="BT122" s="932"/>
      <c r="BU122" s="932"/>
      <c r="BV122" s="932">
        <v>84150249</v>
      </c>
      <c r="BW122" s="932"/>
      <c r="BX122" s="932"/>
      <c r="BY122" s="932"/>
      <c r="BZ122" s="932"/>
      <c r="CA122" s="932">
        <v>84718867</v>
      </c>
      <c r="CB122" s="932"/>
      <c r="CC122" s="932"/>
      <c r="CD122" s="932"/>
      <c r="CE122" s="932"/>
      <c r="CF122" s="933">
        <v>273.2</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v>5059564</v>
      </c>
      <c r="DH122" s="901"/>
      <c r="DI122" s="901"/>
      <c r="DJ122" s="901"/>
      <c r="DK122" s="901"/>
      <c r="DL122" s="901">
        <v>4693136</v>
      </c>
      <c r="DM122" s="901"/>
      <c r="DN122" s="901"/>
      <c r="DO122" s="901"/>
      <c r="DP122" s="901"/>
      <c r="DQ122" s="901">
        <v>4216998</v>
      </c>
      <c r="DR122" s="901"/>
      <c r="DS122" s="901"/>
      <c r="DT122" s="901"/>
      <c r="DU122" s="901"/>
      <c r="DV122" s="878">
        <v>13.6</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10534</v>
      </c>
      <c r="AB123" s="864"/>
      <c r="AC123" s="864"/>
      <c r="AD123" s="864"/>
      <c r="AE123" s="865"/>
      <c r="AF123" s="866">
        <v>10376</v>
      </c>
      <c r="AG123" s="864"/>
      <c r="AH123" s="864"/>
      <c r="AI123" s="864"/>
      <c r="AJ123" s="865"/>
      <c r="AK123" s="866">
        <v>8108</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479</v>
      </c>
      <c r="BP123" s="965"/>
      <c r="BQ123" s="919">
        <v>105515403</v>
      </c>
      <c r="BR123" s="920"/>
      <c r="BS123" s="920"/>
      <c r="BT123" s="920"/>
      <c r="BU123" s="920"/>
      <c r="BV123" s="920">
        <v>104981818</v>
      </c>
      <c r="BW123" s="920"/>
      <c r="BX123" s="920"/>
      <c r="BY123" s="920"/>
      <c r="BZ123" s="920"/>
      <c r="CA123" s="920">
        <v>106499557</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v>766977</v>
      </c>
      <c r="DH123" s="864"/>
      <c r="DI123" s="864"/>
      <c r="DJ123" s="864"/>
      <c r="DK123" s="865"/>
      <c r="DL123" s="866">
        <v>621918</v>
      </c>
      <c r="DM123" s="864"/>
      <c r="DN123" s="864"/>
      <c r="DO123" s="864"/>
      <c r="DP123" s="865"/>
      <c r="DQ123" s="866">
        <v>445385</v>
      </c>
      <c r="DR123" s="864"/>
      <c r="DS123" s="864"/>
      <c r="DT123" s="864"/>
      <c r="DU123" s="865"/>
      <c r="DV123" s="911">
        <v>1.4</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177</v>
      </c>
      <c r="AB124" s="864"/>
      <c r="AC124" s="864"/>
      <c r="AD124" s="864"/>
      <c r="AE124" s="865"/>
      <c r="AF124" s="866" t="s">
        <v>177</v>
      </c>
      <c r="AG124" s="864"/>
      <c r="AH124" s="864"/>
      <c r="AI124" s="864"/>
      <c r="AJ124" s="865"/>
      <c r="AK124" s="866" t="s">
        <v>177</v>
      </c>
      <c r="AL124" s="864"/>
      <c r="AM124" s="864"/>
      <c r="AN124" s="864"/>
      <c r="AO124" s="865"/>
      <c r="AP124" s="911" t="s">
        <v>177</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45.7</v>
      </c>
      <c r="BR124" s="918"/>
      <c r="BS124" s="918"/>
      <c r="BT124" s="918"/>
      <c r="BU124" s="918"/>
      <c r="BV124" s="918">
        <v>54.4</v>
      </c>
      <c r="BW124" s="918"/>
      <c r="BX124" s="918"/>
      <c r="BY124" s="918"/>
      <c r="BZ124" s="918"/>
      <c r="CA124" s="918">
        <v>50.5</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139622</v>
      </c>
      <c r="DH124" s="847"/>
      <c r="DI124" s="847"/>
      <c r="DJ124" s="847"/>
      <c r="DK124" s="848"/>
      <c r="DL124" s="849">
        <v>132012</v>
      </c>
      <c r="DM124" s="847"/>
      <c r="DN124" s="847"/>
      <c r="DO124" s="847"/>
      <c r="DP124" s="848"/>
      <c r="DQ124" s="849">
        <v>125013</v>
      </c>
      <c r="DR124" s="847"/>
      <c r="DS124" s="847"/>
      <c r="DT124" s="847"/>
      <c r="DU124" s="848"/>
      <c r="DV124" s="935">
        <v>0.4</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474</v>
      </c>
      <c r="AB125" s="864"/>
      <c r="AC125" s="864"/>
      <c r="AD125" s="864"/>
      <c r="AE125" s="865"/>
      <c r="AF125" s="866" t="s">
        <v>474</v>
      </c>
      <c r="AG125" s="864"/>
      <c r="AH125" s="864"/>
      <c r="AI125" s="864"/>
      <c r="AJ125" s="865"/>
      <c r="AK125" s="866" t="s">
        <v>177</v>
      </c>
      <c r="AL125" s="864"/>
      <c r="AM125" s="864"/>
      <c r="AN125" s="864"/>
      <c r="AO125" s="865"/>
      <c r="AP125" s="911" t="s">
        <v>177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177</v>
      </c>
      <c r="DH125" s="929"/>
      <c r="DI125" s="929"/>
      <c r="DJ125" s="929"/>
      <c r="DK125" s="929"/>
      <c r="DL125" s="929" t="s">
        <v>177</v>
      </c>
      <c r="DM125" s="929"/>
      <c r="DN125" s="929"/>
      <c r="DO125" s="929"/>
      <c r="DP125" s="929"/>
      <c r="DQ125" s="929" t="s">
        <v>476</v>
      </c>
      <c r="DR125" s="929"/>
      <c r="DS125" s="929"/>
      <c r="DT125" s="929"/>
      <c r="DU125" s="929"/>
      <c r="DV125" s="930" t="s">
        <v>177</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4200</v>
      </c>
      <c r="AB126" s="864"/>
      <c r="AC126" s="864"/>
      <c r="AD126" s="864"/>
      <c r="AE126" s="865"/>
      <c r="AF126" s="866">
        <v>4200</v>
      </c>
      <c r="AG126" s="864"/>
      <c r="AH126" s="864"/>
      <c r="AI126" s="864"/>
      <c r="AJ126" s="865"/>
      <c r="AK126" s="866">
        <v>4200</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177</v>
      </c>
      <c r="DH126" s="901"/>
      <c r="DI126" s="901"/>
      <c r="DJ126" s="901"/>
      <c r="DK126" s="901"/>
      <c r="DL126" s="901" t="s">
        <v>177</v>
      </c>
      <c r="DM126" s="901"/>
      <c r="DN126" s="901"/>
      <c r="DO126" s="901"/>
      <c r="DP126" s="901"/>
      <c r="DQ126" s="901" t="s">
        <v>177</v>
      </c>
      <c r="DR126" s="901"/>
      <c r="DS126" s="901"/>
      <c r="DT126" s="901"/>
      <c r="DU126" s="901"/>
      <c r="DV126" s="878" t="s">
        <v>416</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186</v>
      </c>
      <c r="AB127" s="864"/>
      <c r="AC127" s="864"/>
      <c r="AD127" s="864"/>
      <c r="AE127" s="865"/>
      <c r="AF127" s="866">
        <v>122</v>
      </c>
      <c r="AG127" s="864"/>
      <c r="AH127" s="864"/>
      <c r="AI127" s="864"/>
      <c r="AJ127" s="865"/>
      <c r="AK127" s="866">
        <v>110</v>
      </c>
      <c r="AL127" s="864"/>
      <c r="AM127" s="864"/>
      <c r="AN127" s="864"/>
      <c r="AO127" s="865"/>
      <c r="AP127" s="911">
        <v>0</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177</v>
      </c>
      <c r="DH127" s="901"/>
      <c r="DI127" s="901"/>
      <c r="DJ127" s="901"/>
      <c r="DK127" s="901"/>
      <c r="DL127" s="901" t="s">
        <v>177</v>
      </c>
      <c r="DM127" s="901"/>
      <c r="DN127" s="901"/>
      <c r="DO127" s="901"/>
      <c r="DP127" s="901"/>
      <c r="DQ127" s="901" t="s">
        <v>416</v>
      </c>
      <c r="DR127" s="901"/>
      <c r="DS127" s="901"/>
      <c r="DT127" s="901"/>
      <c r="DU127" s="901"/>
      <c r="DV127" s="878" t="s">
        <v>177</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970224</v>
      </c>
      <c r="AB128" s="885"/>
      <c r="AC128" s="885"/>
      <c r="AD128" s="885"/>
      <c r="AE128" s="886"/>
      <c r="AF128" s="887">
        <v>977334</v>
      </c>
      <c r="AG128" s="885"/>
      <c r="AH128" s="885"/>
      <c r="AI128" s="885"/>
      <c r="AJ128" s="886"/>
      <c r="AK128" s="887">
        <v>957330</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177</v>
      </c>
      <c r="BG128" s="871"/>
      <c r="BH128" s="871"/>
      <c r="BI128" s="871"/>
      <c r="BJ128" s="871"/>
      <c r="BK128" s="871"/>
      <c r="BL128" s="894"/>
      <c r="BM128" s="870">
        <v>11.48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v>559882</v>
      </c>
      <c r="DH128" s="875"/>
      <c r="DI128" s="875"/>
      <c r="DJ128" s="875"/>
      <c r="DK128" s="875"/>
      <c r="DL128" s="875">
        <v>478444</v>
      </c>
      <c r="DM128" s="875"/>
      <c r="DN128" s="875"/>
      <c r="DO128" s="875"/>
      <c r="DP128" s="875"/>
      <c r="DQ128" s="875">
        <v>477969</v>
      </c>
      <c r="DR128" s="875"/>
      <c r="DS128" s="875"/>
      <c r="DT128" s="875"/>
      <c r="DU128" s="875"/>
      <c r="DV128" s="876">
        <v>1.5</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39093595</v>
      </c>
      <c r="AB129" s="864"/>
      <c r="AC129" s="864"/>
      <c r="AD129" s="864"/>
      <c r="AE129" s="865"/>
      <c r="AF129" s="866">
        <v>38443868</v>
      </c>
      <c r="AG129" s="864"/>
      <c r="AH129" s="864"/>
      <c r="AI129" s="864"/>
      <c r="AJ129" s="865"/>
      <c r="AK129" s="866">
        <v>39118093</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474</v>
      </c>
      <c r="BG129" s="854"/>
      <c r="BH129" s="854"/>
      <c r="BI129" s="854"/>
      <c r="BJ129" s="854"/>
      <c r="BK129" s="854"/>
      <c r="BL129" s="855"/>
      <c r="BM129" s="853">
        <v>16.48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8199444</v>
      </c>
      <c r="AB130" s="864"/>
      <c r="AC130" s="864"/>
      <c r="AD130" s="864"/>
      <c r="AE130" s="865"/>
      <c r="AF130" s="866">
        <v>8275440</v>
      </c>
      <c r="AG130" s="864"/>
      <c r="AH130" s="864"/>
      <c r="AI130" s="864"/>
      <c r="AJ130" s="865"/>
      <c r="AK130" s="866">
        <v>8107367</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5.8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30894151</v>
      </c>
      <c r="AB131" s="847"/>
      <c r="AC131" s="847"/>
      <c r="AD131" s="847"/>
      <c r="AE131" s="848"/>
      <c r="AF131" s="849">
        <v>30168428</v>
      </c>
      <c r="AG131" s="847"/>
      <c r="AH131" s="847"/>
      <c r="AI131" s="847"/>
      <c r="AJ131" s="848"/>
      <c r="AK131" s="849">
        <v>31010726</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50.5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5.7744462900000002</v>
      </c>
      <c r="AB132" s="827"/>
      <c r="AC132" s="827"/>
      <c r="AD132" s="827"/>
      <c r="AE132" s="828"/>
      <c r="AF132" s="829">
        <v>6.183567247</v>
      </c>
      <c r="AG132" s="827"/>
      <c r="AH132" s="827"/>
      <c r="AI132" s="827"/>
      <c r="AJ132" s="828"/>
      <c r="AK132" s="829">
        <v>5.5594858729999999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6.3</v>
      </c>
      <c r="AB133" s="806"/>
      <c r="AC133" s="806"/>
      <c r="AD133" s="806"/>
      <c r="AE133" s="807"/>
      <c r="AF133" s="805">
        <v>6.1</v>
      </c>
      <c r="AG133" s="806"/>
      <c r="AH133" s="806"/>
      <c r="AI133" s="806"/>
      <c r="AJ133" s="807"/>
      <c r="AK133" s="805">
        <v>5.8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sBCiCVVbKw9Hodwux1B2a5mmPXgkIqBlbw2y+R8ar3aysdFHNFLOWn47r4c0iwVhfaaRaypbUzl2bZqKXQWcw==" saltValue="04nVueKtxpcVZiPOLqkW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YSibyhGBHwIqeAsnYwBlseTvxCqjGro+4kQDSI6BPBRclx/hl23KL6oFLTgD8/HYNRyl73QlslPWaOeak4swg==" saltValue="2YEtt5/PXo+bYEPGLhy/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b+DVC8jd/ndDnkvcLfGaewbcbxn9xnBngpXLEt1HbzR8cngFKvohfQgjA8Y8zReJTkZSlsr68vpPlSKUedgfw==" saltValue="m6lNHxICJbuxSd6amJKI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10439439</v>
      </c>
      <c r="AP9" s="314">
        <v>84187</v>
      </c>
      <c r="AQ9" s="315">
        <v>69168</v>
      </c>
      <c r="AR9" s="316">
        <v>21.7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5766</v>
      </c>
      <c r="AP10" s="317">
        <v>46</v>
      </c>
      <c r="AQ10" s="318">
        <v>5930</v>
      </c>
      <c r="AR10" s="319">
        <v>-99.2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v>400790</v>
      </c>
      <c r="AP11" s="317">
        <v>3232</v>
      </c>
      <c r="AQ11" s="318">
        <v>1190</v>
      </c>
      <c r="AR11" s="319">
        <v>171.6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521404</v>
      </c>
      <c r="AP13" s="317">
        <v>4205</v>
      </c>
      <c r="AQ13" s="318">
        <v>2459</v>
      </c>
      <c r="AR13" s="319">
        <v>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340784</v>
      </c>
      <c r="AP14" s="317">
        <v>2748</v>
      </c>
      <c r="AQ14" s="318">
        <v>2481</v>
      </c>
      <c r="AR14" s="319">
        <v>10.8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-914799</v>
      </c>
      <c r="AP15" s="317">
        <v>-7377</v>
      </c>
      <c r="AQ15" s="318">
        <v>-4955</v>
      </c>
      <c r="AR15" s="319">
        <v>48.9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10793384</v>
      </c>
      <c r="AP16" s="317">
        <v>87041</v>
      </c>
      <c r="AQ16" s="318">
        <v>76274</v>
      </c>
      <c r="AR16" s="319">
        <v>14.1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9.06</v>
      </c>
      <c r="AP21" s="331">
        <v>7.19</v>
      </c>
      <c r="AQ21" s="332">
        <v>1.87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100.8</v>
      </c>
      <c r="AP22" s="336">
        <v>97.9</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7553237</v>
      </c>
      <c r="AP32" s="345">
        <v>60912</v>
      </c>
      <c r="AQ32" s="346">
        <v>44431</v>
      </c>
      <c r="AR32" s="347">
        <v>37.1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v>26779</v>
      </c>
      <c r="AP34" s="345">
        <v>216</v>
      </c>
      <c r="AQ34" s="346">
        <v>11</v>
      </c>
      <c r="AR34" s="347">
        <v>1863.6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3166466</v>
      </c>
      <c r="AP35" s="345">
        <v>25535</v>
      </c>
      <c r="AQ35" s="346">
        <v>10870</v>
      </c>
      <c r="AR35" s="347">
        <v>134.9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29425</v>
      </c>
      <c r="AP36" s="345">
        <v>237</v>
      </c>
      <c r="AQ36" s="346">
        <v>1108</v>
      </c>
      <c r="AR36" s="347">
        <v>-78.599999999999994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12418</v>
      </c>
      <c r="AP37" s="345">
        <v>100</v>
      </c>
      <c r="AQ37" s="346">
        <v>456</v>
      </c>
      <c r="AR37" s="347">
        <v>-78.099999999999994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v>409</v>
      </c>
      <c r="AP38" s="348">
        <v>3</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-957330</v>
      </c>
      <c r="AP39" s="345">
        <v>-7720</v>
      </c>
      <c r="AQ39" s="346">
        <v>-3984</v>
      </c>
      <c r="AR39" s="347">
        <v>93.8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-8107367</v>
      </c>
      <c r="AP40" s="345">
        <v>-65380</v>
      </c>
      <c r="AQ40" s="346">
        <v>-37561</v>
      </c>
      <c r="AR40" s="347">
        <v>74.099999999999994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1724037</v>
      </c>
      <c r="AP41" s="345">
        <v>13903</v>
      </c>
      <c r="AQ41" s="346">
        <v>15334</v>
      </c>
      <c r="AR41" s="347">
        <v>-9.3000000000000007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8293083</v>
      </c>
      <c r="AN51" s="367">
        <v>63740</v>
      </c>
      <c r="AO51" s="368">
        <v>24.8</v>
      </c>
      <c r="AP51" s="369">
        <v>65942</v>
      </c>
      <c r="AQ51" s="370">
        <v>13.6</v>
      </c>
      <c r="AR51" s="371">
        <v>11.2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5436157</v>
      </c>
      <c r="AN52" s="375">
        <v>41782</v>
      </c>
      <c r="AO52" s="376">
        <v>12</v>
      </c>
      <c r="AP52" s="377">
        <v>32778</v>
      </c>
      <c r="AQ52" s="378">
        <v>2</v>
      </c>
      <c r="AR52" s="379">
        <v>10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11382695</v>
      </c>
      <c r="AN53" s="367">
        <v>88545</v>
      </c>
      <c r="AO53" s="368">
        <v>38.9</v>
      </c>
      <c r="AP53" s="369">
        <v>68655</v>
      </c>
      <c r="AQ53" s="370">
        <v>4.0999999999999996</v>
      </c>
      <c r="AR53" s="371">
        <v>34.799999999999997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7504052</v>
      </c>
      <c r="AN54" s="375">
        <v>58374</v>
      </c>
      <c r="AO54" s="376">
        <v>39.700000000000003</v>
      </c>
      <c r="AP54" s="377">
        <v>32316</v>
      </c>
      <c r="AQ54" s="378">
        <v>-1.4</v>
      </c>
      <c r="AR54" s="379">
        <v>41.1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8831030</v>
      </c>
      <c r="AN55" s="367">
        <v>69444</v>
      </c>
      <c r="AO55" s="368">
        <v>-21.6</v>
      </c>
      <c r="AP55" s="369">
        <v>66863</v>
      </c>
      <c r="AQ55" s="370">
        <v>-2.6</v>
      </c>
      <c r="AR55" s="371">
        <v>-19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6050549</v>
      </c>
      <c r="AN56" s="375">
        <v>47579</v>
      </c>
      <c r="AO56" s="376">
        <v>-18.5</v>
      </c>
      <c r="AP56" s="377">
        <v>32770</v>
      </c>
      <c r="AQ56" s="378">
        <v>1.4</v>
      </c>
      <c r="AR56" s="379">
        <v>-19.899999999999999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14997016</v>
      </c>
      <c r="AN57" s="367">
        <v>119498</v>
      </c>
      <c r="AO57" s="368">
        <v>72.099999999999994</v>
      </c>
      <c r="AP57" s="369">
        <v>72051</v>
      </c>
      <c r="AQ57" s="370">
        <v>7.8</v>
      </c>
      <c r="AR57" s="371">
        <v>64.3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6425323</v>
      </c>
      <c r="AN58" s="375">
        <v>51198</v>
      </c>
      <c r="AO58" s="376">
        <v>7.6</v>
      </c>
      <c r="AP58" s="377">
        <v>34140</v>
      </c>
      <c r="AQ58" s="378">
        <v>4.2</v>
      </c>
      <c r="AR58" s="379">
        <v>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14393218</v>
      </c>
      <c r="AN59" s="367">
        <v>116072</v>
      </c>
      <c r="AO59" s="368">
        <v>-2.9</v>
      </c>
      <c r="AP59" s="369">
        <v>72756</v>
      </c>
      <c r="AQ59" s="370">
        <v>1</v>
      </c>
      <c r="AR59" s="371">
        <v>-3.9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6692529</v>
      </c>
      <c r="AN60" s="375">
        <v>53971</v>
      </c>
      <c r="AO60" s="376">
        <v>5.4</v>
      </c>
      <c r="AP60" s="377">
        <v>32117</v>
      </c>
      <c r="AQ60" s="378">
        <v>-5.9</v>
      </c>
      <c r="AR60" s="379">
        <v>11.3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11579408</v>
      </c>
      <c r="AN61" s="382">
        <v>91460</v>
      </c>
      <c r="AO61" s="383">
        <v>22.3</v>
      </c>
      <c r="AP61" s="384">
        <v>69253</v>
      </c>
      <c r="AQ61" s="385">
        <v>4.8</v>
      </c>
      <c r="AR61" s="371">
        <v>17.5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6421722</v>
      </c>
      <c r="AN62" s="375">
        <v>50581</v>
      </c>
      <c r="AO62" s="376">
        <v>9.1999999999999993</v>
      </c>
      <c r="AP62" s="377">
        <v>32824</v>
      </c>
      <c r="AQ62" s="378">
        <v>0.1</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3GUnWuP24sb5QmnoXDUp7hqBX++zWwJkdJVYEn8+CIyiyXJTAv+jap815hTJuT/VvDz1OJfv0ICfKXZnr3QgQ==" saltValue="yg1zTEsap7gKuEFSjmIV1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8d0NkUgtIUbB3l1sVJyhFBZJlCHUGIa7Yi2JkubBz/SdOq4Irvf/ipyK/8ewyKvKj2yKVRQ/KBpns26NQe3SRw==" saltValue="j37HoiewP0QXeSgXvtWz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FI55lu8G3vrtX2cRfSh+VQCOsCDoWaUMDXV1LZfjFZ1PzfvjMNFJb6d9wRfPw7GpsgUsv/kas80c1M6SO4RfKA==" saltValue="9HHrOix3mN21CL676koV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12.75</v>
      </c>
      <c r="G47" s="12">
        <v>13</v>
      </c>
      <c r="H47" s="12">
        <v>11.7</v>
      </c>
      <c r="I47" s="12">
        <v>11.62</v>
      </c>
      <c r="J47" s="13">
        <v>11.46</v>
      </c>
    </row>
    <row r="48" spans="2:10" ht="57.75" customHeight="1" x14ac:dyDescent="0.15">
      <c r="B48" s="14"/>
      <c r="C48" s="1240" t="s">
        <v>4</v>
      </c>
      <c r="D48" s="1240"/>
      <c r="E48" s="1241"/>
      <c r="F48" s="15">
        <v>10.26</v>
      </c>
      <c r="G48" s="16">
        <v>5.48</v>
      </c>
      <c r="H48" s="16">
        <v>2.96</v>
      </c>
      <c r="I48" s="16">
        <v>3.31</v>
      </c>
      <c r="J48" s="17">
        <v>3.39</v>
      </c>
    </row>
    <row r="49" spans="2:10" ht="57.75" customHeight="1" thickBot="1" x14ac:dyDescent="0.2">
      <c r="B49" s="18"/>
      <c r="C49" s="1242" t="s">
        <v>5</v>
      </c>
      <c r="D49" s="1242"/>
      <c r="E49" s="1243"/>
      <c r="F49" s="19">
        <v>0.91</v>
      </c>
      <c r="G49" s="20" t="s">
        <v>563</v>
      </c>
      <c r="H49" s="20" t="s">
        <v>564</v>
      </c>
      <c r="I49" s="20">
        <v>0.61</v>
      </c>
      <c r="J49" s="21">
        <v>0.73</v>
      </c>
    </row>
    <row r="50" spans="2:10" ht="13.5" customHeight="1" x14ac:dyDescent="0.15"/>
  </sheetData>
  <sheetProtection algorithmName="SHA-512" hashValue="i+R/aPIuiezirXffnoXiYi2ECJgdVNwCEOUm3p19uz8f7aBPkoVjCEm4bCqc+V25Ki00YMhQaPqTbOyMIjvU+g==" saltValue="qy9pZ19bt6FSIOahV3yY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2022-03-13T23:31:33Z</cp:lastPrinted>
  <dcterms:created xsi:type="dcterms:W3CDTF">2022-02-02T03:43:04Z</dcterms:created>
  <dcterms:modified xsi:type="dcterms:W3CDTF">2022-12-05T04:20:11Z</dcterms:modified>
  <cp:category/>
</cp:coreProperties>
</file>