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001"/>
  <workbookPr/>
  <mc:AlternateContent xmlns:mc="http://schemas.openxmlformats.org/markup-compatibility/2006">
    <mc:Choice Requires="x15">
      <x15ac:absPath xmlns:x15ac="http://schemas.microsoft.com/office/spreadsheetml/2010/11/ac" url="\\192.168.200.1\a上下水道課\3.下水業務・普及関係\○経営比較分析表\【経営比較分析表】2020_062057_46_1718\【経営比較分析表】2020_062057_46_1718\"/>
    </mc:Choice>
  </mc:AlternateContent>
  <xr:revisionPtr revIDLastSave="0" documentId="13_ncr:1_{FB8F7FE6-0731-4D72-BC57-D952D52C141B}" xr6:coauthVersionLast="38" xr6:coauthVersionMax="38" xr10:uidLastSave="{00000000-0000-0000-0000-000000000000}"/>
  <workbookProtection workbookAlgorithmName="SHA-512" workbookHashValue="fZkH8xQPEmkW35VDMLuprVbITpFU7FU4e+9MXihRzapmhXB/83fYuV8KzDefDGYNVJkjC7lhxatxvIcYw6Hm0g==" workbookSaltValue="JrdEB/uPOZJXpWqzOm9Xkg==" workbookSpinCount="100000" lockStructure="1"/>
  <bookViews>
    <workbookView xWindow="0" yWindow="0" windowWidth="21600" windowHeight="9675" xr2:uid="{00000000-000D-0000-FFFF-FFFF00000000}"/>
  </bookViews>
  <sheets>
    <sheet name="法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F85" i="4" s="1"/>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B10" i="4" s="1"/>
  <c r="M6" i="5"/>
  <c r="L6" i="5"/>
  <c r="W8" i="4" s="1"/>
  <c r="K6" i="5"/>
  <c r="J6" i="5"/>
  <c r="I8" i="4" s="1"/>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E85" i="4"/>
  <c r="AT10" i="4"/>
  <c r="AL10" i="4"/>
  <c r="AD10" i="4"/>
  <c r="W10" i="4"/>
  <c r="I10" i="4"/>
  <c r="BB8" i="4"/>
  <c r="AL8" i="4"/>
  <c r="AD8" i="4"/>
  <c r="P8" i="4"/>
  <c r="B8" i="4"/>
</calcChain>
</file>

<file path=xl/sharedStrings.xml><?xml version="1.0" encoding="utf-8"?>
<sst xmlns="http://schemas.openxmlformats.org/spreadsheetml/2006/main" count="319" uniqueCount="119">
  <si>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</si>
  <si>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</si>
  <si>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</si>
  <si>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</si>
  <si>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</si>
  <si>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</si>
  <si>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</si>
  <si>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</si>
  <si>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</si>
  <si>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</si>
  <si>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</si>
  <si>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</si>
  <si>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</si>
  <si>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</si>
  <si>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</si>
  <si>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</si>
  <si>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</si>
  <si>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</si>
  <si>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</si>
  <si>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</si>
  <si>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</si>
  <si>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</si>
  <si>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</si>
  <si>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</si>
  <si>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</si>
  <si>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</si>
  <si>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</si>
  <si>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</si>
  <si>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</si>
  <si>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</si>
  <si>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</si>
  <si>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</si>
  <si>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</si>
  <si>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</si>
  <si>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</si>
  <si>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</si>
  <si>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</si>
  <si>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</si>
  <si>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</si>
  <si>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</si>
  <si>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</si>
  <si>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</si>
  <si>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</si>
  <si>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</si>
  <si>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</si>
  <si>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</si>
  <si>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</si>
  <si>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</si>
  <si>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</si>
  <si>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</si>
  <si>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</si>
  <si>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</si>
  <si>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</si>
  <si>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</si>
  <si>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</si>
  <si>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</si>
  <si>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</si>
  <si>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</si>
  <si>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</si>
  <si>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</si>
  <si>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</si>
  <si>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</si>
  <si>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</si>
  <si>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</si>
  <si>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</si>
  <si>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</si>
  <si>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</si>
  <si>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</si>
  <si>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</si>
  <si>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</si>
  <si>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</si>
  <si>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</si>
  <si>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</si>
  <si>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</si>
  <si>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</si>
  <si>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</si>
  <si>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</si>
  <si>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</si>
  <si>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</si>
  <si>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</si>
  <si>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</si>
  <si>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</si>
  <si>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</si>
  <si>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</si>
  <si>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</si>
  <si>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</si>
  <si>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</si>
  <si>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</si>
  <si>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</si>
  <si>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</si>
  <si>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</si>
  <si>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</si>
  <si>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</si>
  <si>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</si>
  <si>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</si>
  <si>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</si>
  <si>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新庄市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</si>
  <si>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</si>
  <si>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</si>
  <si>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</si>
  <si>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</si>
  <si>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</si>
  <si>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</si>
  <si>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</si>
  <si>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</si>
  <si>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</si>
  <si>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</si>
  <si>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</si>
  <si>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</si>
  <si>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</si>
  <si>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</si>
  <si>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</si>
  <si>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</si>
  <si>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</si>
  <si>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"R"dd</t>
    <phoneticPr fontId="4"/>
  </si>
  <si>
    <t>←書式設定</t>
    <rPh sb="1" eb="3">
      <t>ショシキ</t>
    </rPh>
    <rPh sb="3" eb="5">
      <t>セッテイ</t>
    </rPh>
    <phoneticPr fontId="4"/>
  </si>
  <si>
    <t>　当市の農業集落排水事業は令和２年度から地方公営企業法を適用している。
①経常収支比率については、100%を超えているが使用料収入の他に一般会計からの繰入金等により賄っているため、使用料収入の更なる確保が必要となっている。
③流動比率は全国、類似団体平均値を大きく下回っている。これは、建設改良に充てた企業債償還金の割合が高いためである。償還原資については、他会計繰入金により得ている。
④企業債残高対事業規模比較は平均値を下回っている。しかし、施設や管渠の更新も考えられるため適正な管理を行っていく。
⑤経費回収率は平均値を下回っているため、使用料収入の確保及び適正な汚水処理費の削減が必要である。
⑥汚水処理原価は平均値を下回っているが、今後も汚水資本費及び汚水維持管理費の適正な管理に努めていくことが必要である。
⑦施設利用率は平均と比較すると高い数値であるが、汚水処理人口の減少も踏まえながら施設の適正な使用について考えていく。
⑧水洗化率は全国平均値は上回っているが、類似団体平均は下回っている。区域内は高齢者が多く、新規接続者は多くは見込めないが、未接続の家屋に対して接続するよう説明を続けていく必要がある。</t>
    <rPh sb="1" eb="3">
      <t>トウシ</t>
    </rPh>
    <rPh sb="4" eb="12">
      <t>ノウギョウシュウラクハイスイジギョウ</t>
    </rPh>
    <rPh sb="13" eb="15">
      <t>レイワ</t>
    </rPh>
    <rPh sb="16" eb="18">
      <t>ネンド</t>
    </rPh>
    <rPh sb="20" eb="27">
      <t>チホウコウエイキギョウホウ</t>
    </rPh>
    <rPh sb="28" eb="30">
      <t>テキヨウ</t>
    </rPh>
    <rPh sb="38" eb="40">
      <t>ケイジョウ</t>
    </rPh>
    <rPh sb="40" eb="42">
      <t>シュウシ</t>
    </rPh>
    <rPh sb="42" eb="44">
      <t>ヒリツ</t>
    </rPh>
    <rPh sb="55" eb="56">
      <t>コ</t>
    </rPh>
    <rPh sb="61" eb="66">
      <t>シヨウリョウシュウニュウ</t>
    </rPh>
    <rPh sb="67" eb="68">
      <t>ホカ</t>
    </rPh>
    <rPh sb="69" eb="71">
      <t>イッパン</t>
    </rPh>
    <rPh sb="71" eb="73">
      <t>カイケイ</t>
    </rPh>
    <rPh sb="76" eb="78">
      <t>クリイレ</t>
    </rPh>
    <rPh sb="78" eb="79">
      <t>キン</t>
    </rPh>
    <rPh sb="79" eb="80">
      <t>トウ</t>
    </rPh>
    <rPh sb="83" eb="84">
      <t>マカナ</t>
    </rPh>
    <rPh sb="91" eb="94">
      <t>シヨウリョウ</t>
    </rPh>
    <rPh sb="94" eb="96">
      <t>シュウニュウ</t>
    </rPh>
    <rPh sb="97" eb="98">
      <t>サラ</t>
    </rPh>
    <rPh sb="100" eb="102">
      <t>カクホ</t>
    </rPh>
    <rPh sb="103" eb="105">
      <t>ヒツヨウ</t>
    </rPh>
    <rPh sb="114" eb="116">
      <t>リュウドウ</t>
    </rPh>
    <rPh sb="116" eb="118">
      <t>ヒリツ</t>
    </rPh>
    <rPh sb="119" eb="121">
      <t>ゼンコク</t>
    </rPh>
    <rPh sb="122" eb="124">
      <t>ルイジ</t>
    </rPh>
    <rPh sb="124" eb="126">
      <t>ダンタイ</t>
    </rPh>
    <rPh sb="126" eb="129">
      <t>ヘイキンチ</t>
    </rPh>
    <rPh sb="130" eb="131">
      <t>オオ</t>
    </rPh>
    <rPh sb="133" eb="135">
      <t>シタマワ</t>
    </rPh>
    <rPh sb="144" eb="148">
      <t>ケンセツカイリョウ</t>
    </rPh>
    <rPh sb="149" eb="150">
      <t>ア</t>
    </rPh>
    <rPh sb="152" eb="154">
      <t>キギョウ</t>
    </rPh>
    <rPh sb="154" eb="155">
      <t>サイ</t>
    </rPh>
    <rPh sb="155" eb="157">
      <t>ショウカン</t>
    </rPh>
    <rPh sb="157" eb="158">
      <t>キン</t>
    </rPh>
    <rPh sb="159" eb="161">
      <t>ワリアイ</t>
    </rPh>
    <rPh sb="162" eb="163">
      <t>タカ</t>
    </rPh>
    <rPh sb="180" eb="181">
      <t>タ</t>
    </rPh>
    <rPh sb="181" eb="183">
      <t>カイケイ</t>
    </rPh>
    <rPh sb="183" eb="185">
      <t>クリイレ</t>
    </rPh>
    <rPh sb="185" eb="186">
      <t>キン</t>
    </rPh>
    <rPh sb="189" eb="190">
      <t>エ</t>
    </rPh>
    <rPh sb="196" eb="198">
      <t>キギョウ</t>
    </rPh>
    <rPh sb="198" eb="199">
      <t>サイ</t>
    </rPh>
    <rPh sb="199" eb="201">
      <t>ザンダカ</t>
    </rPh>
    <rPh sb="201" eb="202">
      <t>タイ</t>
    </rPh>
    <rPh sb="202" eb="204">
      <t>ジギョウ</t>
    </rPh>
    <rPh sb="204" eb="206">
      <t>キボ</t>
    </rPh>
    <rPh sb="206" eb="208">
      <t>ヒカク</t>
    </rPh>
    <rPh sb="209" eb="212">
      <t>ヘイキンチ</t>
    </rPh>
    <rPh sb="213" eb="215">
      <t>シタマワ</t>
    </rPh>
    <rPh sb="224" eb="226">
      <t>シセツ</t>
    </rPh>
    <rPh sb="227" eb="229">
      <t>カンキョ</t>
    </rPh>
    <rPh sb="230" eb="232">
      <t>コウシン</t>
    </rPh>
    <rPh sb="233" eb="234">
      <t>カンガ</t>
    </rPh>
    <rPh sb="240" eb="242">
      <t>テキセイ</t>
    </rPh>
    <rPh sb="243" eb="245">
      <t>カンリ</t>
    </rPh>
    <rPh sb="246" eb="247">
      <t>オコナ</t>
    </rPh>
    <rPh sb="254" eb="256">
      <t>ケイヒ</t>
    </rPh>
    <rPh sb="256" eb="258">
      <t>カイシュウ</t>
    </rPh>
    <rPh sb="258" eb="259">
      <t>リツ</t>
    </rPh>
    <rPh sb="260" eb="263">
      <t>ヘイキンチ</t>
    </rPh>
    <rPh sb="264" eb="266">
      <t>シタマワ</t>
    </rPh>
    <rPh sb="273" eb="276">
      <t>シヨウリョウ</t>
    </rPh>
    <rPh sb="276" eb="278">
      <t>シュウニュウ</t>
    </rPh>
    <rPh sb="279" eb="281">
      <t>カクホ</t>
    </rPh>
    <rPh sb="281" eb="282">
      <t>オヨ</t>
    </rPh>
    <rPh sb="283" eb="285">
      <t>テキセイ</t>
    </rPh>
    <rPh sb="286" eb="288">
      <t>オスイ</t>
    </rPh>
    <rPh sb="288" eb="290">
      <t>ショリ</t>
    </rPh>
    <rPh sb="290" eb="291">
      <t>ヒ</t>
    </rPh>
    <rPh sb="292" eb="294">
      <t>サクゲン</t>
    </rPh>
    <rPh sb="295" eb="297">
      <t>ヒツヨウ</t>
    </rPh>
    <rPh sb="303" eb="305">
      <t>オスイ</t>
    </rPh>
    <rPh sb="305" eb="307">
      <t>ショリ</t>
    </rPh>
    <rPh sb="307" eb="309">
      <t>ゲンカ</t>
    </rPh>
    <rPh sb="310" eb="313">
      <t>ヘイキンチ</t>
    </rPh>
    <rPh sb="314" eb="316">
      <t>シタマワ</t>
    </rPh>
    <rPh sb="322" eb="324">
      <t>コンゴ</t>
    </rPh>
    <rPh sb="325" eb="327">
      <t>オスイ</t>
    </rPh>
    <rPh sb="327" eb="329">
      <t>シホン</t>
    </rPh>
    <rPh sb="329" eb="330">
      <t>ヒ</t>
    </rPh>
    <rPh sb="330" eb="331">
      <t>オヨ</t>
    </rPh>
    <rPh sb="332" eb="334">
      <t>オスイ</t>
    </rPh>
    <rPh sb="334" eb="336">
      <t>イジ</t>
    </rPh>
    <rPh sb="336" eb="338">
      <t>カンリ</t>
    </rPh>
    <rPh sb="338" eb="339">
      <t>ヒ</t>
    </rPh>
    <rPh sb="340" eb="342">
      <t>テキセイ</t>
    </rPh>
    <rPh sb="343" eb="345">
      <t>カンリ</t>
    </rPh>
    <rPh sb="346" eb="347">
      <t>ツト</t>
    </rPh>
    <rPh sb="354" eb="356">
      <t>ヒツヨウ</t>
    </rPh>
    <rPh sb="362" eb="364">
      <t>シセツ</t>
    </rPh>
    <rPh sb="364" eb="366">
      <t>リヨウ</t>
    </rPh>
    <rPh sb="366" eb="367">
      <t>リツ</t>
    </rPh>
    <rPh sb="368" eb="370">
      <t>ヘイキン</t>
    </rPh>
    <rPh sb="371" eb="373">
      <t>ヒカク</t>
    </rPh>
    <rPh sb="376" eb="377">
      <t>タカ</t>
    </rPh>
    <rPh sb="378" eb="380">
      <t>スウチ</t>
    </rPh>
    <rPh sb="385" eb="387">
      <t>オスイ</t>
    </rPh>
    <rPh sb="387" eb="389">
      <t>ショリ</t>
    </rPh>
    <rPh sb="389" eb="391">
      <t>ジンコウ</t>
    </rPh>
    <rPh sb="392" eb="394">
      <t>ゲンショウ</t>
    </rPh>
    <rPh sb="395" eb="396">
      <t>フ</t>
    </rPh>
    <rPh sb="401" eb="403">
      <t>シセツ</t>
    </rPh>
    <rPh sb="404" eb="406">
      <t>テキセイ</t>
    </rPh>
    <rPh sb="407" eb="409">
      <t>シヨウ</t>
    </rPh>
    <rPh sb="413" eb="414">
      <t>カンガ</t>
    </rPh>
    <rPh sb="421" eb="424">
      <t>スイセンカ</t>
    </rPh>
    <rPh sb="424" eb="425">
      <t>リツ</t>
    </rPh>
    <rPh sb="426" eb="428">
      <t>ゼンコク</t>
    </rPh>
    <rPh sb="428" eb="431">
      <t>ヘイキンチ</t>
    </rPh>
    <rPh sb="432" eb="434">
      <t>ウワマワ</t>
    </rPh>
    <rPh sb="440" eb="442">
      <t>ルイジ</t>
    </rPh>
    <rPh sb="442" eb="444">
      <t>ダンタイ</t>
    </rPh>
    <rPh sb="444" eb="446">
      <t>ヘイキン</t>
    </rPh>
    <rPh sb="447" eb="449">
      <t>シタマワ</t>
    </rPh>
    <rPh sb="454" eb="457">
      <t>クイキナイ</t>
    </rPh>
    <rPh sb="458" eb="461">
      <t>コウレイシャ</t>
    </rPh>
    <rPh sb="462" eb="463">
      <t>オオ</t>
    </rPh>
    <rPh sb="465" eb="467">
      <t>シンキ</t>
    </rPh>
    <rPh sb="467" eb="469">
      <t>セツゾク</t>
    </rPh>
    <rPh sb="469" eb="470">
      <t>シャ</t>
    </rPh>
    <rPh sb="471" eb="472">
      <t>オオ</t>
    </rPh>
    <rPh sb="474" eb="476">
      <t>ミコ</t>
    </rPh>
    <rPh sb="481" eb="484">
      <t>ミセツゾク</t>
    </rPh>
    <rPh sb="485" eb="487">
      <t>カオク</t>
    </rPh>
    <rPh sb="488" eb="489">
      <t>タイ</t>
    </rPh>
    <rPh sb="491" eb="493">
      <t>セツゾク</t>
    </rPh>
    <rPh sb="497" eb="499">
      <t>セツメイ</t>
    </rPh>
    <rPh sb="500" eb="501">
      <t>ツヅ</t>
    </rPh>
    <rPh sb="505" eb="507">
      <t>ヒツヨウ</t>
    </rPh>
    <phoneticPr fontId="4"/>
  </si>
  <si>
    <t>①有形固定資産減価償却率は、地方公営企業法適用前の減価償却累計額を控除した額を年度開始時点の資産として計上しているため、減価償却累計額が小さく、平均値を大きく下回った。</t>
    <rPh sb="1" eb="3">
      <t>ユウケイ</t>
    </rPh>
    <rPh sb="3" eb="5">
      <t>コテイ</t>
    </rPh>
    <rPh sb="5" eb="7">
      <t>シサン</t>
    </rPh>
    <rPh sb="7" eb="9">
      <t>ゲンカ</t>
    </rPh>
    <rPh sb="9" eb="11">
      <t>ショウキャク</t>
    </rPh>
    <rPh sb="11" eb="12">
      <t>リツ</t>
    </rPh>
    <rPh sb="14" eb="16">
      <t>チホウ</t>
    </rPh>
    <rPh sb="16" eb="18">
      <t>コウエイ</t>
    </rPh>
    <rPh sb="18" eb="20">
      <t>キギョウ</t>
    </rPh>
    <rPh sb="20" eb="21">
      <t>ホウ</t>
    </rPh>
    <rPh sb="21" eb="23">
      <t>テキヨウ</t>
    </rPh>
    <rPh sb="23" eb="24">
      <t>マエ</t>
    </rPh>
    <rPh sb="25" eb="27">
      <t>ゲンカ</t>
    </rPh>
    <rPh sb="27" eb="29">
      <t>ショウキャク</t>
    </rPh>
    <rPh sb="29" eb="31">
      <t>ルイケイ</t>
    </rPh>
    <rPh sb="31" eb="32">
      <t>ガク</t>
    </rPh>
    <rPh sb="33" eb="35">
      <t>コウジョ</t>
    </rPh>
    <rPh sb="37" eb="38">
      <t>ガク</t>
    </rPh>
    <rPh sb="39" eb="41">
      <t>ネンド</t>
    </rPh>
    <rPh sb="41" eb="43">
      <t>カイシ</t>
    </rPh>
    <rPh sb="43" eb="45">
      <t>ジテン</t>
    </rPh>
    <rPh sb="46" eb="48">
      <t>シサン</t>
    </rPh>
    <rPh sb="51" eb="53">
      <t>ケイジョウ</t>
    </rPh>
    <rPh sb="60" eb="62">
      <t>ゲンカ</t>
    </rPh>
    <rPh sb="62" eb="64">
      <t>ショウキャク</t>
    </rPh>
    <rPh sb="64" eb="66">
      <t>ルイケイ</t>
    </rPh>
    <rPh sb="66" eb="67">
      <t>ガク</t>
    </rPh>
    <rPh sb="68" eb="69">
      <t>チイ</t>
    </rPh>
    <rPh sb="72" eb="75">
      <t>ヘイキンチ</t>
    </rPh>
    <rPh sb="76" eb="77">
      <t>オオ</t>
    </rPh>
    <rPh sb="79" eb="81">
      <t>シタマワ</t>
    </rPh>
    <phoneticPr fontId="4"/>
  </si>
  <si>
    <t>　今年度から地方公営企業法を適用し初めての決算となった。
　総括として、当市は経常収支比率は100%を上回っているが、経費回収率は平均よりも低い数値となっている。これは、維持管理にかかる経費や企業債の支払利息等の費用を使用料収入以外の収入で賄っていることを指しているので、適正な使用量設定を検討していかなければならないと考える。
　今後はより施設更新費用等も多くなっていくことや、高齢化が進むことで経営が厳しくなっていくことが予想されるため、軽費の削減、使用料の適正な管理をしていくことで財源の確保を行う必要がある。</t>
    <rPh sb="1" eb="4">
      <t>コンネンド</t>
    </rPh>
    <rPh sb="6" eb="13">
      <t>チホウコウエイキギョウホウ</t>
    </rPh>
    <rPh sb="14" eb="16">
      <t>テキヨウ</t>
    </rPh>
    <rPh sb="17" eb="18">
      <t>ハジ</t>
    </rPh>
    <rPh sb="21" eb="23">
      <t>ケッサン</t>
    </rPh>
    <rPh sb="30" eb="32">
      <t>ソウカツ</t>
    </rPh>
    <rPh sb="36" eb="38">
      <t>トウシ</t>
    </rPh>
    <rPh sb="39" eb="41">
      <t>ケイジョウ</t>
    </rPh>
    <rPh sb="41" eb="43">
      <t>シュウシ</t>
    </rPh>
    <rPh sb="43" eb="45">
      <t>ヒリツ</t>
    </rPh>
    <rPh sb="51" eb="53">
      <t>ウワマワ</t>
    </rPh>
    <rPh sb="59" eb="61">
      <t>ケイヒ</t>
    </rPh>
    <rPh sb="61" eb="63">
      <t>カイシュウ</t>
    </rPh>
    <rPh sb="63" eb="64">
      <t>リツ</t>
    </rPh>
    <rPh sb="65" eb="67">
      <t>ヘイキン</t>
    </rPh>
    <rPh sb="70" eb="71">
      <t>ヒク</t>
    </rPh>
    <rPh sb="72" eb="74">
      <t>スウチ</t>
    </rPh>
    <rPh sb="85" eb="87">
      <t>イジ</t>
    </rPh>
    <rPh sb="87" eb="89">
      <t>カンリ</t>
    </rPh>
    <rPh sb="93" eb="95">
      <t>ケイヒ</t>
    </rPh>
    <rPh sb="96" eb="98">
      <t>キギョウ</t>
    </rPh>
    <rPh sb="98" eb="99">
      <t>サイ</t>
    </rPh>
    <rPh sb="100" eb="102">
      <t>シハライ</t>
    </rPh>
    <rPh sb="102" eb="104">
      <t>リソク</t>
    </rPh>
    <rPh sb="104" eb="105">
      <t>トウ</t>
    </rPh>
    <rPh sb="106" eb="108">
      <t>ヒヨウ</t>
    </rPh>
    <rPh sb="109" eb="112">
      <t>シヨウリョウ</t>
    </rPh>
    <rPh sb="112" eb="114">
      <t>シュウニュウ</t>
    </rPh>
    <rPh sb="114" eb="116">
      <t>イガイ</t>
    </rPh>
    <rPh sb="117" eb="119">
      <t>シュウニュウ</t>
    </rPh>
    <rPh sb="120" eb="121">
      <t>マカナ</t>
    </rPh>
    <rPh sb="128" eb="129">
      <t>サ</t>
    </rPh>
    <rPh sb="136" eb="138">
      <t>テキセイ</t>
    </rPh>
    <rPh sb="139" eb="142">
      <t>シヨウリョウ</t>
    </rPh>
    <rPh sb="142" eb="144">
      <t>セッテイ</t>
    </rPh>
    <rPh sb="145" eb="147">
      <t>ケントウ</t>
    </rPh>
    <rPh sb="160" eb="161">
      <t>カンガ</t>
    </rPh>
    <rPh sb="166" eb="168">
      <t>コンゴ</t>
    </rPh>
    <rPh sb="171" eb="173">
      <t>シセツ</t>
    </rPh>
    <rPh sb="173" eb="176">
      <t>コウシンヒ</t>
    </rPh>
    <rPh sb="176" eb="177">
      <t>ヨウ</t>
    </rPh>
    <rPh sb="177" eb="178">
      <t>トウ</t>
    </rPh>
    <rPh sb="179" eb="180">
      <t>オオ</t>
    </rPh>
    <rPh sb="244" eb="246">
      <t>ザイゲン</t>
    </rPh>
    <rPh sb="247" eb="249">
      <t>カクホ</t>
    </rPh>
    <rPh sb="250" eb="251">
      <t>オコナ</t>
    </rPh>
    <rPh sb="252" eb="254">
      <t>ヒツヨウ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</si>
</sst>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7E6D-41F0-9A12-5B4937BA709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0.02</c:v>
                </c:pt>
              </c:numCache>
            </c:numRef>
          </c:val>
          <c:smooth val="0"/>
          <c:extLst>
            <c:ext xmlns:c16="http://schemas.microsoft.com/office/drawing/2014/chart" uri="{C3380CC4-5D6E-409C-BE32-E72D297353CC}">
              <c16:uniqueId val="{00000001-7E6D-41F0-9A12-5B4937BA709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majorUnit val="0.01"/>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86.48</c:v>
                </c:pt>
              </c:numCache>
            </c:numRef>
          </c:val>
          <c:extLst>
            <c:ext xmlns:c16="http://schemas.microsoft.com/office/drawing/2014/chart" uri="{C3380CC4-5D6E-409C-BE32-E72D297353CC}">
              <c16:uniqueId val="{00000000-FC43-415E-A091-6A12DC6B691E}"/>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55.26</c:v>
                </c:pt>
              </c:numCache>
            </c:numRef>
          </c:val>
          <c:smooth val="0"/>
          <c:extLst>
            <c:ext xmlns:c16="http://schemas.microsoft.com/office/drawing/2014/chart" uri="{C3380CC4-5D6E-409C-BE32-E72D297353CC}">
              <c16:uniqueId val="{00000001-FC43-415E-A091-6A12DC6B691E}"/>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88.67</c:v>
                </c:pt>
              </c:numCache>
            </c:numRef>
          </c:val>
          <c:extLst>
            <c:ext xmlns:c16="http://schemas.microsoft.com/office/drawing/2014/chart" uri="{C3380CC4-5D6E-409C-BE32-E72D297353CC}">
              <c16:uniqueId val="{00000000-3E96-4B79-A7A4-727A1EE41018}"/>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90.52</c:v>
                </c:pt>
              </c:numCache>
            </c:numRef>
          </c:val>
          <c:smooth val="0"/>
          <c:extLst>
            <c:ext xmlns:c16="http://schemas.microsoft.com/office/drawing/2014/chart" uri="{C3380CC4-5D6E-409C-BE32-E72D297353CC}">
              <c16:uniqueId val="{00000001-3E96-4B79-A7A4-727A1EE41018}"/>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101.6</c:v>
                </c:pt>
              </c:numCache>
            </c:numRef>
          </c:val>
          <c:extLst>
            <c:ext xmlns:c16="http://schemas.microsoft.com/office/drawing/2014/chart" uri="{C3380CC4-5D6E-409C-BE32-E72D297353CC}">
              <c16:uniqueId val="{00000000-BD9D-43A8-8998-85BFA2BD4CE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103.09</c:v>
                </c:pt>
              </c:numCache>
            </c:numRef>
          </c:val>
          <c:smooth val="0"/>
          <c:extLst>
            <c:ext xmlns:c16="http://schemas.microsoft.com/office/drawing/2014/chart" uri="{C3380CC4-5D6E-409C-BE32-E72D297353CC}">
              <c16:uniqueId val="{00000001-BD9D-43A8-8998-85BFA2BD4CE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4.01</c:v>
                </c:pt>
              </c:numCache>
            </c:numRef>
          </c:val>
          <c:extLst>
            <c:ext xmlns:c16="http://schemas.microsoft.com/office/drawing/2014/chart" uri="{C3380CC4-5D6E-409C-BE32-E72D297353CC}">
              <c16:uniqueId val="{00000000-C3F3-4993-92BA-DA148E26E86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24.8</c:v>
                </c:pt>
              </c:numCache>
            </c:numRef>
          </c:val>
          <c:smooth val="0"/>
          <c:extLst>
            <c:ext xmlns:c16="http://schemas.microsoft.com/office/drawing/2014/chart" uri="{C3380CC4-5D6E-409C-BE32-E72D297353CC}">
              <c16:uniqueId val="{00000001-C3F3-4993-92BA-DA148E26E86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F9E5-4A02-B5B9-498E942771E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F9E5-4A02-B5B9-498E942771E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4141-4E13-801B-656800E4D32E}"/>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101.24</c:v>
                </c:pt>
              </c:numCache>
            </c:numRef>
          </c:val>
          <c:smooth val="0"/>
          <c:extLst>
            <c:ext xmlns:c16="http://schemas.microsoft.com/office/drawing/2014/chart" uri="{C3380CC4-5D6E-409C-BE32-E72D297353CC}">
              <c16:uniqueId val="{00000001-4141-4E13-801B-656800E4D32E}"/>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11.6</c:v>
                </c:pt>
              </c:numCache>
            </c:numRef>
          </c:val>
          <c:extLst>
            <c:ext xmlns:c16="http://schemas.microsoft.com/office/drawing/2014/chart" uri="{C3380CC4-5D6E-409C-BE32-E72D297353CC}">
              <c16:uniqueId val="{00000000-D417-406A-98FE-4C3E05225064}"/>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37.24</c:v>
                </c:pt>
              </c:numCache>
            </c:numRef>
          </c:val>
          <c:smooth val="0"/>
          <c:extLst>
            <c:ext xmlns:c16="http://schemas.microsoft.com/office/drawing/2014/chart" uri="{C3380CC4-5D6E-409C-BE32-E72D297353CC}">
              <c16:uniqueId val="{00000001-D417-406A-98FE-4C3E05225064}"/>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396.17</c:v>
                </c:pt>
              </c:numCache>
            </c:numRef>
          </c:val>
          <c:extLst>
            <c:ext xmlns:c16="http://schemas.microsoft.com/office/drawing/2014/chart" uri="{C3380CC4-5D6E-409C-BE32-E72D297353CC}">
              <c16:uniqueId val="{00000000-2D9E-4BAD-96A7-B9EC5AA12F28}"/>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783.8</c:v>
                </c:pt>
              </c:numCache>
            </c:numRef>
          </c:val>
          <c:smooth val="0"/>
          <c:extLst>
            <c:ext xmlns:c16="http://schemas.microsoft.com/office/drawing/2014/chart" uri="{C3380CC4-5D6E-409C-BE32-E72D297353CC}">
              <c16:uniqueId val="{00000001-2D9E-4BAD-96A7-B9EC5AA12F28}"/>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51.13</c:v>
                </c:pt>
              </c:numCache>
            </c:numRef>
          </c:val>
          <c:extLst>
            <c:ext xmlns:c16="http://schemas.microsoft.com/office/drawing/2014/chart" uri="{C3380CC4-5D6E-409C-BE32-E72D297353CC}">
              <c16:uniqueId val="{00000000-E1AF-4829-AC51-F6EA1B2B524F}"/>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68.11</c:v>
                </c:pt>
              </c:numCache>
            </c:numRef>
          </c:val>
          <c:smooth val="0"/>
          <c:extLst>
            <c:ext xmlns:c16="http://schemas.microsoft.com/office/drawing/2014/chart" uri="{C3380CC4-5D6E-409C-BE32-E72D297353CC}">
              <c16:uniqueId val="{00000001-E1AF-4829-AC51-F6EA1B2B524F}"/>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150</c:v>
                </c:pt>
              </c:numCache>
            </c:numRef>
          </c:val>
          <c:extLst>
            <c:ext xmlns:c16="http://schemas.microsoft.com/office/drawing/2014/chart" uri="{C3380CC4-5D6E-409C-BE32-E72D297353CC}">
              <c16:uniqueId val="{00000000-3887-4B8F-A694-3650C67933E9}"/>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222.41</c:v>
                </c:pt>
              </c:numCache>
            </c:numRef>
          </c:val>
          <c:smooth val="0"/>
          <c:extLst>
            <c:ext xmlns:c16="http://schemas.microsoft.com/office/drawing/2014/chart" uri="{C3380CC4-5D6E-409C-BE32-E72D297353CC}">
              <c16:uniqueId val="{00000001-3887-4B8F-A694-3650C67933E9}"/>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topLeftCell="J1" zoomScale="70" zoomScaleNormal="7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4" t="s">
        <v>0</v>
      </c>
      <c r="C2" s="74"/>
      <c r="D2" s="74"/>
      <c r="E2" s="74"/>
      <c r="F2" s="74"/>
      <c r="G2" s="74"/>
      <c r="H2" s="74"/>
      <c r="I2" s="74"/>
      <c r="J2" s="74"/>
      <c r="K2" s="74"/>
      <c r="L2" s="74"/>
      <c r="M2" s="74"/>
      <c r="N2" s="74"/>
      <c r="O2" s="74"/>
      <c r="P2" s="74"/>
      <c r="Q2" s="74"/>
      <c r="R2" s="74"/>
      <c r="S2" s="74"/>
      <c r="T2" s="74"/>
      <c r="U2" s="74"/>
      <c r="V2" s="74"/>
      <c r="W2" s="74"/>
      <c r="X2" s="74"/>
      <c r="Y2" s="74"/>
      <c r="Z2" s="74"/>
      <c r="AA2" s="74"/>
      <c r="AB2" s="74"/>
      <c r="AC2" s="74"/>
      <c r="AD2" s="74"/>
      <c r="AE2" s="74"/>
      <c r="AF2" s="74"/>
      <c r="AG2" s="74"/>
      <c r="AH2" s="74"/>
      <c r="AI2" s="74"/>
      <c r="AJ2" s="74"/>
      <c r="AK2" s="74"/>
      <c r="AL2" s="74"/>
      <c r="AM2" s="74"/>
      <c r="AN2" s="74"/>
      <c r="AO2" s="74"/>
      <c r="AP2" s="74"/>
      <c r="AQ2" s="74"/>
      <c r="AR2" s="74"/>
      <c r="AS2" s="74"/>
      <c r="AT2" s="74"/>
      <c r="AU2" s="74"/>
      <c r="AV2" s="74"/>
      <c r="AW2" s="74"/>
      <c r="AX2" s="74"/>
      <c r="AY2" s="74"/>
      <c r="AZ2" s="74"/>
      <c r="BA2" s="74"/>
      <c r="BB2" s="74"/>
      <c r="BC2" s="74"/>
      <c r="BD2" s="74"/>
      <c r="BE2" s="74"/>
      <c r="BF2" s="74"/>
      <c r="BG2" s="74"/>
      <c r="BH2" s="74"/>
      <c r="BI2" s="74"/>
      <c r="BJ2" s="74"/>
      <c r="BK2" s="74"/>
      <c r="BL2" s="74"/>
      <c r="BM2" s="74"/>
      <c r="BN2" s="74"/>
      <c r="BO2" s="74"/>
      <c r="BP2" s="74"/>
      <c r="BQ2" s="74"/>
      <c r="BR2" s="74"/>
      <c r="BS2" s="74"/>
      <c r="BT2" s="74"/>
      <c r="BU2" s="74"/>
      <c r="BV2" s="74"/>
      <c r="BW2" s="74"/>
      <c r="BX2" s="74"/>
      <c r="BY2" s="74"/>
      <c r="BZ2" s="74"/>
    </row>
    <row r="3" spans="1:78" ht="9.75" customHeight="1" x14ac:dyDescent="0.15">
      <c r="A3" s="2"/>
      <c r="B3" s="74"/>
      <c r="C3" s="74"/>
      <c r="D3" s="74"/>
      <c r="E3" s="74"/>
      <c r="F3" s="74"/>
      <c r="G3" s="74"/>
      <c r="H3" s="74"/>
      <c r="I3" s="74"/>
      <c r="J3" s="74"/>
      <c r="K3" s="74"/>
      <c r="L3" s="74"/>
      <c r="M3" s="74"/>
      <c r="N3" s="74"/>
      <c r="O3" s="74"/>
      <c r="P3" s="74"/>
      <c r="Q3" s="74"/>
      <c r="R3" s="74"/>
      <c r="S3" s="74"/>
      <c r="T3" s="74"/>
      <c r="U3" s="74"/>
      <c r="V3" s="74"/>
      <c r="W3" s="74"/>
      <c r="X3" s="74"/>
      <c r="Y3" s="74"/>
      <c r="Z3" s="74"/>
      <c r="AA3" s="74"/>
      <c r="AB3" s="74"/>
      <c r="AC3" s="74"/>
      <c r="AD3" s="74"/>
      <c r="AE3" s="74"/>
      <c r="AF3" s="74"/>
      <c r="AG3" s="74"/>
      <c r="AH3" s="74"/>
      <c r="AI3" s="74"/>
      <c r="AJ3" s="74"/>
      <c r="AK3" s="74"/>
      <c r="AL3" s="74"/>
      <c r="AM3" s="74"/>
      <c r="AN3" s="74"/>
      <c r="AO3" s="74"/>
      <c r="AP3" s="74"/>
      <c r="AQ3" s="74"/>
      <c r="AR3" s="74"/>
      <c r="AS3" s="74"/>
      <c r="AT3" s="74"/>
      <c r="AU3" s="74"/>
      <c r="AV3" s="74"/>
      <c r="AW3" s="74"/>
      <c r="AX3" s="74"/>
      <c r="AY3" s="74"/>
      <c r="AZ3" s="74"/>
      <c r="BA3" s="74"/>
      <c r="BB3" s="74"/>
      <c r="BC3" s="74"/>
      <c r="BD3" s="74"/>
      <c r="BE3" s="74"/>
      <c r="BF3" s="74"/>
      <c r="BG3" s="74"/>
      <c r="BH3" s="74"/>
      <c r="BI3" s="74"/>
      <c r="BJ3" s="74"/>
      <c r="BK3" s="74"/>
      <c r="BL3" s="74"/>
      <c r="BM3" s="74"/>
      <c r="BN3" s="74"/>
      <c r="BO3" s="74"/>
      <c r="BP3" s="74"/>
      <c r="BQ3" s="74"/>
      <c r="BR3" s="74"/>
      <c r="BS3" s="74"/>
      <c r="BT3" s="74"/>
      <c r="BU3" s="74"/>
      <c r="BV3" s="74"/>
      <c r="BW3" s="74"/>
      <c r="BX3" s="74"/>
      <c r="BY3" s="74"/>
      <c r="BZ3" s="74"/>
    </row>
    <row r="4" spans="1:78" ht="9.75" customHeight="1" x14ac:dyDescent="0.15">
      <c r="A4" s="2"/>
      <c r="B4" s="74"/>
      <c r="C4" s="74"/>
      <c r="D4" s="74"/>
      <c r="E4" s="74"/>
      <c r="F4" s="74"/>
      <c r="G4" s="74"/>
      <c r="H4" s="74"/>
      <c r="I4" s="74"/>
      <c r="J4" s="74"/>
      <c r="K4" s="74"/>
      <c r="L4" s="74"/>
      <c r="M4" s="74"/>
      <c r="N4" s="74"/>
      <c r="O4" s="74"/>
      <c r="P4" s="74"/>
      <c r="Q4" s="74"/>
      <c r="R4" s="74"/>
      <c r="S4" s="74"/>
      <c r="T4" s="74"/>
      <c r="U4" s="74"/>
      <c r="V4" s="74"/>
      <c r="W4" s="74"/>
      <c r="X4" s="74"/>
      <c r="Y4" s="74"/>
      <c r="Z4" s="74"/>
      <c r="AA4" s="74"/>
      <c r="AB4" s="74"/>
      <c r="AC4" s="74"/>
      <c r="AD4" s="74"/>
      <c r="AE4" s="74"/>
      <c r="AF4" s="74"/>
      <c r="AG4" s="74"/>
      <c r="AH4" s="74"/>
      <c r="AI4" s="74"/>
      <c r="AJ4" s="74"/>
      <c r="AK4" s="74"/>
      <c r="AL4" s="74"/>
      <c r="AM4" s="74"/>
      <c r="AN4" s="74"/>
      <c r="AO4" s="74"/>
      <c r="AP4" s="74"/>
      <c r="AQ4" s="74"/>
      <c r="AR4" s="74"/>
      <c r="AS4" s="74"/>
      <c r="AT4" s="74"/>
      <c r="AU4" s="74"/>
      <c r="AV4" s="74"/>
      <c r="AW4" s="74"/>
      <c r="AX4" s="74"/>
      <c r="AY4" s="74"/>
      <c r="AZ4" s="74"/>
      <c r="BA4" s="74"/>
      <c r="BB4" s="74"/>
      <c r="BC4" s="74"/>
      <c r="BD4" s="74"/>
      <c r="BE4" s="74"/>
      <c r="BF4" s="74"/>
      <c r="BG4" s="74"/>
      <c r="BH4" s="74"/>
      <c r="BI4" s="74"/>
      <c r="BJ4" s="74"/>
      <c r="BK4" s="74"/>
      <c r="BL4" s="74"/>
      <c r="BM4" s="74"/>
      <c r="BN4" s="74"/>
      <c r="BO4" s="74"/>
      <c r="BP4" s="74"/>
      <c r="BQ4" s="74"/>
      <c r="BR4" s="74"/>
      <c r="BS4" s="74"/>
      <c r="BT4" s="74"/>
      <c r="BU4" s="74"/>
      <c r="BV4" s="74"/>
      <c r="BW4" s="74"/>
      <c r="BX4" s="74"/>
      <c r="BY4" s="74"/>
      <c r="BZ4" s="74"/>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5" t="str">
        <f>データ!H6</f>
        <v>山形県　新庄市</v>
      </c>
      <c r="C6" s="75"/>
      <c r="D6" s="75"/>
      <c r="E6" s="75"/>
      <c r="F6" s="75"/>
      <c r="G6" s="75"/>
      <c r="H6" s="75"/>
      <c r="I6" s="75"/>
      <c r="J6" s="75"/>
      <c r="K6" s="75"/>
      <c r="L6" s="75"/>
      <c r="M6" s="75"/>
      <c r="N6" s="75"/>
      <c r="O6" s="75"/>
      <c r="P6" s="75"/>
      <c r="Q6" s="75"/>
      <c r="R6" s="75"/>
      <c r="S6" s="75"/>
      <c r="T6" s="75"/>
      <c r="U6" s="75"/>
      <c r="V6" s="75"/>
      <c r="W6" s="75"/>
      <c r="X6" s="75"/>
      <c r="Y6" s="75"/>
      <c r="Z6" s="75"/>
      <c r="AA6" s="75"/>
      <c r="AB6" s="75"/>
      <c r="AC6" s="75"/>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65" t="s">
        <v>1</v>
      </c>
      <c r="C7" s="65"/>
      <c r="D7" s="65"/>
      <c r="E7" s="65"/>
      <c r="F7" s="65"/>
      <c r="G7" s="65"/>
      <c r="H7" s="65"/>
      <c r="I7" s="65" t="s">
        <v>2</v>
      </c>
      <c r="J7" s="65"/>
      <c r="K7" s="65"/>
      <c r="L7" s="65"/>
      <c r="M7" s="65"/>
      <c r="N7" s="65"/>
      <c r="O7" s="65"/>
      <c r="P7" s="65" t="s">
        <v>3</v>
      </c>
      <c r="Q7" s="65"/>
      <c r="R7" s="65"/>
      <c r="S7" s="65"/>
      <c r="T7" s="65"/>
      <c r="U7" s="65"/>
      <c r="V7" s="65"/>
      <c r="W7" s="65" t="s">
        <v>4</v>
      </c>
      <c r="X7" s="65"/>
      <c r="Y7" s="65"/>
      <c r="Z7" s="65"/>
      <c r="AA7" s="65"/>
      <c r="AB7" s="65"/>
      <c r="AC7" s="65"/>
      <c r="AD7" s="65" t="s">
        <v>5</v>
      </c>
      <c r="AE7" s="65"/>
      <c r="AF7" s="65"/>
      <c r="AG7" s="65"/>
      <c r="AH7" s="65"/>
      <c r="AI7" s="65"/>
      <c r="AJ7" s="65"/>
      <c r="AK7" s="3"/>
      <c r="AL7" s="65" t="s">
        <v>6</v>
      </c>
      <c r="AM7" s="65"/>
      <c r="AN7" s="65"/>
      <c r="AO7" s="65"/>
      <c r="AP7" s="65"/>
      <c r="AQ7" s="65"/>
      <c r="AR7" s="65"/>
      <c r="AS7" s="65"/>
      <c r="AT7" s="65" t="s">
        <v>7</v>
      </c>
      <c r="AU7" s="65"/>
      <c r="AV7" s="65"/>
      <c r="AW7" s="65"/>
      <c r="AX7" s="65"/>
      <c r="AY7" s="65"/>
      <c r="AZ7" s="65"/>
      <c r="BA7" s="65"/>
      <c r="BB7" s="65" t="s">
        <v>8</v>
      </c>
      <c r="BC7" s="65"/>
      <c r="BD7" s="65"/>
      <c r="BE7" s="65"/>
      <c r="BF7" s="65"/>
      <c r="BG7" s="65"/>
      <c r="BH7" s="65"/>
      <c r="BI7" s="65"/>
      <c r="BJ7" s="3"/>
      <c r="BK7" s="3"/>
      <c r="BL7" s="4" t="s">
        <v>9</v>
      </c>
      <c r="BM7" s="5"/>
      <c r="BN7" s="5"/>
      <c r="BO7" s="5"/>
      <c r="BP7" s="5"/>
      <c r="BQ7" s="5"/>
      <c r="BR7" s="5"/>
      <c r="BS7" s="5"/>
      <c r="BT7" s="5"/>
      <c r="BU7" s="5"/>
      <c r="BV7" s="5"/>
      <c r="BW7" s="5"/>
      <c r="BX7" s="5"/>
      <c r="BY7" s="6"/>
    </row>
    <row r="8" spans="1:78" ht="18.75" customHeight="1" x14ac:dyDescent="0.15">
      <c r="A8" s="2"/>
      <c r="B8" s="72" t="str">
        <f>データ!I6</f>
        <v>法適用</v>
      </c>
      <c r="C8" s="72"/>
      <c r="D8" s="72"/>
      <c r="E8" s="72"/>
      <c r="F8" s="72"/>
      <c r="G8" s="72"/>
      <c r="H8" s="72"/>
      <c r="I8" s="72" t="str">
        <f>データ!J6</f>
        <v>下水道事業</v>
      </c>
      <c r="J8" s="72"/>
      <c r="K8" s="72"/>
      <c r="L8" s="72"/>
      <c r="M8" s="72"/>
      <c r="N8" s="72"/>
      <c r="O8" s="72"/>
      <c r="P8" s="72" t="str">
        <f>データ!K6</f>
        <v>農業集落排水</v>
      </c>
      <c r="Q8" s="72"/>
      <c r="R8" s="72"/>
      <c r="S8" s="72"/>
      <c r="T8" s="72"/>
      <c r="U8" s="72"/>
      <c r="V8" s="72"/>
      <c r="W8" s="72" t="str">
        <f>データ!L6</f>
        <v>F1</v>
      </c>
      <c r="X8" s="72"/>
      <c r="Y8" s="72"/>
      <c r="Z8" s="72"/>
      <c r="AA8" s="72"/>
      <c r="AB8" s="72"/>
      <c r="AC8" s="72"/>
      <c r="AD8" s="73" t="str">
        <f>データ!$M$6</f>
        <v>非設置</v>
      </c>
      <c r="AE8" s="73"/>
      <c r="AF8" s="73"/>
      <c r="AG8" s="73"/>
      <c r="AH8" s="73"/>
      <c r="AI8" s="73"/>
      <c r="AJ8" s="73"/>
      <c r="AK8" s="3"/>
      <c r="AL8" s="69">
        <f>データ!S6</f>
        <v>34787</v>
      </c>
      <c r="AM8" s="69"/>
      <c r="AN8" s="69"/>
      <c r="AO8" s="69"/>
      <c r="AP8" s="69"/>
      <c r="AQ8" s="69"/>
      <c r="AR8" s="69"/>
      <c r="AS8" s="69"/>
      <c r="AT8" s="68">
        <f>データ!T6</f>
        <v>222.85</v>
      </c>
      <c r="AU8" s="68"/>
      <c r="AV8" s="68"/>
      <c r="AW8" s="68"/>
      <c r="AX8" s="68"/>
      <c r="AY8" s="68"/>
      <c r="AZ8" s="68"/>
      <c r="BA8" s="68"/>
      <c r="BB8" s="68">
        <f>データ!U6</f>
        <v>156.1</v>
      </c>
      <c r="BC8" s="68"/>
      <c r="BD8" s="68"/>
      <c r="BE8" s="68"/>
      <c r="BF8" s="68"/>
      <c r="BG8" s="68"/>
      <c r="BH8" s="68"/>
      <c r="BI8" s="68"/>
      <c r="BJ8" s="3"/>
      <c r="BK8" s="3"/>
      <c r="BL8" s="70" t="s">
        <v>10</v>
      </c>
      <c r="BM8" s="71"/>
      <c r="BN8" s="7" t="s">
        <v>11</v>
      </c>
      <c r="BO8" s="8"/>
      <c r="BP8" s="8"/>
      <c r="BQ8" s="8"/>
      <c r="BR8" s="8"/>
      <c r="BS8" s="8"/>
      <c r="BT8" s="8"/>
      <c r="BU8" s="8"/>
      <c r="BV8" s="8"/>
      <c r="BW8" s="8"/>
      <c r="BX8" s="8"/>
      <c r="BY8" s="9"/>
    </row>
    <row r="9" spans="1:78" ht="18.75" customHeight="1" x14ac:dyDescent="0.15">
      <c r="A9" s="2"/>
      <c r="B9" s="65" t="s">
        <v>12</v>
      </c>
      <c r="C9" s="65"/>
      <c r="D9" s="65"/>
      <c r="E9" s="65"/>
      <c r="F9" s="65"/>
      <c r="G9" s="65"/>
      <c r="H9" s="65"/>
      <c r="I9" s="65" t="s">
        <v>13</v>
      </c>
      <c r="J9" s="65"/>
      <c r="K9" s="65"/>
      <c r="L9" s="65"/>
      <c r="M9" s="65"/>
      <c r="N9" s="65"/>
      <c r="O9" s="65"/>
      <c r="P9" s="65" t="s">
        <v>14</v>
      </c>
      <c r="Q9" s="65"/>
      <c r="R9" s="65"/>
      <c r="S9" s="65"/>
      <c r="T9" s="65"/>
      <c r="U9" s="65"/>
      <c r="V9" s="65"/>
      <c r="W9" s="65" t="s">
        <v>15</v>
      </c>
      <c r="X9" s="65"/>
      <c r="Y9" s="65"/>
      <c r="Z9" s="65"/>
      <c r="AA9" s="65"/>
      <c r="AB9" s="65"/>
      <c r="AC9" s="65"/>
      <c r="AD9" s="65" t="s">
        <v>16</v>
      </c>
      <c r="AE9" s="65"/>
      <c r="AF9" s="65"/>
      <c r="AG9" s="65"/>
      <c r="AH9" s="65"/>
      <c r="AI9" s="65"/>
      <c r="AJ9" s="65"/>
      <c r="AK9" s="3"/>
      <c r="AL9" s="65" t="s">
        <v>17</v>
      </c>
      <c r="AM9" s="65"/>
      <c r="AN9" s="65"/>
      <c r="AO9" s="65"/>
      <c r="AP9" s="65"/>
      <c r="AQ9" s="65"/>
      <c r="AR9" s="65"/>
      <c r="AS9" s="65"/>
      <c r="AT9" s="65" t="s">
        <v>18</v>
      </c>
      <c r="AU9" s="65"/>
      <c r="AV9" s="65"/>
      <c r="AW9" s="65"/>
      <c r="AX9" s="65"/>
      <c r="AY9" s="65"/>
      <c r="AZ9" s="65"/>
      <c r="BA9" s="65"/>
      <c r="BB9" s="65" t="s">
        <v>19</v>
      </c>
      <c r="BC9" s="65"/>
      <c r="BD9" s="65"/>
      <c r="BE9" s="65"/>
      <c r="BF9" s="65"/>
      <c r="BG9" s="65"/>
      <c r="BH9" s="65"/>
      <c r="BI9" s="65"/>
      <c r="BJ9" s="3"/>
      <c r="BK9" s="3"/>
      <c r="BL9" s="66" t="s">
        <v>20</v>
      </c>
      <c r="BM9" s="67"/>
      <c r="BN9" s="10" t="s">
        <v>21</v>
      </c>
      <c r="BO9" s="11"/>
      <c r="BP9" s="11"/>
      <c r="BQ9" s="11"/>
      <c r="BR9" s="11"/>
      <c r="BS9" s="11"/>
      <c r="BT9" s="11"/>
      <c r="BU9" s="11"/>
      <c r="BV9" s="11"/>
      <c r="BW9" s="11"/>
      <c r="BX9" s="11"/>
      <c r="BY9" s="12"/>
    </row>
    <row r="10" spans="1:78" ht="18.75" customHeight="1" x14ac:dyDescent="0.15">
      <c r="A10" s="2"/>
      <c r="B10" s="68" t="str">
        <f>データ!N6</f>
        <v>-</v>
      </c>
      <c r="C10" s="68"/>
      <c r="D10" s="68"/>
      <c r="E10" s="68"/>
      <c r="F10" s="68"/>
      <c r="G10" s="68"/>
      <c r="H10" s="68"/>
      <c r="I10" s="68">
        <f>データ!O6</f>
        <v>78.48</v>
      </c>
      <c r="J10" s="68"/>
      <c r="K10" s="68"/>
      <c r="L10" s="68"/>
      <c r="M10" s="68"/>
      <c r="N10" s="68"/>
      <c r="O10" s="68"/>
      <c r="P10" s="68">
        <f>データ!P6</f>
        <v>6.06</v>
      </c>
      <c r="Q10" s="68"/>
      <c r="R10" s="68"/>
      <c r="S10" s="68"/>
      <c r="T10" s="68"/>
      <c r="U10" s="68"/>
      <c r="V10" s="68"/>
      <c r="W10" s="68">
        <f>データ!Q6</f>
        <v>86.57</v>
      </c>
      <c r="X10" s="68"/>
      <c r="Y10" s="68"/>
      <c r="Z10" s="68"/>
      <c r="AA10" s="68"/>
      <c r="AB10" s="68"/>
      <c r="AC10" s="68"/>
      <c r="AD10" s="69">
        <f>データ!R6</f>
        <v>2970</v>
      </c>
      <c r="AE10" s="69"/>
      <c r="AF10" s="69"/>
      <c r="AG10" s="69"/>
      <c r="AH10" s="69"/>
      <c r="AI10" s="69"/>
      <c r="AJ10" s="69"/>
      <c r="AK10" s="2"/>
      <c r="AL10" s="69">
        <f>データ!V6</f>
        <v>2092</v>
      </c>
      <c r="AM10" s="69"/>
      <c r="AN10" s="69"/>
      <c r="AO10" s="69"/>
      <c r="AP10" s="69"/>
      <c r="AQ10" s="69"/>
      <c r="AR10" s="69"/>
      <c r="AS10" s="69"/>
      <c r="AT10" s="68">
        <f>データ!W6</f>
        <v>3.44</v>
      </c>
      <c r="AU10" s="68"/>
      <c r="AV10" s="68"/>
      <c r="AW10" s="68"/>
      <c r="AX10" s="68"/>
      <c r="AY10" s="68"/>
      <c r="AZ10" s="68"/>
      <c r="BA10" s="68"/>
      <c r="BB10" s="68">
        <f>データ!X6</f>
        <v>608.14</v>
      </c>
      <c r="BC10" s="68"/>
      <c r="BD10" s="68"/>
      <c r="BE10" s="68"/>
      <c r="BF10" s="68"/>
      <c r="BG10" s="68"/>
      <c r="BH10" s="68"/>
      <c r="BI10" s="68"/>
      <c r="BJ10" s="2"/>
      <c r="BK10" s="2"/>
      <c r="BL10" s="58" t="s">
        <v>22</v>
      </c>
      <c r="BM10" s="5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0" t="s">
        <v>24</v>
      </c>
      <c r="BM11" s="60"/>
      <c r="BN11" s="60"/>
      <c r="BO11" s="60"/>
      <c r="BP11" s="60"/>
      <c r="BQ11" s="60"/>
      <c r="BR11" s="60"/>
      <c r="BS11" s="60"/>
      <c r="BT11" s="60"/>
      <c r="BU11" s="60"/>
      <c r="BV11" s="60"/>
      <c r="BW11" s="60"/>
      <c r="BX11" s="60"/>
      <c r="BY11" s="60"/>
      <c r="BZ11" s="6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0"/>
      <c r="BM12" s="60"/>
      <c r="BN12" s="60"/>
      <c r="BO12" s="60"/>
      <c r="BP12" s="60"/>
      <c r="BQ12" s="60"/>
      <c r="BR12" s="60"/>
      <c r="BS12" s="60"/>
      <c r="BT12" s="60"/>
      <c r="BU12" s="60"/>
      <c r="BV12" s="60"/>
      <c r="BW12" s="60"/>
      <c r="BX12" s="60"/>
      <c r="BY12" s="60"/>
      <c r="BZ12" s="6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1"/>
      <c r="BM13" s="61"/>
      <c r="BN13" s="61"/>
      <c r="BO13" s="61"/>
      <c r="BP13" s="61"/>
      <c r="BQ13" s="61"/>
      <c r="BR13" s="61"/>
      <c r="BS13" s="61"/>
      <c r="BT13" s="61"/>
      <c r="BU13" s="61"/>
      <c r="BV13" s="61"/>
      <c r="BW13" s="61"/>
      <c r="BX13" s="61"/>
      <c r="BY13" s="61"/>
      <c r="BZ13" s="61"/>
    </row>
    <row r="14" spans="1:78" ht="13.5" customHeight="1" x14ac:dyDescent="0.15">
      <c r="A14" s="2"/>
      <c r="B14" s="62" t="s">
        <v>25</v>
      </c>
      <c r="C14" s="63"/>
      <c r="D14" s="63"/>
      <c r="E14" s="63"/>
      <c r="F14" s="63"/>
      <c r="G14" s="63"/>
      <c r="H14" s="63"/>
      <c r="I14" s="63"/>
      <c r="J14" s="63"/>
      <c r="K14" s="63"/>
      <c r="L14" s="63"/>
      <c r="M14" s="63"/>
      <c r="N14" s="63"/>
      <c r="O14" s="63"/>
      <c r="P14" s="63"/>
      <c r="Q14" s="63"/>
      <c r="R14" s="63"/>
      <c r="S14" s="63"/>
      <c r="T14" s="63"/>
      <c r="U14" s="63"/>
      <c r="V14" s="63"/>
      <c r="W14" s="63"/>
      <c r="X14" s="63"/>
      <c r="Y14" s="63"/>
      <c r="Z14" s="63"/>
      <c r="AA14" s="63"/>
      <c r="AB14" s="63"/>
      <c r="AC14" s="63"/>
      <c r="AD14" s="63"/>
      <c r="AE14" s="63"/>
      <c r="AF14" s="63"/>
      <c r="AG14" s="63"/>
      <c r="AH14" s="63"/>
      <c r="AI14" s="63"/>
      <c r="AJ14" s="63"/>
      <c r="AK14" s="63"/>
      <c r="AL14" s="63"/>
      <c r="AM14" s="63"/>
      <c r="AN14" s="63"/>
      <c r="AO14" s="63"/>
      <c r="AP14" s="63"/>
      <c r="AQ14" s="63"/>
      <c r="AR14" s="63"/>
      <c r="AS14" s="63"/>
      <c r="AT14" s="63"/>
      <c r="AU14" s="63"/>
      <c r="AV14" s="63"/>
      <c r="AW14" s="63"/>
      <c r="AX14" s="63"/>
      <c r="AY14" s="63"/>
      <c r="AZ14" s="63"/>
      <c r="BA14" s="63"/>
      <c r="BB14" s="63"/>
      <c r="BC14" s="63"/>
      <c r="BD14" s="63"/>
      <c r="BE14" s="63"/>
      <c r="BF14" s="63"/>
      <c r="BG14" s="63"/>
      <c r="BH14" s="63"/>
      <c r="BI14" s="63"/>
      <c r="BJ14" s="64"/>
      <c r="BK14" s="2"/>
      <c r="BL14" s="52" t="s">
        <v>26</v>
      </c>
      <c r="BM14" s="53"/>
      <c r="BN14" s="53"/>
      <c r="BO14" s="53"/>
      <c r="BP14" s="53"/>
      <c r="BQ14" s="53"/>
      <c r="BR14" s="53"/>
      <c r="BS14" s="53"/>
      <c r="BT14" s="53"/>
      <c r="BU14" s="53"/>
      <c r="BV14" s="53"/>
      <c r="BW14" s="53"/>
      <c r="BX14" s="53"/>
      <c r="BY14" s="53"/>
      <c r="BZ14" s="54"/>
    </row>
    <row r="15" spans="1:78" ht="13.5" customHeight="1" x14ac:dyDescent="0.15">
      <c r="A15" s="2"/>
      <c r="B15" s="49"/>
      <c r="C15" s="50"/>
      <c r="D15" s="50"/>
      <c r="E15" s="50"/>
      <c r="F15" s="50"/>
      <c r="G15" s="50"/>
      <c r="H15" s="50"/>
      <c r="I15" s="50"/>
      <c r="J15" s="50"/>
      <c r="K15" s="50"/>
      <c r="L15" s="50"/>
      <c r="M15" s="50"/>
      <c r="N15" s="50"/>
      <c r="O15" s="50"/>
      <c r="P15" s="50"/>
      <c r="Q15" s="50"/>
      <c r="R15" s="50"/>
      <c r="S15" s="50"/>
      <c r="T15" s="50"/>
      <c r="U15" s="50"/>
      <c r="V15" s="50"/>
      <c r="W15" s="50"/>
      <c r="X15" s="50"/>
      <c r="Y15" s="50"/>
      <c r="Z15" s="50"/>
      <c r="AA15" s="50"/>
      <c r="AB15" s="50"/>
      <c r="AC15" s="50"/>
      <c r="AD15" s="50"/>
      <c r="AE15" s="50"/>
      <c r="AF15" s="50"/>
      <c r="AG15" s="50"/>
      <c r="AH15" s="50"/>
      <c r="AI15" s="50"/>
      <c r="AJ15" s="50"/>
      <c r="AK15" s="50"/>
      <c r="AL15" s="50"/>
      <c r="AM15" s="50"/>
      <c r="AN15" s="50"/>
      <c r="AO15" s="50"/>
      <c r="AP15" s="50"/>
      <c r="AQ15" s="50"/>
      <c r="AR15" s="50"/>
      <c r="AS15" s="50"/>
      <c r="AT15" s="50"/>
      <c r="AU15" s="50"/>
      <c r="AV15" s="50"/>
      <c r="AW15" s="50"/>
      <c r="AX15" s="50"/>
      <c r="AY15" s="50"/>
      <c r="AZ15" s="50"/>
      <c r="BA15" s="50"/>
      <c r="BB15" s="50"/>
      <c r="BC15" s="50"/>
      <c r="BD15" s="50"/>
      <c r="BE15" s="50"/>
      <c r="BF15" s="50"/>
      <c r="BG15" s="50"/>
      <c r="BH15" s="50"/>
      <c r="BI15" s="50"/>
      <c r="BJ15" s="51"/>
      <c r="BK15" s="2"/>
      <c r="BL15" s="55"/>
      <c r="BM15" s="56"/>
      <c r="BN15" s="56"/>
      <c r="BO15" s="56"/>
      <c r="BP15" s="56"/>
      <c r="BQ15" s="56"/>
      <c r="BR15" s="56"/>
      <c r="BS15" s="56"/>
      <c r="BT15" s="56"/>
      <c r="BU15" s="56"/>
      <c r="BV15" s="56"/>
      <c r="BW15" s="56"/>
      <c r="BX15" s="56"/>
      <c r="BY15" s="56"/>
      <c r="BZ15" s="5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43" t="s">
        <v>116</v>
      </c>
      <c r="BM16" s="44"/>
      <c r="BN16" s="44"/>
      <c r="BO16" s="44"/>
      <c r="BP16" s="44"/>
      <c r="BQ16" s="44"/>
      <c r="BR16" s="44"/>
      <c r="BS16" s="44"/>
      <c r="BT16" s="44"/>
      <c r="BU16" s="44"/>
      <c r="BV16" s="44"/>
      <c r="BW16" s="44"/>
      <c r="BX16" s="44"/>
      <c r="BY16" s="44"/>
      <c r="BZ16" s="4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43"/>
      <c r="BM17" s="44"/>
      <c r="BN17" s="44"/>
      <c r="BO17" s="44"/>
      <c r="BP17" s="44"/>
      <c r="BQ17" s="44"/>
      <c r="BR17" s="44"/>
      <c r="BS17" s="44"/>
      <c r="BT17" s="44"/>
      <c r="BU17" s="44"/>
      <c r="BV17" s="44"/>
      <c r="BW17" s="44"/>
      <c r="BX17" s="44"/>
      <c r="BY17" s="44"/>
      <c r="BZ17" s="4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43"/>
      <c r="BM18" s="44"/>
      <c r="BN18" s="44"/>
      <c r="BO18" s="44"/>
      <c r="BP18" s="44"/>
      <c r="BQ18" s="44"/>
      <c r="BR18" s="44"/>
      <c r="BS18" s="44"/>
      <c r="BT18" s="44"/>
      <c r="BU18" s="44"/>
      <c r="BV18" s="44"/>
      <c r="BW18" s="44"/>
      <c r="BX18" s="44"/>
      <c r="BY18" s="44"/>
      <c r="BZ18" s="4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43"/>
      <c r="BM19" s="44"/>
      <c r="BN19" s="44"/>
      <c r="BO19" s="44"/>
      <c r="BP19" s="44"/>
      <c r="BQ19" s="44"/>
      <c r="BR19" s="44"/>
      <c r="BS19" s="44"/>
      <c r="BT19" s="44"/>
      <c r="BU19" s="44"/>
      <c r="BV19" s="44"/>
      <c r="BW19" s="44"/>
      <c r="BX19" s="44"/>
      <c r="BY19" s="44"/>
      <c r="BZ19" s="4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43"/>
      <c r="BM20" s="44"/>
      <c r="BN20" s="44"/>
      <c r="BO20" s="44"/>
      <c r="BP20" s="44"/>
      <c r="BQ20" s="44"/>
      <c r="BR20" s="44"/>
      <c r="BS20" s="44"/>
      <c r="BT20" s="44"/>
      <c r="BU20" s="44"/>
      <c r="BV20" s="44"/>
      <c r="BW20" s="44"/>
      <c r="BX20" s="44"/>
      <c r="BY20" s="44"/>
      <c r="BZ20" s="4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43"/>
      <c r="BM21" s="44"/>
      <c r="BN21" s="44"/>
      <c r="BO21" s="44"/>
      <c r="BP21" s="44"/>
      <c r="BQ21" s="44"/>
      <c r="BR21" s="44"/>
      <c r="BS21" s="44"/>
      <c r="BT21" s="44"/>
      <c r="BU21" s="44"/>
      <c r="BV21" s="44"/>
      <c r="BW21" s="44"/>
      <c r="BX21" s="44"/>
      <c r="BY21" s="44"/>
      <c r="BZ21" s="4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43"/>
      <c r="BM22" s="44"/>
      <c r="BN22" s="44"/>
      <c r="BO22" s="44"/>
      <c r="BP22" s="44"/>
      <c r="BQ22" s="44"/>
      <c r="BR22" s="44"/>
      <c r="BS22" s="44"/>
      <c r="BT22" s="44"/>
      <c r="BU22" s="44"/>
      <c r="BV22" s="44"/>
      <c r="BW22" s="44"/>
      <c r="BX22" s="44"/>
      <c r="BY22" s="44"/>
      <c r="BZ22" s="4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43"/>
      <c r="BM23" s="44"/>
      <c r="BN23" s="44"/>
      <c r="BO23" s="44"/>
      <c r="BP23" s="44"/>
      <c r="BQ23" s="44"/>
      <c r="BR23" s="44"/>
      <c r="BS23" s="44"/>
      <c r="BT23" s="44"/>
      <c r="BU23" s="44"/>
      <c r="BV23" s="44"/>
      <c r="BW23" s="44"/>
      <c r="BX23" s="44"/>
      <c r="BY23" s="44"/>
      <c r="BZ23" s="4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43"/>
      <c r="BM24" s="44"/>
      <c r="BN24" s="44"/>
      <c r="BO24" s="44"/>
      <c r="BP24" s="44"/>
      <c r="BQ24" s="44"/>
      <c r="BR24" s="44"/>
      <c r="BS24" s="44"/>
      <c r="BT24" s="44"/>
      <c r="BU24" s="44"/>
      <c r="BV24" s="44"/>
      <c r="BW24" s="44"/>
      <c r="BX24" s="44"/>
      <c r="BY24" s="44"/>
      <c r="BZ24" s="4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43"/>
      <c r="BM25" s="44"/>
      <c r="BN25" s="44"/>
      <c r="BO25" s="44"/>
      <c r="BP25" s="44"/>
      <c r="BQ25" s="44"/>
      <c r="BR25" s="44"/>
      <c r="BS25" s="44"/>
      <c r="BT25" s="44"/>
      <c r="BU25" s="44"/>
      <c r="BV25" s="44"/>
      <c r="BW25" s="44"/>
      <c r="BX25" s="44"/>
      <c r="BY25" s="44"/>
      <c r="BZ25" s="4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43"/>
      <c r="BM26" s="44"/>
      <c r="BN26" s="44"/>
      <c r="BO26" s="44"/>
      <c r="BP26" s="44"/>
      <c r="BQ26" s="44"/>
      <c r="BR26" s="44"/>
      <c r="BS26" s="44"/>
      <c r="BT26" s="44"/>
      <c r="BU26" s="44"/>
      <c r="BV26" s="44"/>
      <c r="BW26" s="44"/>
      <c r="BX26" s="44"/>
      <c r="BY26" s="44"/>
      <c r="BZ26" s="4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43"/>
      <c r="BM27" s="44"/>
      <c r="BN27" s="44"/>
      <c r="BO27" s="44"/>
      <c r="BP27" s="44"/>
      <c r="BQ27" s="44"/>
      <c r="BR27" s="44"/>
      <c r="BS27" s="44"/>
      <c r="BT27" s="44"/>
      <c r="BU27" s="44"/>
      <c r="BV27" s="44"/>
      <c r="BW27" s="44"/>
      <c r="BX27" s="44"/>
      <c r="BY27" s="44"/>
      <c r="BZ27" s="4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43"/>
      <c r="BM28" s="44"/>
      <c r="BN28" s="44"/>
      <c r="BO28" s="44"/>
      <c r="BP28" s="44"/>
      <c r="BQ28" s="44"/>
      <c r="BR28" s="44"/>
      <c r="BS28" s="44"/>
      <c r="BT28" s="44"/>
      <c r="BU28" s="44"/>
      <c r="BV28" s="44"/>
      <c r="BW28" s="44"/>
      <c r="BX28" s="44"/>
      <c r="BY28" s="44"/>
      <c r="BZ28" s="4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43"/>
      <c r="BM29" s="44"/>
      <c r="BN29" s="44"/>
      <c r="BO29" s="44"/>
      <c r="BP29" s="44"/>
      <c r="BQ29" s="44"/>
      <c r="BR29" s="44"/>
      <c r="BS29" s="44"/>
      <c r="BT29" s="44"/>
      <c r="BU29" s="44"/>
      <c r="BV29" s="44"/>
      <c r="BW29" s="44"/>
      <c r="BX29" s="44"/>
      <c r="BY29" s="44"/>
      <c r="BZ29" s="4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43"/>
      <c r="BM30" s="44"/>
      <c r="BN30" s="44"/>
      <c r="BO30" s="44"/>
      <c r="BP30" s="44"/>
      <c r="BQ30" s="44"/>
      <c r="BR30" s="44"/>
      <c r="BS30" s="44"/>
      <c r="BT30" s="44"/>
      <c r="BU30" s="44"/>
      <c r="BV30" s="44"/>
      <c r="BW30" s="44"/>
      <c r="BX30" s="44"/>
      <c r="BY30" s="44"/>
      <c r="BZ30" s="4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43"/>
      <c r="BM31" s="44"/>
      <c r="BN31" s="44"/>
      <c r="BO31" s="44"/>
      <c r="BP31" s="44"/>
      <c r="BQ31" s="44"/>
      <c r="BR31" s="44"/>
      <c r="BS31" s="44"/>
      <c r="BT31" s="44"/>
      <c r="BU31" s="44"/>
      <c r="BV31" s="44"/>
      <c r="BW31" s="44"/>
      <c r="BX31" s="44"/>
      <c r="BY31" s="44"/>
      <c r="BZ31" s="4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43"/>
      <c r="BM32" s="44"/>
      <c r="BN32" s="44"/>
      <c r="BO32" s="44"/>
      <c r="BP32" s="44"/>
      <c r="BQ32" s="44"/>
      <c r="BR32" s="44"/>
      <c r="BS32" s="44"/>
      <c r="BT32" s="44"/>
      <c r="BU32" s="44"/>
      <c r="BV32" s="44"/>
      <c r="BW32" s="44"/>
      <c r="BX32" s="44"/>
      <c r="BY32" s="44"/>
      <c r="BZ32" s="4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43"/>
      <c r="BM33" s="44"/>
      <c r="BN33" s="44"/>
      <c r="BO33" s="44"/>
      <c r="BP33" s="44"/>
      <c r="BQ33" s="44"/>
      <c r="BR33" s="44"/>
      <c r="BS33" s="44"/>
      <c r="BT33" s="44"/>
      <c r="BU33" s="44"/>
      <c r="BV33" s="44"/>
      <c r="BW33" s="44"/>
      <c r="BX33" s="44"/>
      <c r="BY33" s="44"/>
      <c r="BZ33" s="4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43"/>
      <c r="BM34" s="44"/>
      <c r="BN34" s="44"/>
      <c r="BO34" s="44"/>
      <c r="BP34" s="44"/>
      <c r="BQ34" s="44"/>
      <c r="BR34" s="44"/>
      <c r="BS34" s="44"/>
      <c r="BT34" s="44"/>
      <c r="BU34" s="44"/>
      <c r="BV34" s="44"/>
      <c r="BW34" s="44"/>
      <c r="BX34" s="44"/>
      <c r="BY34" s="44"/>
      <c r="BZ34" s="4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43"/>
      <c r="BM35" s="44"/>
      <c r="BN35" s="44"/>
      <c r="BO35" s="44"/>
      <c r="BP35" s="44"/>
      <c r="BQ35" s="44"/>
      <c r="BR35" s="44"/>
      <c r="BS35" s="44"/>
      <c r="BT35" s="44"/>
      <c r="BU35" s="44"/>
      <c r="BV35" s="44"/>
      <c r="BW35" s="44"/>
      <c r="BX35" s="44"/>
      <c r="BY35" s="44"/>
      <c r="BZ35" s="4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43"/>
      <c r="BM36" s="44"/>
      <c r="BN36" s="44"/>
      <c r="BO36" s="44"/>
      <c r="BP36" s="44"/>
      <c r="BQ36" s="44"/>
      <c r="BR36" s="44"/>
      <c r="BS36" s="44"/>
      <c r="BT36" s="44"/>
      <c r="BU36" s="44"/>
      <c r="BV36" s="44"/>
      <c r="BW36" s="44"/>
      <c r="BX36" s="44"/>
      <c r="BY36" s="44"/>
      <c r="BZ36" s="4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43"/>
      <c r="BM37" s="44"/>
      <c r="BN37" s="44"/>
      <c r="BO37" s="44"/>
      <c r="BP37" s="44"/>
      <c r="BQ37" s="44"/>
      <c r="BR37" s="44"/>
      <c r="BS37" s="44"/>
      <c r="BT37" s="44"/>
      <c r="BU37" s="44"/>
      <c r="BV37" s="44"/>
      <c r="BW37" s="44"/>
      <c r="BX37" s="44"/>
      <c r="BY37" s="44"/>
      <c r="BZ37" s="4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43"/>
      <c r="BM38" s="44"/>
      <c r="BN38" s="44"/>
      <c r="BO38" s="44"/>
      <c r="BP38" s="44"/>
      <c r="BQ38" s="44"/>
      <c r="BR38" s="44"/>
      <c r="BS38" s="44"/>
      <c r="BT38" s="44"/>
      <c r="BU38" s="44"/>
      <c r="BV38" s="44"/>
      <c r="BW38" s="44"/>
      <c r="BX38" s="44"/>
      <c r="BY38" s="44"/>
      <c r="BZ38" s="4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43"/>
      <c r="BM39" s="44"/>
      <c r="BN39" s="44"/>
      <c r="BO39" s="44"/>
      <c r="BP39" s="44"/>
      <c r="BQ39" s="44"/>
      <c r="BR39" s="44"/>
      <c r="BS39" s="44"/>
      <c r="BT39" s="44"/>
      <c r="BU39" s="44"/>
      <c r="BV39" s="44"/>
      <c r="BW39" s="44"/>
      <c r="BX39" s="44"/>
      <c r="BY39" s="44"/>
      <c r="BZ39" s="4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43"/>
      <c r="BM40" s="44"/>
      <c r="BN40" s="44"/>
      <c r="BO40" s="44"/>
      <c r="BP40" s="44"/>
      <c r="BQ40" s="44"/>
      <c r="BR40" s="44"/>
      <c r="BS40" s="44"/>
      <c r="BT40" s="44"/>
      <c r="BU40" s="44"/>
      <c r="BV40" s="44"/>
      <c r="BW40" s="44"/>
      <c r="BX40" s="44"/>
      <c r="BY40" s="44"/>
      <c r="BZ40" s="4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43"/>
      <c r="BM41" s="44"/>
      <c r="BN41" s="44"/>
      <c r="BO41" s="44"/>
      <c r="BP41" s="44"/>
      <c r="BQ41" s="44"/>
      <c r="BR41" s="44"/>
      <c r="BS41" s="44"/>
      <c r="BT41" s="44"/>
      <c r="BU41" s="44"/>
      <c r="BV41" s="44"/>
      <c r="BW41" s="44"/>
      <c r="BX41" s="44"/>
      <c r="BY41" s="44"/>
      <c r="BZ41" s="4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43"/>
      <c r="BM42" s="44"/>
      <c r="BN42" s="44"/>
      <c r="BO42" s="44"/>
      <c r="BP42" s="44"/>
      <c r="BQ42" s="44"/>
      <c r="BR42" s="44"/>
      <c r="BS42" s="44"/>
      <c r="BT42" s="44"/>
      <c r="BU42" s="44"/>
      <c r="BV42" s="44"/>
      <c r="BW42" s="44"/>
      <c r="BX42" s="44"/>
      <c r="BY42" s="44"/>
      <c r="BZ42" s="4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43"/>
      <c r="BM43" s="44"/>
      <c r="BN43" s="44"/>
      <c r="BO43" s="44"/>
      <c r="BP43" s="44"/>
      <c r="BQ43" s="44"/>
      <c r="BR43" s="44"/>
      <c r="BS43" s="44"/>
      <c r="BT43" s="44"/>
      <c r="BU43" s="44"/>
      <c r="BV43" s="44"/>
      <c r="BW43" s="44"/>
      <c r="BX43" s="44"/>
      <c r="BY43" s="44"/>
      <c r="BZ43" s="4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46"/>
      <c r="BM44" s="47"/>
      <c r="BN44" s="47"/>
      <c r="BO44" s="47"/>
      <c r="BP44" s="47"/>
      <c r="BQ44" s="47"/>
      <c r="BR44" s="47"/>
      <c r="BS44" s="47"/>
      <c r="BT44" s="47"/>
      <c r="BU44" s="47"/>
      <c r="BV44" s="47"/>
      <c r="BW44" s="47"/>
      <c r="BX44" s="47"/>
      <c r="BY44" s="47"/>
      <c r="BZ44" s="4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52" t="s">
        <v>27</v>
      </c>
      <c r="BM45" s="53"/>
      <c r="BN45" s="53"/>
      <c r="BO45" s="53"/>
      <c r="BP45" s="53"/>
      <c r="BQ45" s="53"/>
      <c r="BR45" s="53"/>
      <c r="BS45" s="53"/>
      <c r="BT45" s="53"/>
      <c r="BU45" s="53"/>
      <c r="BV45" s="53"/>
      <c r="BW45" s="53"/>
      <c r="BX45" s="53"/>
      <c r="BY45" s="53"/>
      <c r="BZ45" s="5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55"/>
      <c r="BM46" s="56"/>
      <c r="BN46" s="56"/>
      <c r="BO46" s="56"/>
      <c r="BP46" s="56"/>
      <c r="BQ46" s="56"/>
      <c r="BR46" s="56"/>
      <c r="BS46" s="56"/>
      <c r="BT46" s="56"/>
      <c r="BU46" s="56"/>
      <c r="BV46" s="56"/>
      <c r="BW46" s="56"/>
      <c r="BX46" s="56"/>
      <c r="BY46" s="56"/>
      <c r="BZ46" s="5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43" t="s">
        <v>117</v>
      </c>
      <c r="BM47" s="44"/>
      <c r="BN47" s="44"/>
      <c r="BO47" s="44"/>
      <c r="BP47" s="44"/>
      <c r="BQ47" s="44"/>
      <c r="BR47" s="44"/>
      <c r="BS47" s="44"/>
      <c r="BT47" s="44"/>
      <c r="BU47" s="44"/>
      <c r="BV47" s="44"/>
      <c r="BW47" s="44"/>
      <c r="BX47" s="44"/>
      <c r="BY47" s="44"/>
      <c r="BZ47" s="4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43"/>
      <c r="BM48" s="44"/>
      <c r="BN48" s="44"/>
      <c r="BO48" s="44"/>
      <c r="BP48" s="44"/>
      <c r="BQ48" s="44"/>
      <c r="BR48" s="44"/>
      <c r="BS48" s="44"/>
      <c r="BT48" s="44"/>
      <c r="BU48" s="44"/>
      <c r="BV48" s="44"/>
      <c r="BW48" s="44"/>
      <c r="BX48" s="44"/>
      <c r="BY48" s="44"/>
      <c r="BZ48" s="4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43"/>
      <c r="BM49" s="44"/>
      <c r="BN49" s="44"/>
      <c r="BO49" s="44"/>
      <c r="BP49" s="44"/>
      <c r="BQ49" s="44"/>
      <c r="BR49" s="44"/>
      <c r="BS49" s="44"/>
      <c r="BT49" s="44"/>
      <c r="BU49" s="44"/>
      <c r="BV49" s="44"/>
      <c r="BW49" s="44"/>
      <c r="BX49" s="44"/>
      <c r="BY49" s="44"/>
      <c r="BZ49" s="4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43"/>
      <c r="BM50" s="44"/>
      <c r="BN50" s="44"/>
      <c r="BO50" s="44"/>
      <c r="BP50" s="44"/>
      <c r="BQ50" s="44"/>
      <c r="BR50" s="44"/>
      <c r="BS50" s="44"/>
      <c r="BT50" s="44"/>
      <c r="BU50" s="44"/>
      <c r="BV50" s="44"/>
      <c r="BW50" s="44"/>
      <c r="BX50" s="44"/>
      <c r="BY50" s="44"/>
      <c r="BZ50" s="4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43"/>
      <c r="BM51" s="44"/>
      <c r="BN51" s="44"/>
      <c r="BO51" s="44"/>
      <c r="BP51" s="44"/>
      <c r="BQ51" s="44"/>
      <c r="BR51" s="44"/>
      <c r="BS51" s="44"/>
      <c r="BT51" s="44"/>
      <c r="BU51" s="44"/>
      <c r="BV51" s="44"/>
      <c r="BW51" s="44"/>
      <c r="BX51" s="44"/>
      <c r="BY51" s="44"/>
      <c r="BZ51" s="4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43"/>
      <c r="BM52" s="44"/>
      <c r="BN52" s="44"/>
      <c r="BO52" s="44"/>
      <c r="BP52" s="44"/>
      <c r="BQ52" s="44"/>
      <c r="BR52" s="44"/>
      <c r="BS52" s="44"/>
      <c r="BT52" s="44"/>
      <c r="BU52" s="44"/>
      <c r="BV52" s="44"/>
      <c r="BW52" s="44"/>
      <c r="BX52" s="44"/>
      <c r="BY52" s="44"/>
      <c r="BZ52" s="4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43"/>
      <c r="BM53" s="44"/>
      <c r="BN53" s="44"/>
      <c r="BO53" s="44"/>
      <c r="BP53" s="44"/>
      <c r="BQ53" s="44"/>
      <c r="BR53" s="44"/>
      <c r="BS53" s="44"/>
      <c r="BT53" s="44"/>
      <c r="BU53" s="44"/>
      <c r="BV53" s="44"/>
      <c r="BW53" s="44"/>
      <c r="BX53" s="44"/>
      <c r="BY53" s="44"/>
      <c r="BZ53" s="4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43"/>
      <c r="BM54" s="44"/>
      <c r="BN54" s="44"/>
      <c r="BO54" s="44"/>
      <c r="BP54" s="44"/>
      <c r="BQ54" s="44"/>
      <c r="BR54" s="44"/>
      <c r="BS54" s="44"/>
      <c r="BT54" s="44"/>
      <c r="BU54" s="44"/>
      <c r="BV54" s="44"/>
      <c r="BW54" s="44"/>
      <c r="BX54" s="44"/>
      <c r="BY54" s="44"/>
      <c r="BZ54" s="4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43"/>
      <c r="BM55" s="44"/>
      <c r="BN55" s="44"/>
      <c r="BO55" s="44"/>
      <c r="BP55" s="44"/>
      <c r="BQ55" s="44"/>
      <c r="BR55" s="44"/>
      <c r="BS55" s="44"/>
      <c r="BT55" s="44"/>
      <c r="BU55" s="44"/>
      <c r="BV55" s="44"/>
      <c r="BW55" s="44"/>
      <c r="BX55" s="44"/>
      <c r="BY55" s="44"/>
      <c r="BZ55" s="4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43"/>
      <c r="BM56" s="44"/>
      <c r="BN56" s="44"/>
      <c r="BO56" s="44"/>
      <c r="BP56" s="44"/>
      <c r="BQ56" s="44"/>
      <c r="BR56" s="44"/>
      <c r="BS56" s="44"/>
      <c r="BT56" s="44"/>
      <c r="BU56" s="44"/>
      <c r="BV56" s="44"/>
      <c r="BW56" s="44"/>
      <c r="BX56" s="44"/>
      <c r="BY56" s="44"/>
      <c r="BZ56" s="4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43"/>
      <c r="BM57" s="44"/>
      <c r="BN57" s="44"/>
      <c r="BO57" s="44"/>
      <c r="BP57" s="44"/>
      <c r="BQ57" s="44"/>
      <c r="BR57" s="44"/>
      <c r="BS57" s="44"/>
      <c r="BT57" s="44"/>
      <c r="BU57" s="44"/>
      <c r="BV57" s="44"/>
      <c r="BW57" s="44"/>
      <c r="BX57" s="44"/>
      <c r="BY57" s="44"/>
      <c r="BZ57" s="4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43"/>
      <c r="BM58" s="44"/>
      <c r="BN58" s="44"/>
      <c r="BO58" s="44"/>
      <c r="BP58" s="44"/>
      <c r="BQ58" s="44"/>
      <c r="BR58" s="44"/>
      <c r="BS58" s="44"/>
      <c r="BT58" s="44"/>
      <c r="BU58" s="44"/>
      <c r="BV58" s="44"/>
      <c r="BW58" s="44"/>
      <c r="BX58" s="44"/>
      <c r="BY58" s="44"/>
      <c r="BZ58" s="4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43"/>
      <c r="BM59" s="44"/>
      <c r="BN59" s="44"/>
      <c r="BO59" s="44"/>
      <c r="BP59" s="44"/>
      <c r="BQ59" s="44"/>
      <c r="BR59" s="44"/>
      <c r="BS59" s="44"/>
      <c r="BT59" s="44"/>
      <c r="BU59" s="44"/>
      <c r="BV59" s="44"/>
      <c r="BW59" s="44"/>
      <c r="BX59" s="44"/>
      <c r="BY59" s="44"/>
      <c r="BZ59" s="45"/>
    </row>
    <row r="60" spans="1:78" ht="13.5" customHeight="1" x14ac:dyDescent="0.15">
      <c r="A60" s="2"/>
      <c r="B60" s="49" t="s">
        <v>28</v>
      </c>
      <c r="C60" s="50"/>
      <c r="D60" s="50"/>
      <c r="E60" s="50"/>
      <c r="F60" s="50"/>
      <c r="G60" s="50"/>
      <c r="H60" s="50"/>
      <c r="I60" s="50"/>
      <c r="J60" s="50"/>
      <c r="K60" s="50"/>
      <c r="L60" s="50"/>
      <c r="M60" s="50"/>
      <c r="N60" s="50"/>
      <c r="O60" s="50"/>
      <c r="P60" s="50"/>
      <c r="Q60" s="50"/>
      <c r="R60" s="50"/>
      <c r="S60" s="50"/>
      <c r="T60" s="50"/>
      <c r="U60" s="50"/>
      <c r="V60" s="50"/>
      <c r="W60" s="50"/>
      <c r="X60" s="50"/>
      <c r="Y60" s="50"/>
      <c r="Z60" s="50"/>
      <c r="AA60" s="50"/>
      <c r="AB60" s="50"/>
      <c r="AC60" s="50"/>
      <c r="AD60" s="50"/>
      <c r="AE60" s="50"/>
      <c r="AF60" s="50"/>
      <c r="AG60" s="50"/>
      <c r="AH60" s="50"/>
      <c r="AI60" s="50"/>
      <c r="AJ60" s="50"/>
      <c r="AK60" s="50"/>
      <c r="AL60" s="50"/>
      <c r="AM60" s="50"/>
      <c r="AN60" s="50"/>
      <c r="AO60" s="50"/>
      <c r="AP60" s="50"/>
      <c r="AQ60" s="50"/>
      <c r="AR60" s="50"/>
      <c r="AS60" s="50"/>
      <c r="AT60" s="50"/>
      <c r="AU60" s="50"/>
      <c r="AV60" s="50"/>
      <c r="AW60" s="50"/>
      <c r="AX60" s="50"/>
      <c r="AY60" s="50"/>
      <c r="AZ60" s="50"/>
      <c r="BA60" s="50"/>
      <c r="BB60" s="50"/>
      <c r="BC60" s="50"/>
      <c r="BD60" s="50"/>
      <c r="BE60" s="50"/>
      <c r="BF60" s="50"/>
      <c r="BG60" s="50"/>
      <c r="BH60" s="50"/>
      <c r="BI60" s="50"/>
      <c r="BJ60" s="51"/>
      <c r="BK60" s="2"/>
      <c r="BL60" s="43"/>
      <c r="BM60" s="44"/>
      <c r="BN60" s="44"/>
      <c r="BO60" s="44"/>
      <c r="BP60" s="44"/>
      <c r="BQ60" s="44"/>
      <c r="BR60" s="44"/>
      <c r="BS60" s="44"/>
      <c r="BT60" s="44"/>
      <c r="BU60" s="44"/>
      <c r="BV60" s="44"/>
      <c r="BW60" s="44"/>
      <c r="BX60" s="44"/>
      <c r="BY60" s="44"/>
      <c r="BZ60" s="45"/>
    </row>
    <row r="61" spans="1:78" ht="13.5" customHeight="1" x14ac:dyDescent="0.15">
      <c r="A61" s="2"/>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50"/>
      <c r="AS61" s="50"/>
      <c r="AT61" s="50"/>
      <c r="AU61" s="50"/>
      <c r="AV61" s="50"/>
      <c r="AW61" s="50"/>
      <c r="AX61" s="50"/>
      <c r="AY61" s="50"/>
      <c r="AZ61" s="50"/>
      <c r="BA61" s="50"/>
      <c r="BB61" s="50"/>
      <c r="BC61" s="50"/>
      <c r="BD61" s="50"/>
      <c r="BE61" s="50"/>
      <c r="BF61" s="50"/>
      <c r="BG61" s="50"/>
      <c r="BH61" s="50"/>
      <c r="BI61" s="50"/>
      <c r="BJ61" s="51"/>
      <c r="BK61" s="2"/>
      <c r="BL61" s="43"/>
      <c r="BM61" s="44"/>
      <c r="BN61" s="44"/>
      <c r="BO61" s="44"/>
      <c r="BP61" s="44"/>
      <c r="BQ61" s="44"/>
      <c r="BR61" s="44"/>
      <c r="BS61" s="44"/>
      <c r="BT61" s="44"/>
      <c r="BU61" s="44"/>
      <c r="BV61" s="44"/>
      <c r="BW61" s="44"/>
      <c r="BX61" s="44"/>
      <c r="BY61" s="44"/>
      <c r="BZ61" s="4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43"/>
      <c r="BM62" s="44"/>
      <c r="BN62" s="44"/>
      <c r="BO62" s="44"/>
      <c r="BP62" s="44"/>
      <c r="BQ62" s="44"/>
      <c r="BR62" s="44"/>
      <c r="BS62" s="44"/>
      <c r="BT62" s="44"/>
      <c r="BU62" s="44"/>
      <c r="BV62" s="44"/>
      <c r="BW62" s="44"/>
      <c r="BX62" s="44"/>
      <c r="BY62" s="44"/>
      <c r="BZ62" s="4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46"/>
      <c r="BM63" s="47"/>
      <c r="BN63" s="47"/>
      <c r="BO63" s="47"/>
      <c r="BP63" s="47"/>
      <c r="BQ63" s="47"/>
      <c r="BR63" s="47"/>
      <c r="BS63" s="47"/>
      <c r="BT63" s="47"/>
      <c r="BU63" s="47"/>
      <c r="BV63" s="47"/>
      <c r="BW63" s="47"/>
      <c r="BX63" s="47"/>
      <c r="BY63" s="47"/>
      <c r="BZ63" s="4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52" t="s">
        <v>29</v>
      </c>
      <c r="BM64" s="53"/>
      <c r="BN64" s="53"/>
      <c r="BO64" s="53"/>
      <c r="BP64" s="53"/>
      <c r="BQ64" s="53"/>
      <c r="BR64" s="53"/>
      <c r="BS64" s="53"/>
      <c r="BT64" s="53"/>
      <c r="BU64" s="53"/>
      <c r="BV64" s="53"/>
      <c r="BW64" s="53"/>
      <c r="BX64" s="53"/>
      <c r="BY64" s="53"/>
      <c r="BZ64" s="5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55"/>
      <c r="BM65" s="56"/>
      <c r="BN65" s="56"/>
      <c r="BO65" s="56"/>
      <c r="BP65" s="56"/>
      <c r="BQ65" s="56"/>
      <c r="BR65" s="56"/>
      <c r="BS65" s="56"/>
      <c r="BT65" s="56"/>
      <c r="BU65" s="56"/>
      <c r="BV65" s="56"/>
      <c r="BW65" s="56"/>
      <c r="BX65" s="56"/>
      <c r="BY65" s="56"/>
      <c r="BZ65" s="5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43"/>
      <c r="BM67" s="44"/>
      <c r="BN67" s="44"/>
      <c r="BO67" s="44"/>
      <c r="BP67" s="44"/>
      <c r="BQ67" s="44"/>
      <c r="BR67" s="44"/>
      <c r="BS67" s="44"/>
      <c r="BT67" s="44"/>
      <c r="BU67" s="44"/>
      <c r="BV67" s="44"/>
      <c r="BW67" s="44"/>
      <c r="BX67" s="44"/>
      <c r="BY67" s="44"/>
      <c r="BZ67" s="4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43"/>
      <c r="BM68" s="44"/>
      <c r="BN68" s="44"/>
      <c r="BO68" s="44"/>
      <c r="BP68" s="44"/>
      <c r="BQ68" s="44"/>
      <c r="BR68" s="44"/>
      <c r="BS68" s="44"/>
      <c r="BT68" s="44"/>
      <c r="BU68" s="44"/>
      <c r="BV68" s="44"/>
      <c r="BW68" s="44"/>
      <c r="BX68" s="44"/>
      <c r="BY68" s="44"/>
      <c r="BZ68" s="4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43"/>
      <c r="BM69" s="44"/>
      <c r="BN69" s="44"/>
      <c r="BO69" s="44"/>
      <c r="BP69" s="44"/>
      <c r="BQ69" s="44"/>
      <c r="BR69" s="44"/>
      <c r="BS69" s="44"/>
      <c r="BT69" s="44"/>
      <c r="BU69" s="44"/>
      <c r="BV69" s="44"/>
      <c r="BW69" s="44"/>
      <c r="BX69" s="44"/>
      <c r="BY69" s="44"/>
      <c r="BZ69" s="4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43"/>
      <c r="BM70" s="44"/>
      <c r="BN70" s="44"/>
      <c r="BO70" s="44"/>
      <c r="BP70" s="44"/>
      <c r="BQ70" s="44"/>
      <c r="BR70" s="44"/>
      <c r="BS70" s="44"/>
      <c r="BT70" s="44"/>
      <c r="BU70" s="44"/>
      <c r="BV70" s="44"/>
      <c r="BW70" s="44"/>
      <c r="BX70" s="44"/>
      <c r="BY70" s="44"/>
      <c r="BZ70" s="4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43"/>
      <c r="BM71" s="44"/>
      <c r="BN71" s="44"/>
      <c r="BO71" s="44"/>
      <c r="BP71" s="44"/>
      <c r="BQ71" s="44"/>
      <c r="BR71" s="44"/>
      <c r="BS71" s="44"/>
      <c r="BT71" s="44"/>
      <c r="BU71" s="44"/>
      <c r="BV71" s="44"/>
      <c r="BW71" s="44"/>
      <c r="BX71" s="44"/>
      <c r="BY71" s="44"/>
      <c r="BZ71" s="4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43"/>
      <c r="BM72" s="44"/>
      <c r="BN72" s="44"/>
      <c r="BO72" s="44"/>
      <c r="BP72" s="44"/>
      <c r="BQ72" s="44"/>
      <c r="BR72" s="44"/>
      <c r="BS72" s="44"/>
      <c r="BT72" s="44"/>
      <c r="BU72" s="44"/>
      <c r="BV72" s="44"/>
      <c r="BW72" s="44"/>
      <c r="BX72" s="44"/>
      <c r="BY72" s="44"/>
      <c r="BZ72" s="4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43"/>
      <c r="BM73" s="44"/>
      <c r="BN73" s="44"/>
      <c r="BO73" s="44"/>
      <c r="BP73" s="44"/>
      <c r="BQ73" s="44"/>
      <c r="BR73" s="44"/>
      <c r="BS73" s="44"/>
      <c r="BT73" s="44"/>
      <c r="BU73" s="44"/>
      <c r="BV73" s="44"/>
      <c r="BW73" s="44"/>
      <c r="BX73" s="44"/>
      <c r="BY73" s="44"/>
      <c r="BZ73" s="4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43"/>
      <c r="BM74" s="44"/>
      <c r="BN74" s="44"/>
      <c r="BO74" s="44"/>
      <c r="BP74" s="44"/>
      <c r="BQ74" s="44"/>
      <c r="BR74" s="44"/>
      <c r="BS74" s="44"/>
      <c r="BT74" s="44"/>
      <c r="BU74" s="44"/>
      <c r="BV74" s="44"/>
      <c r="BW74" s="44"/>
      <c r="BX74" s="44"/>
      <c r="BY74" s="44"/>
      <c r="BZ74" s="4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43"/>
      <c r="BM75" s="44"/>
      <c r="BN75" s="44"/>
      <c r="BO75" s="44"/>
      <c r="BP75" s="44"/>
      <c r="BQ75" s="44"/>
      <c r="BR75" s="44"/>
      <c r="BS75" s="44"/>
      <c r="BT75" s="44"/>
      <c r="BU75" s="44"/>
      <c r="BV75" s="44"/>
      <c r="BW75" s="44"/>
      <c r="BX75" s="44"/>
      <c r="BY75" s="44"/>
      <c r="BZ75" s="4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43"/>
      <c r="BM76" s="44"/>
      <c r="BN76" s="44"/>
      <c r="BO76" s="44"/>
      <c r="BP76" s="44"/>
      <c r="BQ76" s="44"/>
      <c r="BR76" s="44"/>
      <c r="BS76" s="44"/>
      <c r="BT76" s="44"/>
      <c r="BU76" s="44"/>
      <c r="BV76" s="44"/>
      <c r="BW76" s="44"/>
      <c r="BX76" s="44"/>
      <c r="BY76" s="44"/>
      <c r="BZ76" s="4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43"/>
      <c r="BM77" s="44"/>
      <c r="BN77" s="44"/>
      <c r="BO77" s="44"/>
      <c r="BP77" s="44"/>
      <c r="BQ77" s="44"/>
      <c r="BR77" s="44"/>
      <c r="BS77" s="44"/>
      <c r="BT77" s="44"/>
      <c r="BU77" s="44"/>
      <c r="BV77" s="44"/>
      <c r="BW77" s="44"/>
      <c r="BX77" s="44"/>
      <c r="BY77" s="44"/>
      <c r="BZ77" s="4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43"/>
      <c r="BM78" s="44"/>
      <c r="BN78" s="44"/>
      <c r="BO78" s="44"/>
      <c r="BP78" s="44"/>
      <c r="BQ78" s="44"/>
      <c r="BR78" s="44"/>
      <c r="BS78" s="44"/>
      <c r="BT78" s="44"/>
      <c r="BU78" s="44"/>
      <c r="BV78" s="44"/>
      <c r="BW78" s="44"/>
      <c r="BX78" s="44"/>
      <c r="BY78" s="44"/>
      <c r="BZ78" s="4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43"/>
      <c r="BM79" s="44"/>
      <c r="BN79" s="44"/>
      <c r="BO79" s="44"/>
      <c r="BP79" s="44"/>
      <c r="BQ79" s="44"/>
      <c r="BR79" s="44"/>
      <c r="BS79" s="44"/>
      <c r="BT79" s="44"/>
      <c r="BU79" s="44"/>
      <c r="BV79" s="44"/>
      <c r="BW79" s="44"/>
      <c r="BX79" s="44"/>
      <c r="BY79" s="44"/>
      <c r="BZ79" s="4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43"/>
      <c r="BM80" s="44"/>
      <c r="BN80" s="44"/>
      <c r="BO80" s="44"/>
      <c r="BP80" s="44"/>
      <c r="BQ80" s="44"/>
      <c r="BR80" s="44"/>
      <c r="BS80" s="44"/>
      <c r="BT80" s="44"/>
      <c r="BU80" s="44"/>
      <c r="BV80" s="44"/>
      <c r="BW80" s="44"/>
      <c r="BX80" s="44"/>
      <c r="BY80" s="44"/>
      <c r="BZ80" s="4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43"/>
      <c r="BM81" s="44"/>
      <c r="BN81" s="44"/>
      <c r="BO81" s="44"/>
      <c r="BP81" s="44"/>
      <c r="BQ81" s="44"/>
      <c r="BR81" s="44"/>
      <c r="BS81" s="44"/>
      <c r="BT81" s="44"/>
      <c r="BU81" s="44"/>
      <c r="BV81" s="44"/>
      <c r="BW81" s="44"/>
      <c r="BX81" s="44"/>
      <c r="BY81" s="44"/>
      <c r="BZ81" s="4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46"/>
      <c r="BM82" s="47"/>
      <c r="BN82" s="47"/>
      <c r="BO82" s="47"/>
      <c r="BP82" s="47"/>
      <c r="BQ82" s="47"/>
      <c r="BR82" s="47"/>
      <c r="BS82" s="47"/>
      <c r="BT82" s="47"/>
      <c r="BU82" s="47"/>
      <c r="BV82" s="47"/>
      <c r="BW82" s="47"/>
      <c r="BX82" s="47"/>
      <c r="BY82" s="47"/>
      <c r="BZ82" s="48"/>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aJYckyULUZj8iHFvu0RgifPvsMrHxbcByCghcvqsyqgwsweBuJZZY1PlAWrt3F8eyRShApXgabiXGFkVbSE1HQ==" saltValue="Ks0GmFxbk5hnny0wmXBpHw==" spinCount="100000" sheet="1" objects="1" scenarios="1" formatCells="0" formatColumns="0" formatRows="0"/>
  <mergeCells count="46">
    <mergeCell ref="B2:BZ4"/>
    <mergeCell ref="B6:AC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B9:BI9"/>
    <mergeCell ref="BL9:BM9"/>
    <mergeCell ref="B10:H10"/>
    <mergeCell ref="I10:O10"/>
    <mergeCell ref="P10:V10"/>
    <mergeCell ref="W10:AC10"/>
    <mergeCell ref="AD10:AJ10"/>
    <mergeCell ref="AL10:AS10"/>
    <mergeCell ref="AT10:BA10"/>
    <mergeCell ref="BB10:BI10"/>
    <mergeCell ref="BL47:BZ63"/>
    <mergeCell ref="B60:BJ61"/>
    <mergeCell ref="BL64:BZ65"/>
    <mergeCell ref="BL66:BZ82"/>
    <mergeCell ref="BL10:BM10"/>
    <mergeCell ref="BL11:BZ13"/>
    <mergeCell ref="B14:BJ15"/>
    <mergeCell ref="BL14:BZ15"/>
    <mergeCell ref="BL16:BZ44"/>
    <mergeCell ref="BL45:BZ46"/>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62057</v>
      </c>
      <c r="D6" s="33">
        <f t="shared" si="3"/>
        <v>46</v>
      </c>
      <c r="E6" s="33">
        <f t="shared" si="3"/>
        <v>17</v>
      </c>
      <c r="F6" s="33">
        <f t="shared" si="3"/>
        <v>5</v>
      </c>
      <c r="G6" s="33">
        <f t="shared" si="3"/>
        <v>0</v>
      </c>
      <c r="H6" s="33" t="str">
        <f t="shared" si="3"/>
        <v>山形県　新庄市</v>
      </c>
      <c r="I6" s="33" t="str">
        <f t="shared" si="3"/>
        <v>法適用</v>
      </c>
      <c r="J6" s="33" t="str">
        <f t="shared" si="3"/>
        <v>下水道事業</v>
      </c>
      <c r="K6" s="33" t="str">
        <f t="shared" si="3"/>
        <v>農業集落排水</v>
      </c>
      <c r="L6" s="33" t="str">
        <f t="shared" si="3"/>
        <v>F1</v>
      </c>
      <c r="M6" s="33" t="str">
        <f t="shared" si="3"/>
        <v>非設置</v>
      </c>
      <c r="N6" s="34" t="str">
        <f t="shared" si="3"/>
        <v>-</v>
      </c>
      <c r="O6" s="34">
        <f t="shared" si="3"/>
        <v>78.48</v>
      </c>
      <c r="P6" s="34">
        <f t="shared" si="3"/>
        <v>6.06</v>
      </c>
      <c r="Q6" s="34">
        <f t="shared" si="3"/>
        <v>86.57</v>
      </c>
      <c r="R6" s="34">
        <f t="shared" si="3"/>
        <v>2970</v>
      </c>
      <c r="S6" s="34">
        <f t="shared" si="3"/>
        <v>34787</v>
      </c>
      <c r="T6" s="34">
        <f t="shared" si="3"/>
        <v>222.85</v>
      </c>
      <c r="U6" s="34">
        <f t="shared" si="3"/>
        <v>156.1</v>
      </c>
      <c r="V6" s="34">
        <f t="shared" si="3"/>
        <v>2092</v>
      </c>
      <c r="W6" s="34">
        <f t="shared" si="3"/>
        <v>3.44</v>
      </c>
      <c r="X6" s="34">
        <f t="shared" si="3"/>
        <v>608.14</v>
      </c>
      <c r="Y6" s="35" t="str">
        <f>IF(Y7="",NA(),Y7)</f>
        <v>-</v>
      </c>
      <c r="Z6" s="35" t="str">
        <f t="shared" ref="Z6:AH6" si="4">IF(Z7="",NA(),Z7)</f>
        <v>-</v>
      </c>
      <c r="AA6" s="35" t="str">
        <f t="shared" si="4"/>
        <v>-</v>
      </c>
      <c r="AB6" s="35" t="str">
        <f t="shared" si="4"/>
        <v>-</v>
      </c>
      <c r="AC6" s="35">
        <f t="shared" si="4"/>
        <v>101.6</v>
      </c>
      <c r="AD6" s="35" t="str">
        <f t="shared" si="4"/>
        <v>-</v>
      </c>
      <c r="AE6" s="35" t="str">
        <f t="shared" si="4"/>
        <v>-</v>
      </c>
      <c r="AF6" s="35" t="str">
        <f t="shared" si="4"/>
        <v>-</v>
      </c>
      <c r="AG6" s="35" t="str">
        <f t="shared" si="4"/>
        <v>-</v>
      </c>
      <c r="AH6" s="35">
        <f t="shared" si="4"/>
        <v>103.09</v>
      </c>
      <c r="AI6" s="34" t="str">
        <f>IF(AI7="","",IF(AI7="-","【-】","【"&amp;SUBSTITUTE(TEXT(AI7,"#,##0.00"),"-","△")&amp;"】"))</f>
        <v>【104.99】</v>
      </c>
      <c r="AJ6" s="35" t="str">
        <f>IF(AJ7="",NA(),AJ7)</f>
        <v>-</v>
      </c>
      <c r="AK6" s="35" t="str">
        <f t="shared" ref="AK6:AS6" si="5">IF(AK7="",NA(),AK7)</f>
        <v>-</v>
      </c>
      <c r="AL6" s="35" t="str">
        <f t="shared" si="5"/>
        <v>-</v>
      </c>
      <c r="AM6" s="35" t="str">
        <f t="shared" si="5"/>
        <v>-</v>
      </c>
      <c r="AN6" s="34">
        <f t="shared" si="5"/>
        <v>0</v>
      </c>
      <c r="AO6" s="35" t="str">
        <f t="shared" si="5"/>
        <v>-</v>
      </c>
      <c r="AP6" s="35" t="str">
        <f t="shared" si="5"/>
        <v>-</v>
      </c>
      <c r="AQ6" s="35" t="str">
        <f t="shared" si="5"/>
        <v>-</v>
      </c>
      <c r="AR6" s="35" t="str">
        <f t="shared" si="5"/>
        <v>-</v>
      </c>
      <c r="AS6" s="35">
        <f t="shared" si="5"/>
        <v>101.24</v>
      </c>
      <c r="AT6" s="34" t="str">
        <f>IF(AT7="","",IF(AT7="-","【-】","【"&amp;SUBSTITUTE(TEXT(AT7,"#,##0.00"),"-","△")&amp;"】"))</f>
        <v>【121.19】</v>
      </c>
      <c r="AU6" s="35" t="str">
        <f>IF(AU7="",NA(),AU7)</f>
        <v>-</v>
      </c>
      <c r="AV6" s="35" t="str">
        <f t="shared" ref="AV6:BD6" si="6">IF(AV7="",NA(),AV7)</f>
        <v>-</v>
      </c>
      <c r="AW6" s="35" t="str">
        <f t="shared" si="6"/>
        <v>-</v>
      </c>
      <c r="AX6" s="35" t="str">
        <f t="shared" si="6"/>
        <v>-</v>
      </c>
      <c r="AY6" s="35">
        <f t="shared" si="6"/>
        <v>11.6</v>
      </c>
      <c r="AZ6" s="35" t="str">
        <f t="shared" si="6"/>
        <v>-</v>
      </c>
      <c r="BA6" s="35" t="str">
        <f t="shared" si="6"/>
        <v>-</v>
      </c>
      <c r="BB6" s="35" t="str">
        <f t="shared" si="6"/>
        <v>-</v>
      </c>
      <c r="BC6" s="35" t="str">
        <f t="shared" si="6"/>
        <v>-</v>
      </c>
      <c r="BD6" s="35">
        <f t="shared" si="6"/>
        <v>37.24</v>
      </c>
      <c r="BE6" s="34" t="str">
        <f>IF(BE7="","",IF(BE7="-","【-】","【"&amp;SUBSTITUTE(TEXT(BE7,"#,##0.00"),"-","△")&amp;"】"))</f>
        <v>【32.80】</v>
      </c>
      <c r="BF6" s="35" t="str">
        <f>IF(BF7="",NA(),BF7)</f>
        <v>-</v>
      </c>
      <c r="BG6" s="35" t="str">
        <f t="shared" ref="BG6:BO6" si="7">IF(BG7="",NA(),BG7)</f>
        <v>-</v>
      </c>
      <c r="BH6" s="35" t="str">
        <f t="shared" si="7"/>
        <v>-</v>
      </c>
      <c r="BI6" s="35" t="str">
        <f t="shared" si="7"/>
        <v>-</v>
      </c>
      <c r="BJ6" s="35">
        <f t="shared" si="7"/>
        <v>396.17</v>
      </c>
      <c r="BK6" s="35" t="str">
        <f t="shared" si="7"/>
        <v>-</v>
      </c>
      <c r="BL6" s="35" t="str">
        <f t="shared" si="7"/>
        <v>-</v>
      </c>
      <c r="BM6" s="35" t="str">
        <f t="shared" si="7"/>
        <v>-</v>
      </c>
      <c r="BN6" s="35" t="str">
        <f t="shared" si="7"/>
        <v>-</v>
      </c>
      <c r="BO6" s="35">
        <f t="shared" si="7"/>
        <v>783.8</v>
      </c>
      <c r="BP6" s="34" t="str">
        <f>IF(BP7="","",IF(BP7="-","【-】","【"&amp;SUBSTITUTE(TEXT(BP7,"#,##0.00"),"-","△")&amp;"】"))</f>
        <v>【832.52】</v>
      </c>
      <c r="BQ6" s="35" t="str">
        <f>IF(BQ7="",NA(),BQ7)</f>
        <v>-</v>
      </c>
      <c r="BR6" s="35" t="str">
        <f t="shared" ref="BR6:BZ6" si="8">IF(BR7="",NA(),BR7)</f>
        <v>-</v>
      </c>
      <c r="BS6" s="35" t="str">
        <f t="shared" si="8"/>
        <v>-</v>
      </c>
      <c r="BT6" s="35" t="str">
        <f t="shared" si="8"/>
        <v>-</v>
      </c>
      <c r="BU6" s="35">
        <f t="shared" si="8"/>
        <v>51.13</v>
      </c>
      <c r="BV6" s="35" t="str">
        <f t="shared" si="8"/>
        <v>-</v>
      </c>
      <c r="BW6" s="35" t="str">
        <f t="shared" si="8"/>
        <v>-</v>
      </c>
      <c r="BX6" s="35" t="str">
        <f t="shared" si="8"/>
        <v>-</v>
      </c>
      <c r="BY6" s="35" t="str">
        <f t="shared" si="8"/>
        <v>-</v>
      </c>
      <c r="BZ6" s="35">
        <f t="shared" si="8"/>
        <v>68.11</v>
      </c>
      <c r="CA6" s="34" t="str">
        <f>IF(CA7="","",IF(CA7="-","【-】","【"&amp;SUBSTITUTE(TEXT(CA7,"#,##0.00"),"-","△")&amp;"】"))</f>
        <v>【60.94】</v>
      </c>
      <c r="CB6" s="35" t="str">
        <f>IF(CB7="",NA(),CB7)</f>
        <v>-</v>
      </c>
      <c r="CC6" s="35" t="str">
        <f t="shared" ref="CC6:CK6" si="9">IF(CC7="",NA(),CC7)</f>
        <v>-</v>
      </c>
      <c r="CD6" s="35" t="str">
        <f t="shared" si="9"/>
        <v>-</v>
      </c>
      <c r="CE6" s="35" t="str">
        <f t="shared" si="9"/>
        <v>-</v>
      </c>
      <c r="CF6" s="35">
        <f t="shared" si="9"/>
        <v>150</v>
      </c>
      <c r="CG6" s="35" t="str">
        <f t="shared" si="9"/>
        <v>-</v>
      </c>
      <c r="CH6" s="35" t="str">
        <f t="shared" si="9"/>
        <v>-</v>
      </c>
      <c r="CI6" s="35" t="str">
        <f t="shared" si="9"/>
        <v>-</v>
      </c>
      <c r="CJ6" s="35" t="str">
        <f t="shared" si="9"/>
        <v>-</v>
      </c>
      <c r="CK6" s="35">
        <f t="shared" si="9"/>
        <v>222.41</v>
      </c>
      <c r="CL6" s="34" t="str">
        <f>IF(CL7="","",IF(CL7="-","【-】","【"&amp;SUBSTITUTE(TEXT(CL7,"#,##0.00"),"-","△")&amp;"】"))</f>
        <v>【253.04】</v>
      </c>
      <c r="CM6" s="35" t="str">
        <f>IF(CM7="",NA(),CM7)</f>
        <v>-</v>
      </c>
      <c r="CN6" s="35" t="str">
        <f t="shared" ref="CN6:CV6" si="10">IF(CN7="",NA(),CN7)</f>
        <v>-</v>
      </c>
      <c r="CO6" s="35" t="str">
        <f t="shared" si="10"/>
        <v>-</v>
      </c>
      <c r="CP6" s="35" t="str">
        <f t="shared" si="10"/>
        <v>-</v>
      </c>
      <c r="CQ6" s="35">
        <f t="shared" si="10"/>
        <v>86.48</v>
      </c>
      <c r="CR6" s="35" t="str">
        <f t="shared" si="10"/>
        <v>-</v>
      </c>
      <c r="CS6" s="35" t="str">
        <f t="shared" si="10"/>
        <v>-</v>
      </c>
      <c r="CT6" s="35" t="str">
        <f t="shared" si="10"/>
        <v>-</v>
      </c>
      <c r="CU6" s="35" t="str">
        <f t="shared" si="10"/>
        <v>-</v>
      </c>
      <c r="CV6" s="35">
        <f t="shared" si="10"/>
        <v>55.26</v>
      </c>
      <c r="CW6" s="34" t="str">
        <f>IF(CW7="","",IF(CW7="-","【-】","【"&amp;SUBSTITUTE(TEXT(CW7,"#,##0.00"),"-","△")&amp;"】"))</f>
        <v>【54.84】</v>
      </c>
      <c r="CX6" s="35" t="str">
        <f>IF(CX7="",NA(),CX7)</f>
        <v>-</v>
      </c>
      <c r="CY6" s="35" t="str">
        <f t="shared" ref="CY6:DG6" si="11">IF(CY7="",NA(),CY7)</f>
        <v>-</v>
      </c>
      <c r="CZ6" s="35" t="str">
        <f t="shared" si="11"/>
        <v>-</v>
      </c>
      <c r="DA6" s="35" t="str">
        <f t="shared" si="11"/>
        <v>-</v>
      </c>
      <c r="DB6" s="35">
        <f t="shared" si="11"/>
        <v>88.67</v>
      </c>
      <c r="DC6" s="35" t="str">
        <f t="shared" si="11"/>
        <v>-</v>
      </c>
      <c r="DD6" s="35" t="str">
        <f t="shared" si="11"/>
        <v>-</v>
      </c>
      <c r="DE6" s="35" t="str">
        <f t="shared" si="11"/>
        <v>-</v>
      </c>
      <c r="DF6" s="35" t="str">
        <f t="shared" si="11"/>
        <v>-</v>
      </c>
      <c r="DG6" s="35">
        <f t="shared" si="11"/>
        <v>90.52</v>
      </c>
      <c r="DH6" s="34" t="str">
        <f>IF(DH7="","",IF(DH7="-","【-】","【"&amp;SUBSTITUTE(TEXT(DH7,"#,##0.00"),"-","△")&amp;"】"))</f>
        <v>【86.60】</v>
      </c>
      <c r="DI6" s="35" t="str">
        <f>IF(DI7="",NA(),DI7)</f>
        <v>-</v>
      </c>
      <c r="DJ6" s="35" t="str">
        <f t="shared" ref="DJ6:DR6" si="12">IF(DJ7="",NA(),DJ7)</f>
        <v>-</v>
      </c>
      <c r="DK6" s="35" t="str">
        <f t="shared" si="12"/>
        <v>-</v>
      </c>
      <c r="DL6" s="35" t="str">
        <f t="shared" si="12"/>
        <v>-</v>
      </c>
      <c r="DM6" s="35">
        <f t="shared" si="12"/>
        <v>4.01</v>
      </c>
      <c r="DN6" s="35" t="str">
        <f t="shared" si="12"/>
        <v>-</v>
      </c>
      <c r="DO6" s="35" t="str">
        <f t="shared" si="12"/>
        <v>-</v>
      </c>
      <c r="DP6" s="35" t="str">
        <f t="shared" si="12"/>
        <v>-</v>
      </c>
      <c r="DQ6" s="35" t="str">
        <f t="shared" si="12"/>
        <v>-</v>
      </c>
      <c r="DR6" s="35">
        <f t="shared" si="12"/>
        <v>24.8</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0.02</v>
      </c>
      <c r="EO6" s="34" t="str">
        <f>IF(EO7="","",IF(EO7="-","【-】","【"&amp;SUBSTITUTE(TEXT(EO7,"#,##0.00"),"-","△")&amp;"】"))</f>
        <v>【0.16】</v>
      </c>
    </row>
    <row r="7" spans="1:148" s="36" customFormat="1" x14ac:dyDescent="0.15">
      <c r="A7" s="28"/>
      <c r="B7" s="37">
        <v>2020</v>
      </c>
      <c r="C7" s="37">
        <v>62057</v>
      </c>
      <c r="D7" s="37">
        <v>46</v>
      </c>
      <c r="E7" s="37">
        <v>17</v>
      </c>
      <c r="F7" s="37">
        <v>5</v>
      </c>
      <c r="G7" s="37">
        <v>0</v>
      </c>
      <c r="H7" s="37" t="s">
        <v>96</v>
      </c>
      <c r="I7" s="37" t="s">
        <v>97</v>
      </c>
      <c r="J7" s="37" t="s">
        <v>98</v>
      </c>
      <c r="K7" s="37" t="s">
        <v>99</v>
      </c>
      <c r="L7" s="37" t="s">
        <v>100</v>
      </c>
      <c r="M7" s="37" t="s">
        <v>101</v>
      </c>
      <c r="N7" s="38" t="s">
        <v>102</v>
      </c>
      <c r="O7" s="38">
        <v>78.48</v>
      </c>
      <c r="P7" s="38">
        <v>6.06</v>
      </c>
      <c r="Q7" s="38">
        <v>86.57</v>
      </c>
      <c r="R7" s="38">
        <v>2970</v>
      </c>
      <c r="S7" s="38">
        <v>34787</v>
      </c>
      <c r="T7" s="38">
        <v>222.85</v>
      </c>
      <c r="U7" s="38">
        <v>156.1</v>
      </c>
      <c r="V7" s="38">
        <v>2092</v>
      </c>
      <c r="W7" s="38">
        <v>3.44</v>
      </c>
      <c r="X7" s="38">
        <v>608.14</v>
      </c>
      <c r="Y7" s="38" t="s">
        <v>102</v>
      </c>
      <c r="Z7" s="38" t="s">
        <v>102</v>
      </c>
      <c r="AA7" s="38" t="s">
        <v>102</v>
      </c>
      <c r="AB7" s="38" t="s">
        <v>102</v>
      </c>
      <c r="AC7" s="38">
        <v>101.6</v>
      </c>
      <c r="AD7" s="38" t="s">
        <v>102</v>
      </c>
      <c r="AE7" s="38" t="s">
        <v>102</v>
      </c>
      <c r="AF7" s="38" t="s">
        <v>102</v>
      </c>
      <c r="AG7" s="38" t="s">
        <v>102</v>
      </c>
      <c r="AH7" s="38">
        <v>103.09</v>
      </c>
      <c r="AI7" s="38">
        <v>104.99</v>
      </c>
      <c r="AJ7" s="38" t="s">
        <v>102</v>
      </c>
      <c r="AK7" s="38" t="s">
        <v>102</v>
      </c>
      <c r="AL7" s="38" t="s">
        <v>102</v>
      </c>
      <c r="AM7" s="38" t="s">
        <v>102</v>
      </c>
      <c r="AN7" s="38">
        <v>0</v>
      </c>
      <c r="AO7" s="38" t="s">
        <v>102</v>
      </c>
      <c r="AP7" s="38" t="s">
        <v>102</v>
      </c>
      <c r="AQ7" s="38" t="s">
        <v>102</v>
      </c>
      <c r="AR7" s="38" t="s">
        <v>102</v>
      </c>
      <c r="AS7" s="38">
        <v>101.24</v>
      </c>
      <c r="AT7" s="38">
        <v>121.19</v>
      </c>
      <c r="AU7" s="38" t="s">
        <v>102</v>
      </c>
      <c r="AV7" s="38" t="s">
        <v>102</v>
      </c>
      <c r="AW7" s="38" t="s">
        <v>102</v>
      </c>
      <c r="AX7" s="38" t="s">
        <v>102</v>
      </c>
      <c r="AY7" s="38">
        <v>11.6</v>
      </c>
      <c r="AZ7" s="38" t="s">
        <v>102</v>
      </c>
      <c r="BA7" s="38" t="s">
        <v>102</v>
      </c>
      <c r="BB7" s="38" t="s">
        <v>102</v>
      </c>
      <c r="BC7" s="38" t="s">
        <v>102</v>
      </c>
      <c r="BD7" s="38">
        <v>37.24</v>
      </c>
      <c r="BE7" s="38">
        <v>32.799999999999997</v>
      </c>
      <c r="BF7" s="38" t="s">
        <v>102</v>
      </c>
      <c r="BG7" s="38" t="s">
        <v>102</v>
      </c>
      <c r="BH7" s="38" t="s">
        <v>102</v>
      </c>
      <c r="BI7" s="38" t="s">
        <v>102</v>
      </c>
      <c r="BJ7" s="38">
        <v>396.17</v>
      </c>
      <c r="BK7" s="38" t="s">
        <v>102</v>
      </c>
      <c r="BL7" s="38" t="s">
        <v>102</v>
      </c>
      <c r="BM7" s="38" t="s">
        <v>102</v>
      </c>
      <c r="BN7" s="38" t="s">
        <v>102</v>
      </c>
      <c r="BO7" s="38">
        <v>783.8</v>
      </c>
      <c r="BP7" s="38">
        <v>832.52</v>
      </c>
      <c r="BQ7" s="38" t="s">
        <v>102</v>
      </c>
      <c r="BR7" s="38" t="s">
        <v>102</v>
      </c>
      <c r="BS7" s="38" t="s">
        <v>102</v>
      </c>
      <c r="BT7" s="38" t="s">
        <v>102</v>
      </c>
      <c r="BU7" s="38">
        <v>51.13</v>
      </c>
      <c r="BV7" s="38" t="s">
        <v>102</v>
      </c>
      <c r="BW7" s="38" t="s">
        <v>102</v>
      </c>
      <c r="BX7" s="38" t="s">
        <v>102</v>
      </c>
      <c r="BY7" s="38" t="s">
        <v>102</v>
      </c>
      <c r="BZ7" s="38">
        <v>68.11</v>
      </c>
      <c r="CA7" s="38">
        <v>60.94</v>
      </c>
      <c r="CB7" s="38" t="s">
        <v>102</v>
      </c>
      <c r="CC7" s="38" t="s">
        <v>102</v>
      </c>
      <c r="CD7" s="38" t="s">
        <v>102</v>
      </c>
      <c r="CE7" s="38" t="s">
        <v>102</v>
      </c>
      <c r="CF7" s="38">
        <v>150</v>
      </c>
      <c r="CG7" s="38" t="s">
        <v>102</v>
      </c>
      <c r="CH7" s="38" t="s">
        <v>102</v>
      </c>
      <c r="CI7" s="38" t="s">
        <v>102</v>
      </c>
      <c r="CJ7" s="38" t="s">
        <v>102</v>
      </c>
      <c r="CK7" s="38">
        <v>222.41</v>
      </c>
      <c r="CL7" s="38">
        <v>253.04</v>
      </c>
      <c r="CM7" s="38" t="s">
        <v>102</v>
      </c>
      <c r="CN7" s="38" t="s">
        <v>102</v>
      </c>
      <c r="CO7" s="38" t="s">
        <v>102</v>
      </c>
      <c r="CP7" s="38" t="s">
        <v>102</v>
      </c>
      <c r="CQ7" s="38">
        <v>86.48</v>
      </c>
      <c r="CR7" s="38" t="s">
        <v>102</v>
      </c>
      <c r="CS7" s="38" t="s">
        <v>102</v>
      </c>
      <c r="CT7" s="38" t="s">
        <v>102</v>
      </c>
      <c r="CU7" s="38" t="s">
        <v>102</v>
      </c>
      <c r="CV7" s="38">
        <v>55.26</v>
      </c>
      <c r="CW7" s="38">
        <v>54.84</v>
      </c>
      <c r="CX7" s="38" t="s">
        <v>102</v>
      </c>
      <c r="CY7" s="38" t="s">
        <v>102</v>
      </c>
      <c r="CZ7" s="38" t="s">
        <v>102</v>
      </c>
      <c r="DA7" s="38" t="s">
        <v>102</v>
      </c>
      <c r="DB7" s="38">
        <v>88.67</v>
      </c>
      <c r="DC7" s="38" t="s">
        <v>102</v>
      </c>
      <c r="DD7" s="38" t="s">
        <v>102</v>
      </c>
      <c r="DE7" s="38" t="s">
        <v>102</v>
      </c>
      <c r="DF7" s="38" t="s">
        <v>102</v>
      </c>
      <c r="DG7" s="38">
        <v>90.52</v>
      </c>
      <c r="DH7" s="38">
        <v>86.6</v>
      </c>
      <c r="DI7" s="38" t="s">
        <v>102</v>
      </c>
      <c r="DJ7" s="38" t="s">
        <v>102</v>
      </c>
      <c r="DK7" s="38" t="s">
        <v>102</v>
      </c>
      <c r="DL7" s="38" t="s">
        <v>102</v>
      </c>
      <c r="DM7" s="38">
        <v>4.01</v>
      </c>
      <c r="DN7" s="38" t="s">
        <v>102</v>
      </c>
      <c r="DO7" s="38" t="s">
        <v>102</v>
      </c>
      <c r="DP7" s="38" t="s">
        <v>102</v>
      </c>
      <c r="DQ7" s="38" t="s">
        <v>102</v>
      </c>
      <c r="DR7" s="38">
        <v>24.8</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0.02</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114</v>
      </c>
      <c r="G13" t="s">
        <v>115</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u0156</cp:lastModifiedBy>
  <dcterms:created xsi:type="dcterms:W3CDTF">2021-12-03T07:29:43Z</dcterms:created>
  <dcterms:modified xsi:type="dcterms:W3CDTF">2022-01-14T04:02:07Z</dcterms:modified>
  <cp:category/>
</cp:coreProperties>
</file>