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G010615\新Common\新common\企画調整担当\令和３年度\皆本主事用\2 学校名鑑\1029 R3原稿\"/>
    </mc:Choice>
  </mc:AlternateContent>
  <bookViews>
    <workbookView xWindow="0" yWindow="0" windowWidth="10665" windowHeight="7650" activeTab="2"/>
  </bookViews>
  <sheets>
    <sheet name="５小学校" sheetId="1" r:id="rId1"/>
    <sheet name="５中学校" sheetId="2" r:id="rId2"/>
    <sheet name="５義務教育学校" sheetId="4" r:id="rId3"/>
  </sheets>
  <definedNames>
    <definedName name="_xlnm.Print_Area" localSheetId="2">'５義務教育学校'!$A$1:$V$14</definedName>
    <definedName name="_xlnm.Print_Area" localSheetId="0">'５小学校'!$A$1:$S$53</definedName>
    <definedName name="_xlnm.Print_Area" localSheetId="1">'５中学校'!$A$1:$P$53</definedName>
    <definedName name="_xlnm.Print_Titles" localSheetId="2">'５義務教育学校'!$4:$5</definedName>
    <definedName name="_xlnm.Print_Titles" localSheetId="0">'５小学校'!$4:$5</definedName>
    <definedName name="_xlnm.Print_Titles" localSheetId="1">'５中学校'!$4:$5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3" i="4" l="1"/>
  <c r="T11" i="4" l="1"/>
  <c r="T9" i="4" s="1"/>
  <c r="T13" i="4" s="1"/>
  <c r="T10" i="4"/>
  <c r="I9" i="4"/>
  <c r="I7" i="4" s="1"/>
  <c r="J9" i="4"/>
  <c r="J7" i="4" s="1"/>
  <c r="K9" i="4"/>
  <c r="K7" i="4" s="1"/>
  <c r="L9" i="4"/>
  <c r="L7" i="4" s="1"/>
  <c r="M9" i="4"/>
  <c r="M7" i="4" s="1"/>
  <c r="N9" i="4"/>
  <c r="N7" i="4" s="1"/>
  <c r="O9" i="4"/>
  <c r="P9" i="4"/>
  <c r="Q9" i="4"/>
  <c r="Q7" i="4" s="1"/>
  <c r="R9" i="4"/>
  <c r="R7" i="4" s="1"/>
  <c r="S9" i="4"/>
  <c r="S7" i="4" s="1"/>
  <c r="H9" i="4"/>
  <c r="G9" i="4"/>
  <c r="G7" i="4" s="1"/>
  <c r="D11" i="4"/>
  <c r="D10" i="4"/>
  <c r="C9" i="4"/>
  <c r="C7" i="4" s="1"/>
  <c r="D9" i="4"/>
  <c r="D13" i="4" s="1"/>
  <c r="E9" i="4"/>
  <c r="E13" i="4" s="1"/>
  <c r="B9" i="4"/>
  <c r="H13" i="4"/>
  <c r="L13" i="4"/>
  <c r="M13" i="4"/>
  <c r="O13" i="4"/>
  <c r="P13" i="4"/>
  <c r="E7" i="4"/>
  <c r="B7" i="4"/>
  <c r="H7" i="4"/>
  <c r="O7" i="4"/>
  <c r="P7" i="4"/>
  <c r="F9" i="4"/>
  <c r="F7" i="4" s="1"/>
  <c r="V9" i="4"/>
  <c r="V7" i="4" s="1"/>
  <c r="U9" i="4"/>
  <c r="U13" i="4" s="1"/>
  <c r="V13" i="4" l="1"/>
  <c r="U7" i="4"/>
  <c r="K13" i="4"/>
  <c r="J13" i="4"/>
  <c r="I13" i="4"/>
  <c r="Q13" i="4"/>
  <c r="T7" i="4"/>
  <c r="S13" i="4"/>
  <c r="R13" i="4"/>
  <c r="N13" i="4"/>
  <c r="G13" i="4"/>
  <c r="F13" i="4"/>
  <c r="D7" i="4"/>
  <c r="Q10" i="1"/>
  <c r="I25" i="2" l="1"/>
  <c r="N16" i="2"/>
  <c r="Q16" i="1" l="1"/>
  <c r="Q46" i="1"/>
  <c r="Q47" i="1"/>
  <c r="Q48" i="1"/>
  <c r="Q49" i="1"/>
  <c r="Q50" i="1"/>
  <c r="Q52" i="1"/>
  <c r="Q26" i="1"/>
  <c r="Q27" i="1"/>
  <c r="Q28" i="1"/>
  <c r="Q29" i="1"/>
  <c r="Q30" i="1"/>
  <c r="Q31" i="1"/>
  <c r="Q32" i="1"/>
  <c r="Q33" i="1"/>
  <c r="Q36" i="1"/>
  <c r="Q37" i="1"/>
  <c r="Q38" i="1"/>
  <c r="Q39" i="1"/>
  <c r="Q40" i="1"/>
  <c r="Q41" i="1"/>
  <c r="Q42" i="1"/>
  <c r="Q43" i="1"/>
  <c r="Q11" i="1"/>
  <c r="Q12" i="1"/>
  <c r="Q13" i="1"/>
  <c r="Q14" i="1"/>
  <c r="Q15" i="1"/>
  <c r="Q17" i="1"/>
  <c r="Q18" i="1"/>
  <c r="Q19" i="1"/>
  <c r="Q20" i="1"/>
  <c r="Q21" i="1"/>
  <c r="Q22" i="1"/>
  <c r="Q23" i="1"/>
  <c r="N36" i="2" l="1"/>
  <c r="N33" i="2"/>
  <c r="N30" i="2"/>
  <c r="S9" i="1" l="1"/>
  <c r="N52" i="2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N50" i="2"/>
  <c r="N49" i="2"/>
  <c r="N48" i="2"/>
  <c r="N47" i="2"/>
  <c r="N46" i="2"/>
  <c r="N43" i="2"/>
  <c r="N42" i="2"/>
  <c r="N41" i="2"/>
  <c r="N40" i="2"/>
  <c r="N39" i="2"/>
  <c r="N38" i="2"/>
  <c r="N37" i="2"/>
  <c r="N32" i="2"/>
  <c r="N31" i="2"/>
  <c r="N29" i="2"/>
  <c r="N28" i="2"/>
  <c r="N27" i="2"/>
  <c r="N26" i="2"/>
  <c r="N23" i="2"/>
  <c r="N11" i="2"/>
  <c r="N12" i="2"/>
  <c r="N13" i="2"/>
  <c r="N14" i="2"/>
  <c r="N15" i="2"/>
  <c r="N17" i="2"/>
  <c r="N18" i="2"/>
  <c r="N19" i="2"/>
  <c r="N20" i="2"/>
  <c r="N21" i="2"/>
  <c r="N22" i="2"/>
  <c r="N10" i="2"/>
  <c r="D47" i="2"/>
  <c r="D48" i="2"/>
  <c r="D49" i="2"/>
  <c r="D50" i="2"/>
  <c r="D46" i="2"/>
  <c r="D37" i="2"/>
  <c r="D38" i="2"/>
  <c r="D39" i="2"/>
  <c r="D40" i="2"/>
  <c r="D41" i="2"/>
  <c r="D42" i="2"/>
  <c r="D43" i="2"/>
  <c r="D36" i="2"/>
  <c r="D27" i="2"/>
  <c r="D28" i="2"/>
  <c r="D29" i="2"/>
  <c r="D30" i="2"/>
  <c r="D31" i="2"/>
  <c r="D32" i="2"/>
  <c r="D33" i="2"/>
  <c r="D26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10" i="2"/>
  <c r="D37" i="1"/>
  <c r="D27" i="1"/>
  <c r="D28" i="1"/>
  <c r="D29" i="1"/>
  <c r="D30" i="1"/>
  <c r="D31" i="1"/>
  <c r="D32" i="1"/>
  <c r="D33" i="1"/>
  <c r="D26" i="1"/>
  <c r="D36" i="1"/>
  <c r="D38" i="1"/>
  <c r="D39" i="1"/>
  <c r="D40" i="1"/>
  <c r="D41" i="1"/>
  <c r="D42" i="1"/>
  <c r="D43" i="1"/>
  <c r="B25" i="1"/>
  <c r="P9" i="2"/>
  <c r="P25" i="2"/>
  <c r="P35" i="2"/>
  <c r="P45" i="2"/>
  <c r="O9" i="2"/>
  <c r="O25" i="2"/>
  <c r="O35" i="2"/>
  <c r="O45" i="2"/>
  <c r="S45" i="1"/>
  <c r="S35" i="1"/>
  <c r="S25" i="1"/>
  <c r="R45" i="1"/>
  <c r="R35" i="1"/>
  <c r="R25" i="1"/>
  <c r="R9" i="1"/>
  <c r="N9" i="1"/>
  <c r="N25" i="1"/>
  <c r="N35" i="1"/>
  <c r="N45" i="1"/>
  <c r="I9" i="1"/>
  <c r="I25" i="1"/>
  <c r="I35" i="1"/>
  <c r="I45" i="1"/>
  <c r="J9" i="1"/>
  <c r="J25" i="1"/>
  <c r="J35" i="1"/>
  <c r="J45" i="1"/>
  <c r="K9" i="1"/>
  <c r="K25" i="1"/>
  <c r="K35" i="1"/>
  <c r="K45" i="1"/>
  <c r="L9" i="1"/>
  <c r="L25" i="1"/>
  <c r="L35" i="1"/>
  <c r="L45" i="1"/>
  <c r="M9" i="1"/>
  <c r="M25" i="1"/>
  <c r="M35" i="1"/>
  <c r="M45" i="1"/>
  <c r="H9" i="2"/>
  <c r="H25" i="2"/>
  <c r="H35" i="2"/>
  <c r="H45" i="2"/>
  <c r="M9" i="2"/>
  <c r="M25" i="2"/>
  <c r="M35" i="2"/>
  <c r="M45" i="2"/>
  <c r="L9" i="2"/>
  <c r="L25" i="2"/>
  <c r="L35" i="2"/>
  <c r="L45" i="2"/>
  <c r="K9" i="2"/>
  <c r="K25" i="2"/>
  <c r="K35" i="2"/>
  <c r="K45" i="2"/>
  <c r="J9" i="2"/>
  <c r="J25" i="2"/>
  <c r="J35" i="2"/>
  <c r="J45" i="2"/>
  <c r="I9" i="2"/>
  <c r="I35" i="2"/>
  <c r="I45" i="2"/>
  <c r="G9" i="2"/>
  <c r="G25" i="2"/>
  <c r="G35" i="2"/>
  <c r="G45" i="2"/>
  <c r="F9" i="2"/>
  <c r="F25" i="2"/>
  <c r="F35" i="2"/>
  <c r="F45" i="2"/>
  <c r="B9" i="2"/>
  <c r="B25" i="2"/>
  <c r="B35" i="2"/>
  <c r="B45" i="2"/>
  <c r="C35" i="2"/>
  <c r="C9" i="2"/>
  <c r="C25" i="2"/>
  <c r="C45" i="2"/>
  <c r="G9" i="1"/>
  <c r="G25" i="1"/>
  <c r="G35" i="1"/>
  <c r="G45" i="1"/>
  <c r="F9" i="1"/>
  <c r="F25" i="1"/>
  <c r="F35" i="1"/>
  <c r="F45" i="1"/>
  <c r="P35" i="1"/>
  <c r="P45" i="1"/>
  <c r="P9" i="1"/>
  <c r="P25" i="1"/>
  <c r="O35" i="1"/>
  <c r="O45" i="1"/>
  <c r="O9" i="1"/>
  <c r="O25" i="1"/>
  <c r="H35" i="1"/>
  <c r="H45" i="1"/>
  <c r="H9" i="1"/>
  <c r="H25" i="1"/>
  <c r="E9" i="1"/>
  <c r="E25" i="1"/>
  <c r="E35" i="1"/>
  <c r="E45" i="1"/>
  <c r="E9" i="2"/>
  <c r="E25" i="2"/>
  <c r="E35" i="2"/>
  <c r="E45" i="2"/>
  <c r="E51" i="2" s="1"/>
  <c r="E7" i="2" s="1"/>
  <c r="D50" i="1"/>
  <c r="D49" i="1"/>
  <c r="D48" i="1"/>
  <c r="D47" i="1"/>
  <c r="D46" i="1"/>
  <c r="B45" i="1"/>
  <c r="C45" i="1"/>
  <c r="B35" i="1"/>
  <c r="C35" i="1"/>
  <c r="C25" i="1"/>
  <c r="B9" i="1"/>
  <c r="C9" i="1"/>
  <c r="D9" i="1" l="1"/>
  <c r="N35" i="2"/>
  <c r="Q35" i="1"/>
  <c r="C51" i="2"/>
  <c r="C7" i="2" s="1"/>
  <c r="Q25" i="1"/>
  <c r="O51" i="2"/>
  <c r="O7" i="2" s="1"/>
  <c r="D25" i="1"/>
  <c r="Q45" i="1"/>
  <c r="Q9" i="1"/>
  <c r="B51" i="2"/>
  <c r="B7" i="2" s="1"/>
  <c r="D35" i="2"/>
  <c r="G51" i="2"/>
  <c r="G7" i="2" s="1"/>
  <c r="F51" i="2"/>
  <c r="F7" i="2" s="1"/>
  <c r="N45" i="2"/>
  <c r="L51" i="2"/>
  <c r="L7" i="2" s="1"/>
  <c r="J51" i="2"/>
  <c r="J7" i="2" s="1"/>
  <c r="I51" i="2"/>
  <c r="S51" i="1"/>
  <c r="S7" i="1" s="1"/>
  <c r="R51" i="1"/>
  <c r="R7" i="1" s="1"/>
  <c r="L51" i="1"/>
  <c r="L7" i="1" s="1"/>
  <c r="J51" i="1"/>
  <c r="J7" i="1" s="1"/>
  <c r="O51" i="1"/>
  <c r="O7" i="1" s="1"/>
  <c r="N51" i="1"/>
  <c r="N7" i="1" s="1"/>
  <c r="G51" i="1"/>
  <c r="G7" i="1" s="1"/>
  <c r="B51" i="1"/>
  <c r="B7" i="1" s="1"/>
  <c r="D45" i="1"/>
  <c r="K51" i="1"/>
  <c r="K7" i="1" s="1"/>
  <c r="D45" i="2"/>
  <c r="N9" i="2"/>
  <c r="P51" i="1"/>
  <c r="P7" i="1" s="1"/>
  <c r="H51" i="2"/>
  <c r="H7" i="2" s="1"/>
  <c r="D25" i="2"/>
  <c r="E51" i="1"/>
  <c r="E7" i="1" s="1"/>
  <c r="M51" i="1"/>
  <c r="M7" i="1" s="1"/>
  <c r="I51" i="1"/>
  <c r="P51" i="2"/>
  <c r="P7" i="2" s="1"/>
  <c r="N25" i="2"/>
  <c r="H51" i="1"/>
  <c r="H7" i="1" s="1"/>
  <c r="F51" i="1"/>
  <c r="F7" i="1" s="1"/>
  <c r="K51" i="2"/>
  <c r="K7" i="2" s="1"/>
  <c r="M51" i="2"/>
  <c r="M7" i="2" s="1"/>
  <c r="D35" i="1"/>
  <c r="D9" i="2"/>
  <c r="C51" i="1"/>
  <c r="C7" i="1" s="1"/>
  <c r="D51" i="1" l="1"/>
  <c r="D7" i="1" s="1"/>
  <c r="D51" i="2"/>
  <c r="D7" i="2" s="1"/>
  <c r="Q51" i="1"/>
  <c r="I7" i="2"/>
  <c r="I7" i="1"/>
  <c r="Q7" i="1" s="1"/>
  <c r="N51" i="2"/>
  <c r="N7" i="2" s="1"/>
</calcChain>
</file>

<file path=xl/sharedStrings.xml><?xml version="1.0" encoding="utf-8"?>
<sst xmlns="http://schemas.openxmlformats.org/spreadsheetml/2006/main" count="169" uniqueCount="95">
  <si>
    <t>計</t>
  </si>
  <si>
    <t>男</t>
  </si>
  <si>
    <t>女</t>
  </si>
  <si>
    <t>総　　数</t>
  </si>
  <si>
    <t>山形市</t>
  </si>
  <si>
    <t>米沢市</t>
  </si>
  <si>
    <t>鶴岡市</t>
  </si>
  <si>
    <t>酒田市</t>
  </si>
  <si>
    <t>新庄市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</si>
  <si>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</si>
  <si>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</si>
  <si>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</si>
  <si>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</si>
  <si>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</si>
  <si>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</si>
  <si>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</si>
  <si>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</si>
  <si>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山辺町</t>
  </si>
  <si>
    <t>中山町</t>
  </si>
  <si>
    <t>河北町</t>
  </si>
  <si>
    <t>西川町</t>
  </si>
  <si>
    <t>朝日町</t>
  </si>
  <si>
    <t>大江町</t>
  </si>
  <si>
    <t>大石田町</t>
  </si>
  <si>
    <t>金山町</t>
  </si>
  <si>
    <t>最上町</t>
  </si>
  <si>
    <t>舟形町</t>
  </si>
  <si>
    <t>真室川町</t>
  </si>
  <si>
    <t>大蔵村</t>
  </si>
  <si>
    <t>鮭川村</t>
  </si>
  <si>
    <t>戸沢村</t>
  </si>
  <si>
    <t>高畠町</t>
  </si>
  <si>
    <t>川西町</t>
  </si>
  <si>
    <t>小国町</t>
  </si>
  <si>
    <t>白鷹町</t>
  </si>
  <si>
    <t>飯豊町</t>
  </si>
  <si>
    <t>三川町</t>
  </si>
  <si>
    <t>遊佐町</t>
  </si>
  <si>
    <t>へき地校</t>
    <rPh sb="2" eb="3">
      <t>チ</t>
    </rPh>
    <rPh sb="3" eb="4">
      <t>コウ</t>
    </rPh>
    <phoneticPr fontId="2"/>
  </si>
  <si>
    <t>（再掲）</t>
    <rPh sb="1" eb="3">
      <t>サイケイ</t>
    </rPh>
    <phoneticPr fontId="2"/>
  </si>
  <si>
    <t>村山教育事務所</t>
  </si>
  <si>
    <t>最上教育事務所</t>
  </si>
  <si>
    <t>置賜教育事務所</t>
  </si>
  <si>
    <t>庄内教育事務所</t>
  </si>
  <si>
    <t>公立計</t>
    <rPh sb="0" eb="2">
      <t>コウリツ</t>
    </rPh>
    <rPh sb="2" eb="3">
      <t>ケイ</t>
    </rPh>
    <phoneticPr fontId="2"/>
  </si>
  <si>
    <t>小　学　校</t>
    <rPh sb="0" eb="1">
      <t>ショウ</t>
    </rPh>
    <rPh sb="2" eb="3">
      <t>ガク</t>
    </rPh>
    <rPh sb="4" eb="5">
      <t>コウ</t>
    </rPh>
    <phoneticPr fontId="2"/>
  </si>
  <si>
    <t>市　町　村</t>
    <rPh sb="0" eb="1">
      <t>シ</t>
    </rPh>
    <rPh sb="2" eb="3">
      <t>マチ</t>
    </rPh>
    <rPh sb="4" eb="5">
      <t>ムラ</t>
    </rPh>
    <phoneticPr fontId="2"/>
  </si>
  <si>
    <t>教員数</t>
    <rPh sb="0" eb="1">
      <t>キョウ</t>
    </rPh>
    <rPh sb="1" eb="2">
      <t>イン</t>
    </rPh>
    <rPh sb="2" eb="3">
      <t>カズ</t>
    </rPh>
    <phoneticPr fontId="2"/>
  </si>
  <si>
    <t>職員数</t>
    <rPh sb="0" eb="1">
      <t>ショク</t>
    </rPh>
    <rPh sb="1" eb="2">
      <t>イン</t>
    </rPh>
    <rPh sb="2" eb="3">
      <t>カズ</t>
    </rPh>
    <phoneticPr fontId="2"/>
  </si>
  <si>
    <t>中学校</t>
    <rPh sb="0" eb="3">
      <t>チュウガッコウ</t>
    </rPh>
    <phoneticPr fontId="2"/>
  </si>
  <si>
    <t>区　分</t>
  </si>
  <si>
    <t>学　    校   　 数</t>
  </si>
  <si>
    <t>教員数</t>
    <rPh sb="0" eb="3">
      <t>キョウインスウ</t>
    </rPh>
    <phoneticPr fontId="2"/>
  </si>
  <si>
    <t>職員数</t>
    <rPh sb="0" eb="3">
      <t>ショクインスウ</t>
    </rPh>
    <phoneticPr fontId="2"/>
  </si>
  <si>
    <t>総　数</t>
  </si>
  <si>
    <t>本務</t>
    <phoneticPr fontId="2"/>
  </si>
  <si>
    <t>本 校</t>
    <phoneticPr fontId="2"/>
  </si>
  <si>
    <t>分 校</t>
    <phoneticPr fontId="2"/>
  </si>
  <si>
    <t>計</t>
    <phoneticPr fontId="2"/>
  </si>
  <si>
    <t>学 級 数</t>
    <rPh sb="0" eb="1">
      <t>ガク</t>
    </rPh>
    <rPh sb="2" eb="3">
      <t>キュウ</t>
    </rPh>
    <rPh sb="4" eb="5">
      <t>カズ</t>
    </rPh>
    <phoneticPr fontId="2"/>
  </si>
  <si>
    <t>学　    校    　数</t>
    <phoneticPr fontId="2"/>
  </si>
  <si>
    <t>学 級 数</t>
    <phoneticPr fontId="2"/>
  </si>
  <si>
    <t>児　　          童          　　数　          　（人）</t>
    <phoneticPr fontId="2"/>
  </si>
  <si>
    <t>生　       　徒       　　数       　</t>
    <phoneticPr fontId="2"/>
  </si>
  <si>
    <t>庄内町</t>
    <rPh sb="0" eb="2">
      <t>ショウナイ</t>
    </rPh>
    <phoneticPr fontId="2"/>
  </si>
  <si>
    <t>国立</t>
    <rPh sb="0" eb="2">
      <t>コクリツ</t>
    </rPh>
    <phoneticPr fontId="2"/>
  </si>
  <si>
    <t>１年</t>
    <phoneticPr fontId="2"/>
  </si>
  <si>
    <t>２年</t>
    <phoneticPr fontId="2"/>
  </si>
  <si>
    <t>３年</t>
    <phoneticPr fontId="2"/>
  </si>
  <si>
    <t>１年</t>
    <phoneticPr fontId="2"/>
  </si>
  <si>
    <t>２年</t>
    <phoneticPr fontId="2"/>
  </si>
  <si>
    <t>３年</t>
    <phoneticPr fontId="2"/>
  </si>
  <si>
    <t>４年</t>
    <phoneticPr fontId="2"/>
  </si>
  <si>
    <t>５年</t>
    <phoneticPr fontId="2"/>
  </si>
  <si>
    <t>６年</t>
    <phoneticPr fontId="2"/>
  </si>
  <si>
    <t>三川町</t>
    <phoneticPr fontId="2"/>
  </si>
  <si>
    <t>特別支援学級（再掲）</t>
    <rPh sb="0" eb="2">
      <t>トクベツ</t>
    </rPh>
    <rPh sb="2" eb="4">
      <t>シエン</t>
    </rPh>
    <rPh sb="4" eb="6">
      <t>ガッキュウ</t>
    </rPh>
    <phoneticPr fontId="2"/>
  </si>
  <si>
    <t>学級数</t>
  </si>
  <si>
    <t>学級数</t>
    <rPh sb="0" eb="3">
      <t>ガッキュウスウ</t>
    </rPh>
    <phoneticPr fontId="2"/>
  </si>
  <si>
    <t>児童数</t>
    <rPh sb="0" eb="2">
      <t>ジドウ</t>
    </rPh>
    <rPh sb="2" eb="3">
      <t>スウ</t>
    </rPh>
    <phoneticPr fontId="2"/>
  </si>
  <si>
    <t>特別支援学級（再掲）</t>
  </si>
  <si>
    <t>生徒数</t>
    <rPh sb="0" eb="2">
      <t>セイト</t>
    </rPh>
    <phoneticPr fontId="2"/>
  </si>
  <si>
    <t>-</t>
    <phoneticPr fontId="2"/>
  </si>
  <si>
    <t>義務教育学校</t>
    <rPh sb="0" eb="2">
      <t>ギム</t>
    </rPh>
    <rPh sb="2" eb="4">
      <t>キョウイク</t>
    </rPh>
    <rPh sb="4" eb="6">
      <t>ガッコウ</t>
    </rPh>
    <phoneticPr fontId="2"/>
  </si>
  <si>
    <t>３年</t>
    <phoneticPr fontId="2"/>
  </si>
  <si>
    <t>４年</t>
    <phoneticPr fontId="2"/>
  </si>
  <si>
    <t>５年</t>
    <phoneticPr fontId="2"/>
  </si>
  <si>
    <t>６年</t>
    <phoneticPr fontId="2"/>
  </si>
  <si>
    <t>７年</t>
    <phoneticPr fontId="2"/>
  </si>
  <si>
    <t>８年</t>
    <phoneticPr fontId="2"/>
  </si>
  <si>
    <t>９年</t>
    <phoneticPr fontId="2"/>
  </si>
  <si>
    <t>　5　市町村別小・中・義務教育学校数・教員数・学級数・児童生徒数</t>
    <rPh sb="3" eb="6">
      <t>シチョウソン</t>
    </rPh>
    <rPh sb="6" eb="7">
      <t>ベツ</t>
    </rPh>
    <rPh sb="7" eb="8">
      <t>ショウ</t>
    </rPh>
    <rPh sb="9" eb="10">
      <t>ナカ</t>
    </rPh>
    <rPh sb="11" eb="13">
      <t>ギム</t>
    </rPh>
    <rPh sb="13" eb="15">
      <t>キョウイク</t>
    </rPh>
    <rPh sb="15" eb="17">
      <t>ガッコウ</t>
    </rPh>
    <rPh sb="17" eb="18">
      <t>スウ</t>
    </rPh>
    <rPh sb="19" eb="22">
      <t>キョウインスウ</t>
    </rPh>
    <rPh sb="23" eb="26">
      <t>ガッキュウスウ</t>
    </rPh>
    <rPh sb="27" eb="29">
      <t>ジドウ</t>
    </rPh>
    <rPh sb="29" eb="32">
      <t>セイトスウ</t>
    </rPh>
    <phoneticPr fontId="2"/>
  </si>
  <si>
    <t>.</t>
    <phoneticPr fontId="2"/>
  </si>
  <si>
    <t>.</t>
    <phoneticPr fontId="2"/>
  </si>
  <si>
    <t>戸沢村</t>
    <rPh sb="0" eb="3">
      <t>トザワムラ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</si>
</sst>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General;General;\-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158">
    <xf numFmtId="0" fontId="0" fillId="0" borderId="0" xfId="0"/>
    <xf numFmtId="0" fontId="5" fillId="0" borderId="0" xfId="0" applyFont="1" applyFill="1" applyBorder="1" applyProtection="1"/>
    <xf numFmtId="0" fontId="3" fillId="0" borderId="0" xfId="0" applyFont="1" applyFill="1" applyBorder="1" applyProtection="1">
      <protection locked="0"/>
    </xf>
    <xf numFmtId="176" fontId="3" fillId="0" borderId="0" xfId="0" applyNumberFormat="1" applyFont="1" applyFill="1" applyBorder="1" applyProtection="1">
      <protection locked="0"/>
    </xf>
    <xf numFmtId="0" fontId="3" fillId="0" borderId="0" xfId="0" applyFont="1" applyFill="1" applyBorder="1" applyProtection="1"/>
    <xf numFmtId="0" fontId="6" fillId="0" borderId="0" xfId="0" applyFont="1" applyFill="1" applyBorder="1"/>
    <xf numFmtId="0" fontId="3" fillId="0" borderId="0" xfId="0" applyFont="1" applyFill="1" applyBorder="1"/>
    <xf numFmtId="0" fontId="4" fillId="0" borderId="4" xfId="0" applyFont="1" applyFill="1" applyBorder="1" applyAlignment="1" applyProtection="1">
      <alignment horizontal="centerContinuous"/>
    </xf>
    <xf numFmtId="176" fontId="4" fillId="0" borderId="5" xfId="0" applyNumberFormat="1" applyFont="1" applyFill="1" applyBorder="1" applyAlignment="1" applyProtection="1">
      <alignment horizontal="centerContinuous"/>
    </xf>
    <xf numFmtId="0" fontId="4" fillId="0" borderId="10" xfId="0" applyFont="1" applyFill="1" applyBorder="1" applyAlignment="1">
      <alignment horizontal="centerContinuous"/>
    </xf>
    <xf numFmtId="176" fontId="4" fillId="0" borderId="11" xfId="0" applyNumberFormat="1" applyFont="1" applyFill="1" applyBorder="1" applyAlignment="1" applyProtection="1">
      <alignment horizontal="centerContinuous"/>
    </xf>
    <xf numFmtId="0" fontId="4" fillId="0" borderId="3" xfId="0" applyFont="1" applyFill="1" applyBorder="1" applyAlignment="1" applyProtection="1">
      <alignment horizontal="distributed" justifyLastLine="1"/>
    </xf>
    <xf numFmtId="0" fontId="4" fillId="0" borderId="11" xfId="0" applyFont="1" applyFill="1" applyBorder="1" applyAlignment="1" applyProtection="1">
      <alignment horizontal="distributed" justifyLastLine="1"/>
    </xf>
    <xf numFmtId="0" fontId="4" fillId="0" borderId="12" xfId="0" applyFont="1" applyFill="1" applyBorder="1" applyAlignment="1" applyProtection="1">
      <alignment horizontal="centerContinuous"/>
    </xf>
    <xf numFmtId="0" fontId="4" fillId="0" borderId="13" xfId="0" applyFont="1" applyFill="1" applyBorder="1" applyAlignment="1" applyProtection="1">
      <alignment horizontal="centerContinuous"/>
    </xf>
    <xf numFmtId="0" fontId="4" fillId="0" borderId="10" xfId="0" applyFont="1" applyFill="1" applyBorder="1"/>
    <xf numFmtId="0" fontId="4" fillId="0" borderId="1" xfId="0" applyFont="1" applyFill="1" applyBorder="1" applyAlignment="1" applyProtection="1">
      <alignment horizontal="centerContinuous" vertical="center"/>
    </xf>
    <xf numFmtId="176" fontId="4" fillId="0" borderId="1" xfId="0" applyNumberFormat="1" applyFont="1" applyFill="1" applyBorder="1" applyAlignment="1" applyProtection="1">
      <alignment horizontal="centerContinuous" vertical="center"/>
    </xf>
    <xf numFmtId="176" fontId="4" fillId="0" borderId="14" xfId="0" applyNumberFormat="1" applyFont="1" applyFill="1" applyBorder="1" applyAlignment="1" applyProtection="1">
      <alignment horizontal="centerContinuous" vertical="center"/>
    </xf>
    <xf numFmtId="0" fontId="4" fillId="0" borderId="2" xfId="0" applyFont="1" applyFill="1" applyBorder="1" applyAlignment="1" applyProtection="1">
      <alignment horizontal="distributed" justifyLastLine="1"/>
    </xf>
    <xf numFmtId="0" fontId="4" fillId="0" borderId="14" xfId="0" applyFont="1" applyFill="1" applyBorder="1" applyAlignment="1" applyProtection="1">
      <alignment horizontal="distributed" justifyLastLine="1"/>
    </xf>
    <xf numFmtId="14" fontId="4" fillId="0" borderId="1" xfId="0" applyNumberFormat="1" applyFont="1" applyFill="1" applyBorder="1" applyAlignment="1" applyProtection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distributed" vertical="center" justifyLastLine="1"/>
    </xf>
    <xf numFmtId="41" fontId="3" fillId="0" borderId="9" xfId="1" applyNumberFormat="1" applyFont="1" applyFill="1" applyBorder="1" applyProtection="1"/>
    <xf numFmtId="41" fontId="3" fillId="0" borderId="0" xfId="1" applyNumberFormat="1" applyFont="1" applyFill="1" applyBorder="1" applyProtection="1"/>
    <xf numFmtId="41" fontId="3" fillId="0" borderId="8" xfId="1" applyNumberFormat="1" applyFont="1" applyFill="1" applyBorder="1" applyProtection="1"/>
    <xf numFmtId="41" fontId="3" fillId="0" borderId="7" xfId="1" applyNumberFormat="1" applyFont="1" applyFill="1" applyBorder="1" applyProtection="1"/>
    <xf numFmtId="41" fontId="6" fillId="0" borderId="4" xfId="0" applyNumberFormat="1" applyFont="1" applyFill="1" applyBorder="1"/>
    <xf numFmtId="0" fontId="3" fillId="0" borderId="11" xfId="0" applyFont="1" applyFill="1" applyBorder="1"/>
    <xf numFmtId="0" fontId="3" fillId="0" borderId="7" xfId="0" applyFont="1" applyFill="1" applyBorder="1" applyAlignment="1" applyProtection="1">
      <alignment horizontal="distributed" vertical="center" justifyLastLine="1"/>
    </xf>
    <xf numFmtId="41" fontId="8" fillId="0" borderId="8" xfId="1" applyNumberFormat="1" applyFont="1" applyFill="1" applyBorder="1" applyProtection="1"/>
    <xf numFmtId="0" fontId="3" fillId="0" borderId="7" xfId="0" applyFont="1" applyFill="1" applyBorder="1"/>
    <xf numFmtId="176" fontId="3" fillId="0" borderId="0" xfId="0" applyNumberFormat="1" applyFont="1" applyFill="1" applyBorder="1"/>
    <xf numFmtId="176" fontId="3" fillId="0" borderId="8" xfId="0" applyNumberFormat="1" applyFont="1" applyFill="1" applyBorder="1"/>
    <xf numFmtId="0" fontId="3" fillId="0" borderId="9" xfId="0" applyFont="1" applyFill="1" applyBorder="1"/>
    <xf numFmtId="0" fontId="3" fillId="0" borderId="8" xfId="0" applyFont="1" applyFill="1" applyBorder="1"/>
    <xf numFmtId="41" fontId="4" fillId="0" borderId="8" xfId="1" applyNumberFormat="1" applyFont="1" applyFill="1" applyBorder="1" applyProtection="1"/>
    <xf numFmtId="38" fontId="4" fillId="0" borderId="7" xfId="1" applyFont="1" applyFill="1" applyBorder="1" applyAlignment="1" applyProtection="1">
      <alignment horizontal="distributed" vertical="center" justifyLastLine="1"/>
    </xf>
    <xf numFmtId="41" fontId="4" fillId="0" borderId="0" xfId="0" applyNumberFormat="1" applyFont="1" applyFill="1" applyBorder="1" applyProtection="1">
      <protection locked="0"/>
    </xf>
    <xf numFmtId="41" fontId="4" fillId="0" borderId="0" xfId="1" applyNumberFormat="1" applyFont="1" applyFill="1" applyBorder="1" applyProtection="1"/>
    <xf numFmtId="41" fontId="4" fillId="0" borderId="8" xfId="0" applyNumberFormat="1" applyFont="1" applyFill="1" applyBorder="1" applyProtection="1">
      <protection locked="0"/>
    </xf>
    <xf numFmtId="41" fontId="4" fillId="0" borderId="9" xfId="0" applyNumberFormat="1" applyFont="1" applyFill="1" applyBorder="1" applyProtection="1">
      <protection locked="0"/>
    </xf>
    <xf numFmtId="41" fontId="4" fillId="0" borderId="7" xfId="0" applyNumberFormat="1" applyFont="1" applyFill="1" applyBorder="1" applyProtection="1">
      <protection locked="0"/>
    </xf>
    <xf numFmtId="41" fontId="4" fillId="0" borderId="9" xfId="0" applyNumberFormat="1" applyFont="1" applyFill="1" applyBorder="1"/>
    <xf numFmtId="41" fontId="4" fillId="0" borderId="8" xfId="0" applyNumberFormat="1" applyFont="1" applyFill="1" applyBorder="1"/>
    <xf numFmtId="41" fontId="3" fillId="0" borderId="0" xfId="0" applyNumberFormat="1" applyFont="1" applyFill="1" applyBorder="1"/>
    <xf numFmtId="41" fontId="4" fillId="0" borderId="0" xfId="0" applyNumberFormat="1" applyFont="1" applyFill="1" applyBorder="1"/>
    <xf numFmtId="38" fontId="3" fillId="0" borderId="7" xfId="1" applyFont="1" applyFill="1" applyBorder="1" applyAlignment="1" applyProtection="1">
      <alignment horizontal="distributed" vertical="center" justifyLastLine="1"/>
    </xf>
    <xf numFmtId="41" fontId="3" fillId="0" borderId="0" xfId="0" applyNumberFormat="1" applyFont="1" applyFill="1" applyBorder="1" applyProtection="1">
      <protection locked="0"/>
    </xf>
    <xf numFmtId="41" fontId="3" fillId="0" borderId="8" xfId="0" applyNumberFormat="1" applyFont="1" applyFill="1" applyBorder="1" applyProtection="1">
      <protection locked="0"/>
    </xf>
    <xf numFmtId="41" fontId="3" fillId="0" borderId="9" xfId="0" applyNumberFormat="1" applyFont="1" applyFill="1" applyBorder="1" applyProtection="1">
      <protection locked="0"/>
    </xf>
    <xf numFmtId="41" fontId="3" fillId="0" borderId="7" xfId="0" applyNumberFormat="1" applyFont="1" applyFill="1" applyBorder="1" applyProtection="1">
      <protection locked="0"/>
    </xf>
    <xf numFmtId="41" fontId="3" fillId="0" borderId="9" xfId="0" applyNumberFormat="1" applyFont="1" applyFill="1" applyBorder="1"/>
    <xf numFmtId="41" fontId="3" fillId="0" borderId="8" xfId="0" applyNumberFormat="1" applyFont="1" applyFill="1" applyBorder="1"/>
    <xf numFmtId="38" fontId="3" fillId="0" borderId="2" xfId="1" applyFont="1" applyFill="1" applyBorder="1" applyAlignment="1" applyProtection="1">
      <alignment horizontal="distributed" vertical="center" justifyLastLine="1"/>
    </xf>
    <xf numFmtId="41" fontId="3" fillId="0" borderId="15" xfId="0" applyNumberFormat="1" applyFont="1" applyFill="1" applyBorder="1" applyProtection="1">
      <protection locked="0"/>
    </xf>
    <xf numFmtId="41" fontId="3" fillId="0" borderId="15" xfId="1" applyNumberFormat="1" applyFont="1" applyFill="1" applyBorder="1" applyProtection="1"/>
    <xf numFmtId="41" fontId="3" fillId="0" borderId="14" xfId="0" applyNumberFormat="1" applyFont="1" applyFill="1" applyBorder="1" applyProtection="1">
      <protection locked="0"/>
    </xf>
    <xf numFmtId="41" fontId="3" fillId="0" borderId="6" xfId="0" applyNumberFormat="1" applyFont="1" applyFill="1" applyBorder="1" applyProtection="1">
      <protection locked="0"/>
    </xf>
    <xf numFmtId="41" fontId="3" fillId="0" borderId="2" xfId="0" applyNumberFormat="1" applyFont="1" applyFill="1" applyBorder="1" applyProtection="1">
      <protection locked="0"/>
    </xf>
    <xf numFmtId="41" fontId="4" fillId="0" borderId="14" xfId="1" applyNumberFormat="1" applyFont="1" applyFill="1" applyBorder="1" applyProtection="1"/>
    <xf numFmtId="41" fontId="3" fillId="0" borderId="6" xfId="0" applyNumberFormat="1" applyFont="1" applyFill="1" applyBorder="1"/>
    <xf numFmtId="41" fontId="3" fillId="0" borderId="14" xfId="0" applyNumberFormat="1" applyFont="1" applyFill="1" applyBorder="1"/>
    <xf numFmtId="41" fontId="4" fillId="0" borderId="6" xfId="0" applyNumberFormat="1" applyFont="1" applyFill="1" applyBorder="1"/>
    <xf numFmtId="41" fontId="4" fillId="0" borderId="14" xfId="0" applyNumberFormat="1" applyFont="1" applyFill="1" applyBorder="1"/>
    <xf numFmtId="38" fontId="3" fillId="0" borderId="1" xfId="1" applyFont="1" applyFill="1" applyBorder="1" applyAlignment="1" applyProtection="1">
      <alignment horizontal="distributed" vertical="center" justifyLastLine="1"/>
    </xf>
    <xf numFmtId="38" fontId="3" fillId="0" borderId="13" xfId="1" applyFont="1" applyFill="1" applyBorder="1"/>
    <xf numFmtId="38" fontId="3" fillId="0" borderId="10" xfId="1" applyFont="1" applyFill="1" applyBorder="1"/>
    <xf numFmtId="38" fontId="3" fillId="0" borderId="12" xfId="1" applyFont="1" applyFill="1" applyBorder="1"/>
    <xf numFmtId="41" fontId="3" fillId="0" borderId="14" xfId="1" applyNumberFormat="1" applyFont="1" applyFill="1" applyBorder="1" applyProtection="1"/>
    <xf numFmtId="41" fontId="3" fillId="0" borderId="10" xfId="0" applyNumberFormat="1" applyFont="1" applyFill="1" applyBorder="1"/>
    <xf numFmtId="38" fontId="3" fillId="0" borderId="0" xfId="1" applyFont="1" applyFill="1" applyBorder="1"/>
    <xf numFmtId="38" fontId="4" fillId="0" borderId="1" xfId="1" applyFont="1" applyFill="1" applyBorder="1" applyAlignment="1" applyProtection="1">
      <alignment horizontal="distributed" vertical="center" justifyLastLine="1"/>
    </xf>
    <xf numFmtId="176" fontId="4" fillId="0" borderId="13" xfId="0" applyNumberFormat="1" applyFont="1" applyFill="1" applyBorder="1"/>
    <xf numFmtId="41" fontId="4" fillId="0" borderId="13" xfId="1" applyNumberFormat="1" applyFont="1" applyFill="1" applyBorder="1" applyProtection="1"/>
    <xf numFmtId="41" fontId="4" fillId="0" borderId="13" xfId="0" applyNumberFormat="1" applyFont="1" applyFill="1" applyBorder="1" applyProtection="1">
      <protection locked="0"/>
    </xf>
    <xf numFmtId="176" fontId="4" fillId="0" borderId="10" xfId="0" applyNumberFormat="1" applyFont="1" applyFill="1" applyBorder="1"/>
    <xf numFmtId="41" fontId="4" fillId="0" borderId="12" xfId="0" applyNumberFormat="1" applyFont="1" applyFill="1" applyBorder="1" applyProtection="1">
      <protection locked="0"/>
    </xf>
    <xf numFmtId="41" fontId="4" fillId="0" borderId="10" xfId="0" applyNumberFormat="1" applyFont="1" applyFill="1" applyBorder="1" applyProtection="1">
      <protection locked="0"/>
    </xf>
    <xf numFmtId="41" fontId="4" fillId="0" borderId="6" xfId="0" applyNumberFormat="1" applyFont="1" applyFill="1" applyBorder="1" applyAlignment="1">
      <alignment horizontal="right"/>
    </xf>
    <xf numFmtId="41" fontId="4" fillId="0" borderId="14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3" fillId="0" borderId="5" xfId="0" applyFont="1" applyFill="1" applyBorder="1"/>
    <xf numFmtId="0" fontId="4" fillId="0" borderId="1" xfId="0" applyFont="1" applyFill="1" applyBorder="1" applyAlignment="1" applyProtection="1">
      <alignment horizontal="centerContinuous"/>
    </xf>
    <xf numFmtId="176" fontId="4" fillId="0" borderId="1" xfId="0" applyNumberFormat="1" applyFont="1" applyFill="1" applyBorder="1" applyAlignment="1" applyProtection="1">
      <alignment horizontal="centerContinuous"/>
    </xf>
    <xf numFmtId="0" fontId="4" fillId="0" borderId="3" xfId="0" applyFont="1" applyFill="1" applyBorder="1" applyAlignment="1" applyProtection="1">
      <alignment horizontal="centerContinuous"/>
    </xf>
    <xf numFmtId="0" fontId="4" fillId="0" borderId="4" xfId="0" applyFont="1" applyFill="1" applyBorder="1" applyAlignment="1" applyProtection="1">
      <alignment horizontal="distributed" justifyLastLine="1"/>
    </xf>
    <xf numFmtId="0" fontId="4" fillId="0" borderId="3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horizontal="centerContinuous"/>
    </xf>
    <xf numFmtId="0" fontId="4" fillId="0" borderId="5" xfId="0" applyFont="1" applyFill="1" applyBorder="1" applyAlignment="1">
      <alignment horizontal="centerContinuous"/>
    </xf>
    <xf numFmtId="0" fontId="7" fillId="0" borderId="1" xfId="0" applyFont="1" applyFill="1" applyBorder="1"/>
    <xf numFmtId="0" fontId="4" fillId="0" borderId="1" xfId="0" applyFont="1" applyFill="1" applyBorder="1"/>
    <xf numFmtId="176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Continuous" vertical="center"/>
    </xf>
    <xf numFmtId="0" fontId="4" fillId="0" borderId="6" xfId="0" applyFont="1" applyFill="1" applyBorder="1" applyAlignment="1" applyProtection="1">
      <alignment horizontal="distributed" justifyLastLine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Continuous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distributed" vertical="center" justifyLastLine="1"/>
    </xf>
    <xf numFmtId="0" fontId="4" fillId="0" borderId="9" xfId="0" applyFont="1" applyFill="1" applyBorder="1" applyAlignment="1" applyProtection="1">
      <alignment horizontal="centerContinuous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Continuous" vertical="center"/>
    </xf>
    <xf numFmtId="0" fontId="4" fillId="0" borderId="0" xfId="0" applyFont="1" applyFill="1" applyBorder="1" applyAlignment="1" applyProtection="1">
      <alignment horizontal="distributed" justifyLastLine="1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Continuous" vertical="center"/>
    </xf>
    <xf numFmtId="41" fontId="3" fillId="0" borderId="8" xfId="0" applyNumberFormat="1" applyFont="1" applyFill="1" applyBorder="1" applyAlignment="1">
      <alignment horizontal="right"/>
    </xf>
    <xf numFmtId="41" fontId="4" fillId="0" borderId="0" xfId="0" applyNumberFormat="1" applyFont="1" applyFill="1" applyBorder="1" applyProtection="1"/>
    <xf numFmtId="41" fontId="4" fillId="0" borderId="8" xfId="0" applyNumberFormat="1" applyFont="1" applyFill="1" applyBorder="1" applyAlignment="1">
      <alignment horizontal="right"/>
    </xf>
    <xf numFmtId="41" fontId="3" fillId="0" borderId="14" xfId="0" applyNumberFormat="1" applyFont="1" applyFill="1" applyBorder="1" applyAlignment="1">
      <alignment horizontal="right"/>
    </xf>
    <xf numFmtId="38" fontId="3" fillId="0" borderId="1" xfId="1" applyFont="1" applyFill="1" applyBorder="1"/>
    <xf numFmtId="41" fontId="3" fillId="0" borderId="12" xfId="1" applyNumberFormat="1" applyFont="1" applyFill="1" applyBorder="1"/>
    <xf numFmtId="41" fontId="3" fillId="0" borderId="10" xfId="1" applyNumberFormat="1" applyFont="1" applyFill="1" applyBorder="1" applyAlignment="1">
      <alignment horizontal="right"/>
    </xf>
    <xf numFmtId="38" fontId="4" fillId="0" borderId="2" xfId="1" applyFont="1" applyFill="1" applyBorder="1" applyAlignment="1" applyProtection="1">
      <alignment horizontal="distributed" vertical="center" justifyLastLine="1"/>
    </xf>
    <xf numFmtId="38" fontId="4" fillId="0" borderId="13" xfId="1" applyFont="1" applyFill="1" applyBorder="1"/>
    <xf numFmtId="38" fontId="4" fillId="0" borderId="13" xfId="1" applyFont="1" applyFill="1" applyBorder="1" applyProtection="1">
      <protection locked="0"/>
    </xf>
    <xf numFmtId="38" fontId="4" fillId="0" borderId="1" xfId="1" applyFont="1" applyFill="1" applyBorder="1" applyProtection="1">
      <protection locked="0"/>
    </xf>
    <xf numFmtId="38" fontId="4" fillId="0" borderId="12" xfId="1" applyFont="1" applyFill="1" applyBorder="1" applyProtection="1">
      <protection locked="0"/>
    </xf>
    <xf numFmtId="38" fontId="4" fillId="0" borderId="10" xfId="1" applyFont="1" applyFill="1" applyBorder="1" applyProtection="1"/>
    <xf numFmtId="41" fontId="4" fillId="0" borderId="12" xfId="1" applyNumberFormat="1" applyFont="1" applyFill="1" applyBorder="1" applyAlignment="1">
      <alignment horizontal="right"/>
    </xf>
    <xf numFmtId="41" fontId="4" fillId="0" borderId="10" xfId="1" applyNumberFormat="1" applyFont="1" applyFill="1" applyBorder="1" applyAlignment="1">
      <alignment horizontal="right"/>
    </xf>
    <xf numFmtId="38" fontId="4" fillId="0" borderId="0" xfId="1" applyFont="1" applyFill="1" applyBorder="1" applyAlignment="1">
      <alignment horizontal="right"/>
    </xf>
    <xf numFmtId="38" fontId="4" fillId="0" borderId="0" xfId="1" applyFont="1" applyFill="1" applyBorder="1"/>
    <xf numFmtId="176" fontId="3" fillId="0" borderId="5" xfId="0" applyNumberFormat="1" applyFont="1" applyFill="1" applyBorder="1"/>
    <xf numFmtId="41" fontId="8" fillId="0" borderId="0" xfId="1" applyNumberFormat="1" applyFont="1" applyFill="1" applyBorder="1" applyProtection="1"/>
    <xf numFmtId="41" fontId="8" fillId="0" borderId="0" xfId="0" applyNumberFormat="1" applyFont="1" applyFill="1" applyBorder="1" applyProtection="1"/>
    <xf numFmtId="41" fontId="8" fillId="0" borderId="9" xfId="0" applyNumberFormat="1" applyFont="1" applyFill="1" applyBorder="1" applyProtection="1"/>
    <xf numFmtId="41" fontId="8" fillId="0" borderId="9" xfId="0" applyNumberFormat="1" applyFont="1" applyFill="1" applyBorder="1"/>
    <xf numFmtId="41" fontId="8" fillId="0" borderId="8" xfId="0" applyNumberFormat="1" applyFont="1" applyFill="1" applyBorder="1" applyAlignment="1">
      <alignment horizontal="right"/>
    </xf>
    <xf numFmtId="41" fontId="8" fillId="0" borderId="7" xfId="1" applyNumberFormat="1" applyFont="1" applyFill="1" applyBorder="1" applyProtection="1"/>
    <xf numFmtId="41" fontId="8" fillId="0" borderId="9" xfId="1" applyNumberFormat="1" applyFont="1" applyFill="1" applyBorder="1" applyProtection="1"/>
    <xf numFmtId="41" fontId="8" fillId="0" borderId="7" xfId="0" applyNumberFormat="1" applyFont="1" applyFill="1" applyBorder="1" applyProtection="1"/>
    <xf numFmtId="41" fontId="8" fillId="0" borderId="8" xfId="0" applyNumberFormat="1" applyFont="1" applyFill="1" applyBorder="1" applyProtection="1"/>
    <xf numFmtId="41" fontId="8" fillId="0" borderId="8" xfId="0" applyNumberFormat="1" applyFont="1" applyFill="1" applyBorder="1"/>
    <xf numFmtId="41" fontId="8" fillId="0" borderId="0" xfId="0" applyNumberFormat="1" applyFont="1" applyFill="1" applyBorder="1" applyProtection="1">
      <protection locked="0"/>
    </xf>
    <xf numFmtId="41" fontId="8" fillId="0" borderId="7" xfId="0" applyNumberFormat="1" applyFont="1" applyFill="1" applyBorder="1" applyProtection="1">
      <protection locked="0"/>
    </xf>
    <xf numFmtId="41" fontId="8" fillId="0" borderId="9" xfId="0" applyNumberFormat="1" applyFont="1" applyFill="1" applyBorder="1" applyProtection="1">
      <protection locked="0"/>
    </xf>
    <xf numFmtId="41" fontId="8" fillId="0" borderId="15" xfId="0" applyNumberFormat="1" applyFont="1" applyFill="1" applyBorder="1" applyProtection="1">
      <protection locked="0"/>
    </xf>
    <xf numFmtId="41" fontId="8" fillId="0" borderId="15" xfId="1" applyNumberFormat="1" applyFont="1" applyFill="1" applyBorder="1" applyProtection="1"/>
    <xf numFmtId="41" fontId="8" fillId="0" borderId="14" xfId="1" applyNumberFormat="1" applyFont="1" applyFill="1" applyBorder="1" applyProtection="1"/>
    <xf numFmtId="41" fontId="8" fillId="0" borderId="2" xfId="0" applyNumberFormat="1" applyFont="1" applyFill="1" applyBorder="1" applyProtection="1">
      <protection locked="0"/>
    </xf>
    <xf numFmtId="41" fontId="8" fillId="0" borderId="6" xfId="0" applyNumberFormat="1" applyFont="1" applyFill="1" applyBorder="1" applyProtection="1">
      <protection locked="0"/>
    </xf>
    <xf numFmtId="41" fontId="8" fillId="0" borderId="6" xfId="0" applyNumberFormat="1" applyFont="1" applyFill="1" applyBorder="1"/>
    <xf numFmtId="41" fontId="8" fillId="0" borderId="14" xfId="0" applyNumberFormat="1" applyFont="1" applyFill="1" applyBorder="1" applyAlignment="1">
      <alignment horizontal="right"/>
    </xf>
    <xf numFmtId="41" fontId="8" fillId="0" borderId="13" xfId="0" applyNumberFormat="1" applyFont="1" applyFill="1" applyBorder="1" applyProtection="1"/>
    <xf numFmtId="41" fontId="8" fillId="0" borderId="13" xfId="1" applyNumberFormat="1" applyFont="1" applyFill="1" applyBorder="1" applyProtection="1"/>
    <xf numFmtId="41" fontId="8" fillId="0" borderId="12" xfId="0" applyNumberFormat="1" applyFont="1" applyFill="1" applyBorder="1" applyProtection="1"/>
    <xf numFmtId="41" fontId="8" fillId="0" borderId="10" xfId="0" applyNumberFormat="1" applyFont="1" applyFill="1" applyBorder="1" applyProtection="1"/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4" fillId="0" borderId="3" xfId="0" applyFont="1" applyFill="1" applyBorder="1" applyAlignment="1" applyProtection="1">
      <alignment horizontal="distributed" vertical="center" justifyLastLine="1"/>
    </xf>
    <xf numFmtId="0" fontId="4" fillId="0" borderId="2" xfId="0" applyFont="1" applyFill="1" applyBorder="1" applyAlignment="1" applyProtection="1">
      <alignment horizontal="distributed" vertical="center" justifyLastLine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zoomScale="79" zoomScaleNormal="79" zoomScaleSheetLayoutView="75" workbookViewId="0">
      <pane xSplit="1" ySplit="5" topLeftCell="B33" activePane="bottomRight" state="frozen"/>
      <selection activeCell="P35" sqref="P35"/>
      <selection pane="topRight" activeCell="P35" sqref="P35"/>
      <selection pane="bottomLeft" activeCell="P35" sqref="P35"/>
      <selection pane="bottomRight" sqref="A1:XFD1048576"/>
    </sheetView>
  </sheetViews>
  <sheetFormatPr defaultRowHeight="14.25" x14ac:dyDescent="0.15"/>
  <cols>
    <col min="1" max="1" width="21.375" style="6" customWidth="1"/>
    <col min="2" max="2" width="6.125" style="6" customWidth="1"/>
    <col min="3" max="3" width="6.125" style="33" customWidth="1"/>
    <col min="4" max="4" width="6.125" style="6" customWidth="1"/>
    <col min="5" max="5" width="8.5" style="33" customWidth="1"/>
    <col min="6" max="6" width="7.875" style="6" customWidth="1"/>
    <col min="7" max="7" width="7.75" style="6" customWidth="1"/>
    <col min="8" max="8" width="8.375" style="6" bestFit="1" customWidth="1"/>
    <col min="9" max="17" width="9.625" style="6" customWidth="1"/>
    <col min="18" max="18" width="7.75" style="5" customWidth="1"/>
    <col min="19" max="19" width="7.75" style="6" customWidth="1"/>
    <col min="20" max="16384" width="9" style="6"/>
  </cols>
  <sheetData>
    <row r="1" spans="1:20" ht="19.5" customHeight="1" x14ac:dyDescent="0.2">
      <c r="A1" s="1" t="s">
        <v>91</v>
      </c>
      <c r="B1" s="2"/>
      <c r="C1" s="3"/>
      <c r="D1" s="4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0" ht="6.75" customHeight="1" x14ac:dyDescent="0.15">
      <c r="A2" s="4"/>
      <c r="B2" s="2"/>
      <c r="C2" s="3"/>
      <c r="D2" s="4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0" ht="15" customHeight="1" x14ac:dyDescent="0.15">
      <c r="A3" s="4" t="s">
        <v>45</v>
      </c>
      <c r="B3" s="2"/>
      <c r="C3" s="3"/>
      <c r="D3" s="4"/>
      <c r="E3" s="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0" ht="21" customHeight="1" x14ac:dyDescent="0.15">
      <c r="A4" s="151" t="s">
        <v>46</v>
      </c>
      <c r="B4" s="7" t="s">
        <v>60</v>
      </c>
      <c r="C4" s="8"/>
      <c r="D4" s="9"/>
      <c r="E4" s="10" t="s">
        <v>38</v>
      </c>
      <c r="F4" s="11" t="s">
        <v>55</v>
      </c>
      <c r="G4" s="12"/>
      <c r="H4" s="153" t="s">
        <v>61</v>
      </c>
      <c r="I4" s="13"/>
      <c r="J4" s="14"/>
      <c r="K4" s="14" t="s">
        <v>62</v>
      </c>
      <c r="L4" s="14"/>
      <c r="M4" s="14"/>
      <c r="N4" s="14"/>
      <c r="O4" s="14"/>
      <c r="P4" s="14"/>
      <c r="Q4" s="15"/>
      <c r="R4" s="155" t="s">
        <v>76</v>
      </c>
      <c r="S4" s="155"/>
    </row>
    <row r="5" spans="1:20" ht="21" customHeight="1" x14ac:dyDescent="0.15">
      <c r="A5" s="152"/>
      <c r="B5" s="16" t="s">
        <v>56</v>
      </c>
      <c r="C5" s="17" t="s">
        <v>57</v>
      </c>
      <c r="D5" s="16" t="s">
        <v>0</v>
      </c>
      <c r="E5" s="18" t="s">
        <v>39</v>
      </c>
      <c r="F5" s="19" t="s">
        <v>47</v>
      </c>
      <c r="G5" s="20" t="s">
        <v>48</v>
      </c>
      <c r="H5" s="154"/>
      <c r="I5" s="16" t="s">
        <v>69</v>
      </c>
      <c r="J5" s="16" t="s">
        <v>70</v>
      </c>
      <c r="K5" s="16" t="s">
        <v>71</v>
      </c>
      <c r="L5" s="16" t="s">
        <v>72</v>
      </c>
      <c r="M5" s="16" t="s">
        <v>73</v>
      </c>
      <c r="N5" s="16" t="s">
        <v>74</v>
      </c>
      <c r="O5" s="16" t="s">
        <v>1</v>
      </c>
      <c r="P5" s="16" t="s">
        <v>2</v>
      </c>
      <c r="Q5" s="16" t="s">
        <v>0</v>
      </c>
      <c r="R5" s="21" t="s">
        <v>78</v>
      </c>
      <c r="S5" s="22" t="s">
        <v>79</v>
      </c>
    </row>
    <row r="6" spans="1:20" ht="18.75" customHeight="1" x14ac:dyDescent="0.15">
      <c r="A6" s="23"/>
      <c r="B6" s="24"/>
      <c r="C6" s="25"/>
      <c r="D6" s="25"/>
      <c r="E6" s="26"/>
      <c r="F6" s="24"/>
      <c r="G6" s="26"/>
      <c r="H6" s="27"/>
      <c r="I6" s="24"/>
      <c r="J6" s="25"/>
      <c r="K6" s="25"/>
      <c r="L6" s="25"/>
      <c r="M6" s="25"/>
      <c r="N6" s="25"/>
      <c r="O6" s="25"/>
      <c r="P6" s="25"/>
      <c r="Q6" s="26"/>
      <c r="R6" s="28"/>
      <c r="S6" s="29"/>
    </row>
    <row r="7" spans="1:20" ht="21" customHeight="1" x14ac:dyDescent="0.15">
      <c r="A7" s="30" t="s">
        <v>3</v>
      </c>
      <c r="B7" s="25">
        <f t="shared" ref="B7:P7" si="0">B51+B52</f>
        <v>231</v>
      </c>
      <c r="C7" s="25">
        <f t="shared" si="0"/>
        <v>3</v>
      </c>
      <c r="D7" s="25">
        <f t="shared" si="0"/>
        <v>234</v>
      </c>
      <c r="E7" s="26">
        <f t="shared" si="0"/>
        <v>16</v>
      </c>
      <c r="F7" s="24">
        <f t="shared" si="0"/>
        <v>3872</v>
      </c>
      <c r="G7" s="26">
        <f t="shared" si="0"/>
        <v>835</v>
      </c>
      <c r="H7" s="27">
        <f t="shared" si="0"/>
        <v>2533</v>
      </c>
      <c r="I7" s="24">
        <f t="shared" si="0"/>
        <v>7689</v>
      </c>
      <c r="J7" s="25">
        <f t="shared" si="0"/>
        <v>7978</v>
      </c>
      <c r="K7" s="25">
        <f t="shared" si="0"/>
        <v>8023</v>
      </c>
      <c r="L7" s="25">
        <f t="shared" si="0"/>
        <v>8324</v>
      </c>
      <c r="M7" s="25">
        <f t="shared" si="0"/>
        <v>8545</v>
      </c>
      <c r="N7" s="25">
        <f t="shared" si="0"/>
        <v>8605</v>
      </c>
      <c r="O7" s="25">
        <f t="shared" si="0"/>
        <v>25081</v>
      </c>
      <c r="P7" s="25">
        <f t="shared" si="0"/>
        <v>24083</v>
      </c>
      <c r="Q7" s="31">
        <f t="shared" ref="Q7" si="1">SUM(I7:N7)</f>
        <v>49164</v>
      </c>
      <c r="R7" s="24">
        <f>R51</f>
        <v>494</v>
      </c>
      <c r="S7" s="26">
        <f>S51</f>
        <v>1454</v>
      </c>
    </row>
    <row r="8" spans="1:20" ht="18.75" customHeight="1" x14ac:dyDescent="0.15">
      <c r="A8" s="32"/>
      <c r="B8" s="33"/>
      <c r="C8" s="6"/>
      <c r="E8" s="34"/>
      <c r="F8" s="35"/>
      <c r="G8" s="36"/>
      <c r="H8" s="32"/>
      <c r="I8" s="35"/>
      <c r="Q8" s="37"/>
      <c r="R8" s="35"/>
      <c r="S8" s="36"/>
    </row>
    <row r="9" spans="1:20" ht="21" customHeight="1" x14ac:dyDescent="0.15">
      <c r="A9" s="30" t="s">
        <v>40</v>
      </c>
      <c r="B9" s="25">
        <f>SUM(B10:B23)</f>
        <v>102</v>
      </c>
      <c r="C9" s="25">
        <f>SUM(C10:C23)</f>
        <v>1</v>
      </c>
      <c r="D9" s="25">
        <f>SUM(D10:D23)</f>
        <v>103</v>
      </c>
      <c r="E9" s="26">
        <f t="shared" ref="E9:P9" si="2">SUM(E10:E23)</f>
        <v>5</v>
      </c>
      <c r="F9" s="24">
        <f>SUM(F10:F23)</f>
        <v>1887</v>
      </c>
      <c r="G9" s="26">
        <f>SUM(G10:G23)</f>
        <v>331</v>
      </c>
      <c r="H9" s="27">
        <f t="shared" si="2"/>
        <v>1260</v>
      </c>
      <c r="I9" s="24">
        <f>SUM(I10:I23)</f>
        <v>4041</v>
      </c>
      <c r="J9" s="25">
        <f t="shared" si="2"/>
        <v>4129</v>
      </c>
      <c r="K9" s="25">
        <f t="shared" si="2"/>
        <v>4131</v>
      </c>
      <c r="L9" s="25">
        <f t="shared" si="2"/>
        <v>4226</v>
      </c>
      <c r="M9" s="25">
        <f t="shared" si="2"/>
        <v>4343</v>
      </c>
      <c r="N9" s="25">
        <f t="shared" si="2"/>
        <v>4366</v>
      </c>
      <c r="O9" s="25">
        <f t="shared" si="2"/>
        <v>12961</v>
      </c>
      <c r="P9" s="25">
        <f t="shared" si="2"/>
        <v>12275</v>
      </c>
      <c r="Q9" s="26">
        <f>SUM(I9:N9)</f>
        <v>25236</v>
      </c>
      <c r="R9" s="24">
        <f>SUM(R10:R23)</f>
        <v>243</v>
      </c>
      <c r="S9" s="26">
        <f>SUM(S10:S23)</f>
        <v>847</v>
      </c>
    </row>
    <row r="10" spans="1:20" ht="21" customHeight="1" x14ac:dyDescent="0.15">
      <c r="A10" s="38" t="s">
        <v>4</v>
      </c>
      <c r="B10" s="39">
        <v>36</v>
      </c>
      <c r="C10" s="40">
        <v>0</v>
      </c>
      <c r="D10" s="40">
        <f>B10+C10</f>
        <v>36</v>
      </c>
      <c r="E10" s="41">
        <v>0</v>
      </c>
      <c r="F10" s="42">
        <v>769</v>
      </c>
      <c r="G10" s="41">
        <v>113</v>
      </c>
      <c r="H10" s="43">
        <v>532</v>
      </c>
      <c r="I10" s="42">
        <v>1870</v>
      </c>
      <c r="J10" s="39">
        <v>1880</v>
      </c>
      <c r="K10" s="39">
        <v>1914</v>
      </c>
      <c r="L10" s="39">
        <v>1988</v>
      </c>
      <c r="M10" s="39">
        <v>1961</v>
      </c>
      <c r="N10" s="39">
        <v>2038</v>
      </c>
      <c r="O10" s="39">
        <v>5994</v>
      </c>
      <c r="P10" s="39">
        <v>5657</v>
      </c>
      <c r="Q10" s="37">
        <f>SUM(I10:N10)</f>
        <v>11651</v>
      </c>
      <c r="R10" s="44">
        <v>95</v>
      </c>
      <c r="S10" s="45">
        <v>378</v>
      </c>
      <c r="T10" s="46"/>
    </row>
    <row r="11" spans="1:20" ht="21" customHeight="1" x14ac:dyDescent="0.15">
      <c r="A11" s="38" t="s">
        <v>10</v>
      </c>
      <c r="B11" s="39">
        <v>5</v>
      </c>
      <c r="C11" s="40">
        <v>0</v>
      </c>
      <c r="D11" s="40">
        <f t="shared" ref="D11:D23" si="3">B11+C11</f>
        <v>5</v>
      </c>
      <c r="E11" s="41">
        <v>0</v>
      </c>
      <c r="F11" s="42">
        <v>91</v>
      </c>
      <c r="G11" s="41">
        <v>12</v>
      </c>
      <c r="H11" s="43">
        <v>58</v>
      </c>
      <c r="I11" s="42">
        <v>172</v>
      </c>
      <c r="J11" s="39">
        <v>194</v>
      </c>
      <c r="K11" s="39">
        <v>198</v>
      </c>
      <c r="L11" s="39">
        <v>188</v>
      </c>
      <c r="M11" s="39">
        <v>202</v>
      </c>
      <c r="N11" s="39">
        <v>183</v>
      </c>
      <c r="O11" s="39">
        <v>565</v>
      </c>
      <c r="P11" s="39">
        <v>572</v>
      </c>
      <c r="Q11" s="37">
        <f t="shared" ref="Q11:Q52" si="4">SUM(I11:N11)</f>
        <v>1137</v>
      </c>
      <c r="R11" s="44">
        <v>10</v>
      </c>
      <c r="S11" s="45">
        <v>39</v>
      </c>
      <c r="T11" s="46"/>
    </row>
    <row r="12" spans="1:20" ht="21" customHeight="1" x14ac:dyDescent="0.15">
      <c r="A12" s="38" t="s">
        <v>13</v>
      </c>
      <c r="B12" s="39">
        <v>12</v>
      </c>
      <c r="C12" s="40">
        <v>0</v>
      </c>
      <c r="D12" s="40">
        <f t="shared" si="3"/>
        <v>12</v>
      </c>
      <c r="E12" s="41">
        <v>0</v>
      </c>
      <c r="F12" s="42">
        <v>235</v>
      </c>
      <c r="G12" s="41">
        <v>26</v>
      </c>
      <c r="H12" s="43">
        <v>159</v>
      </c>
      <c r="I12" s="42">
        <v>518</v>
      </c>
      <c r="J12" s="39">
        <v>534</v>
      </c>
      <c r="K12" s="39">
        <v>541</v>
      </c>
      <c r="L12" s="39">
        <v>492</v>
      </c>
      <c r="M12" s="39">
        <v>590</v>
      </c>
      <c r="N12" s="39">
        <v>561</v>
      </c>
      <c r="O12" s="39">
        <v>1660</v>
      </c>
      <c r="P12" s="39">
        <v>1576</v>
      </c>
      <c r="Q12" s="37">
        <f t="shared" si="4"/>
        <v>3236</v>
      </c>
      <c r="R12" s="44">
        <v>37</v>
      </c>
      <c r="S12" s="45">
        <v>147</v>
      </c>
      <c r="T12" s="46"/>
    </row>
    <row r="13" spans="1:20" ht="21" customHeight="1" x14ac:dyDescent="0.15">
      <c r="A13" s="38" t="s">
        <v>17</v>
      </c>
      <c r="B13" s="39">
        <v>2</v>
      </c>
      <c r="C13" s="40">
        <v>0</v>
      </c>
      <c r="D13" s="40">
        <f t="shared" si="3"/>
        <v>2</v>
      </c>
      <c r="E13" s="41">
        <v>0</v>
      </c>
      <c r="F13" s="42">
        <v>51</v>
      </c>
      <c r="G13" s="41">
        <v>4</v>
      </c>
      <c r="H13" s="43">
        <v>33</v>
      </c>
      <c r="I13" s="42">
        <v>103</v>
      </c>
      <c r="J13" s="39">
        <v>117</v>
      </c>
      <c r="K13" s="39">
        <v>101</v>
      </c>
      <c r="L13" s="39">
        <v>121</v>
      </c>
      <c r="M13" s="39">
        <v>124</v>
      </c>
      <c r="N13" s="39">
        <v>117</v>
      </c>
      <c r="O13" s="39">
        <v>362</v>
      </c>
      <c r="P13" s="39">
        <v>321</v>
      </c>
      <c r="Q13" s="37">
        <f t="shared" si="4"/>
        <v>683</v>
      </c>
      <c r="R13" s="47">
        <v>9</v>
      </c>
      <c r="S13" s="45">
        <v>38</v>
      </c>
      <c r="T13" s="46"/>
    </row>
    <row r="14" spans="1:20" ht="21" customHeight="1" x14ac:dyDescent="0.15">
      <c r="A14" s="38" t="s">
        <v>18</v>
      </c>
      <c r="B14" s="39">
        <v>2</v>
      </c>
      <c r="C14" s="40">
        <v>0</v>
      </c>
      <c r="D14" s="40">
        <f t="shared" si="3"/>
        <v>2</v>
      </c>
      <c r="E14" s="41">
        <v>0</v>
      </c>
      <c r="F14" s="42">
        <v>34</v>
      </c>
      <c r="G14" s="41">
        <v>5</v>
      </c>
      <c r="H14" s="43">
        <v>23</v>
      </c>
      <c r="I14" s="42">
        <v>99</v>
      </c>
      <c r="J14" s="39">
        <v>78</v>
      </c>
      <c r="K14" s="39">
        <v>71</v>
      </c>
      <c r="L14" s="39">
        <v>84</v>
      </c>
      <c r="M14" s="39">
        <v>69</v>
      </c>
      <c r="N14" s="39">
        <v>82</v>
      </c>
      <c r="O14" s="39">
        <v>242</v>
      </c>
      <c r="P14" s="39">
        <v>241</v>
      </c>
      <c r="Q14" s="37">
        <f t="shared" si="4"/>
        <v>483</v>
      </c>
      <c r="R14" s="47">
        <v>4</v>
      </c>
      <c r="S14" s="45">
        <v>7</v>
      </c>
      <c r="T14" s="46"/>
    </row>
    <row r="15" spans="1:20" ht="21" customHeight="1" x14ac:dyDescent="0.15">
      <c r="A15" s="38" t="s">
        <v>9</v>
      </c>
      <c r="B15" s="39">
        <v>9</v>
      </c>
      <c r="C15" s="40">
        <v>0</v>
      </c>
      <c r="D15" s="40">
        <f t="shared" si="3"/>
        <v>9</v>
      </c>
      <c r="E15" s="41">
        <v>0</v>
      </c>
      <c r="F15" s="42">
        <v>166</v>
      </c>
      <c r="G15" s="41">
        <v>31</v>
      </c>
      <c r="H15" s="43">
        <v>109</v>
      </c>
      <c r="I15" s="42">
        <v>331</v>
      </c>
      <c r="J15" s="39">
        <v>323</v>
      </c>
      <c r="K15" s="39">
        <v>374</v>
      </c>
      <c r="L15" s="39">
        <v>363</v>
      </c>
      <c r="M15" s="39">
        <v>367</v>
      </c>
      <c r="N15" s="39">
        <v>332</v>
      </c>
      <c r="O15" s="39">
        <v>1094</v>
      </c>
      <c r="P15" s="39">
        <v>996</v>
      </c>
      <c r="Q15" s="37">
        <f t="shared" si="4"/>
        <v>2090</v>
      </c>
      <c r="R15" s="47">
        <v>21</v>
      </c>
      <c r="S15" s="45">
        <v>64</v>
      </c>
      <c r="T15" s="46"/>
    </row>
    <row r="16" spans="1:20" ht="21" customHeight="1" x14ac:dyDescent="0.15">
      <c r="A16" s="38" t="s">
        <v>19</v>
      </c>
      <c r="B16" s="39">
        <v>6</v>
      </c>
      <c r="C16" s="40">
        <v>0</v>
      </c>
      <c r="D16" s="40">
        <f t="shared" si="3"/>
        <v>6</v>
      </c>
      <c r="E16" s="41">
        <v>0</v>
      </c>
      <c r="F16" s="42">
        <v>85</v>
      </c>
      <c r="G16" s="41">
        <v>10</v>
      </c>
      <c r="H16" s="43">
        <v>53</v>
      </c>
      <c r="I16" s="42">
        <v>122</v>
      </c>
      <c r="J16" s="39">
        <v>144</v>
      </c>
      <c r="K16" s="39">
        <v>112</v>
      </c>
      <c r="L16" s="39">
        <v>148</v>
      </c>
      <c r="M16" s="39">
        <v>125</v>
      </c>
      <c r="N16" s="39">
        <v>166</v>
      </c>
      <c r="O16" s="39">
        <v>414</v>
      </c>
      <c r="P16" s="39">
        <v>403</v>
      </c>
      <c r="Q16" s="37">
        <f t="shared" si="4"/>
        <v>817</v>
      </c>
      <c r="R16" s="47">
        <v>11</v>
      </c>
      <c r="S16" s="45">
        <v>28</v>
      </c>
      <c r="T16" s="46"/>
    </row>
    <row r="17" spans="1:20" ht="21" customHeight="1" x14ac:dyDescent="0.15">
      <c r="A17" s="38" t="s">
        <v>20</v>
      </c>
      <c r="B17" s="39">
        <v>1</v>
      </c>
      <c r="C17" s="40">
        <v>0</v>
      </c>
      <c r="D17" s="40">
        <f t="shared" si="3"/>
        <v>1</v>
      </c>
      <c r="E17" s="41">
        <v>0</v>
      </c>
      <c r="F17" s="42">
        <v>16</v>
      </c>
      <c r="G17" s="41">
        <v>2</v>
      </c>
      <c r="H17" s="43">
        <v>9</v>
      </c>
      <c r="I17" s="42">
        <v>28</v>
      </c>
      <c r="J17" s="39">
        <v>23</v>
      </c>
      <c r="K17" s="39">
        <v>25</v>
      </c>
      <c r="L17" s="39">
        <v>23</v>
      </c>
      <c r="M17" s="39">
        <v>26</v>
      </c>
      <c r="N17" s="39">
        <v>34</v>
      </c>
      <c r="O17" s="39">
        <v>80</v>
      </c>
      <c r="P17" s="39">
        <v>79</v>
      </c>
      <c r="Q17" s="37">
        <f t="shared" si="4"/>
        <v>159</v>
      </c>
      <c r="R17" s="47">
        <v>3</v>
      </c>
      <c r="S17" s="45">
        <v>8</v>
      </c>
      <c r="T17" s="46"/>
    </row>
    <row r="18" spans="1:20" ht="21" customHeight="1" x14ac:dyDescent="0.15">
      <c r="A18" s="38" t="s">
        <v>21</v>
      </c>
      <c r="B18" s="39">
        <v>3</v>
      </c>
      <c r="C18" s="40">
        <v>0</v>
      </c>
      <c r="D18" s="40">
        <f t="shared" si="3"/>
        <v>3</v>
      </c>
      <c r="E18" s="41">
        <v>0</v>
      </c>
      <c r="F18" s="42">
        <v>34</v>
      </c>
      <c r="G18" s="41">
        <v>13</v>
      </c>
      <c r="H18" s="43">
        <v>19</v>
      </c>
      <c r="I18" s="42">
        <v>37</v>
      </c>
      <c r="J18" s="39">
        <v>31</v>
      </c>
      <c r="K18" s="39">
        <v>39</v>
      </c>
      <c r="L18" s="39">
        <v>43</v>
      </c>
      <c r="M18" s="39">
        <v>36</v>
      </c>
      <c r="N18" s="39">
        <v>33</v>
      </c>
      <c r="O18" s="39">
        <v>113</v>
      </c>
      <c r="P18" s="39">
        <v>106</v>
      </c>
      <c r="Q18" s="37">
        <f t="shared" si="4"/>
        <v>219</v>
      </c>
      <c r="R18" s="47">
        <v>5</v>
      </c>
      <c r="S18" s="45">
        <v>9</v>
      </c>
      <c r="T18" s="46"/>
    </row>
    <row r="19" spans="1:20" ht="21" customHeight="1" x14ac:dyDescent="0.15">
      <c r="A19" s="38" t="s">
        <v>22</v>
      </c>
      <c r="B19" s="39">
        <v>2</v>
      </c>
      <c r="C19" s="40">
        <v>1</v>
      </c>
      <c r="D19" s="40">
        <f t="shared" si="3"/>
        <v>3</v>
      </c>
      <c r="E19" s="41">
        <v>0</v>
      </c>
      <c r="F19" s="42">
        <v>33</v>
      </c>
      <c r="G19" s="41">
        <v>12</v>
      </c>
      <c r="H19" s="43">
        <v>21</v>
      </c>
      <c r="I19" s="42">
        <v>48</v>
      </c>
      <c r="J19" s="39">
        <v>66</v>
      </c>
      <c r="K19" s="39">
        <v>59</v>
      </c>
      <c r="L19" s="39">
        <v>52</v>
      </c>
      <c r="M19" s="39">
        <v>54</v>
      </c>
      <c r="N19" s="39">
        <v>65</v>
      </c>
      <c r="O19" s="39">
        <v>191</v>
      </c>
      <c r="P19" s="39">
        <v>153</v>
      </c>
      <c r="Q19" s="37">
        <f t="shared" si="4"/>
        <v>344</v>
      </c>
      <c r="R19" s="47">
        <v>4</v>
      </c>
      <c r="S19" s="45">
        <v>9</v>
      </c>
      <c r="T19" s="46"/>
    </row>
    <row r="20" spans="1:20" ht="21" customHeight="1" x14ac:dyDescent="0.15">
      <c r="A20" s="38" t="s">
        <v>11</v>
      </c>
      <c r="B20" s="39">
        <v>7</v>
      </c>
      <c r="C20" s="40">
        <v>0</v>
      </c>
      <c r="D20" s="40">
        <f t="shared" si="3"/>
        <v>7</v>
      </c>
      <c r="E20" s="41">
        <v>1</v>
      </c>
      <c r="F20" s="42">
        <v>94</v>
      </c>
      <c r="G20" s="41">
        <v>20</v>
      </c>
      <c r="H20" s="43">
        <v>59</v>
      </c>
      <c r="I20" s="42">
        <v>144</v>
      </c>
      <c r="J20" s="39">
        <v>139</v>
      </c>
      <c r="K20" s="39">
        <v>139</v>
      </c>
      <c r="L20" s="39">
        <v>153</v>
      </c>
      <c r="M20" s="39">
        <v>168</v>
      </c>
      <c r="N20" s="39">
        <v>147</v>
      </c>
      <c r="O20" s="39">
        <v>450</v>
      </c>
      <c r="P20" s="39">
        <v>440</v>
      </c>
      <c r="Q20" s="37">
        <f t="shared" si="4"/>
        <v>890</v>
      </c>
      <c r="R20" s="47">
        <v>11</v>
      </c>
      <c r="S20" s="45">
        <v>29</v>
      </c>
      <c r="T20" s="46"/>
    </row>
    <row r="21" spans="1:20" ht="21" customHeight="1" x14ac:dyDescent="0.15">
      <c r="A21" s="38" t="s">
        <v>14</v>
      </c>
      <c r="B21" s="39">
        <v>9</v>
      </c>
      <c r="C21" s="40">
        <v>0</v>
      </c>
      <c r="D21" s="40">
        <f t="shared" si="3"/>
        <v>9</v>
      </c>
      <c r="E21" s="41">
        <v>0</v>
      </c>
      <c r="F21" s="42">
        <v>182</v>
      </c>
      <c r="G21" s="41">
        <v>28</v>
      </c>
      <c r="H21" s="43">
        <v>123</v>
      </c>
      <c r="I21" s="42">
        <v>435</v>
      </c>
      <c r="J21" s="39">
        <v>457</v>
      </c>
      <c r="K21" s="39">
        <v>417</v>
      </c>
      <c r="L21" s="39">
        <v>439</v>
      </c>
      <c r="M21" s="39">
        <v>470</v>
      </c>
      <c r="N21" s="39">
        <v>451</v>
      </c>
      <c r="O21" s="39">
        <v>1336</v>
      </c>
      <c r="P21" s="39">
        <v>1333</v>
      </c>
      <c r="Q21" s="37">
        <f t="shared" si="4"/>
        <v>2669</v>
      </c>
      <c r="R21" s="47">
        <v>19</v>
      </c>
      <c r="S21" s="45">
        <v>60</v>
      </c>
      <c r="T21" s="46"/>
    </row>
    <row r="22" spans="1:20" ht="21" customHeight="1" x14ac:dyDescent="0.15">
      <c r="A22" s="38" t="s">
        <v>15</v>
      </c>
      <c r="B22" s="39">
        <v>5</v>
      </c>
      <c r="C22" s="40">
        <v>0</v>
      </c>
      <c r="D22" s="40">
        <f t="shared" si="3"/>
        <v>5</v>
      </c>
      <c r="E22" s="41">
        <v>4</v>
      </c>
      <c r="F22" s="42">
        <v>63</v>
      </c>
      <c r="G22" s="41">
        <v>36</v>
      </c>
      <c r="H22" s="43">
        <v>41</v>
      </c>
      <c r="I22" s="42">
        <v>91</v>
      </c>
      <c r="J22" s="39">
        <v>103</v>
      </c>
      <c r="K22" s="39">
        <v>102</v>
      </c>
      <c r="L22" s="39">
        <v>91</v>
      </c>
      <c r="M22" s="39">
        <v>110</v>
      </c>
      <c r="N22" s="39">
        <v>107</v>
      </c>
      <c r="O22" s="39">
        <v>326</v>
      </c>
      <c r="P22" s="39">
        <v>278</v>
      </c>
      <c r="Q22" s="37">
        <f t="shared" si="4"/>
        <v>604</v>
      </c>
      <c r="R22" s="47">
        <v>9</v>
      </c>
      <c r="S22" s="45">
        <v>21</v>
      </c>
      <c r="T22" s="46"/>
    </row>
    <row r="23" spans="1:20" ht="21" customHeight="1" x14ac:dyDescent="0.15">
      <c r="A23" s="38" t="s">
        <v>23</v>
      </c>
      <c r="B23" s="39">
        <v>3</v>
      </c>
      <c r="C23" s="40">
        <v>0</v>
      </c>
      <c r="D23" s="40">
        <f t="shared" si="3"/>
        <v>3</v>
      </c>
      <c r="E23" s="41">
        <v>0</v>
      </c>
      <c r="F23" s="42">
        <v>34</v>
      </c>
      <c r="G23" s="41">
        <v>19</v>
      </c>
      <c r="H23" s="43">
        <v>21</v>
      </c>
      <c r="I23" s="42">
        <v>43</v>
      </c>
      <c r="J23" s="39">
        <v>40</v>
      </c>
      <c r="K23" s="39">
        <v>39</v>
      </c>
      <c r="L23" s="39">
        <v>41</v>
      </c>
      <c r="M23" s="39">
        <v>41</v>
      </c>
      <c r="N23" s="39">
        <v>50</v>
      </c>
      <c r="O23" s="39">
        <v>134</v>
      </c>
      <c r="P23" s="39">
        <v>120</v>
      </c>
      <c r="Q23" s="37">
        <f t="shared" si="4"/>
        <v>254</v>
      </c>
      <c r="R23" s="44">
        <v>5</v>
      </c>
      <c r="S23" s="45">
        <v>10</v>
      </c>
      <c r="T23" s="46"/>
    </row>
    <row r="24" spans="1:20" ht="18.75" customHeight="1" x14ac:dyDescent="0.15">
      <c r="A24" s="48"/>
      <c r="B24" s="49"/>
      <c r="C24" s="25"/>
      <c r="D24" s="49"/>
      <c r="E24" s="50"/>
      <c r="F24" s="51"/>
      <c r="G24" s="50"/>
      <c r="H24" s="52"/>
      <c r="I24" s="51"/>
      <c r="J24" s="49"/>
      <c r="K24" s="49"/>
      <c r="L24" s="49"/>
      <c r="M24" s="49"/>
      <c r="N24" s="49"/>
      <c r="O24" s="49"/>
      <c r="P24" s="49"/>
      <c r="Q24" s="37"/>
      <c r="R24" s="53"/>
      <c r="S24" s="54"/>
    </row>
    <row r="25" spans="1:20" ht="21" customHeight="1" x14ac:dyDescent="0.15">
      <c r="A25" s="30" t="s">
        <v>41</v>
      </c>
      <c r="B25" s="25">
        <f>SUM(B26:B33)</f>
        <v>15</v>
      </c>
      <c r="C25" s="25">
        <f>SUM(C26:C33)</f>
        <v>0</v>
      </c>
      <c r="D25" s="25">
        <f>SUM(B25:C25)</f>
        <v>15</v>
      </c>
      <c r="E25" s="26">
        <f t="shared" ref="E25:P25" si="5">SUM(E26:E33)</f>
        <v>5</v>
      </c>
      <c r="F25" s="24">
        <f>SUM(F26:F33)</f>
        <v>223</v>
      </c>
      <c r="G25" s="26">
        <f>SUM(G26:G33)</f>
        <v>96</v>
      </c>
      <c r="H25" s="27">
        <f t="shared" si="5"/>
        <v>135</v>
      </c>
      <c r="I25" s="24">
        <f t="shared" si="5"/>
        <v>376</v>
      </c>
      <c r="J25" s="25">
        <f t="shared" si="5"/>
        <v>399</v>
      </c>
      <c r="K25" s="25">
        <f t="shared" si="5"/>
        <v>381</v>
      </c>
      <c r="L25" s="25">
        <f t="shared" si="5"/>
        <v>400</v>
      </c>
      <c r="M25" s="25">
        <f t="shared" si="5"/>
        <v>376</v>
      </c>
      <c r="N25" s="25">
        <f t="shared" si="5"/>
        <v>404</v>
      </c>
      <c r="O25" s="25">
        <f t="shared" si="5"/>
        <v>1169</v>
      </c>
      <c r="P25" s="25">
        <f t="shared" si="5"/>
        <v>1167</v>
      </c>
      <c r="Q25" s="31">
        <f t="shared" si="4"/>
        <v>2336</v>
      </c>
      <c r="R25" s="24">
        <f>SUM(R26:R33)</f>
        <v>32</v>
      </c>
      <c r="S25" s="26">
        <f>SUM(S26:S33)</f>
        <v>90</v>
      </c>
      <c r="T25" s="46"/>
    </row>
    <row r="26" spans="1:20" ht="21" customHeight="1" x14ac:dyDescent="0.15">
      <c r="A26" s="38" t="s">
        <v>8</v>
      </c>
      <c r="B26" s="39">
        <v>4</v>
      </c>
      <c r="C26" s="40">
        <v>0</v>
      </c>
      <c r="D26" s="40">
        <f>B26+C26</f>
        <v>4</v>
      </c>
      <c r="E26" s="41">
        <v>0</v>
      </c>
      <c r="F26" s="42">
        <v>79</v>
      </c>
      <c r="G26" s="41">
        <v>10</v>
      </c>
      <c r="H26" s="43">
        <v>47</v>
      </c>
      <c r="I26" s="42">
        <v>155</v>
      </c>
      <c r="J26" s="39">
        <v>164</v>
      </c>
      <c r="K26" s="39">
        <v>146</v>
      </c>
      <c r="L26" s="39">
        <v>143</v>
      </c>
      <c r="M26" s="39">
        <v>165</v>
      </c>
      <c r="N26" s="39">
        <v>162</v>
      </c>
      <c r="O26" s="39">
        <v>440</v>
      </c>
      <c r="P26" s="39">
        <v>495</v>
      </c>
      <c r="Q26" s="37">
        <f t="shared" si="4"/>
        <v>935</v>
      </c>
      <c r="R26" s="44">
        <v>9</v>
      </c>
      <c r="S26" s="45">
        <v>34</v>
      </c>
      <c r="T26" s="46"/>
    </row>
    <row r="27" spans="1:20" ht="21" customHeight="1" x14ac:dyDescent="0.15">
      <c r="A27" s="38" t="s">
        <v>24</v>
      </c>
      <c r="B27" s="39">
        <v>3</v>
      </c>
      <c r="C27" s="40">
        <v>0</v>
      </c>
      <c r="D27" s="40">
        <f t="shared" ref="D27:D33" si="6">B27+C27</f>
        <v>3</v>
      </c>
      <c r="E27" s="41">
        <v>2</v>
      </c>
      <c r="F27" s="42">
        <v>29</v>
      </c>
      <c r="G27" s="41">
        <v>12</v>
      </c>
      <c r="H27" s="43">
        <v>17</v>
      </c>
      <c r="I27" s="42">
        <v>38</v>
      </c>
      <c r="J27" s="39">
        <v>31</v>
      </c>
      <c r="K27" s="39">
        <v>36</v>
      </c>
      <c r="L27" s="39">
        <v>37</v>
      </c>
      <c r="M27" s="39">
        <v>40</v>
      </c>
      <c r="N27" s="39">
        <v>36</v>
      </c>
      <c r="O27" s="39">
        <v>107</v>
      </c>
      <c r="P27" s="39">
        <v>111</v>
      </c>
      <c r="Q27" s="37">
        <f t="shared" si="4"/>
        <v>218</v>
      </c>
      <c r="R27" s="47">
        <v>4</v>
      </c>
      <c r="S27" s="45">
        <v>7</v>
      </c>
      <c r="T27" s="46"/>
    </row>
    <row r="28" spans="1:20" ht="21" customHeight="1" x14ac:dyDescent="0.15">
      <c r="A28" s="38" t="s">
        <v>25</v>
      </c>
      <c r="B28" s="39">
        <v>2</v>
      </c>
      <c r="C28" s="40">
        <v>0</v>
      </c>
      <c r="D28" s="40">
        <f t="shared" si="6"/>
        <v>2</v>
      </c>
      <c r="E28" s="41">
        <v>0</v>
      </c>
      <c r="F28" s="42">
        <v>34</v>
      </c>
      <c r="G28" s="41">
        <v>16</v>
      </c>
      <c r="H28" s="43">
        <v>23</v>
      </c>
      <c r="I28" s="42">
        <v>61</v>
      </c>
      <c r="J28" s="39">
        <v>59</v>
      </c>
      <c r="K28" s="39">
        <v>63</v>
      </c>
      <c r="L28" s="39">
        <v>70</v>
      </c>
      <c r="M28" s="39">
        <v>49</v>
      </c>
      <c r="N28" s="39">
        <v>71</v>
      </c>
      <c r="O28" s="39">
        <v>198</v>
      </c>
      <c r="P28" s="39">
        <v>175</v>
      </c>
      <c r="Q28" s="37">
        <f t="shared" si="4"/>
        <v>373</v>
      </c>
      <c r="R28" s="47">
        <v>6</v>
      </c>
      <c r="S28" s="45">
        <v>21</v>
      </c>
      <c r="T28" s="46"/>
    </row>
    <row r="29" spans="1:20" ht="21" customHeight="1" x14ac:dyDescent="0.15">
      <c r="A29" s="38" t="s">
        <v>26</v>
      </c>
      <c r="B29" s="39">
        <v>1</v>
      </c>
      <c r="C29" s="40">
        <v>0</v>
      </c>
      <c r="D29" s="40">
        <f t="shared" si="6"/>
        <v>1</v>
      </c>
      <c r="E29" s="41">
        <v>0</v>
      </c>
      <c r="F29" s="42">
        <v>14</v>
      </c>
      <c r="G29" s="41">
        <v>15</v>
      </c>
      <c r="H29" s="43">
        <v>9</v>
      </c>
      <c r="I29" s="42">
        <v>31</v>
      </c>
      <c r="J29" s="39">
        <v>37</v>
      </c>
      <c r="K29" s="39">
        <v>33</v>
      </c>
      <c r="L29" s="39">
        <v>32</v>
      </c>
      <c r="M29" s="39">
        <v>31</v>
      </c>
      <c r="N29" s="39">
        <v>35</v>
      </c>
      <c r="O29" s="39">
        <v>109</v>
      </c>
      <c r="P29" s="39">
        <v>90</v>
      </c>
      <c r="Q29" s="37">
        <f t="shared" si="4"/>
        <v>199</v>
      </c>
      <c r="R29" s="47">
        <v>2</v>
      </c>
      <c r="S29" s="45">
        <v>3</v>
      </c>
      <c r="T29" s="46"/>
    </row>
    <row r="30" spans="1:20" ht="21" customHeight="1" x14ac:dyDescent="0.15">
      <c r="A30" s="38" t="s">
        <v>27</v>
      </c>
      <c r="B30" s="39">
        <v>3</v>
      </c>
      <c r="C30" s="40">
        <v>0</v>
      </c>
      <c r="D30" s="40">
        <f t="shared" si="6"/>
        <v>3</v>
      </c>
      <c r="E30" s="41">
        <v>2</v>
      </c>
      <c r="F30" s="42">
        <v>40</v>
      </c>
      <c r="G30" s="41">
        <v>27</v>
      </c>
      <c r="H30" s="43">
        <v>22</v>
      </c>
      <c r="I30" s="42">
        <v>39</v>
      </c>
      <c r="J30" s="39">
        <v>57</v>
      </c>
      <c r="K30" s="39">
        <v>48</v>
      </c>
      <c r="L30" s="39">
        <v>46</v>
      </c>
      <c r="M30" s="39">
        <v>42</v>
      </c>
      <c r="N30" s="39">
        <v>42</v>
      </c>
      <c r="O30" s="39">
        <v>138</v>
      </c>
      <c r="P30" s="39">
        <v>136</v>
      </c>
      <c r="Q30" s="37">
        <f t="shared" si="4"/>
        <v>274</v>
      </c>
      <c r="R30" s="47">
        <v>6</v>
      </c>
      <c r="S30" s="45">
        <v>12</v>
      </c>
      <c r="T30" s="46"/>
    </row>
    <row r="31" spans="1:20" ht="21" customHeight="1" x14ac:dyDescent="0.15">
      <c r="A31" s="38" t="s">
        <v>28</v>
      </c>
      <c r="B31" s="39">
        <v>1</v>
      </c>
      <c r="C31" s="40">
        <v>0</v>
      </c>
      <c r="D31" s="40">
        <f t="shared" si="6"/>
        <v>1</v>
      </c>
      <c r="E31" s="41">
        <v>1</v>
      </c>
      <c r="F31" s="42">
        <v>13</v>
      </c>
      <c r="G31" s="41">
        <v>4</v>
      </c>
      <c r="H31" s="43">
        <v>8</v>
      </c>
      <c r="I31" s="42">
        <v>23</v>
      </c>
      <c r="J31" s="39">
        <v>18</v>
      </c>
      <c r="K31" s="39">
        <v>28</v>
      </c>
      <c r="L31" s="39">
        <v>40</v>
      </c>
      <c r="M31" s="39">
        <v>15</v>
      </c>
      <c r="N31" s="39">
        <v>34</v>
      </c>
      <c r="O31" s="39">
        <v>79</v>
      </c>
      <c r="P31" s="39">
        <v>79</v>
      </c>
      <c r="Q31" s="37">
        <f t="shared" si="4"/>
        <v>158</v>
      </c>
      <c r="R31" s="47">
        <v>2</v>
      </c>
      <c r="S31" s="45">
        <v>5</v>
      </c>
      <c r="T31" s="46"/>
    </row>
    <row r="32" spans="1:20" ht="21" customHeight="1" x14ac:dyDescent="0.15">
      <c r="A32" s="38" t="s">
        <v>29</v>
      </c>
      <c r="B32" s="39">
        <v>1</v>
      </c>
      <c r="C32" s="40">
        <v>0</v>
      </c>
      <c r="D32" s="40">
        <f t="shared" si="6"/>
        <v>1</v>
      </c>
      <c r="E32" s="41">
        <v>0</v>
      </c>
      <c r="F32" s="42">
        <v>14</v>
      </c>
      <c r="G32" s="41">
        <v>12</v>
      </c>
      <c r="H32" s="43">
        <v>9</v>
      </c>
      <c r="I32" s="42">
        <v>29</v>
      </c>
      <c r="J32" s="39">
        <v>33</v>
      </c>
      <c r="K32" s="39">
        <v>27</v>
      </c>
      <c r="L32" s="39">
        <v>32</v>
      </c>
      <c r="M32" s="39">
        <v>34</v>
      </c>
      <c r="N32" s="39">
        <v>24</v>
      </c>
      <c r="O32" s="39">
        <v>98</v>
      </c>
      <c r="P32" s="39">
        <v>81</v>
      </c>
      <c r="Q32" s="37">
        <f t="shared" si="4"/>
        <v>179</v>
      </c>
      <c r="R32" s="47">
        <v>3</v>
      </c>
      <c r="S32" s="45">
        <v>8</v>
      </c>
      <c r="T32" s="46"/>
    </row>
    <row r="33" spans="1:20" ht="21" customHeight="1" x14ac:dyDescent="0.15">
      <c r="A33" s="38" t="s">
        <v>30</v>
      </c>
      <c r="B33" s="39">
        <v>0</v>
      </c>
      <c r="C33" s="40">
        <v>0</v>
      </c>
      <c r="D33" s="40">
        <f t="shared" si="6"/>
        <v>0</v>
      </c>
      <c r="E33" s="41">
        <v>0</v>
      </c>
      <c r="F33" s="42">
        <v>0</v>
      </c>
      <c r="G33" s="41">
        <v>0</v>
      </c>
      <c r="H33" s="43">
        <v>0</v>
      </c>
      <c r="I33" s="42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7">
        <f t="shared" si="4"/>
        <v>0</v>
      </c>
      <c r="R33" s="47">
        <v>0</v>
      </c>
      <c r="S33" s="45">
        <v>0</v>
      </c>
      <c r="T33" s="46"/>
    </row>
    <row r="34" spans="1:20" ht="18.75" customHeight="1" x14ac:dyDescent="0.15">
      <c r="A34" s="55"/>
      <c r="B34" s="56"/>
      <c r="C34" s="57"/>
      <c r="D34" s="56"/>
      <c r="E34" s="58"/>
      <c r="F34" s="59"/>
      <c r="G34" s="58"/>
      <c r="H34" s="60"/>
      <c r="I34" s="59"/>
      <c r="J34" s="56"/>
      <c r="K34" s="56"/>
      <c r="L34" s="56"/>
      <c r="M34" s="56"/>
      <c r="N34" s="56"/>
      <c r="O34" s="56"/>
      <c r="P34" s="56"/>
      <c r="Q34" s="61"/>
      <c r="R34" s="62"/>
      <c r="S34" s="63" t="s">
        <v>92</v>
      </c>
    </row>
    <row r="35" spans="1:20" ht="21" customHeight="1" x14ac:dyDescent="0.15">
      <c r="A35" s="30" t="s">
        <v>42</v>
      </c>
      <c r="B35" s="25">
        <f>SUM(B36:B43)</f>
        <v>51</v>
      </c>
      <c r="C35" s="25">
        <f>SUM(C36:C43)</f>
        <v>2</v>
      </c>
      <c r="D35" s="25">
        <f>SUM(D36:D43)</f>
        <v>53</v>
      </c>
      <c r="E35" s="26">
        <f t="shared" ref="E35:P35" si="7">SUM(E36:E43)</f>
        <v>4</v>
      </c>
      <c r="F35" s="24">
        <f t="shared" si="7"/>
        <v>774</v>
      </c>
      <c r="G35" s="26">
        <f t="shared" si="7"/>
        <v>216</v>
      </c>
      <c r="H35" s="27">
        <f t="shared" si="7"/>
        <v>494</v>
      </c>
      <c r="I35" s="24">
        <f t="shared" si="7"/>
        <v>1378</v>
      </c>
      <c r="J35" s="25">
        <f t="shared" si="7"/>
        <v>1466</v>
      </c>
      <c r="K35" s="25">
        <f t="shared" si="7"/>
        <v>1534</v>
      </c>
      <c r="L35" s="25">
        <f t="shared" si="7"/>
        <v>1646</v>
      </c>
      <c r="M35" s="25">
        <f t="shared" si="7"/>
        <v>1680</v>
      </c>
      <c r="N35" s="25">
        <f t="shared" si="7"/>
        <v>1622</v>
      </c>
      <c r="O35" s="25">
        <f t="shared" si="7"/>
        <v>4735</v>
      </c>
      <c r="P35" s="25">
        <f t="shared" si="7"/>
        <v>4591</v>
      </c>
      <c r="Q35" s="26">
        <f t="shared" si="4"/>
        <v>9326</v>
      </c>
      <c r="R35" s="46">
        <f>SUM(R36:R44)</f>
        <v>90</v>
      </c>
      <c r="S35" s="54">
        <f>SUM(S36:S44)</f>
        <v>227</v>
      </c>
      <c r="T35" s="46"/>
    </row>
    <row r="36" spans="1:20" ht="21" customHeight="1" x14ac:dyDescent="0.15">
      <c r="A36" s="38" t="s">
        <v>5</v>
      </c>
      <c r="B36" s="39">
        <v>16</v>
      </c>
      <c r="C36" s="40">
        <v>2</v>
      </c>
      <c r="D36" s="40">
        <f t="shared" ref="D36:D43" si="8">B36+C36</f>
        <v>18</v>
      </c>
      <c r="E36" s="41">
        <v>0</v>
      </c>
      <c r="F36" s="42">
        <v>277</v>
      </c>
      <c r="G36" s="41">
        <v>58</v>
      </c>
      <c r="H36" s="43">
        <v>177</v>
      </c>
      <c r="I36" s="42">
        <v>540</v>
      </c>
      <c r="J36" s="39">
        <v>597</v>
      </c>
      <c r="K36" s="39">
        <v>590</v>
      </c>
      <c r="L36" s="39">
        <v>675</v>
      </c>
      <c r="M36" s="39">
        <v>674</v>
      </c>
      <c r="N36" s="39">
        <v>632</v>
      </c>
      <c r="O36" s="39">
        <v>1866</v>
      </c>
      <c r="P36" s="39">
        <v>1842</v>
      </c>
      <c r="Q36" s="37">
        <f t="shared" si="4"/>
        <v>3708</v>
      </c>
      <c r="R36" s="47">
        <v>28</v>
      </c>
      <c r="S36" s="45">
        <v>82</v>
      </c>
      <c r="T36" s="46"/>
    </row>
    <row r="37" spans="1:20" ht="21" customHeight="1" x14ac:dyDescent="0.15">
      <c r="A37" s="38" t="s">
        <v>16</v>
      </c>
      <c r="B37" s="39">
        <v>7</v>
      </c>
      <c r="C37" s="40">
        <v>0</v>
      </c>
      <c r="D37" s="40">
        <f>B37+C37</f>
        <v>7</v>
      </c>
      <c r="E37" s="41">
        <v>1</v>
      </c>
      <c r="F37" s="42">
        <v>112</v>
      </c>
      <c r="G37" s="41">
        <v>26</v>
      </c>
      <c r="H37" s="43">
        <v>73</v>
      </c>
      <c r="I37" s="42">
        <v>214</v>
      </c>
      <c r="J37" s="39">
        <v>218</v>
      </c>
      <c r="K37" s="39">
        <v>228</v>
      </c>
      <c r="L37" s="39">
        <v>244</v>
      </c>
      <c r="M37" s="39">
        <v>252</v>
      </c>
      <c r="N37" s="39">
        <v>267</v>
      </c>
      <c r="O37" s="39">
        <v>714</v>
      </c>
      <c r="P37" s="39">
        <v>709</v>
      </c>
      <c r="Q37" s="37">
        <f t="shared" si="4"/>
        <v>1423</v>
      </c>
      <c r="R37" s="47">
        <v>14</v>
      </c>
      <c r="S37" s="45">
        <v>34</v>
      </c>
      <c r="T37" s="46"/>
    </row>
    <row r="38" spans="1:20" ht="21" customHeight="1" x14ac:dyDescent="0.15">
      <c r="A38" s="38" t="s">
        <v>31</v>
      </c>
      <c r="B38" s="39">
        <v>6</v>
      </c>
      <c r="C38" s="40">
        <v>0</v>
      </c>
      <c r="D38" s="40">
        <f t="shared" si="8"/>
        <v>6</v>
      </c>
      <c r="E38" s="41">
        <v>0</v>
      </c>
      <c r="F38" s="42">
        <v>92</v>
      </c>
      <c r="G38" s="41">
        <v>21</v>
      </c>
      <c r="H38" s="43">
        <v>62</v>
      </c>
      <c r="I38" s="42">
        <v>180</v>
      </c>
      <c r="J38" s="39">
        <v>187</v>
      </c>
      <c r="K38" s="39">
        <v>194</v>
      </c>
      <c r="L38" s="39">
        <v>214</v>
      </c>
      <c r="M38" s="39">
        <v>187</v>
      </c>
      <c r="N38" s="39">
        <v>224</v>
      </c>
      <c r="O38" s="39">
        <v>603</v>
      </c>
      <c r="P38" s="39">
        <v>583</v>
      </c>
      <c r="Q38" s="37">
        <f t="shared" si="4"/>
        <v>1186</v>
      </c>
      <c r="R38" s="47">
        <v>13</v>
      </c>
      <c r="S38" s="45">
        <v>29</v>
      </c>
      <c r="T38" s="46"/>
    </row>
    <row r="39" spans="1:20" ht="21" customHeight="1" x14ac:dyDescent="0.15">
      <c r="A39" s="38" t="s">
        <v>32</v>
      </c>
      <c r="B39" s="39">
        <v>6</v>
      </c>
      <c r="C39" s="40">
        <v>0</v>
      </c>
      <c r="D39" s="40">
        <f t="shared" si="8"/>
        <v>6</v>
      </c>
      <c r="E39" s="41">
        <v>1</v>
      </c>
      <c r="F39" s="42">
        <v>73</v>
      </c>
      <c r="G39" s="41">
        <v>36</v>
      </c>
      <c r="H39" s="43">
        <v>46</v>
      </c>
      <c r="I39" s="42">
        <v>92</v>
      </c>
      <c r="J39" s="39">
        <v>91</v>
      </c>
      <c r="K39" s="39">
        <v>110</v>
      </c>
      <c r="L39" s="39">
        <v>100</v>
      </c>
      <c r="M39" s="39">
        <v>122</v>
      </c>
      <c r="N39" s="39">
        <v>99</v>
      </c>
      <c r="O39" s="39">
        <v>301</v>
      </c>
      <c r="P39" s="39">
        <v>313</v>
      </c>
      <c r="Q39" s="37">
        <f t="shared" si="4"/>
        <v>614</v>
      </c>
      <c r="R39" s="47">
        <v>10</v>
      </c>
      <c r="S39" s="45">
        <v>18</v>
      </c>
      <c r="T39" s="46"/>
    </row>
    <row r="40" spans="1:20" ht="21" customHeight="1" x14ac:dyDescent="0.15">
      <c r="A40" s="38" t="s">
        <v>12</v>
      </c>
      <c r="B40" s="39">
        <v>6</v>
      </c>
      <c r="C40" s="40">
        <v>0</v>
      </c>
      <c r="D40" s="40">
        <f t="shared" si="8"/>
        <v>6</v>
      </c>
      <c r="E40" s="41">
        <v>0</v>
      </c>
      <c r="F40" s="42">
        <v>92</v>
      </c>
      <c r="G40" s="41">
        <v>33</v>
      </c>
      <c r="H40" s="43">
        <v>56</v>
      </c>
      <c r="I40" s="42">
        <v>186</v>
      </c>
      <c r="J40" s="39">
        <v>194</v>
      </c>
      <c r="K40" s="39">
        <v>187</v>
      </c>
      <c r="L40" s="39">
        <v>205</v>
      </c>
      <c r="M40" s="39">
        <v>226</v>
      </c>
      <c r="N40" s="39">
        <v>188</v>
      </c>
      <c r="O40" s="39">
        <v>607</v>
      </c>
      <c r="P40" s="39">
        <v>579</v>
      </c>
      <c r="Q40" s="37">
        <f t="shared" si="4"/>
        <v>1186</v>
      </c>
      <c r="R40" s="47">
        <v>8</v>
      </c>
      <c r="S40" s="45">
        <v>24</v>
      </c>
      <c r="T40" s="46"/>
    </row>
    <row r="41" spans="1:20" ht="21" customHeight="1" x14ac:dyDescent="0.15">
      <c r="A41" s="38" t="s">
        <v>33</v>
      </c>
      <c r="B41" s="39">
        <v>2</v>
      </c>
      <c r="C41" s="40">
        <v>0</v>
      </c>
      <c r="D41" s="40">
        <f t="shared" si="8"/>
        <v>2</v>
      </c>
      <c r="E41" s="41">
        <v>1</v>
      </c>
      <c r="F41" s="42">
        <v>28</v>
      </c>
      <c r="G41" s="41">
        <v>21</v>
      </c>
      <c r="H41" s="43">
        <v>19</v>
      </c>
      <c r="I41" s="42">
        <v>43</v>
      </c>
      <c r="J41" s="39">
        <v>42</v>
      </c>
      <c r="K41" s="39">
        <v>53</v>
      </c>
      <c r="L41" s="39">
        <v>58</v>
      </c>
      <c r="M41" s="39">
        <v>49</v>
      </c>
      <c r="N41" s="39">
        <v>59</v>
      </c>
      <c r="O41" s="39">
        <v>150</v>
      </c>
      <c r="P41" s="39">
        <v>154</v>
      </c>
      <c r="Q41" s="37">
        <f t="shared" si="4"/>
        <v>304</v>
      </c>
      <c r="R41" s="47">
        <v>4</v>
      </c>
      <c r="S41" s="45">
        <v>9</v>
      </c>
      <c r="T41" s="46"/>
    </row>
    <row r="42" spans="1:20" ht="21" customHeight="1" x14ac:dyDescent="0.15">
      <c r="A42" s="38" t="s">
        <v>34</v>
      </c>
      <c r="B42" s="39">
        <v>4</v>
      </c>
      <c r="C42" s="40">
        <v>0</v>
      </c>
      <c r="D42" s="40">
        <f t="shared" si="8"/>
        <v>4</v>
      </c>
      <c r="E42" s="41">
        <v>0</v>
      </c>
      <c r="F42" s="42">
        <v>58</v>
      </c>
      <c r="G42" s="41">
        <v>4</v>
      </c>
      <c r="H42" s="43">
        <v>37</v>
      </c>
      <c r="I42" s="42">
        <v>85</v>
      </c>
      <c r="J42" s="39">
        <v>85</v>
      </c>
      <c r="K42" s="39">
        <v>112</v>
      </c>
      <c r="L42" s="39">
        <v>96</v>
      </c>
      <c r="M42" s="39">
        <v>113</v>
      </c>
      <c r="N42" s="39">
        <v>109</v>
      </c>
      <c r="O42" s="39">
        <v>323</v>
      </c>
      <c r="P42" s="39">
        <v>277</v>
      </c>
      <c r="Q42" s="37">
        <f t="shared" si="4"/>
        <v>600</v>
      </c>
      <c r="R42" s="47">
        <v>9</v>
      </c>
      <c r="S42" s="45">
        <v>21</v>
      </c>
      <c r="T42" s="46"/>
    </row>
    <row r="43" spans="1:20" ht="21" customHeight="1" x14ac:dyDescent="0.15">
      <c r="A43" s="38" t="s">
        <v>35</v>
      </c>
      <c r="B43" s="39">
        <v>4</v>
      </c>
      <c r="C43" s="40">
        <v>0</v>
      </c>
      <c r="D43" s="40">
        <f t="shared" si="8"/>
        <v>4</v>
      </c>
      <c r="E43" s="41">
        <v>1</v>
      </c>
      <c r="F43" s="42">
        <v>42</v>
      </c>
      <c r="G43" s="41">
        <v>17</v>
      </c>
      <c r="H43" s="43">
        <v>24</v>
      </c>
      <c r="I43" s="42">
        <v>38</v>
      </c>
      <c r="J43" s="39">
        <v>52</v>
      </c>
      <c r="K43" s="39">
        <v>60</v>
      </c>
      <c r="L43" s="39">
        <v>54</v>
      </c>
      <c r="M43" s="39">
        <v>57</v>
      </c>
      <c r="N43" s="39">
        <v>44</v>
      </c>
      <c r="O43" s="39">
        <v>171</v>
      </c>
      <c r="P43" s="39">
        <v>134</v>
      </c>
      <c r="Q43" s="37">
        <f t="shared" si="4"/>
        <v>305</v>
      </c>
      <c r="R43" s="47">
        <v>4</v>
      </c>
      <c r="S43" s="45">
        <v>10</v>
      </c>
      <c r="T43" s="46"/>
    </row>
    <row r="44" spans="1:20" ht="18.75" customHeight="1" x14ac:dyDescent="0.15">
      <c r="A44" s="48"/>
      <c r="B44" s="49"/>
      <c r="C44" s="25"/>
      <c r="D44" s="49"/>
      <c r="E44" s="50"/>
      <c r="F44" s="51"/>
      <c r="G44" s="50"/>
      <c r="H44" s="52"/>
      <c r="I44" s="51"/>
      <c r="J44" s="49"/>
      <c r="K44" s="49"/>
      <c r="L44" s="49"/>
      <c r="M44" s="49"/>
      <c r="N44" s="39"/>
      <c r="O44" s="39"/>
      <c r="P44" s="39"/>
      <c r="Q44" s="37"/>
      <c r="R44" s="47"/>
      <c r="S44" s="45"/>
      <c r="T44" s="46"/>
    </row>
    <row r="45" spans="1:20" ht="21" customHeight="1" x14ac:dyDescent="0.15">
      <c r="A45" s="30" t="s">
        <v>43</v>
      </c>
      <c r="B45" s="25">
        <f>SUM(B46:B50)</f>
        <v>62</v>
      </c>
      <c r="C45" s="25">
        <f>SUM(C46:C50)</f>
        <v>0</v>
      </c>
      <c r="D45" s="25">
        <f t="shared" ref="D45:D50" si="9">B45+C45</f>
        <v>62</v>
      </c>
      <c r="E45" s="26">
        <f t="shared" ref="E45:P45" si="10">SUM(E46:E50)</f>
        <v>2</v>
      </c>
      <c r="F45" s="24">
        <f t="shared" si="10"/>
        <v>960</v>
      </c>
      <c r="G45" s="26">
        <f t="shared" si="10"/>
        <v>188</v>
      </c>
      <c r="H45" s="27">
        <f t="shared" si="10"/>
        <v>625</v>
      </c>
      <c r="I45" s="24">
        <f t="shared" si="10"/>
        <v>1793</v>
      </c>
      <c r="J45" s="25">
        <f t="shared" si="10"/>
        <v>1883</v>
      </c>
      <c r="K45" s="25">
        <f t="shared" si="10"/>
        <v>1878</v>
      </c>
      <c r="L45" s="25">
        <f t="shared" si="10"/>
        <v>1955</v>
      </c>
      <c r="M45" s="25">
        <f t="shared" si="10"/>
        <v>2049</v>
      </c>
      <c r="N45" s="25">
        <f t="shared" si="10"/>
        <v>2114</v>
      </c>
      <c r="O45" s="25">
        <f t="shared" si="10"/>
        <v>5921</v>
      </c>
      <c r="P45" s="25">
        <f t="shared" si="10"/>
        <v>5751</v>
      </c>
      <c r="Q45" s="31">
        <f t="shared" si="4"/>
        <v>11672</v>
      </c>
      <c r="R45" s="46">
        <f>SUM(R46:R50)</f>
        <v>129</v>
      </c>
      <c r="S45" s="54">
        <f>SUM(S46:S50)</f>
        <v>290</v>
      </c>
      <c r="T45" s="46"/>
    </row>
    <row r="46" spans="1:20" ht="21" customHeight="1" x14ac:dyDescent="0.15">
      <c r="A46" s="38" t="s">
        <v>6</v>
      </c>
      <c r="B46" s="39">
        <v>26</v>
      </c>
      <c r="C46" s="40">
        <v>0</v>
      </c>
      <c r="D46" s="40">
        <f t="shared" si="9"/>
        <v>26</v>
      </c>
      <c r="E46" s="41">
        <v>1</v>
      </c>
      <c r="F46" s="42">
        <v>444</v>
      </c>
      <c r="G46" s="41">
        <v>47</v>
      </c>
      <c r="H46" s="43">
        <v>290</v>
      </c>
      <c r="I46" s="42">
        <v>846</v>
      </c>
      <c r="J46" s="39">
        <v>906</v>
      </c>
      <c r="K46" s="39">
        <v>889</v>
      </c>
      <c r="L46" s="39">
        <v>988</v>
      </c>
      <c r="M46" s="39">
        <v>979</v>
      </c>
      <c r="N46" s="39">
        <v>983</v>
      </c>
      <c r="O46" s="39">
        <v>2807</v>
      </c>
      <c r="P46" s="39">
        <v>2784</v>
      </c>
      <c r="Q46" s="37">
        <f t="shared" si="4"/>
        <v>5591</v>
      </c>
      <c r="R46" s="47">
        <v>57</v>
      </c>
      <c r="S46" s="45">
        <v>136</v>
      </c>
      <c r="T46" s="46"/>
    </row>
    <row r="47" spans="1:20" ht="21" customHeight="1" x14ac:dyDescent="0.15">
      <c r="A47" s="38" t="s">
        <v>36</v>
      </c>
      <c r="B47" s="39">
        <v>3</v>
      </c>
      <c r="C47" s="40">
        <v>0</v>
      </c>
      <c r="D47" s="40">
        <f t="shared" si="9"/>
        <v>3</v>
      </c>
      <c r="E47" s="41">
        <v>0</v>
      </c>
      <c r="F47" s="42">
        <v>44</v>
      </c>
      <c r="G47" s="41">
        <v>22</v>
      </c>
      <c r="H47" s="43">
        <v>28</v>
      </c>
      <c r="I47" s="42">
        <v>67</v>
      </c>
      <c r="J47" s="39">
        <v>67</v>
      </c>
      <c r="K47" s="39">
        <v>66</v>
      </c>
      <c r="L47" s="39">
        <v>59</v>
      </c>
      <c r="M47" s="39">
        <v>72</v>
      </c>
      <c r="N47" s="39">
        <v>72</v>
      </c>
      <c r="O47" s="39">
        <v>214</v>
      </c>
      <c r="P47" s="39">
        <v>189</v>
      </c>
      <c r="Q47" s="37">
        <f t="shared" si="4"/>
        <v>403</v>
      </c>
      <c r="R47" s="47">
        <v>10</v>
      </c>
      <c r="S47" s="45">
        <v>28</v>
      </c>
      <c r="T47" s="46"/>
    </row>
    <row r="48" spans="1:20" ht="21" customHeight="1" x14ac:dyDescent="0.15">
      <c r="A48" s="38" t="s">
        <v>64</v>
      </c>
      <c r="B48" s="39">
        <v>5</v>
      </c>
      <c r="C48" s="40">
        <v>0</v>
      </c>
      <c r="D48" s="40">
        <f t="shared" si="9"/>
        <v>5</v>
      </c>
      <c r="E48" s="41">
        <v>0</v>
      </c>
      <c r="F48" s="42">
        <v>73</v>
      </c>
      <c r="G48" s="41">
        <v>29</v>
      </c>
      <c r="H48" s="43">
        <v>48</v>
      </c>
      <c r="I48" s="42">
        <v>141</v>
      </c>
      <c r="J48" s="39">
        <v>149</v>
      </c>
      <c r="K48" s="39">
        <v>146</v>
      </c>
      <c r="L48" s="39">
        <v>149</v>
      </c>
      <c r="M48" s="39">
        <v>139</v>
      </c>
      <c r="N48" s="39">
        <v>179</v>
      </c>
      <c r="O48" s="39">
        <v>465</v>
      </c>
      <c r="P48" s="39">
        <v>438</v>
      </c>
      <c r="Q48" s="37">
        <f t="shared" si="4"/>
        <v>903</v>
      </c>
      <c r="R48" s="47">
        <v>16</v>
      </c>
      <c r="S48" s="45">
        <v>35</v>
      </c>
      <c r="T48" s="46"/>
    </row>
    <row r="49" spans="1:23" ht="21" customHeight="1" x14ac:dyDescent="0.15">
      <c r="A49" s="38" t="s">
        <v>7</v>
      </c>
      <c r="B49" s="39">
        <v>23</v>
      </c>
      <c r="C49" s="40">
        <v>0</v>
      </c>
      <c r="D49" s="40">
        <f t="shared" si="9"/>
        <v>23</v>
      </c>
      <c r="E49" s="41">
        <v>1</v>
      </c>
      <c r="F49" s="42">
        <v>341</v>
      </c>
      <c r="G49" s="41">
        <v>63</v>
      </c>
      <c r="H49" s="43">
        <v>223</v>
      </c>
      <c r="I49" s="42">
        <v>661</v>
      </c>
      <c r="J49" s="39">
        <v>684</v>
      </c>
      <c r="K49" s="39">
        <v>698</v>
      </c>
      <c r="L49" s="39">
        <v>680</v>
      </c>
      <c r="M49" s="39">
        <v>753</v>
      </c>
      <c r="N49" s="39">
        <v>790</v>
      </c>
      <c r="O49" s="39">
        <v>2179</v>
      </c>
      <c r="P49" s="39">
        <v>2087</v>
      </c>
      <c r="Q49" s="37">
        <f t="shared" si="4"/>
        <v>4266</v>
      </c>
      <c r="R49" s="47">
        <v>40</v>
      </c>
      <c r="S49" s="45">
        <v>78</v>
      </c>
      <c r="T49" s="46"/>
    </row>
    <row r="50" spans="1:23" ht="21" customHeight="1" x14ac:dyDescent="0.15">
      <c r="A50" s="38" t="s">
        <v>37</v>
      </c>
      <c r="B50" s="39">
        <v>5</v>
      </c>
      <c r="C50" s="40">
        <v>0</v>
      </c>
      <c r="D50" s="40">
        <f t="shared" si="9"/>
        <v>5</v>
      </c>
      <c r="E50" s="41">
        <v>0</v>
      </c>
      <c r="F50" s="42">
        <v>58</v>
      </c>
      <c r="G50" s="41">
        <v>27</v>
      </c>
      <c r="H50" s="43">
        <v>36</v>
      </c>
      <c r="I50" s="42">
        <v>78</v>
      </c>
      <c r="J50" s="39">
        <v>77</v>
      </c>
      <c r="K50" s="39">
        <v>79</v>
      </c>
      <c r="L50" s="39">
        <v>79</v>
      </c>
      <c r="M50" s="39">
        <v>106</v>
      </c>
      <c r="N50" s="39">
        <v>90</v>
      </c>
      <c r="O50" s="39">
        <v>256</v>
      </c>
      <c r="P50" s="39">
        <v>253</v>
      </c>
      <c r="Q50" s="61">
        <f t="shared" si="4"/>
        <v>509</v>
      </c>
      <c r="R50" s="64">
        <v>6</v>
      </c>
      <c r="S50" s="65">
        <v>13</v>
      </c>
      <c r="T50" s="46"/>
    </row>
    <row r="51" spans="1:23" s="72" customFormat="1" ht="21" customHeight="1" x14ac:dyDescent="0.15">
      <c r="A51" s="66" t="s">
        <v>44</v>
      </c>
      <c r="B51" s="67">
        <f t="shared" ref="B51:P51" si="11">B9+B25+B35+B45</f>
        <v>230</v>
      </c>
      <c r="C51" s="67">
        <f t="shared" si="11"/>
        <v>3</v>
      </c>
      <c r="D51" s="67">
        <f t="shared" si="11"/>
        <v>233</v>
      </c>
      <c r="E51" s="68">
        <f t="shared" si="11"/>
        <v>16</v>
      </c>
      <c r="F51" s="67">
        <f t="shared" si="11"/>
        <v>3844</v>
      </c>
      <c r="G51" s="68">
        <f t="shared" si="11"/>
        <v>831</v>
      </c>
      <c r="H51" s="69">
        <f t="shared" si="11"/>
        <v>2514</v>
      </c>
      <c r="I51" s="69">
        <f t="shared" si="11"/>
        <v>7588</v>
      </c>
      <c r="J51" s="67">
        <f t="shared" si="11"/>
        <v>7877</v>
      </c>
      <c r="K51" s="67">
        <f t="shared" si="11"/>
        <v>7924</v>
      </c>
      <c r="L51" s="67">
        <f t="shared" si="11"/>
        <v>8227</v>
      </c>
      <c r="M51" s="67">
        <f t="shared" si="11"/>
        <v>8448</v>
      </c>
      <c r="N51" s="67">
        <f>N9+N25+N35+N45</f>
        <v>8506</v>
      </c>
      <c r="O51" s="67">
        <f t="shared" si="11"/>
        <v>24786</v>
      </c>
      <c r="P51" s="67">
        <f t="shared" si="11"/>
        <v>23784</v>
      </c>
      <c r="Q51" s="70">
        <f t="shared" si="4"/>
        <v>48570</v>
      </c>
      <c r="R51" s="62">
        <f>R45+R35+R25+R9</f>
        <v>494</v>
      </c>
      <c r="S51" s="71">
        <f>S45+S35+S25+S9</f>
        <v>1454</v>
      </c>
      <c r="T51" s="46"/>
    </row>
    <row r="52" spans="1:23" ht="21" customHeight="1" x14ac:dyDescent="0.15">
      <c r="A52" s="73" t="s">
        <v>65</v>
      </c>
      <c r="B52" s="74">
        <v>1</v>
      </c>
      <c r="C52" s="75">
        <v>0</v>
      </c>
      <c r="D52" s="76">
        <v>1</v>
      </c>
      <c r="E52" s="77">
        <v>0</v>
      </c>
      <c r="F52" s="78">
        <v>28</v>
      </c>
      <c r="G52" s="79">
        <v>4</v>
      </c>
      <c r="H52" s="78">
        <v>19</v>
      </c>
      <c r="I52" s="78">
        <v>101</v>
      </c>
      <c r="J52" s="76">
        <v>101</v>
      </c>
      <c r="K52" s="76">
        <v>99</v>
      </c>
      <c r="L52" s="76">
        <v>97</v>
      </c>
      <c r="M52" s="76">
        <v>97</v>
      </c>
      <c r="N52" s="76">
        <v>99</v>
      </c>
      <c r="O52" s="76">
        <v>295</v>
      </c>
      <c r="P52" s="76">
        <v>299</v>
      </c>
      <c r="Q52" s="61">
        <f t="shared" si="4"/>
        <v>594</v>
      </c>
      <c r="R52" s="80" t="s">
        <v>82</v>
      </c>
      <c r="S52" s="81" t="s">
        <v>82</v>
      </c>
      <c r="T52" s="46"/>
      <c r="U52" s="82"/>
      <c r="V52" s="82"/>
      <c r="W52" s="82"/>
    </row>
    <row r="53" spans="1:23" x14ac:dyDescent="0.15">
      <c r="H53" s="83"/>
    </row>
    <row r="54" spans="1:23" x14ac:dyDescent="0.15">
      <c r="B54" s="33"/>
      <c r="D54" s="33"/>
      <c r="F54" s="33"/>
      <c r="G54" s="33"/>
      <c r="H54" s="33"/>
      <c r="I54" s="39"/>
      <c r="J54" s="39"/>
      <c r="K54" s="39"/>
      <c r="L54" s="39"/>
      <c r="M54" s="39"/>
      <c r="N54" s="39"/>
      <c r="O54" s="39"/>
      <c r="P54" s="39"/>
      <c r="Q54" s="40"/>
    </row>
    <row r="55" spans="1:23" x14ac:dyDescent="0.15">
      <c r="I55" s="39"/>
      <c r="J55" s="39"/>
      <c r="K55" s="39"/>
      <c r="L55" s="39"/>
      <c r="M55" s="39"/>
      <c r="N55" s="39"/>
      <c r="O55" s="39"/>
      <c r="P55" s="39"/>
      <c r="Q55" s="40"/>
    </row>
    <row r="56" spans="1:23" x14ac:dyDescent="0.15">
      <c r="B56" s="33"/>
      <c r="D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</row>
  </sheetData>
  <mergeCells count="3">
    <mergeCell ref="A4:A5"/>
    <mergeCell ref="H4:H5"/>
    <mergeCell ref="R4:S4"/>
  </mergeCells>
  <phoneticPr fontId="2"/>
  <pageMargins left="0.55118110236220474" right="0.15748031496062992" top="0.59055118110236227" bottom="0.59055118110236227" header="0.59055118110236227" footer="0.59055118110236227"/>
  <pageSetup paperSize="9" scale="80" firstPageNumber="14" fitToHeight="2" orientation="landscape" useFirstPageNumber="1" r:id="rId1"/>
  <headerFooter alignWithMargins="0"/>
  <rowBreaks count="1" manualBreakCount="1">
    <brk id="34" max="18" man="1"/>
  </rowBreaks>
  <ignoredErrors>
    <ignoredError sqref="D45 D25 Q9 Q53" formula="1"/>
    <ignoredError sqref="Q10" formulaRange="1"/>
    <ignoredError sqref="Q11:Q23 Q25:Q33 Q37:Q43 Q35:Q36 Q45:Q52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7"/>
  <sheetViews>
    <sheetView zoomScale="80" zoomScaleNormal="80" zoomScaleSheet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50" sqref="E50"/>
    </sheetView>
  </sheetViews>
  <sheetFormatPr defaultRowHeight="14.25" x14ac:dyDescent="0.15"/>
  <cols>
    <col min="1" max="1" width="28.625" style="6" customWidth="1"/>
    <col min="2" max="2" width="7.875" style="6" customWidth="1"/>
    <col min="3" max="3" width="7.875" style="33" customWidth="1"/>
    <col min="4" max="4" width="7.875" style="6" customWidth="1"/>
    <col min="5" max="14" width="10.25" style="6" customWidth="1"/>
    <col min="15" max="16" width="7.625" style="6" customWidth="1"/>
    <col min="17" max="17" width="1.125" style="6" customWidth="1"/>
    <col min="18" max="16384" width="9" style="6"/>
  </cols>
  <sheetData>
    <row r="1" spans="1:20" ht="19.5" customHeight="1" x14ac:dyDescent="0.2">
      <c r="A1" s="1"/>
      <c r="B1" s="2"/>
      <c r="C1" s="3"/>
      <c r="D1" s="4"/>
      <c r="E1" s="4"/>
      <c r="F1" s="2"/>
      <c r="G1" s="2"/>
      <c r="H1" s="2"/>
      <c r="I1" s="2"/>
      <c r="J1" s="2"/>
      <c r="K1" s="49"/>
      <c r="L1" s="2"/>
      <c r="M1" s="2"/>
      <c r="N1" s="2"/>
    </row>
    <row r="2" spans="1:20" ht="6.75" customHeight="1" x14ac:dyDescent="0.15">
      <c r="A2" s="4"/>
      <c r="B2" s="2"/>
      <c r="C2" s="3"/>
      <c r="D2" s="4"/>
      <c r="E2" s="4"/>
      <c r="F2" s="2"/>
      <c r="G2" s="2"/>
      <c r="H2" s="2"/>
      <c r="I2" s="2"/>
      <c r="J2" s="2"/>
      <c r="K2" s="49"/>
      <c r="L2" s="2"/>
      <c r="M2" s="2"/>
      <c r="N2" s="2"/>
    </row>
    <row r="3" spans="1:20" ht="15" customHeight="1" x14ac:dyDescent="0.15">
      <c r="A3" s="4" t="s">
        <v>49</v>
      </c>
      <c r="B3" s="2"/>
      <c r="C3" s="3"/>
      <c r="D3" s="4"/>
      <c r="E3" s="4"/>
      <c r="F3" s="2"/>
      <c r="G3" s="2"/>
      <c r="H3" s="2"/>
      <c r="I3" s="2"/>
      <c r="J3" s="2"/>
      <c r="K3" s="2"/>
      <c r="L3" s="2"/>
      <c r="M3" s="2"/>
      <c r="N3" s="2"/>
    </row>
    <row r="4" spans="1:20" ht="21" customHeight="1" x14ac:dyDescent="0.15">
      <c r="A4" s="156" t="s">
        <v>50</v>
      </c>
      <c r="B4" s="84" t="s">
        <v>51</v>
      </c>
      <c r="C4" s="85"/>
      <c r="D4" s="84"/>
      <c r="E4" s="86" t="s">
        <v>38</v>
      </c>
      <c r="F4" s="11" t="s">
        <v>55</v>
      </c>
      <c r="G4" s="87"/>
      <c r="H4" s="88"/>
      <c r="I4" s="86" t="s">
        <v>63</v>
      </c>
      <c r="J4" s="89"/>
      <c r="K4" s="89"/>
      <c r="L4" s="89"/>
      <c r="M4" s="90"/>
      <c r="N4" s="90"/>
      <c r="O4" s="91" t="s">
        <v>80</v>
      </c>
      <c r="P4" s="92"/>
      <c r="Q4" s="82"/>
      <c r="R4" s="82"/>
      <c r="S4" s="82"/>
      <c r="T4" s="82"/>
    </row>
    <row r="5" spans="1:20" ht="21" customHeight="1" x14ac:dyDescent="0.15">
      <c r="A5" s="157"/>
      <c r="B5" s="16" t="s">
        <v>56</v>
      </c>
      <c r="C5" s="93" t="s">
        <v>57</v>
      </c>
      <c r="D5" s="94" t="s">
        <v>58</v>
      </c>
      <c r="E5" s="95" t="s">
        <v>39</v>
      </c>
      <c r="F5" s="19" t="s">
        <v>52</v>
      </c>
      <c r="G5" s="96" t="s">
        <v>53</v>
      </c>
      <c r="H5" s="97" t="s">
        <v>59</v>
      </c>
      <c r="I5" s="16" t="s">
        <v>66</v>
      </c>
      <c r="J5" s="16" t="s">
        <v>67</v>
      </c>
      <c r="K5" s="16" t="s">
        <v>68</v>
      </c>
      <c r="L5" s="16" t="s">
        <v>1</v>
      </c>
      <c r="M5" s="16" t="s">
        <v>2</v>
      </c>
      <c r="N5" s="98" t="s">
        <v>0</v>
      </c>
      <c r="O5" s="99" t="s">
        <v>77</v>
      </c>
      <c r="P5" s="99" t="s">
        <v>81</v>
      </c>
      <c r="Q5" s="100"/>
      <c r="R5" s="82"/>
      <c r="S5" s="82"/>
      <c r="T5" s="82"/>
    </row>
    <row r="6" spans="1:20" ht="18" customHeight="1" x14ac:dyDescent="0.15">
      <c r="A6" s="101"/>
      <c r="B6" s="102"/>
      <c r="C6" s="103"/>
      <c r="D6" s="104"/>
      <c r="E6" s="105"/>
      <c r="F6" s="106"/>
      <c r="G6" s="106"/>
      <c r="H6" s="107"/>
      <c r="I6" s="102"/>
      <c r="J6" s="108"/>
      <c r="K6" s="108"/>
      <c r="L6" s="108"/>
      <c r="M6" s="108"/>
      <c r="N6" s="108"/>
      <c r="O6" s="53"/>
      <c r="P6" s="109"/>
    </row>
    <row r="7" spans="1:20" ht="21" customHeight="1" x14ac:dyDescent="0.15">
      <c r="A7" s="30" t="s">
        <v>54</v>
      </c>
      <c r="B7" s="25">
        <f t="shared" ref="B7:N7" si="0">B51+B52</f>
        <v>93</v>
      </c>
      <c r="C7" s="25">
        <f t="shared" si="0"/>
        <v>1</v>
      </c>
      <c r="D7" s="25">
        <f t="shared" si="0"/>
        <v>94</v>
      </c>
      <c r="E7" s="26">
        <f>E51+E52</f>
        <v>4</v>
      </c>
      <c r="F7" s="25">
        <f t="shared" si="0"/>
        <v>2241</v>
      </c>
      <c r="G7" s="25">
        <f t="shared" si="0"/>
        <v>324</v>
      </c>
      <c r="H7" s="27">
        <f t="shared" si="0"/>
        <v>1138</v>
      </c>
      <c r="I7" s="24">
        <f t="shared" si="0"/>
        <v>8783</v>
      </c>
      <c r="J7" s="25">
        <f t="shared" si="0"/>
        <v>9026</v>
      </c>
      <c r="K7" s="25">
        <f t="shared" si="0"/>
        <v>9160</v>
      </c>
      <c r="L7" s="25">
        <f t="shared" si="0"/>
        <v>13836</v>
      </c>
      <c r="M7" s="25">
        <f t="shared" si="0"/>
        <v>13133</v>
      </c>
      <c r="N7" s="25">
        <f t="shared" si="0"/>
        <v>26969</v>
      </c>
      <c r="O7" s="53">
        <f>O51</f>
        <v>217</v>
      </c>
      <c r="P7" s="109">
        <f>P51</f>
        <v>640</v>
      </c>
      <c r="Q7" s="46"/>
    </row>
    <row r="8" spans="1:20" ht="18" customHeight="1" x14ac:dyDescent="0.15">
      <c r="A8" s="30"/>
      <c r="B8" s="25"/>
      <c r="C8" s="25"/>
      <c r="D8" s="25"/>
      <c r="E8" s="26"/>
      <c r="F8" s="25"/>
      <c r="G8" s="25"/>
      <c r="H8" s="27"/>
      <c r="I8" s="24"/>
      <c r="J8" s="25"/>
      <c r="K8" s="25"/>
      <c r="L8" s="25"/>
      <c r="M8" s="25"/>
      <c r="N8" s="25"/>
      <c r="O8" s="53"/>
      <c r="P8" s="109"/>
    </row>
    <row r="9" spans="1:20" ht="21" customHeight="1" x14ac:dyDescent="0.15">
      <c r="A9" s="30" t="s">
        <v>40</v>
      </c>
      <c r="B9" s="25">
        <f>SUM(B10:B23)</f>
        <v>42</v>
      </c>
      <c r="C9" s="25">
        <f>SUM(C10:C23)</f>
        <v>1</v>
      </c>
      <c r="D9" s="25">
        <f>SUM(D10:D23)</f>
        <v>43</v>
      </c>
      <c r="E9" s="26">
        <f>SUM(E10:E23)</f>
        <v>0</v>
      </c>
      <c r="F9" s="25">
        <f>SUM(F10:F23)</f>
        <v>1089</v>
      </c>
      <c r="G9" s="25">
        <f t="shared" ref="G9:M9" si="1">SUM(G10:G23)</f>
        <v>130</v>
      </c>
      <c r="H9" s="27">
        <f>SUM(H10:H23)</f>
        <v>551</v>
      </c>
      <c r="I9" s="24">
        <f t="shared" si="1"/>
        <v>4402</v>
      </c>
      <c r="J9" s="25">
        <f t="shared" si="1"/>
        <v>4554</v>
      </c>
      <c r="K9" s="25">
        <f t="shared" si="1"/>
        <v>4601</v>
      </c>
      <c r="L9" s="25">
        <f t="shared" si="1"/>
        <v>7024</v>
      </c>
      <c r="M9" s="25">
        <f t="shared" si="1"/>
        <v>6533</v>
      </c>
      <c r="N9" s="25">
        <f>SUM(N10:N23)</f>
        <v>13557</v>
      </c>
      <c r="O9" s="53">
        <f>SUM(O10:O23)</f>
        <v>95</v>
      </c>
      <c r="P9" s="109">
        <f>SUM(P10:P23)</f>
        <v>325</v>
      </c>
    </row>
    <row r="10" spans="1:20" ht="21" customHeight="1" x14ac:dyDescent="0.15">
      <c r="A10" s="38" t="s">
        <v>4</v>
      </c>
      <c r="B10" s="39">
        <v>15</v>
      </c>
      <c r="C10" s="40">
        <v>0</v>
      </c>
      <c r="D10" s="110">
        <f>B10+C10</f>
        <v>15</v>
      </c>
      <c r="E10" s="37">
        <v>0</v>
      </c>
      <c r="F10" s="39">
        <v>452</v>
      </c>
      <c r="G10" s="39">
        <v>45</v>
      </c>
      <c r="H10" s="43">
        <v>236</v>
      </c>
      <c r="I10" s="42">
        <v>1979</v>
      </c>
      <c r="J10" s="39">
        <v>1981</v>
      </c>
      <c r="K10" s="39">
        <v>2021</v>
      </c>
      <c r="L10" s="39">
        <v>3097</v>
      </c>
      <c r="M10" s="39">
        <v>2884</v>
      </c>
      <c r="N10" s="40">
        <f>L10+M10</f>
        <v>5981</v>
      </c>
      <c r="O10" s="44">
        <v>36</v>
      </c>
      <c r="P10" s="111">
        <v>135</v>
      </c>
      <c r="Q10" s="82"/>
      <c r="R10" s="46"/>
    </row>
    <row r="11" spans="1:20" ht="21" customHeight="1" x14ac:dyDescent="0.15">
      <c r="A11" s="38" t="s">
        <v>10</v>
      </c>
      <c r="B11" s="39">
        <v>3</v>
      </c>
      <c r="C11" s="40">
        <v>0</v>
      </c>
      <c r="D11" s="110">
        <f t="shared" ref="D11:D23" si="2">B11+C11</f>
        <v>3</v>
      </c>
      <c r="E11" s="37">
        <v>0</v>
      </c>
      <c r="F11" s="39">
        <v>56</v>
      </c>
      <c r="G11" s="39">
        <v>8</v>
      </c>
      <c r="H11" s="43">
        <v>27</v>
      </c>
      <c r="I11" s="42">
        <v>195</v>
      </c>
      <c r="J11" s="39">
        <v>206</v>
      </c>
      <c r="K11" s="39">
        <v>230</v>
      </c>
      <c r="L11" s="39">
        <v>313</v>
      </c>
      <c r="M11" s="39">
        <v>318</v>
      </c>
      <c r="N11" s="40">
        <f t="shared" ref="N11:N23" si="3">L11+M11</f>
        <v>631</v>
      </c>
      <c r="O11" s="44">
        <v>5</v>
      </c>
      <c r="P11" s="111">
        <v>19</v>
      </c>
      <c r="Q11" s="82"/>
      <c r="R11" s="46"/>
    </row>
    <row r="12" spans="1:20" ht="21" customHeight="1" x14ac:dyDescent="0.15">
      <c r="A12" s="38" t="s">
        <v>13</v>
      </c>
      <c r="B12" s="39">
        <v>4</v>
      </c>
      <c r="C12" s="40">
        <v>0</v>
      </c>
      <c r="D12" s="110">
        <f t="shared" si="2"/>
        <v>4</v>
      </c>
      <c r="E12" s="37">
        <v>0</v>
      </c>
      <c r="F12" s="39">
        <v>126</v>
      </c>
      <c r="G12" s="39">
        <v>13</v>
      </c>
      <c r="H12" s="43">
        <v>63</v>
      </c>
      <c r="I12" s="42">
        <v>537</v>
      </c>
      <c r="J12" s="39">
        <v>551</v>
      </c>
      <c r="K12" s="39">
        <v>554</v>
      </c>
      <c r="L12" s="39">
        <v>870</v>
      </c>
      <c r="M12" s="39">
        <v>772</v>
      </c>
      <c r="N12" s="40">
        <f t="shared" si="3"/>
        <v>1642</v>
      </c>
      <c r="O12" s="44">
        <v>10</v>
      </c>
      <c r="P12" s="111">
        <v>45</v>
      </c>
      <c r="Q12" s="82"/>
      <c r="R12" s="46"/>
    </row>
    <row r="13" spans="1:20" ht="21" customHeight="1" x14ac:dyDescent="0.15">
      <c r="A13" s="38" t="s">
        <v>17</v>
      </c>
      <c r="B13" s="39">
        <v>1</v>
      </c>
      <c r="C13" s="40">
        <v>0</v>
      </c>
      <c r="D13" s="110">
        <f t="shared" si="2"/>
        <v>1</v>
      </c>
      <c r="E13" s="37">
        <v>0</v>
      </c>
      <c r="F13" s="39">
        <v>31</v>
      </c>
      <c r="G13" s="39">
        <v>9</v>
      </c>
      <c r="H13" s="43">
        <v>17</v>
      </c>
      <c r="I13" s="42">
        <v>144</v>
      </c>
      <c r="J13" s="39">
        <v>139</v>
      </c>
      <c r="K13" s="39">
        <v>127</v>
      </c>
      <c r="L13" s="39">
        <v>195</v>
      </c>
      <c r="M13" s="39">
        <v>215</v>
      </c>
      <c r="N13" s="40">
        <f t="shared" si="3"/>
        <v>410</v>
      </c>
      <c r="O13" s="44">
        <v>3</v>
      </c>
      <c r="P13" s="111">
        <v>10</v>
      </c>
      <c r="Q13" s="82"/>
      <c r="R13" s="46"/>
    </row>
    <row r="14" spans="1:20" ht="21" customHeight="1" x14ac:dyDescent="0.15">
      <c r="A14" s="38" t="s">
        <v>18</v>
      </c>
      <c r="B14" s="39">
        <v>1</v>
      </c>
      <c r="C14" s="40">
        <v>0</v>
      </c>
      <c r="D14" s="110">
        <f t="shared" si="2"/>
        <v>1</v>
      </c>
      <c r="E14" s="37">
        <v>0</v>
      </c>
      <c r="F14" s="39">
        <v>22</v>
      </c>
      <c r="G14" s="39">
        <v>1</v>
      </c>
      <c r="H14" s="43">
        <v>11</v>
      </c>
      <c r="I14" s="42">
        <v>96</v>
      </c>
      <c r="J14" s="39">
        <v>100</v>
      </c>
      <c r="K14" s="39">
        <v>86</v>
      </c>
      <c r="L14" s="39">
        <v>142</v>
      </c>
      <c r="M14" s="39">
        <v>140</v>
      </c>
      <c r="N14" s="40">
        <f t="shared" si="3"/>
        <v>282</v>
      </c>
      <c r="O14" s="44">
        <v>2</v>
      </c>
      <c r="P14" s="111">
        <v>3</v>
      </c>
      <c r="Q14" s="82"/>
      <c r="R14" s="46"/>
    </row>
    <row r="15" spans="1:20" ht="21" customHeight="1" x14ac:dyDescent="0.15">
      <c r="A15" s="38" t="s">
        <v>9</v>
      </c>
      <c r="B15" s="39">
        <v>3</v>
      </c>
      <c r="C15" s="40">
        <v>0</v>
      </c>
      <c r="D15" s="110">
        <f t="shared" si="2"/>
        <v>3</v>
      </c>
      <c r="E15" s="37">
        <v>0</v>
      </c>
      <c r="F15" s="39">
        <v>94</v>
      </c>
      <c r="G15" s="39">
        <v>9</v>
      </c>
      <c r="H15" s="43">
        <v>46</v>
      </c>
      <c r="I15" s="42">
        <v>357</v>
      </c>
      <c r="J15" s="39">
        <v>375</v>
      </c>
      <c r="K15" s="39">
        <v>390</v>
      </c>
      <c r="L15" s="39">
        <v>578</v>
      </c>
      <c r="M15" s="39">
        <v>544</v>
      </c>
      <c r="N15" s="40">
        <f t="shared" si="3"/>
        <v>1122</v>
      </c>
      <c r="O15" s="44">
        <v>9</v>
      </c>
      <c r="P15" s="111">
        <v>26</v>
      </c>
      <c r="Q15" s="82"/>
      <c r="R15" s="46"/>
    </row>
    <row r="16" spans="1:20" ht="21" customHeight="1" x14ac:dyDescent="0.15">
      <c r="A16" s="38" t="s">
        <v>19</v>
      </c>
      <c r="B16" s="39">
        <v>1</v>
      </c>
      <c r="C16" s="40">
        <v>0</v>
      </c>
      <c r="D16" s="110">
        <f t="shared" si="2"/>
        <v>1</v>
      </c>
      <c r="E16" s="37">
        <v>0</v>
      </c>
      <c r="F16" s="39">
        <v>31</v>
      </c>
      <c r="G16" s="39">
        <v>2</v>
      </c>
      <c r="H16" s="43">
        <v>17</v>
      </c>
      <c r="I16" s="42">
        <v>139</v>
      </c>
      <c r="J16" s="39">
        <v>148</v>
      </c>
      <c r="K16" s="39">
        <v>141</v>
      </c>
      <c r="L16" s="39">
        <v>219</v>
      </c>
      <c r="M16" s="39">
        <v>209</v>
      </c>
      <c r="N16" s="40">
        <f t="shared" si="3"/>
        <v>428</v>
      </c>
      <c r="O16" s="44">
        <v>2</v>
      </c>
      <c r="P16" s="111">
        <v>10</v>
      </c>
      <c r="Q16" s="82"/>
      <c r="R16" s="46"/>
    </row>
    <row r="17" spans="1:18" ht="21" customHeight="1" x14ac:dyDescent="0.15">
      <c r="A17" s="38" t="s">
        <v>20</v>
      </c>
      <c r="B17" s="39">
        <v>1</v>
      </c>
      <c r="C17" s="40">
        <v>0</v>
      </c>
      <c r="D17" s="110">
        <f t="shared" si="2"/>
        <v>1</v>
      </c>
      <c r="E17" s="37">
        <v>0</v>
      </c>
      <c r="F17" s="39">
        <v>12</v>
      </c>
      <c r="G17" s="39">
        <v>1</v>
      </c>
      <c r="H17" s="43">
        <v>5</v>
      </c>
      <c r="I17" s="42">
        <v>43</v>
      </c>
      <c r="J17" s="39">
        <v>41</v>
      </c>
      <c r="K17" s="39">
        <v>40</v>
      </c>
      <c r="L17" s="39">
        <v>67</v>
      </c>
      <c r="M17" s="39">
        <v>57</v>
      </c>
      <c r="N17" s="40">
        <f t="shared" si="3"/>
        <v>124</v>
      </c>
      <c r="O17" s="44">
        <v>1</v>
      </c>
      <c r="P17" s="111">
        <v>1</v>
      </c>
      <c r="Q17" s="82"/>
      <c r="R17" s="46"/>
    </row>
    <row r="18" spans="1:18" ht="21" customHeight="1" x14ac:dyDescent="0.15">
      <c r="A18" s="38" t="s">
        <v>21</v>
      </c>
      <c r="B18" s="39">
        <v>1</v>
      </c>
      <c r="C18" s="40">
        <v>0</v>
      </c>
      <c r="D18" s="110">
        <f t="shared" si="2"/>
        <v>1</v>
      </c>
      <c r="E18" s="37">
        <v>0</v>
      </c>
      <c r="F18" s="39">
        <v>20</v>
      </c>
      <c r="G18" s="39">
        <v>3</v>
      </c>
      <c r="H18" s="43">
        <v>9</v>
      </c>
      <c r="I18" s="42">
        <v>54</v>
      </c>
      <c r="J18" s="39">
        <v>50</v>
      </c>
      <c r="K18" s="39">
        <v>55</v>
      </c>
      <c r="L18" s="39">
        <v>90</v>
      </c>
      <c r="M18" s="39">
        <v>69</v>
      </c>
      <c r="N18" s="40">
        <f t="shared" si="3"/>
        <v>159</v>
      </c>
      <c r="O18" s="44">
        <v>3</v>
      </c>
      <c r="P18" s="111">
        <v>6</v>
      </c>
      <c r="Q18" s="82"/>
      <c r="R18" s="46"/>
    </row>
    <row r="19" spans="1:18" ht="21" customHeight="1" x14ac:dyDescent="0.15">
      <c r="A19" s="38" t="s">
        <v>22</v>
      </c>
      <c r="B19" s="39">
        <v>1</v>
      </c>
      <c r="C19" s="40">
        <v>1</v>
      </c>
      <c r="D19" s="110">
        <f t="shared" si="2"/>
        <v>2</v>
      </c>
      <c r="E19" s="37">
        <v>0</v>
      </c>
      <c r="F19" s="39">
        <v>21</v>
      </c>
      <c r="G19" s="39">
        <v>3</v>
      </c>
      <c r="H19" s="43">
        <v>8</v>
      </c>
      <c r="I19" s="42">
        <v>52</v>
      </c>
      <c r="J19" s="39">
        <v>59</v>
      </c>
      <c r="K19" s="39">
        <v>59</v>
      </c>
      <c r="L19" s="39">
        <v>89</v>
      </c>
      <c r="M19" s="39">
        <v>81</v>
      </c>
      <c r="N19" s="40">
        <f t="shared" si="3"/>
        <v>170</v>
      </c>
      <c r="O19" s="44">
        <v>1</v>
      </c>
      <c r="P19" s="111">
        <v>1</v>
      </c>
      <c r="Q19" s="82"/>
      <c r="R19" s="46"/>
    </row>
    <row r="20" spans="1:18" ht="21" customHeight="1" x14ac:dyDescent="0.15">
      <c r="A20" s="38" t="s">
        <v>11</v>
      </c>
      <c r="B20" s="39">
        <v>2</v>
      </c>
      <c r="C20" s="40">
        <v>0</v>
      </c>
      <c r="D20" s="110">
        <f t="shared" si="2"/>
        <v>2</v>
      </c>
      <c r="E20" s="37">
        <v>0</v>
      </c>
      <c r="F20" s="39">
        <v>42</v>
      </c>
      <c r="G20" s="39">
        <v>4</v>
      </c>
      <c r="H20" s="43">
        <v>22</v>
      </c>
      <c r="I20" s="42">
        <v>178</v>
      </c>
      <c r="J20" s="39">
        <v>177</v>
      </c>
      <c r="K20" s="39">
        <v>174</v>
      </c>
      <c r="L20" s="39">
        <v>282</v>
      </c>
      <c r="M20" s="39">
        <v>247</v>
      </c>
      <c r="N20" s="40">
        <f t="shared" si="3"/>
        <v>529</v>
      </c>
      <c r="O20" s="44">
        <v>4</v>
      </c>
      <c r="P20" s="111">
        <v>17</v>
      </c>
      <c r="Q20" s="82"/>
      <c r="R20" s="46"/>
    </row>
    <row r="21" spans="1:18" ht="21" customHeight="1" x14ac:dyDescent="0.15">
      <c r="A21" s="38" t="s">
        <v>14</v>
      </c>
      <c r="B21" s="39">
        <v>6</v>
      </c>
      <c r="C21" s="40">
        <v>0</v>
      </c>
      <c r="D21" s="110">
        <f t="shared" si="2"/>
        <v>6</v>
      </c>
      <c r="E21" s="37">
        <v>0</v>
      </c>
      <c r="F21" s="39">
        <v>126</v>
      </c>
      <c r="G21" s="39">
        <v>17</v>
      </c>
      <c r="H21" s="43">
        <v>64</v>
      </c>
      <c r="I21" s="42">
        <v>486</v>
      </c>
      <c r="J21" s="39">
        <v>552</v>
      </c>
      <c r="K21" s="39">
        <v>548</v>
      </c>
      <c r="L21" s="39">
        <v>805</v>
      </c>
      <c r="M21" s="39">
        <v>781</v>
      </c>
      <c r="N21" s="40">
        <f t="shared" si="3"/>
        <v>1586</v>
      </c>
      <c r="O21" s="44">
        <v>12</v>
      </c>
      <c r="P21" s="111">
        <v>39</v>
      </c>
      <c r="Q21" s="82"/>
      <c r="R21" s="46"/>
    </row>
    <row r="22" spans="1:18" ht="21" customHeight="1" x14ac:dyDescent="0.15">
      <c r="A22" s="38" t="s">
        <v>15</v>
      </c>
      <c r="B22" s="39">
        <v>2</v>
      </c>
      <c r="C22" s="40">
        <v>0</v>
      </c>
      <c r="D22" s="110">
        <f t="shared" si="2"/>
        <v>2</v>
      </c>
      <c r="E22" s="37">
        <v>0</v>
      </c>
      <c r="F22" s="39">
        <v>37</v>
      </c>
      <c r="G22" s="39">
        <v>10</v>
      </c>
      <c r="H22" s="43">
        <v>17</v>
      </c>
      <c r="I22" s="42">
        <v>96</v>
      </c>
      <c r="J22" s="39">
        <v>128</v>
      </c>
      <c r="K22" s="39">
        <v>125</v>
      </c>
      <c r="L22" s="39">
        <v>200</v>
      </c>
      <c r="M22" s="39">
        <v>149</v>
      </c>
      <c r="N22" s="40">
        <f t="shared" si="3"/>
        <v>349</v>
      </c>
      <c r="O22" s="44">
        <v>4</v>
      </c>
      <c r="P22" s="111">
        <v>8</v>
      </c>
      <c r="Q22" s="82"/>
      <c r="R22" s="46"/>
    </row>
    <row r="23" spans="1:18" ht="21" customHeight="1" x14ac:dyDescent="0.15">
      <c r="A23" s="38" t="s">
        <v>23</v>
      </c>
      <c r="B23" s="39">
        <v>1</v>
      </c>
      <c r="C23" s="40">
        <v>0</v>
      </c>
      <c r="D23" s="110">
        <f t="shared" si="2"/>
        <v>1</v>
      </c>
      <c r="E23" s="37">
        <v>0</v>
      </c>
      <c r="F23" s="39">
        <v>19</v>
      </c>
      <c r="G23" s="39">
        <v>5</v>
      </c>
      <c r="H23" s="43">
        <v>9</v>
      </c>
      <c r="I23" s="42">
        <v>46</v>
      </c>
      <c r="J23" s="39">
        <v>47</v>
      </c>
      <c r="K23" s="39">
        <v>51</v>
      </c>
      <c r="L23" s="39">
        <v>77</v>
      </c>
      <c r="M23" s="39">
        <v>67</v>
      </c>
      <c r="N23" s="40">
        <f t="shared" si="3"/>
        <v>144</v>
      </c>
      <c r="O23" s="44">
        <v>3</v>
      </c>
      <c r="P23" s="111">
        <v>5</v>
      </c>
      <c r="Q23" s="82"/>
      <c r="R23" s="46"/>
    </row>
    <row r="24" spans="1:18" ht="18" customHeight="1" x14ac:dyDescent="0.15">
      <c r="A24" s="48"/>
      <c r="B24" s="49"/>
      <c r="C24" s="25"/>
      <c r="D24" s="49"/>
      <c r="E24" s="26"/>
      <c r="F24" s="49"/>
      <c r="G24" s="49"/>
      <c r="H24" s="52" t="s">
        <v>93</v>
      </c>
      <c r="I24" s="51"/>
      <c r="J24" s="49"/>
      <c r="K24" s="49"/>
      <c r="L24" s="49"/>
      <c r="M24" s="49"/>
      <c r="N24" s="25"/>
      <c r="O24" s="53"/>
      <c r="P24" s="109"/>
      <c r="R24" s="46"/>
    </row>
    <row r="25" spans="1:18" ht="21" customHeight="1" x14ac:dyDescent="0.15">
      <c r="A25" s="30" t="s">
        <v>41</v>
      </c>
      <c r="B25" s="25">
        <f t="shared" ref="B25:N25" si="4">SUM(B26:B33)</f>
        <v>9</v>
      </c>
      <c r="C25" s="25">
        <f t="shared" si="4"/>
        <v>0</v>
      </c>
      <c r="D25" s="25">
        <f t="shared" si="4"/>
        <v>9</v>
      </c>
      <c r="E25" s="26">
        <f t="shared" si="4"/>
        <v>1</v>
      </c>
      <c r="F25" s="25">
        <f t="shared" si="4"/>
        <v>150</v>
      </c>
      <c r="G25" s="25">
        <f t="shared" si="4"/>
        <v>51</v>
      </c>
      <c r="H25" s="27">
        <f t="shared" si="4"/>
        <v>67</v>
      </c>
      <c r="I25" s="24">
        <f t="shared" si="4"/>
        <v>388</v>
      </c>
      <c r="J25" s="25">
        <f t="shared" si="4"/>
        <v>447</v>
      </c>
      <c r="K25" s="25">
        <f t="shared" si="4"/>
        <v>456</v>
      </c>
      <c r="L25" s="25">
        <f t="shared" si="4"/>
        <v>664</v>
      </c>
      <c r="M25" s="25">
        <f t="shared" si="4"/>
        <v>627</v>
      </c>
      <c r="N25" s="25">
        <f t="shared" si="4"/>
        <v>1291</v>
      </c>
      <c r="O25" s="53">
        <f>SUM(O26:O33)</f>
        <v>16</v>
      </c>
      <c r="P25" s="109">
        <f>SUM(P26:P33)</f>
        <v>30</v>
      </c>
      <c r="R25" s="46"/>
    </row>
    <row r="26" spans="1:18" ht="21" customHeight="1" x14ac:dyDescent="0.15">
      <c r="A26" s="38" t="s">
        <v>8</v>
      </c>
      <c r="B26" s="39">
        <v>3</v>
      </c>
      <c r="C26" s="40">
        <v>0</v>
      </c>
      <c r="D26" s="110">
        <f>B26+C26</f>
        <v>3</v>
      </c>
      <c r="E26" s="37">
        <v>0</v>
      </c>
      <c r="F26" s="39">
        <v>57</v>
      </c>
      <c r="G26" s="39">
        <v>7</v>
      </c>
      <c r="H26" s="43">
        <v>27</v>
      </c>
      <c r="I26" s="42">
        <v>160</v>
      </c>
      <c r="J26" s="39">
        <v>183</v>
      </c>
      <c r="K26" s="39">
        <v>189</v>
      </c>
      <c r="L26" s="39">
        <v>268</v>
      </c>
      <c r="M26" s="39">
        <v>264</v>
      </c>
      <c r="N26" s="40">
        <f t="shared" ref="N26:N33" si="5">L26+M26</f>
        <v>532</v>
      </c>
      <c r="O26" s="44">
        <v>5</v>
      </c>
      <c r="P26" s="111">
        <v>13</v>
      </c>
      <c r="Q26" s="82"/>
      <c r="R26" s="46"/>
    </row>
    <row r="27" spans="1:18" ht="21" customHeight="1" x14ac:dyDescent="0.15">
      <c r="A27" s="38" t="s">
        <v>24</v>
      </c>
      <c r="B27" s="39">
        <v>1</v>
      </c>
      <c r="C27" s="40">
        <v>0</v>
      </c>
      <c r="D27" s="110">
        <f t="shared" ref="D27:D33" si="6">B27+C27</f>
        <v>1</v>
      </c>
      <c r="E27" s="37">
        <v>0</v>
      </c>
      <c r="F27" s="39">
        <v>15</v>
      </c>
      <c r="G27" s="39">
        <v>7</v>
      </c>
      <c r="H27" s="43">
        <v>6</v>
      </c>
      <c r="I27" s="42">
        <v>36</v>
      </c>
      <c r="J27" s="39">
        <v>50</v>
      </c>
      <c r="K27" s="39">
        <v>50</v>
      </c>
      <c r="L27" s="39">
        <v>63</v>
      </c>
      <c r="M27" s="39">
        <v>73</v>
      </c>
      <c r="N27" s="40">
        <f t="shared" si="5"/>
        <v>136</v>
      </c>
      <c r="O27" s="44">
        <v>1</v>
      </c>
      <c r="P27" s="111">
        <v>3</v>
      </c>
      <c r="Q27" s="82"/>
      <c r="R27" s="46"/>
    </row>
    <row r="28" spans="1:18" ht="21" customHeight="1" x14ac:dyDescent="0.15">
      <c r="A28" s="38" t="s">
        <v>25</v>
      </c>
      <c r="B28" s="39">
        <v>1</v>
      </c>
      <c r="C28" s="40">
        <v>0</v>
      </c>
      <c r="D28" s="110">
        <f t="shared" si="6"/>
        <v>1</v>
      </c>
      <c r="E28" s="37">
        <v>0</v>
      </c>
      <c r="F28" s="39">
        <v>20</v>
      </c>
      <c r="G28" s="39">
        <v>6</v>
      </c>
      <c r="H28" s="43">
        <v>10</v>
      </c>
      <c r="I28" s="42">
        <v>49</v>
      </c>
      <c r="J28" s="39">
        <v>69</v>
      </c>
      <c r="K28" s="39">
        <v>73</v>
      </c>
      <c r="L28" s="39">
        <v>101</v>
      </c>
      <c r="M28" s="39">
        <v>90</v>
      </c>
      <c r="N28" s="40">
        <f t="shared" si="5"/>
        <v>191</v>
      </c>
      <c r="O28" s="44">
        <v>2</v>
      </c>
      <c r="P28" s="111">
        <v>2</v>
      </c>
      <c r="Q28" s="82"/>
      <c r="R28" s="46"/>
    </row>
    <row r="29" spans="1:18" ht="21" customHeight="1" x14ac:dyDescent="0.15">
      <c r="A29" s="38" t="s">
        <v>26</v>
      </c>
      <c r="B29" s="39">
        <v>1</v>
      </c>
      <c r="C29" s="40">
        <v>0</v>
      </c>
      <c r="D29" s="110">
        <f t="shared" si="6"/>
        <v>1</v>
      </c>
      <c r="E29" s="37">
        <v>0</v>
      </c>
      <c r="F29" s="39">
        <v>13</v>
      </c>
      <c r="G29" s="39">
        <v>12</v>
      </c>
      <c r="H29" s="43">
        <v>6</v>
      </c>
      <c r="I29" s="42">
        <v>44</v>
      </c>
      <c r="J29" s="39">
        <v>40</v>
      </c>
      <c r="K29" s="39">
        <v>42</v>
      </c>
      <c r="L29" s="39">
        <v>74</v>
      </c>
      <c r="M29" s="39">
        <v>52</v>
      </c>
      <c r="N29" s="40">
        <f t="shared" si="5"/>
        <v>126</v>
      </c>
      <c r="O29" s="44">
        <v>2</v>
      </c>
      <c r="P29" s="111">
        <v>3</v>
      </c>
      <c r="Q29" s="82"/>
      <c r="R29" s="46"/>
    </row>
    <row r="30" spans="1:18" ht="21" customHeight="1" x14ac:dyDescent="0.15">
      <c r="A30" s="38" t="s">
        <v>27</v>
      </c>
      <c r="B30" s="39">
        <v>1</v>
      </c>
      <c r="C30" s="40">
        <v>0</v>
      </c>
      <c r="D30" s="110">
        <f t="shared" si="6"/>
        <v>1</v>
      </c>
      <c r="E30" s="37">
        <v>0</v>
      </c>
      <c r="F30" s="39">
        <v>20</v>
      </c>
      <c r="G30" s="39">
        <v>7</v>
      </c>
      <c r="H30" s="43">
        <v>8</v>
      </c>
      <c r="I30" s="42">
        <v>57</v>
      </c>
      <c r="J30" s="39">
        <v>47</v>
      </c>
      <c r="K30" s="39">
        <v>60</v>
      </c>
      <c r="L30" s="39">
        <v>83</v>
      </c>
      <c r="M30" s="39">
        <v>81</v>
      </c>
      <c r="N30" s="40">
        <f t="shared" si="5"/>
        <v>164</v>
      </c>
      <c r="O30" s="44">
        <v>2</v>
      </c>
      <c r="P30" s="111">
        <v>2</v>
      </c>
      <c r="Q30" s="82"/>
      <c r="R30" s="46"/>
    </row>
    <row r="31" spans="1:18" ht="21" customHeight="1" x14ac:dyDescent="0.15">
      <c r="A31" s="38" t="s">
        <v>28</v>
      </c>
      <c r="B31" s="39">
        <v>1</v>
      </c>
      <c r="C31" s="40">
        <v>0</v>
      </c>
      <c r="D31" s="110">
        <f t="shared" si="6"/>
        <v>1</v>
      </c>
      <c r="E31" s="37">
        <v>1</v>
      </c>
      <c r="F31" s="39">
        <v>12</v>
      </c>
      <c r="G31" s="39">
        <v>4</v>
      </c>
      <c r="H31" s="43">
        <v>5</v>
      </c>
      <c r="I31" s="42">
        <v>20</v>
      </c>
      <c r="J31" s="39">
        <v>31</v>
      </c>
      <c r="K31" s="39">
        <v>19</v>
      </c>
      <c r="L31" s="39">
        <v>34</v>
      </c>
      <c r="M31" s="39">
        <v>36</v>
      </c>
      <c r="N31" s="40">
        <f t="shared" si="5"/>
        <v>70</v>
      </c>
      <c r="O31" s="44">
        <v>2</v>
      </c>
      <c r="P31" s="111">
        <v>4</v>
      </c>
      <c r="Q31" s="82"/>
      <c r="R31" s="46"/>
    </row>
    <row r="32" spans="1:18" ht="21" customHeight="1" x14ac:dyDescent="0.15">
      <c r="A32" s="38" t="s">
        <v>29</v>
      </c>
      <c r="B32" s="39">
        <v>1</v>
      </c>
      <c r="C32" s="40">
        <v>0</v>
      </c>
      <c r="D32" s="110">
        <f t="shared" si="6"/>
        <v>1</v>
      </c>
      <c r="E32" s="37">
        <v>0</v>
      </c>
      <c r="F32" s="39">
        <v>13</v>
      </c>
      <c r="G32" s="39">
        <v>8</v>
      </c>
      <c r="H32" s="43">
        <v>5</v>
      </c>
      <c r="I32" s="42">
        <v>22</v>
      </c>
      <c r="J32" s="39">
        <v>27</v>
      </c>
      <c r="K32" s="39">
        <v>23</v>
      </c>
      <c r="L32" s="39">
        <v>41</v>
      </c>
      <c r="M32" s="39">
        <v>31</v>
      </c>
      <c r="N32" s="40">
        <f t="shared" si="5"/>
        <v>72</v>
      </c>
      <c r="O32" s="44">
        <v>2</v>
      </c>
      <c r="P32" s="111">
        <v>3</v>
      </c>
      <c r="Q32" s="82"/>
      <c r="R32" s="46"/>
    </row>
    <row r="33" spans="1:18" ht="21" customHeight="1" x14ac:dyDescent="0.15">
      <c r="A33" s="38" t="s">
        <v>30</v>
      </c>
      <c r="B33" s="39">
        <v>0</v>
      </c>
      <c r="C33" s="40">
        <v>0</v>
      </c>
      <c r="D33" s="110">
        <f t="shared" si="6"/>
        <v>0</v>
      </c>
      <c r="E33" s="37">
        <v>0</v>
      </c>
      <c r="F33" s="39">
        <v>0</v>
      </c>
      <c r="G33" s="39">
        <v>0</v>
      </c>
      <c r="H33" s="43">
        <v>0</v>
      </c>
      <c r="I33" s="42">
        <v>0</v>
      </c>
      <c r="J33" s="39">
        <v>0</v>
      </c>
      <c r="K33" s="39">
        <v>0</v>
      </c>
      <c r="L33" s="39">
        <v>0</v>
      </c>
      <c r="M33" s="39">
        <v>0</v>
      </c>
      <c r="N33" s="40">
        <f t="shared" si="5"/>
        <v>0</v>
      </c>
      <c r="O33" s="44">
        <v>0</v>
      </c>
      <c r="P33" s="111">
        <v>0</v>
      </c>
      <c r="Q33" s="82"/>
      <c r="R33" s="46"/>
    </row>
    <row r="34" spans="1:18" ht="18" customHeight="1" x14ac:dyDescent="0.15">
      <c r="A34" s="55"/>
      <c r="B34" s="56"/>
      <c r="C34" s="57"/>
      <c r="D34" s="56"/>
      <c r="E34" s="70"/>
      <c r="F34" s="56"/>
      <c r="G34" s="56"/>
      <c r="H34" s="60"/>
      <c r="I34" s="59"/>
      <c r="J34" s="56"/>
      <c r="K34" s="56"/>
      <c r="L34" s="56"/>
      <c r="M34" s="56"/>
      <c r="N34" s="57"/>
      <c r="O34" s="62"/>
      <c r="P34" s="112"/>
      <c r="R34" s="46"/>
    </row>
    <row r="35" spans="1:18" ht="21" customHeight="1" x14ac:dyDescent="0.15">
      <c r="A35" s="30" t="s">
        <v>42</v>
      </c>
      <c r="B35" s="25">
        <f t="shared" ref="B35:N35" si="7">SUM(B36:B43)</f>
        <v>18</v>
      </c>
      <c r="C35" s="25">
        <f t="shared" si="7"/>
        <v>0</v>
      </c>
      <c r="D35" s="25">
        <f t="shared" si="7"/>
        <v>18</v>
      </c>
      <c r="E35" s="26">
        <f t="shared" si="7"/>
        <v>1</v>
      </c>
      <c r="F35" s="25">
        <f t="shared" si="7"/>
        <v>414</v>
      </c>
      <c r="G35" s="25">
        <f t="shared" si="7"/>
        <v>63</v>
      </c>
      <c r="H35" s="27">
        <f t="shared" si="7"/>
        <v>217</v>
      </c>
      <c r="I35" s="24">
        <f t="shared" si="7"/>
        <v>1721</v>
      </c>
      <c r="J35" s="25">
        <f t="shared" si="7"/>
        <v>1713</v>
      </c>
      <c r="K35" s="25">
        <f t="shared" si="7"/>
        <v>1732</v>
      </c>
      <c r="L35" s="25">
        <f t="shared" si="7"/>
        <v>2640</v>
      </c>
      <c r="M35" s="25">
        <f t="shared" si="7"/>
        <v>2526</v>
      </c>
      <c r="N35" s="25">
        <f t="shared" si="7"/>
        <v>5166</v>
      </c>
      <c r="O35" s="53">
        <f>SUM(O36:O43)</f>
        <v>39</v>
      </c>
      <c r="P35" s="109">
        <f>SUM(P36:P43)</f>
        <v>109</v>
      </c>
      <c r="Q35" s="46"/>
      <c r="R35" s="46"/>
    </row>
    <row r="36" spans="1:18" ht="21" customHeight="1" x14ac:dyDescent="0.15">
      <c r="A36" s="38" t="s">
        <v>5</v>
      </c>
      <c r="B36" s="39">
        <v>7</v>
      </c>
      <c r="C36" s="40">
        <v>0</v>
      </c>
      <c r="D36" s="110">
        <f>B36+C36</f>
        <v>7</v>
      </c>
      <c r="E36" s="37">
        <v>0</v>
      </c>
      <c r="F36" s="39">
        <v>161</v>
      </c>
      <c r="G36" s="39">
        <v>12</v>
      </c>
      <c r="H36" s="43">
        <v>86</v>
      </c>
      <c r="I36" s="42">
        <v>708</v>
      </c>
      <c r="J36" s="39">
        <v>688</v>
      </c>
      <c r="K36" s="39">
        <v>683</v>
      </c>
      <c r="L36" s="39">
        <v>1074</v>
      </c>
      <c r="M36" s="39">
        <v>1005</v>
      </c>
      <c r="N36" s="40">
        <f t="shared" ref="N36:N43" si="8">L36+M36</f>
        <v>2079</v>
      </c>
      <c r="O36" s="44">
        <v>16</v>
      </c>
      <c r="P36" s="111">
        <v>49</v>
      </c>
      <c r="Q36" s="82"/>
      <c r="R36" s="46"/>
    </row>
    <row r="37" spans="1:18" ht="21" customHeight="1" x14ac:dyDescent="0.15">
      <c r="A37" s="38" t="s">
        <v>16</v>
      </c>
      <c r="B37" s="39">
        <v>3</v>
      </c>
      <c r="C37" s="40">
        <v>0</v>
      </c>
      <c r="D37" s="110">
        <f t="shared" ref="D37:D43" si="9">B37+C37</f>
        <v>3</v>
      </c>
      <c r="E37" s="37">
        <v>0</v>
      </c>
      <c r="F37" s="39">
        <v>66</v>
      </c>
      <c r="G37" s="39">
        <v>9</v>
      </c>
      <c r="H37" s="43">
        <v>35</v>
      </c>
      <c r="I37" s="42">
        <v>251</v>
      </c>
      <c r="J37" s="39">
        <v>232</v>
      </c>
      <c r="K37" s="39">
        <v>283</v>
      </c>
      <c r="L37" s="39">
        <v>388</v>
      </c>
      <c r="M37" s="39">
        <v>378</v>
      </c>
      <c r="N37" s="40">
        <f t="shared" si="8"/>
        <v>766</v>
      </c>
      <c r="O37" s="44">
        <v>7</v>
      </c>
      <c r="P37" s="111">
        <v>12</v>
      </c>
      <c r="Q37" s="82"/>
      <c r="R37" s="46"/>
    </row>
    <row r="38" spans="1:18" ht="21" customHeight="1" x14ac:dyDescent="0.15">
      <c r="A38" s="38" t="s">
        <v>31</v>
      </c>
      <c r="B38" s="39">
        <v>1</v>
      </c>
      <c r="C38" s="40">
        <v>0</v>
      </c>
      <c r="D38" s="110">
        <f t="shared" si="9"/>
        <v>1</v>
      </c>
      <c r="E38" s="37">
        <v>0</v>
      </c>
      <c r="F38" s="39">
        <v>43</v>
      </c>
      <c r="G38" s="39">
        <v>5</v>
      </c>
      <c r="H38" s="43">
        <v>24</v>
      </c>
      <c r="I38" s="42">
        <v>202</v>
      </c>
      <c r="J38" s="39">
        <v>203</v>
      </c>
      <c r="K38" s="39">
        <v>216</v>
      </c>
      <c r="L38" s="39">
        <v>324</v>
      </c>
      <c r="M38" s="39">
        <v>297</v>
      </c>
      <c r="N38" s="40">
        <f t="shared" si="8"/>
        <v>621</v>
      </c>
      <c r="O38" s="44">
        <v>4</v>
      </c>
      <c r="P38" s="111">
        <v>13</v>
      </c>
      <c r="Q38" s="82"/>
      <c r="R38" s="46"/>
    </row>
    <row r="39" spans="1:18" ht="21" customHeight="1" x14ac:dyDescent="0.15">
      <c r="A39" s="38" t="s">
        <v>32</v>
      </c>
      <c r="B39" s="39">
        <v>1</v>
      </c>
      <c r="C39" s="40">
        <v>0</v>
      </c>
      <c r="D39" s="110">
        <f t="shared" si="9"/>
        <v>1</v>
      </c>
      <c r="E39" s="37">
        <v>0</v>
      </c>
      <c r="F39" s="39">
        <v>30</v>
      </c>
      <c r="G39" s="39">
        <v>11</v>
      </c>
      <c r="H39" s="43">
        <v>15</v>
      </c>
      <c r="I39" s="42">
        <v>119</v>
      </c>
      <c r="J39" s="39">
        <v>137</v>
      </c>
      <c r="K39" s="39">
        <v>126</v>
      </c>
      <c r="L39" s="39">
        <v>180</v>
      </c>
      <c r="M39" s="39">
        <v>202</v>
      </c>
      <c r="N39" s="40">
        <f t="shared" si="8"/>
        <v>382</v>
      </c>
      <c r="O39" s="44">
        <v>3</v>
      </c>
      <c r="P39" s="111">
        <v>12</v>
      </c>
      <c r="Q39" s="82"/>
      <c r="R39" s="46"/>
    </row>
    <row r="40" spans="1:18" ht="21" customHeight="1" x14ac:dyDescent="0.15">
      <c r="A40" s="38" t="s">
        <v>12</v>
      </c>
      <c r="B40" s="39">
        <v>2</v>
      </c>
      <c r="C40" s="40">
        <v>0</v>
      </c>
      <c r="D40" s="110">
        <f t="shared" si="9"/>
        <v>2</v>
      </c>
      <c r="E40" s="37">
        <v>0</v>
      </c>
      <c r="F40" s="39">
        <v>49</v>
      </c>
      <c r="G40" s="39">
        <v>11</v>
      </c>
      <c r="H40" s="43">
        <v>26</v>
      </c>
      <c r="I40" s="42">
        <v>195</v>
      </c>
      <c r="J40" s="39">
        <v>222</v>
      </c>
      <c r="K40" s="39">
        <v>198</v>
      </c>
      <c r="L40" s="39">
        <v>313</v>
      </c>
      <c r="M40" s="39">
        <v>302</v>
      </c>
      <c r="N40" s="40">
        <f t="shared" si="8"/>
        <v>615</v>
      </c>
      <c r="O40" s="44">
        <v>4</v>
      </c>
      <c r="P40" s="111">
        <v>14</v>
      </c>
      <c r="Q40" s="82"/>
      <c r="R40" s="46"/>
    </row>
    <row r="41" spans="1:18" ht="21" customHeight="1" x14ac:dyDescent="0.15">
      <c r="A41" s="38" t="s">
        <v>33</v>
      </c>
      <c r="B41" s="39">
        <v>2</v>
      </c>
      <c r="C41" s="40">
        <v>0</v>
      </c>
      <c r="D41" s="110">
        <f t="shared" si="9"/>
        <v>2</v>
      </c>
      <c r="E41" s="37">
        <v>1</v>
      </c>
      <c r="F41" s="39">
        <v>22</v>
      </c>
      <c r="G41" s="39">
        <v>7</v>
      </c>
      <c r="H41" s="43">
        <v>9</v>
      </c>
      <c r="I41" s="42">
        <v>59</v>
      </c>
      <c r="J41" s="39">
        <v>58</v>
      </c>
      <c r="K41" s="39">
        <v>58</v>
      </c>
      <c r="L41" s="39">
        <v>86</v>
      </c>
      <c r="M41" s="39">
        <v>89</v>
      </c>
      <c r="N41" s="40">
        <f t="shared" si="8"/>
        <v>175</v>
      </c>
      <c r="O41" s="44">
        <v>1</v>
      </c>
      <c r="P41" s="111">
        <v>1</v>
      </c>
      <c r="Q41" s="82"/>
      <c r="R41" s="46"/>
    </row>
    <row r="42" spans="1:18" ht="21" customHeight="1" x14ac:dyDescent="0.15">
      <c r="A42" s="38" t="s">
        <v>34</v>
      </c>
      <c r="B42" s="39">
        <v>1</v>
      </c>
      <c r="C42" s="40">
        <v>0</v>
      </c>
      <c r="D42" s="110">
        <f t="shared" si="9"/>
        <v>1</v>
      </c>
      <c r="E42" s="37">
        <v>0</v>
      </c>
      <c r="F42" s="39">
        <v>26</v>
      </c>
      <c r="G42" s="39">
        <v>1</v>
      </c>
      <c r="H42" s="43">
        <v>14</v>
      </c>
      <c r="I42" s="42">
        <v>131</v>
      </c>
      <c r="J42" s="39">
        <v>115</v>
      </c>
      <c r="K42" s="39">
        <v>103</v>
      </c>
      <c r="L42" s="39">
        <v>185</v>
      </c>
      <c r="M42" s="39">
        <v>164</v>
      </c>
      <c r="N42" s="40">
        <f t="shared" si="8"/>
        <v>349</v>
      </c>
      <c r="O42" s="44">
        <v>2</v>
      </c>
      <c r="P42" s="111">
        <v>6</v>
      </c>
      <c r="Q42" s="82"/>
      <c r="R42" s="46"/>
    </row>
    <row r="43" spans="1:18" ht="21" customHeight="1" x14ac:dyDescent="0.15">
      <c r="A43" s="38" t="s">
        <v>35</v>
      </c>
      <c r="B43" s="39">
        <v>1</v>
      </c>
      <c r="C43" s="40">
        <v>0</v>
      </c>
      <c r="D43" s="110">
        <f t="shared" si="9"/>
        <v>1</v>
      </c>
      <c r="E43" s="37">
        <v>0</v>
      </c>
      <c r="F43" s="39">
        <v>17</v>
      </c>
      <c r="G43" s="39">
        <v>7</v>
      </c>
      <c r="H43" s="43">
        <v>8</v>
      </c>
      <c r="I43" s="42">
        <v>56</v>
      </c>
      <c r="J43" s="39">
        <v>58</v>
      </c>
      <c r="K43" s="39">
        <v>65</v>
      </c>
      <c r="L43" s="39">
        <v>90</v>
      </c>
      <c r="M43" s="39">
        <v>89</v>
      </c>
      <c r="N43" s="40">
        <f t="shared" si="8"/>
        <v>179</v>
      </c>
      <c r="O43" s="44">
        <v>2</v>
      </c>
      <c r="P43" s="111">
        <v>2</v>
      </c>
      <c r="Q43" s="82"/>
      <c r="R43" s="46"/>
    </row>
    <row r="44" spans="1:18" ht="18" customHeight="1" x14ac:dyDescent="0.15">
      <c r="A44" s="48"/>
      <c r="B44" s="49"/>
      <c r="C44" s="25"/>
      <c r="D44" s="49"/>
      <c r="E44" s="26"/>
      <c r="F44" s="49"/>
      <c r="G44" s="49"/>
      <c r="H44" s="52"/>
      <c r="I44" s="51"/>
      <c r="J44" s="49"/>
      <c r="K44" s="49"/>
      <c r="L44" s="49"/>
      <c r="M44" s="49"/>
      <c r="N44" s="40"/>
      <c r="O44" s="44"/>
      <c r="P44" s="111"/>
      <c r="Q44" s="82"/>
      <c r="R44" s="46"/>
    </row>
    <row r="45" spans="1:18" ht="21" customHeight="1" x14ac:dyDescent="0.15">
      <c r="A45" s="30" t="s">
        <v>43</v>
      </c>
      <c r="B45" s="25">
        <f t="shared" ref="B45:N45" si="10">SUM(B46:B50)</f>
        <v>23</v>
      </c>
      <c r="C45" s="25">
        <f t="shared" si="10"/>
        <v>0</v>
      </c>
      <c r="D45" s="25">
        <f>SUM(D46:D50)</f>
        <v>23</v>
      </c>
      <c r="E45" s="26">
        <f t="shared" si="10"/>
        <v>2</v>
      </c>
      <c r="F45" s="25">
        <f t="shared" si="10"/>
        <v>565</v>
      </c>
      <c r="G45" s="25">
        <f t="shared" si="10"/>
        <v>78</v>
      </c>
      <c r="H45" s="27">
        <f t="shared" si="10"/>
        <v>291</v>
      </c>
      <c r="I45" s="24">
        <f t="shared" si="10"/>
        <v>2137</v>
      </c>
      <c r="J45" s="25">
        <f t="shared" si="10"/>
        <v>2177</v>
      </c>
      <c r="K45" s="25">
        <f t="shared" si="10"/>
        <v>2238</v>
      </c>
      <c r="L45" s="25">
        <f t="shared" si="10"/>
        <v>3303</v>
      </c>
      <c r="M45" s="25">
        <f t="shared" si="10"/>
        <v>3249</v>
      </c>
      <c r="N45" s="25">
        <f t="shared" si="10"/>
        <v>6552</v>
      </c>
      <c r="O45" s="53">
        <f>SUM(O46:O50)</f>
        <v>67</v>
      </c>
      <c r="P45" s="109">
        <f>SUM(P46:P50)</f>
        <v>176</v>
      </c>
      <c r="Q45" s="46"/>
      <c r="R45" s="46"/>
    </row>
    <row r="46" spans="1:18" ht="21" customHeight="1" x14ac:dyDescent="0.15">
      <c r="A46" s="38" t="s">
        <v>6</v>
      </c>
      <c r="B46" s="39">
        <v>11</v>
      </c>
      <c r="C46" s="40">
        <v>0</v>
      </c>
      <c r="D46" s="110">
        <f>B46+C46</f>
        <v>11</v>
      </c>
      <c r="E46" s="37">
        <v>1</v>
      </c>
      <c r="F46" s="39">
        <v>271</v>
      </c>
      <c r="G46" s="39">
        <v>27</v>
      </c>
      <c r="H46" s="43">
        <v>139</v>
      </c>
      <c r="I46" s="42">
        <v>1002</v>
      </c>
      <c r="J46" s="39">
        <v>1033</v>
      </c>
      <c r="K46" s="39">
        <v>1093</v>
      </c>
      <c r="L46" s="39">
        <v>1601</v>
      </c>
      <c r="M46" s="39">
        <v>1527</v>
      </c>
      <c r="N46" s="40">
        <f>L46+M46</f>
        <v>3128</v>
      </c>
      <c r="O46" s="44">
        <v>33</v>
      </c>
      <c r="P46" s="111">
        <v>94</v>
      </c>
      <c r="Q46" s="82"/>
      <c r="R46" s="46"/>
    </row>
    <row r="47" spans="1:18" ht="21" customHeight="1" x14ac:dyDescent="0.15">
      <c r="A47" s="38" t="s">
        <v>75</v>
      </c>
      <c r="B47" s="39">
        <v>1</v>
      </c>
      <c r="C47" s="40">
        <v>0</v>
      </c>
      <c r="D47" s="110">
        <f>B47+C47</f>
        <v>1</v>
      </c>
      <c r="E47" s="37">
        <v>0</v>
      </c>
      <c r="F47" s="39">
        <v>24</v>
      </c>
      <c r="G47" s="39">
        <v>7</v>
      </c>
      <c r="H47" s="43">
        <v>8</v>
      </c>
      <c r="I47" s="42">
        <v>58</v>
      </c>
      <c r="J47" s="39">
        <v>65</v>
      </c>
      <c r="K47" s="39">
        <v>66</v>
      </c>
      <c r="L47" s="39">
        <v>98</v>
      </c>
      <c r="M47" s="39">
        <v>91</v>
      </c>
      <c r="N47" s="40">
        <f>L47+M47</f>
        <v>189</v>
      </c>
      <c r="O47" s="44">
        <v>2</v>
      </c>
      <c r="P47" s="111">
        <v>4</v>
      </c>
      <c r="Q47" s="82"/>
      <c r="R47" s="46"/>
    </row>
    <row r="48" spans="1:18" ht="21" customHeight="1" x14ac:dyDescent="0.15">
      <c r="A48" s="38" t="s">
        <v>64</v>
      </c>
      <c r="B48" s="39">
        <v>2</v>
      </c>
      <c r="C48" s="40">
        <v>0</v>
      </c>
      <c r="D48" s="110">
        <f>B48+C48</f>
        <v>2</v>
      </c>
      <c r="E48" s="37">
        <v>0</v>
      </c>
      <c r="F48" s="39">
        <v>48</v>
      </c>
      <c r="G48" s="39">
        <v>17</v>
      </c>
      <c r="H48" s="43">
        <v>26</v>
      </c>
      <c r="I48" s="42">
        <v>187</v>
      </c>
      <c r="J48" s="39">
        <v>187</v>
      </c>
      <c r="K48" s="39">
        <v>181</v>
      </c>
      <c r="L48" s="39">
        <v>268</v>
      </c>
      <c r="M48" s="39">
        <v>287</v>
      </c>
      <c r="N48" s="40">
        <f>L48+M48</f>
        <v>555</v>
      </c>
      <c r="O48" s="44">
        <v>8</v>
      </c>
      <c r="P48" s="111">
        <v>24</v>
      </c>
      <c r="Q48" s="82"/>
      <c r="R48" s="46"/>
    </row>
    <row r="49" spans="1:18" ht="21" customHeight="1" x14ac:dyDescent="0.15">
      <c r="A49" s="38" t="s">
        <v>7</v>
      </c>
      <c r="B49" s="39">
        <v>8</v>
      </c>
      <c r="C49" s="40">
        <v>0</v>
      </c>
      <c r="D49" s="110">
        <f>B49+C49</f>
        <v>8</v>
      </c>
      <c r="E49" s="37">
        <v>1</v>
      </c>
      <c r="F49" s="39">
        <v>201</v>
      </c>
      <c r="G49" s="39">
        <v>17</v>
      </c>
      <c r="H49" s="43">
        <v>106</v>
      </c>
      <c r="I49" s="42">
        <v>800</v>
      </c>
      <c r="J49" s="39">
        <v>821</v>
      </c>
      <c r="K49" s="39">
        <v>795</v>
      </c>
      <c r="L49" s="39">
        <v>1210</v>
      </c>
      <c r="M49" s="39">
        <v>1206</v>
      </c>
      <c r="N49" s="40">
        <f>L49+M49</f>
        <v>2416</v>
      </c>
      <c r="O49" s="44">
        <v>22</v>
      </c>
      <c r="P49" s="111">
        <v>47</v>
      </c>
      <c r="Q49" s="82"/>
      <c r="R49" s="46"/>
    </row>
    <row r="50" spans="1:18" ht="21" customHeight="1" x14ac:dyDescent="0.15">
      <c r="A50" s="38" t="s">
        <v>37</v>
      </c>
      <c r="B50" s="39">
        <v>1</v>
      </c>
      <c r="C50" s="40">
        <v>0</v>
      </c>
      <c r="D50" s="110">
        <f>B50+C50</f>
        <v>1</v>
      </c>
      <c r="E50" s="37">
        <v>0</v>
      </c>
      <c r="F50" s="39">
        <v>21</v>
      </c>
      <c r="G50" s="39">
        <v>10</v>
      </c>
      <c r="H50" s="43">
        <v>12</v>
      </c>
      <c r="I50" s="42">
        <v>90</v>
      </c>
      <c r="J50" s="39">
        <v>71</v>
      </c>
      <c r="K50" s="39">
        <v>103</v>
      </c>
      <c r="L50" s="39">
        <v>126</v>
      </c>
      <c r="M50" s="39">
        <v>138</v>
      </c>
      <c r="N50" s="40">
        <f>L50+M50</f>
        <v>264</v>
      </c>
      <c r="O50" s="64">
        <v>2</v>
      </c>
      <c r="P50" s="81">
        <v>7</v>
      </c>
      <c r="Q50" s="82"/>
      <c r="R50" s="46"/>
    </row>
    <row r="51" spans="1:18" s="72" customFormat="1" ht="21" customHeight="1" x14ac:dyDescent="0.15">
      <c r="A51" s="66" t="s">
        <v>44</v>
      </c>
      <c r="B51" s="67">
        <f>B9+B25+B35+B45</f>
        <v>92</v>
      </c>
      <c r="C51" s="67">
        <f>C9+C25+C35+C45</f>
        <v>1</v>
      </c>
      <c r="D51" s="67">
        <f>D9+D25+D35+D45</f>
        <v>93</v>
      </c>
      <c r="E51" s="68">
        <f>E9+E25+E35+E45</f>
        <v>4</v>
      </c>
      <c r="F51" s="67">
        <f>F9+F25+F35+F45</f>
        <v>2218</v>
      </c>
      <c r="G51" s="67">
        <f t="shared" ref="G51:M51" si="11">G9+G25+G35+G45</f>
        <v>322</v>
      </c>
      <c r="H51" s="113">
        <f>H9+H25+H35+H45</f>
        <v>1126</v>
      </c>
      <c r="I51" s="69">
        <f t="shared" si="11"/>
        <v>8648</v>
      </c>
      <c r="J51" s="67">
        <f t="shared" si="11"/>
        <v>8891</v>
      </c>
      <c r="K51" s="67">
        <f t="shared" si="11"/>
        <v>9027</v>
      </c>
      <c r="L51" s="67">
        <f t="shared" si="11"/>
        <v>13631</v>
      </c>
      <c r="M51" s="67">
        <f t="shared" si="11"/>
        <v>12935</v>
      </c>
      <c r="N51" s="68">
        <f>N9+N25+N35+N45</f>
        <v>26566</v>
      </c>
      <c r="O51" s="114">
        <f>O9+O25+O35+O45</f>
        <v>217</v>
      </c>
      <c r="P51" s="115">
        <f>P9+P25+P35+P45</f>
        <v>640</v>
      </c>
      <c r="R51" s="46"/>
    </row>
    <row r="52" spans="1:18" s="125" customFormat="1" ht="21" customHeight="1" x14ac:dyDescent="0.15">
      <c r="A52" s="116" t="s">
        <v>65</v>
      </c>
      <c r="B52" s="117">
        <v>1</v>
      </c>
      <c r="C52" s="75">
        <v>0</v>
      </c>
      <c r="D52" s="118">
        <v>1</v>
      </c>
      <c r="E52" s="37">
        <v>0</v>
      </c>
      <c r="F52" s="118">
        <v>23</v>
      </c>
      <c r="G52" s="118">
        <v>2</v>
      </c>
      <c r="H52" s="119">
        <v>12</v>
      </c>
      <c r="I52" s="120">
        <v>135</v>
      </c>
      <c r="J52" s="118">
        <v>135</v>
      </c>
      <c r="K52" s="118">
        <v>133</v>
      </c>
      <c r="L52" s="118">
        <v>205</v>
      </c>
      <c r="M52" s="118">
        <v>198</v>
      </c>
      <c r="N52" s="121">
        <f>SUM(L52:M52)</f>
        <v>403</v>
      </c>
      <c r="O52" s="122">
        <v>0</v>
      </c>
      <c r="P52" s="123">
        <v>0</v>
      </c>
      <c r="Q52" s="124"/>
      <c r="R52" s="46"/>
    </row>
    <row r="53" spans="1:18" x14ac:dyDescent="0.15">
      <c r="C53" s="126"/>
      <c r="E53" s="83"/>
      <c r="G53" s="82"/>
      <c r="H53" s="82"/>
      <c r="I53" s="82"/>
      <c r="J53" s="47"/>
      <c r="K53" s="47"/>
      <c r="L53" s="82"/>
      <c r="M53" s="82"/>
      <c r="N53" s="47"/>
    </row>
    <row r="55" spans="1:18" x14ac:dyDescent="0.15">
      <c r="F55" s="46"/>
      <c r="G55" s="46"/>
      <c r="H55" s="46"/>
      <c r="I55" s="46"/>
      <c r="J55" s="46"/>
      <c r="K55" s="46"/>
      <c r="L55" s="46"/>
      <c r="M55" s="46"/>
      <c r="N55" s="46"/>
    </row>
    <row r="56" spans="1:18" x14ac:dyDescent="0.15">
      <c r="F56" s="46"/>
      <c r="G56" s="46"/>
      <c r="H56" s="46"/>
      <c r="I56" s="46"/>
      <c r="J56" s="46"/>
      <c r="K56" s="46"/>
      <c r="L56" s="46"/>
      <c r="M56" s="46"/>
      <c r="N56" s="46"/>
    </row>
    <row r="57" spans="1:18" x14ac:dyDescent="0.15"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</row>
  </sheetData>
  <mergeCells count="1">
    <mergeCell ref="A4:A5"/>
  </mergeCells>
  <phoneticPr fontId="2"/>
  <pageMargins left="0.51181102362204722" right="0.23622047244094491" top="0.59055118110236227" bottom="0.59055118110236227" header="0.59055118110236227" footer="0.59055118110236227"/>
  <pageSetup paperSize="9" scale="83" firstPageNumber="15" fitToHeight="0" orientation="landscape" useFirstPageNumber="1" r:id="rId1"/>
  <headerFooter alignWithMargins="0"/>
  <rowBreaks count="1" manualBreakCount="1">
    <brk id="34" max="16383" man="1"/>
  </rowBreaks>
  <ignoredErrors>
    <ignoredError sqref="N5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8"/>
  <sheetViews>
    <sheetView tabSelected="1" zoomScale="75" zoomScaleNormal="75" zoomScaleSheet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14" sqref="B14"/>
    </sheetView>
  </sheetViews>
  <sheetFormatPr defaultRowHeight="14.25" x14ac:dyDescent="0.15"/>
  <cols>
    <col min="1" max="1" width="28.625" style="6" customWidth="1"/>
    <col min="2" max="2" width="7.875" style="6" customWidth="1"/>
    <col min="3" max="3" width="7.875" style="33" customWidth="1"/>
    <col min="4" max="4" width="7.875" style="6" customWidth="1"/>
    <col min="5" max="20" width="10.25" style="6" customWidth="1"/>
    <col min="21" max="22" width="7.625" style="6" customWidth="1"/>
    <col min="23" max="23" width="1.125" style="6" customWidth="1"/>
    <col min="24" max="16384" width="9" style="6"/>
  </cols>
  <sheetData>
    <row r="1" spans="1:26" ht="19.5" customHeight="1" x14ac:dyDescent="0.2">
      <c r="A1" s="1"/>
      <c r="B1" s="2"/>
      <c r="C1" s="3"/>
      <c r="D1" s="4"/>
      <c r="E1" s="4"/>
      <c r="F1" s="2"/>
      <c r="G1" s="2"/>
      <c r="H1" s="2"/>
      <c r="I1" s="2"/>
      <c r="J1" s="2"/>
      <c r="K1" s="49"/>
      <c r="L1" s="49"/>
      <c r="M1" s="49"/>
      <c r="N1" s="49"/>
      <c r="O1" s="49"/>
      <c r="P1" s="49"/>
      <c r="Q1" s="49"/>
      <c r="R1" s="2"/>
      <c r="S1" s="2"/>
      <c r="T1" s="2"/>
    </row>
    <row r="2" spans="1:26" ht="6.75" customHeight="1" x14ac:dyDescent="0.15">
      <c r="A2" s="4"/>
      <c r="B2" s="2"/>
      <c r="C2" s="3"/>
      <c r="D2" s="4"/>
      <c r="E2" s="4"/>
      <c r="F2" s="2"/>
      <c r="G2" s="2"/>
      <c r="H2" s="2"/>
      <c r="I2" s="2"/>
      <c r="J2" s="2"/>
      <c r="K2" s="49"/>
      <c r="L2" s="49"/>
      <c r="M2" s="49"/>
      <c r="N2" s="49"/>
      <c r="O2" s="49"/>
      <c r="P2" s="49"/>
      <c r="Q2" s="49"/>
      <c r="R2" s="2"/>
      <c r="S2" s="2"/>
      <c r="T2" s="2"/>
    </row>
    <row r="3" spans="1:26" ht="15" customHeight="1" x14ac:dyDescent="0.15">
      <c r="A3" s="4" t="s">
        <v>83</v>
      </c>
      <c r="B3" s="2"/>
      <c r="C3" s="3"/>
      <c r="D3" s="4"/>
      <c r="E3" s="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6" ht="21" customHeight="1" x14ac:dyDescent="0.15">
      <c r="A4" s="156" t="s">
        <v>50</v>
      </c>
      <c r="B4" s="84" t="s">
        <v>51</v>
      </c>
      <c r="C4" s="85"/>
      <c r="D4" s="84"/>
      <c r="E4" s="86" t="s">
        <v>38</v>
      </c>
      <c r="F4" s="11" t="s">
        <v>55</v>
      </c>
      <c r="G4" s="87"/>
      <c r="H4" s="88"/>
      <c r="I4" s="86" t="s">
        <v>63</v>
      </c>
      <c r="J4" s="89"/>
      <c r="K4" s="89"/>
      <c r="L4" s="89"/>
      <c r="M4" s="89"/>
      <c r="N4" s="89"/>
      <c r="O4" s="89"/>
      <c r="P4" s="89"/>
      <c r="Q4" s="89"/>
      <c r="R4" s="89"/>
      <c r="S4" s="90"/>
      <c r="T4" s="90"/>
      <c r="U4" s="91" t="s">
        <v>80</v>
      </c>
      <c r="V4" s="92"/>
      <c r="W4" s="82"/>
      <c r="X4" s="82"/>
      <c r="Y4" s="82"/>
      <c r="Z4" s="82"/>
    </row>
    <row r="5" spans="1:26" ht="21" customHeight="1" x14ac:dyDescent="0.15">
      <c r="A5" s="157"/>
      <c r="B5" s="16" t="s">
        <v>56</v>
      </c>
      <c r="C5" s="93" t="s">
        <v>57</v>
      </c>
      <c r="D5" s="94" t="s">
        <v>58</v>
      </c>
      <c r="E5" s="95" t="s">
        <v>39</v>
      </c>
      <c r="F5" s="19" t="s">
        <v>52</v>
      </c>
      <c r="G5" s="96" t="s">
        <v>53</v>
      </c>
      <c r="H5" s="97" t="s">
        <v>59</v>
      </c>
      <c r="I5" s="16" t="s">
        <v>66</v>
      </c>
      <c r="J5" s="16" t="s">
        <v>67</v>
      </c>
      <c r="K5" s="16" t="s">
        <v>84</v>
      </c>
      <c r="L5" s="16" t="s">
        <v>85</v>
      </c>
      <c r="M5" s="16" t="s">
        <v>86</v>
      </c>
      <c r="N5" s="16" t="s">
        <v>87</v>
      </c>
      <c r="O5" s="16" t="s">
        <v>88</v>
      </c>
      <c r="P5" s="16" t="s">
        <v>89</v>
      </c>
      <c r="Q5" s="16" t="s">
        <v>90</v>
      </c>
      <c r="R5" s="16" t="s">
        <v>1</v>
      </c>
      <c r="S5" s="16" t="s">
        <v>2</v>
      </c>
      <c r="T5" s="98" t="s">
        <v>0</v>
      </c>
      <c r="U5" s="99" t="s">
        <v>77</v>
      </c>
      <c r="V5" s="99" t="s">
        <v>81</v>
      </c>
      <c r="W5" s="100"/>
      <c r="X5" s="82"/>
      <c r="Y5" s="82"/>
      <c r="Z5" s="82"/>
    </row>
    <row r="6" spans="1:26" ht="18" customHeight="1" x14ac:dyDescent="0.15">
      <c r="A6" s="101"/>
      <c r="B6" s="102"/>
      <c r="C6" s="103"/>
      <c r="D6" s="104"/>
      <c r="E6" s="105"/>
      <c r="F6" s="106"/>
      <c r="G6" s="106"/>
      <c r="H6" s="107"/>
      <c r="I6" s="102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53"/>
      <c r="V6" s="109"/>
    </row>
    <row r="7" spans="1:26" ht="21" customHeight="1" x14ac:dyDescent="0.15">
      <c r="A7" s="30" t="s">
        <v>54</v>
      </c>
      <c r="B7" s="127">
        <f>B9</f>
        <v>3</v>
      </c>
      <c r="C7" s="127">
        <f t="shared" ref="C7:E7" si="0">C9</f>
        <v>0</v>
      </c>
      <c r="D7" s="127">
        <f t="shared" si="0"/>
        <v>3</v>
      </c>
      <c r="E7" s="31">
        <f t="shared" si="0"/>
        <v>0</v>
      </c>
      <c r="F7" s="128">
        <f>F9</f>
        <v>119</v>
      </c>
      <c r="G7" s="128">
        <f>G9</f>
        <v>32</v>
      </c>
      <c r="H7" s="129">
        <f>H9</f>
        <v>66</v>
      </c>
      <c r="I7" s="129">
        <f>I9</f>
        <v>152</v>
      </c>
      <c r="J7" s="128">
        <f t="shared" ref="J7:S7" si="1">J9</f>
        <v>129</v>
      </c>
      <c r="K7" s="128">
        <f t="shared" si="1"/>
        <v>135</v>
      </c>
      <c r="L7" s="128">
        <f t="shared" si="1"/>
        <v>140</v>
      </c>
      <c r="M7" s="128">
        <f t="shared" si="1"/>
        <v>141</v>
      </c>
      <c r="N7" s="128">
        <f t="shared" si="1"/>
        <v>123</v>
      </c>
      <c r="O7" s="128">
        <f t="shared" si="1"/>
        <v>153</v>
      </c>
      <c r="P7" s="128">
        <f t="shared" si="1"/>
        <v>139</v>
      </c>
      <c r="Q7" s="128">
        <f t="shared" si="1"/>
        <v>164</v>
      </c>
      <c r="R7" s="128">
        <f t="shared" si="1"/>
        <v>637</v>
      </c>
      <c r="S7" s="128">
        <f t="shared" si="1"/>
        <v>639</v>
      </c>
      <c r="T7" s="127">
        <f>T9</f>
        <v>1276</v>
      </c>
      <c r="U7" s="130">
        <f>U9</f>
        <v>18</v>
      </c>
      <c r="V7" s="131">
        <f>V9</f>
        <v>48</v>
      </c>
      <c r="W7" s="46"/>
    </row>
    <row r="8" spans="1:26" ht="18" customHeight="1" x14ac:dyDescent="0.15">
      <c r="A8" s="30"/>
      <c r="B8" s="127"/>
      <c r="C8" s="127"/>
      <c r="D8" s="127"/>
      <c r="E8" s="31"/>
      <c r="F8" s="127"/>
      <c r="G8" s="127"/>
      <c r="H8" s="132"/>
      <c r="I8" s="133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30"/>
      <c r="V8" s="131"/>
    </row>
    <row r="9" spans="1:26" ht="21" customHeight="1" x14ac:dyDescent="0.15">
      <c r="A9" s="30" t="s">
        <v>41</v>
      </c>
      <c r="B9" s="127">
        <f>SUM(B10:B11)</f>
        <v>3</v>
      </c>
      <c r="C9" s="127">
        <f t="shared" ref="C9:E9" si="2">SUM(C10:C11)</f>
        <v>0</v>
      </c>
      <c r="D9" s="127">
        <f t="shared" si="2"/>
        <v>3</v>
      </c>
      <c r="E9" s="31">
        <f t="shared" si="2"/>
        <v>0</v>
      </c>
      <c r="F9" s="128">
        <f>SUM(F10:F11)</f>
        <v>119</v>
      </c>
      <c r="G9" s="128">
        <f>SUM(G10:G11)</f>
        <v>32</v>
      </c>
      <c r="H9" s="134">
        <f>SUM(H10:H11)</f>
        <v>66</v>
      </c>
      <c r="I9" s="129">
        <f t="shared" ref="I9:S9" si="3">SUM(I10:I11)</f>
        <v>152</v>
      </c>
      <c r="J9" s="128">
        <f t="shared" si="3"/>
        <v>129</v>
      </c>
      <c r="K9" s="128">
        <f t="shared" si="3"/>
        <v>135</v>
      </c>
      <c r="L9" s="128">
        <f t="shared" si="3"/>
        <v>140</v>
      </c>
      <c r="M9" s="128">
        <f t="shared" si="3"/>
        <v>141</v>
      </c>
      <c r="N9" s="128">
        <f t="shared" si="3"/>
        <v>123</v>
      </c>
      <c r="O9" s="128">
        <f t="shared" si="3"/>
        <v>153</v>
      </c>
      <c r="P9" s="128">
        <f t="shared" si="3"/>
        <v>139</v>
      </c>
      <c r="Q9" s="128">
        <f t="shared" si="3"/>
        <v>164</v>
      </c>
      <c r="R9" s="128">
        <f t="shared" si="3"/>
        <v>637</v>
      </c>
      <c r="S9" s="128">
        <f t="shared" si="3"/>
        <v>639</v>
      </c>
      <c r="T9" s="135">
        <f>SUM(T10:T11)</f>
        <v>1276</v>
      </c>
      <c r="U9" s="130">
        <f>SUM(U10:U11)</f>
        <v>18</v>
      </c>
      <c r="V9" s="136">
        <f>SUM(V10:V11)</f>
        <v>48</v>
      </c>
    </row>
    <row r="10" spans="1:26" ht="21" customHeight="1" x14ac:dyDescent="0.15">
      <c r="A10" s="38" t="s">
        <v>8</v>
      </c>
      <c r="B10" s="137">
        <v>2</v>
      </c>
      <c r="C10" s="127">
        <v>0</v>
      </c>
      <c r="D10" s="128">
        <f>SUM(B10:C10)</f>
        <v>2</v>
      </c>
      <c r="E10" s="31">
        <v>0</v>
      </c>
      <c r="F10" s="137">
        <v>89</v>
      </c>
      <c r="G10" s="137">
        <v>14</v>
      </c>
      <c r="H10" s="138">
        <v>50</v>
      </c>
      <c r="I10" s="139">
        <v>126</v>
      </c>
      <c r="J10" s="137">
        <v>108</v>
      </c>
      <c r="K10" s="137">
        <v>112</v>
      </c>
      <c r="L10" s="137">
        <v>112</v>
      </c>
      <c r="M10" s="137">
        <v>115</v>
      </c>
      <c r="N10" s="137">
        <v>98</v>
      </c>
      <c r="O10" s="137">
        <v>123</v>
      </c>
      <c r="P10" s="137">
        <v>115</v>
      </c>
      <c r="Q10" s="137">
        <v>130</v>
      </c>
      <c r="R10" s="137">
        <v>520</v>
      </c>
      <c r="S10" s="137">
        <v>519</v>
      </c>
      <c r="T10" s="127">
        <f>SUM(I10:Q10)</f>
        <v>1039</v>
      </c>
      <c r="U10" s="130">
        <v>11</v>
      </c>
      <c r="V10" s="131">
        <v>33</v>
      </c>
      <c r="W10" s="82"/>
    </row>
    <row r="11" spans="1:26" ht="21" customHeight="1" x14ac:dyDescent="0.15">
      <c r="A11" s="38" t="s">
        <v>94</v>
      </c>
      <c r="B11" s="137">
        <v>1</v>
      </c>
      <c r="C11" s="127">
        <v>0</v>
      </c>
      <c r="D11" s="128">
        <f>SUM(B11:C11)</f>
        <v>1</v>
      </c>
      <c r="E11" s="31">
        <v>0</v>
      </c>
      <c r="F11" s="137">
        <v>30</v>
      </c>
      <c r="G11" s="137">
        <v>18</v>
      </c>
      <c r="H11" s="138">
        <v>16</v>
      </c>
      <c r="I11" s="139">
        <v>26</v>
      </c>
      <c r="J11" s="137">
        <v>21</v>
      </c>
      <c r="K11" s="137">
        <v>23</v>
      </c>
      <c r="L11" s="137">
        <v>28</v>
      </c>
      <c r="M11" s="137">
        <v>26</v>
      </c>
      <c r="N11" s="137">
        <v>25</v>
      </c>
      <c r="O11" s="137">
        <v>30</v>
      </c>
      <c r="P11" s="137">
        <v>24</v>
      </c>
      <c r="Q11" s="137">
        <v>34</v>
      </c>
      <c r="R11" s="137">
        <v>117</v>
      </c>
      <c r="S11" s="137">
        <v>120</v>
      </c>
      <c r="T11" s="127">
        <f>SUM(I11:Q11)</f>
        <v>237</v>
      </c>
      <c r="U11" s="130">
        <v>7</v>
      </c>
      <c r="V11" s="131">
        <v>15</v>
      </c>
      <c r="W11" s="82"/>
    </row>
    <row r="12" spans="1:26" ht="18" customHeight="1" x14ac:dyDescent="0.15">
      <c r="A12" s="55"/>
      <c r="B12" s="140"/>
      <c r="C12" s="141"/>
      <c r="D12" s="140"/>
      <c r="E12" s="142"/>
      <c r="F12" s="140"/>
      <c r="G12" s="140"/>
      <c r="H12" s="143"/>
      <c r="I12" s="144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1"/>
      <c r="U12" s="145"/>
      <c r="V12" s="146"/>
    </row>
    <row r="13" spans="1:26" s="72" customFormat="1" ht="21" customHeight="1" x14ac:dyDescent="0.15">
      <c r="A13" s="66" t="s">
        <v>44</v>
      </c>
      <c r="B13" s="147">
        <f>B7</f>
        <v>3</v>
      </c>
      <c r="C13" s="148">
        <v>0</v>
      </c>
      <c r="D13" s="147">
        <f>D9</f>
        <v>3</v>
      </c>
      <c r="E13" s="147">
        <f t="shared" ref="E13:V13" si="4">E9</f>
        <v>0</v>
      </c>
      <c r="F13" s="149">
        <f t="shared" si="4"/>
        <v>119</v>
      </c>
      <c r="G13" s="147">
        <f t="shared" si="4"/>
        <v>32</v>
      </c>
      <c r="H13" s="149">
        <f t="shared" si="4"/>
        <v>66</v>
      </c>
      <c r="I13" s="149">
        <f t="shared" si="4"/>
        <v>152</v>
      </c>
      <c r="J13" s="147">
        <f t="shared" si="4"/>
        <v>129</v>
      </c>
      <c r="K13" s="147">
        <f t="shared" si="4"/>
        <v>135</v>
      </c>
      <c r="L13" s="147">
        <f t="shared" si="4"/>
        <v>140</v>
      </c>
      <c r="M13" s="147">
        <f t="shared" si="4"/>
        <v>141</v>
      </c>
      <c r="N13" s="147">
        <f t="shared" si="4"/>
        <v>123</v>
      </c>
      <c r="O13" s="147">
        <f t="shared" si="4"/>
        <v>153</v>
      </c>
      <c r="P13" s="147">
        <f t="shared" si="4"/>
        <v>139</v>
      </c>
      <c r="Q13" s="147">
        <f t="shared" si="4"/>
        <v>164</v>
      </c>
      <c r="R13" s="147">
        <f t="shared" si="4"/>
        <v>637</v>
      </c>
      <c r="S13" s="147">
        <f t="shared" si="4"/>
        <v>639</v>
      </c>
      <c r="T13" s="147">
        <f t="shared" si="4"/>
        <v>1276</v>
      </c>
      <c r="U13" s="149">
        <f t="shared" si="4"/>
        <v>18</v>
      </c>
      <c r="V13" s="150">
        <f t="shared" si="4"/>
        <v>48</v>
      </c>
    </row>
    <row r="14" spans="1:26" x14ac:dyDescent="0.15">
      <c r="C14" s="126"/>
      <c r="G14" s="82"/>
      <c r="H14" s="82"/>
      <c r="I14" s="82"/>
      <c r="J14" s="47"/>
      <c r="K14" s="47"/>
      <c r="L14" s="47"/>
      <c r="M14" s="47"/>
      <c r="N14" s="47"/>
      <c r="O14" s="47"/>
      <c r="P14" s="47"/>
      <c r="Q14" s="47"/>
      <c r="R14" s="82"/>
      <c r="S14" s="82"/>
      <c r="T14" s="47"/>
    </row>
    <row r="16" spans="1:26" x14ac:dyDescent="0.15"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</row>
    <row r="17" spans="2:20" x14ac:dyDescent="0.15"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</row>
    <row r="18" spans="2:20" x14ac:dyDescent="0.15"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</row>
  </sheetData>
  <mergeCells count="1">
    <mergeCell ref="A4:A5"/>
  </mergeCells>
  <phoneticPr fontId="2"/>
  <pageMargins left="0.51181102362204722" right="0.23622047244094491" top="0.59055118110236227" bottom="0.59055118110236227" header="0.59055118110236227" footer="0.59055118110236227"/>
  <pageSetup paperSize="9" scale="61" firstPageNumber="15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５小学校</vt:lpstr>
      <vt:lpstr>５中学校</vt:lpstr>
      <vt:lpstr>５義務教育学校</vt:lpstr>
      <vt:lpstr>'５義務教育学校'!Print_Area</vt:lpstr>
      <vt:lpstr>'５小学校'!Print_Area</vt:lpstr>
      <vt:lpstr>'５中学校'!Print_Area</vt:lpstr>
      <vt:lpstr>'５義務教育学校'!Print_Titles</vt:lpstr>
      <vt:lpstr>'５小学校'!Print_Titles</vt:lpstr>
      <vt:lpstr>'５中学校'!Print_Titles</vt:lpstr>
    </vt:vector>
  </TitlesOfParts>
  <Company>山形県庁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2021-11-11T10:51:41Z</cp:lastPrinted>
  <dcterms:created xsi:type="dcterms:W3CDTF">2005-09-25T07:24:15Z</dcterms:created>
  <dcterms:modified xsi:type="dcterms:W3CDTF">2021-11-11T10:51:46Z</dcterms:modified>
</cp:coreProperties>
</file>