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0.251\総務課\政策調整係\山科\01 財政関係\14 財政状況資料集\R1決算分\12提出用（追加分）連結後\"/>
    </mc:Choice>
  </mc:AlternateContent>
  <xr:revisionPtr revIDLastSave="0" documentId="13_ncr:1_{33CD9916-5CF0-4CD5-B6CA-5D7917C398B4}" xr6:coauthVersionLast="43" xr6:coauthVersionMax="43" xr10:uidLastSave="{00000000-0000-0000-0000-000000000000}"/>
  <bookViews>
    <workbookView xWindow="-108" yWindow="-108" windowWidth="23256" windowHeight="12576"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C35" i="7" s="1"/>
  <c r="DG34" i="7"/>
  <c r="CQ34" i="7"/>
  <c r="BY34" i="7"/>
  <c r="BG34" i="7"/>
  <c r="AM34" i="7"/>
  <c r="W34" i="7"/>
  <c r="E34" i="7"/>
  <c r="C34" i="7" s="1"/>
  <c r="U34" i="7" l="1"/>
  <c r="U35" i="7" l="1"/>
  <c r="U36" i="7" s="1"/>
  <c r="BW34" i="7" s="1"/>
  <c r="BW35" i="7" s="1"/>
  <c r="BW36" i="7" s="1"/>
  <c r="BW37" i="7" s="1"/>
  <c r="BW38" i="7" s="1"/>
  <c r="BW39" i="7" s="1"/>
  <c r="BW40" i="7" s="1"/>
  <c r="BW41" i="7" s="1"/>
  <c r="BW42" i="7" s="1"/>
  <c r="BE34" i="7"/>
  <c r="BE35" i="7" s="1"/>
  <c r="CO34" i="7" l="1"/>
</calcChain>
</file>

<file path=xl/sharedStrings.xml><?xml version="1.0" encoding="utf-8"?>
<sst xmlns="http://schemas.openxmlformats.org/spreadsheetml/2006/main" count="1081" uniqueCount="550">
  <si>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</si>
  <si>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</si>
  <si>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</si>
  <si>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</si>
  <si>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</si>
  <si>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</si>
  <si>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</si>
  <si>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</si>
  <si>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</si>
  <si>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</si>
  <si>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</si>
  <si>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</si>
  <si>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</si>
  <si>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</si>
  <si>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</si>
  <si>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</si>
  <si>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</si>
  <si>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</si>
  <si>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</si>
  <si>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</si>
  <si>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</si>
  <si>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</si>
  <si>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</si>
  <si>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</si>
  <si>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</si>
  <si>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</si>
  <si>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</si>
  <si>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</si>
  <si>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</si>
  <si>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</si>
  <si>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</si>
  <si>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</si>
  <si>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</si>
  <si>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</si>
  <si>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</si>
  <si>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</si>
  <si>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</si>
  <si>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</si>
  <si>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</si>
  <si>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</si>
  <si>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</si>
  <si>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</si>
  <si>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</si>
  <si>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</si>
  <si>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</si>
  <si>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</si>
  <si>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</si>
  <si>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</si>
  <si>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</si>
  <si>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</si>
  <si>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</si>
  <si>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</si>
  <si>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</si>
  <si>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</si>
  <si>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</si>
  <si>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</si>
  <si>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</si>
  <si>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</si>
  <si>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</si>
  <si>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</si>
  <si>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</si>
  <si>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</si>
  <si>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</si>
  <si>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</si>
  <si>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</si>
  <si>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</si>
  <si>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</si>
  <si>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</si>
  <si>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</si>
  <si>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</si>
  <si>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</si>
  <si>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</si>
  <si>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</si>
  <si>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</si>
  <si>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</si>
  <si>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</si>
  <si>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</si>
  <si>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</si>
  <si>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</si>
  <si>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</si>
  <si>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</si>
  <si>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</si>
  <si>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</si>
  <si>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</si>
  <si>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</si>
  <si>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</si>
  <si>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</si>
  <si>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</si>
  <si>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</si>
  <si>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</si>
  <si>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</si>
  <si>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</si>
  <si>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</si>
  <si>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</si>
  <si>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</si>
  <si>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</si>
  <si>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</si>
  <si>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</si>
  <si>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</si>
  <si>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</si>
  <si>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</si>
  <si>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</si>
  <si>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</si>
  <si>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</si>
  <si>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</si>
  <si>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</si>
  <si>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</si>
  <si>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</si>
  <si>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</si>
  <si>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</si>
  <si>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</si>
  <si>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</si>
  <si>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</si>
  <si>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</si>
  <si>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</si>
  <si>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</si>
  <si>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</si>
  <si>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</si>
  <si>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</si>
  <si>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</si>
  <si>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</si>
  <si>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</si>
  <si>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</si>
  <si>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</si>
  <si>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</si>
  <si>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</si>
  <si>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</si>
  <si>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</si>
  <si>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</si>
  <si>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</si>
  <si>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</si>
  <si>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</si>
  <si>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</si>
  <si>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</si>
  <si>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</si>
  <si>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</si>
  <si>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</si>
  <si>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</si>
  <si>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</si>
  <si>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</si>
  <si>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</si>
  <si>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</si>
  <si>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</si>
  <si>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</si>
  <si>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山形県鮭川村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</si>
  <si>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</si>
  <si>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</si>
  <si>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</si>
  <si>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</si>
  <si>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</si>
  <si>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</si>
  <si>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</si>
  <si>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</si>
  <si>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</si>
  <si>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</si>
  <si>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</si>
  <si>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</si>
  <si>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</si>
  <si>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</si>
  <si>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</si>
  <si>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</si>
  <si>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</si>
  <si>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</si>
  <si>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</si>
  <si>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</si>
  <si>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</si>
  <si>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</si>
  <si>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</si>
  <si>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</si>
  <si>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</si>
  <si>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</si>
  <si>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</si>
  <si>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</si>
  <si>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</si>
  <si>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</si>
  <si>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</si>
  <si>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</si>
  <si>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</si>
  <si>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</si>
  <si>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</si>
  <si>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</si>
  <si>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</si>
  <si>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</si>
  <si>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</si>
  <si>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</si>
  <si>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</si>
  <si>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</si>
  <si>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</si>
  <si>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</si>
  <si>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</si>
  <si>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</si>
  <si>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</si>
  <si>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</si>
  <si>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</si>
  <si>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</si>
  <si>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</si>
  <si>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</si>
  <si>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</si>
  <si>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</si>
  <si>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</si>
  <si>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</si>
  <si>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</si>
  <si>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</si>
  <si>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</si>
  <si>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</si>
  <si>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</si>
  <si>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</si>
  <si>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</si>
  <si>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</si>
  <si>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</si>
  <si>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</si>
  <si>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</si>
  <si>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</si>
  <si>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</si>
  <si>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</si>
  <si>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</si>
  <si>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</si>
  <si>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</si>
  <si>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</si>
  <si>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</si>
  <si>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</si>
  <si>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</si>
  <si>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</si>
  <si>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</si>
  <si>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</si>
  <si>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</si>
  <si>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</si>
  <si>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</si>
  <si>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</si>
  <si>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</si>
  <si>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</si>
  <si>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</si>
  <si>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</si>
  <si>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</si>
  <si>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</si>
  <si>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</si>
  <si>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</si>
  <si>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</si>
  <si>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</si>
  <si>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</si>
  <si>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</si>
  <si>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</si>
  <si>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</si>
  <si>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</si>
  <si>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</si>
  <si>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</si>
  <si>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</si>
  <si>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</si>
  <si>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</si>
  <si>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</si>
  <si>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</si>
  <si>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</si>
  <si>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</si>
  <si>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</si>
  <si>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</si>
  <si>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</si>
  <si>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</si>
  <si>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</si>
  <si>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</si>
  <si>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</si>
  <si>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</si>
  <si>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</si>
  <si>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</si>
  <si>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</si>
  <si>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</si>
  <si>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</si>
  <si>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</si>
  <si>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</si>
  <si>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</si>
  <si>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</si>
  <si>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</si>
  <si>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</si>
  <si>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</si>
  <si>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</si>
  <si>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</si>
  <si>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</si>
  <si>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</si>
  <si>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</si>
  <si>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</si>
  <si>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</si>
  <si>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</si>
  <si>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</si>
  <si>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</si>
  <si>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</si>
  <si>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</si>
  <si>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</si>
  <si>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</si>
  <si>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</si>
  <si>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</si>
  <si>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</si>
  <si>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</si>
  <si>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</si>
  <si>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</si>
  <si>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</si>
  <si>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</si>
  <si>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</si>
  <si>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</si>
  <si>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山形県鮭川村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</si>
  <si>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</si>
  <si>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</si>
  <si>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</si>
  <si>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</si>
  <si>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</si>
  <si>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</si>
  <si>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</si>
  <si>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</si>
  <si>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</si>
  <si>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</si>
  <si>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</si>
  <si>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</si>
  <si>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</si>
  <si>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</si>
  <si>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</si>
  <si>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</si>
  <si>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</si>
  <si>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</si>
  <si>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</si>
  <si>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鮭川村一般会計</t>
    <rPh sb="0" eb="3">
      <t>サケガワムラ</t>
    </rPh>
    <phoneticPr fontId="5"/>
  </si>
  <si>
    <t>鮭川環境アグリ</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</si>
  <si>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</si>
  <si>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</si>
  <si>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</si>
  <si>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</si>
  <si>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</si>
  <si>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</si>
  <si>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</si>
  <si>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</si>
  <si>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</si>
  <si>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</si>
  <si>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</si>
  <si>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</si>
  <si>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</si>
  <si>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</si>
  <si>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鮭川村国民健康保険特別会計</t>
    <phoneticPr fontId="5"/>
  </si>
  <si>
    <t>鮭川村介護保険特別会計</t>
    <phoneticPr fontId="5"/>
  </si>
  <si>
    <t>鮭川村後期高齢者医療特別会計</t>
    <phoneticPr fontId="5"/>
  </si>
  <si>
    <t>鮭川村簡易水道事業特別会計</t>
    <phoneticPr fontId="5"/>
  </si>
  <si>
    <t>法非適用企業</t>
    <phoneticPr fontId="5"/>
  </si>
  <si>
    <t>鮭川村農業集落排水事業特別会計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</si>
  <si>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</si>
  <si>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</si>
  <si>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</si>
  <si>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</si>
  <si>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</si>
  <si>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14"/>
  </si>
  <si>
    <t>山形県自治会館管理組合</t>
    <rPh sb="0" eb="3">
      <t>ヤマガタケン</t>
    </rPh>
    <rPh sb="3" eb="5">
      <t>ジチ</t>
    </rPh>
    <rPh sb="5" eb="7">
      <t>カイカン</t>
    </rPh>
    <rPh sb="7" eb="9">
      <t>カンリ</t>
    </rPh>
    <rPh sb="9" eb="11">
      <t>クミアイ</t>
    </rPh>
    <phoneticPr fontId="14"/>
  </si>
  <si>
    <t>山形県市町村職員退職手当組合</t>
    <rPh sb="0" eb="3">
      <t>ヤマガタケン</t>
    </rPh>
    <rPh sb="3" eb="6">
      <t>シチョウソン</t>
    </rPh>
    <rPh sb="6" eb="8">
      <t>ショクイン</t>
    </rPh>
    <rPh sb="8" eb="10">
      <t>タイショク</t>
    </rPh>
    <rPh sb="10" eb="12">
      <t>テアテ</t>
    </rPh>
    <rPh sb="12" eb="14">
      <t>クミアイ</t>
    </rPh>
    <phoneticPr fontId="14"/>
  </si>
  <si>
    <t>山形県市町村交通災害共済組合</t>
    <rPh sb="0" eb="2">
      <t>ヤマガタ</t>
    </rPh>
    <rPh sb="2" eb="3">
      <t>ケン</t>
    </rPh>
    <rPh sb="3" eb="6">
      <t>シチョウソン</t>
    </rPh>
    <rPh sb="6" eb="8">
      <t>コウツウ</t>
    </rPh>
    <rPh sb="8" eb="10">
      <t>サイガイ</t>
    </rPh>
    <rPh sb="10" eb="12">
      <t>キョウサイ</t>
    </rPh>
    <rPh sb="12" eb="14">
      <t>クミアイ</t>
    </rPh>
    <phoneticPr fontId="14"/>
  </si>
  <si>
    <t>最上広域市町村圏事務組合</t>
    <rPh sb="0" eb="2">
      <t>モガミ</t>
    </rPh>
    <rPh sb="2" eb="4">
      <t>コウイキ</t>
    </rPh>
    <rPh sb="4" eb="7">
      <t>シチョウソン</t>
    </rPh>
    <rPh sb="7" eb="8">
      <t>ケン</t>
    </rPh>
    <rPh sb="8" eb="10">
      <t>ジム</t>
    </rPh>
    <rPh sb="10" eb="12">
      <t>クミアイ</t>
    </rPh>
    <phoneticPr fontId="14"/>
  </si>
  <si>
    <t>最上地区広域連合（普通会計分）</t>
    <rPh sb="0" eb="2">
      <t>モガミ</t>
    </rPh>
    <rPh sb="2" eb="4">
      <t>チク</t>
    </rPh>
    <rPh sb="4" eb="6">
      <t>コウイキ</t>
    </rPh>
    <rPh sb="6" eb="8">
      <t>レンゴウ</t>
    </rPh>
    <rPh sb="9" eb="11">
      <t>フツウ</t>
    </rPh>
    <rPh sb="11" eb="13">
      <t>カイケイ</t>
    </rPh>
    <rPh sb="13" eb="14">
      <t>ブン</t>
    </rPh>
    <phoneticPr fontId="14"/>
  </si>
  <si>
    <t>最上地区広域連合（事業会計分）</t>
    <rPh sb="0" eb="2">
      <t>モガミ</t>
    </rPh>
    <rPh sb="2" eb="4">
      <t>チク</t>
    </rPh>
    <rPh sb="4" eb="6">
      <t>コウイキ</t>
    </rPh>
    <rPh sb="6" eb="8">
      <t>レンゴウ</t>
    </rPh>
    <rPh sb="9" eb="11">
      <t>ジギョウ</t>
    </rPh>
    <rPh sb="11" eb="13">
      <t>カイケイ</t>
    </rPh>
    <rPh sb="13" eb="14">
      <t>ブン</t>
    </rPh>
    <phoneticPr fontId="14"/>
  </si>
  <si>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</si>
  <si>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</si>
  <si>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</si>
  <si>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</si>
  <si>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</si>
  <si>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</si>
  <si>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</si>
  <si>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</si>
  <si>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</si>
  <si>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</si>
  <si>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</si>
  <si>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</si>
  <si>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</si>
  <si>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</si>
  <si>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</si>
  <si>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</si>
  <si>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</si>
  <si>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</si>
  <si>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</si>
  <si>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</si>
  <si>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</si>
  <si>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</si>
  <si>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</si>
  <si>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</si>
  <si>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</si>
  <si>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</si>
  <si>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</si>
  <si>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</si>
  <si>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</si>
  <si>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</si>
  <si>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</si>
  <si>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</si>
  <si>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</si>
  <si>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</si>
  <si>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</si>
  <si>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</si>
  <si>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</si>
  <si>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</si>
  <si>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</si>
  <si>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</si>
  <si>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</si>
  <si>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</si>
  <si>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</si>
  <si>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</si>
  <si>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</si>
  <si>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</si>
  <si>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</si>
  <si>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</si>
  <si>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</si>
  <si>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</si>
  <si>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</si>
  <si>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</si>
  <si>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</si>
  <si>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</si>
  <si>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</si>
  <si>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</si>
  <si>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</si>
  <si>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</si>
  <si>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</si>
  <si>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</si>
  <si>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</si>
  <si>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</si>
  <si>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</si>
  <si>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</si>
  <si>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</si>
  <si>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</si>
  <si>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</si>
  <si>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</si>
  <si>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</si>
  <si>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</si>
  <si>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</si>
  <si>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</si>
  <si>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</si>
  <si>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</si>
  <si>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</si>
  <si>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</si>
  <si>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</si>
  <si>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</si>
  <si>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</si>
  <si>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</si>
  <si>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</si>
  <si>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</si>
  <si>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</si>
  <si>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</si>
  <si>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</si>
  <si>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</si>
  <si>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</si>
  <si>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</si>
  <si>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</si>
  <si>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</si>
  <si>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</si>
  <si>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</si>
  <si>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</si>
  <si>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</si>
  <si>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</si>
  <si>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</si>
  <si>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</si>
  <si>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</si>
  <si>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</si>
  <si>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</si>
  <si>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</si>
  <si>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</si>
  <si>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</si>
  <si>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</si>
  <si>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</si>
  <si>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</si>
  <si>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</si>
  <si>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</si>
  <si>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</si>
  <si>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</si>
  <si>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</si>
  <si>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</si>
  <si>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</si>
  <si>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</si>
  <si>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</si>
  <si>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</si>
  <si>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</si>
  <si>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</si>
  <si>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</si>
  <si>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</si>
  <si>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</si>
  <si>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</si>
  <si>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</si>
  <si>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</si>
  <si>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</si>
  <si>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</si>
  <si>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</si>
  <si>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</si>
  <si>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</si>
  <si>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</si>
  <si>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</si>
  <si>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</si>
  <si>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0.05</t>
  </si>
  <si>
    <t>▲ 0.40</t>
  </si>
  <si>
    <t>▲ 2.32</t>
  </si>
  <si>
    <t>会計</t>
    <rPh sb="0" eb="2">
      <t>カイケイ</t>
    </rPh>
    <phoneticPr fontId="5"/>
  </si>
  <si>
    <t>一般会計</t>
  </si>
  <si>
    <t>鮭川村介護保険特別会計</t>
  </si>
  <si>
    <t>鮭川村簡易水道事業特別会計</t>
  </si>
  <si>
    <t>鮭川村農業集落排水事業特別会計</t>
  </si>
  <si>
    <t>鮭川村国民健康保険特別会計</t>
  </si>
  <si>
    <t>鮭川村後期高齢者医療特別会計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</si>
  <si>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</si>
  <si>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</si>
  <si>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</si>
  <si>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</si>
  <si>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</si>
  <si>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</si>
  <si>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</si>
  <si>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</si>
  <si>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</si>
  <si>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</si>
  <si>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</si>
  <si>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</si>
  <si>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</si>
  <si>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</si>
  <si>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</si>
  <si>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</si>
  <si>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</si>
  <si>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</si>
  <si>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</si>
  <si>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</si>
  <si>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</si>
  <si>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</si>
  <si>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</si>
  <si>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</si>
  <si>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</si>
  <si>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</si>
  <si>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</si>
  <si>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</si>
  <si>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</si>
  <si>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</si>
  <si>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</si>
  <si>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</si>
  <si>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</si>
  <si>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</si>
  <si>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</si>
  <si>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</si>
  <si>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</si>
  <si>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</si>
  <si>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</si>
  <si>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</si>
  <si>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</si>
  <si>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</si>
  <si>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</si>
  <si>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</si>
  <si>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</si>
  <si>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</si>
  <si>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</si>
  <si>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</si>
  <si>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</si>
  <si>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ふるさと応援基金</t>
    <rPh sb="4" eb="6">
      <t>オウエン</t>
    </rPh>
    <rPh sb="6" eb="8">
      <t>キキン</t>
    </rPh>
    <phoneticPr fontId="2"/>
  </si>
  <si>
    <t>地域福祉基金</t>
    <rPh sb="0" eb="2">
      <t>チイキ</t>
    </rPh>
    <rPh sb="2" eb="4">
      <t>フクシ</t>
    </rPh>
    <rPh sb="4" eb="6">
      <t>キキン</t>
    </rPh>
    <phoneticPr fontId="2"/>
  </si>
  <si>
    <t>森林環境譲与税基金</t>
    <rPh sb="0" eb="9">
      <t>シンリンカンキョウジョウヨゼイキキン</t>
    </rPh>
    <phoneticPr fontId="2"/>
  </si>
  <si>
    <t>ふるさとづくり基金</t>
    <rPh sb="7" eb="9">
      <t>キキン</t>
    </rPh>
    <phoneticPr fontId="2"/>
  </si>
  <si>
    <t>村営住宅建設基金</t>
    <rPh sb="0" eb="2">
      <t>ソンエイ</t>
    </rPh>
    <rPh sb="2" eb="4">
      <t>ジュウタク</t>
    </rPh>
    <rPh sb="4" eb="6">
      <t>ケンセツ</t>
    </rPh>
    <rPh sb="6" eb="8">
      <t>キキン</t>
    </rPh>
    <phoneticPr fontId="2"/>
  </si>
  <si>
    <t>基金残高合計</t>
    <rPh sb="0" eb="2">
      <t>キキン</t>
    </rPh>
    <rPh sb="2" eb="4">
      <t>ザンダカ</t>
    </rPh>
    <rPh sb="4" eb="6">
      <t>ゴウケイ</t>
    </rPh>
    <phoneticPr fontId="5"/>
  </si>
  <si>
    <t>　　償還額を踏まえながら地方債の新規発行を行ってきたことなどから、将来負担比率については、減少傾向にあり、令和元年度はゼロとなった。また、有形固定資産減価償却率は類似団体より低い水準であり、今後公共施設等総合管理計画に基づき、課題を整理しながら適切な配置を実現できるよう努めていく。</t>
  </si>
  <si>
    <t>　将来負担比率は減少傾向にあり、令和元年度はゼロとなった。財政調整基金やふるさと応援基金積立等の増などもあり、当面は低く推移していくものと想定される。実質公債比率は公債費の減等により、R01で前年度比1.4ポイントの減となっている。</t>
    <rPh sb="8" eb="10">
      <t>ゲンショウ</t>
    </rPh>
    <rPh sb="16" eb="18">
      <t>レイワ</t>
    </rPh>
    <rPh sb="18" eb="19">
      <t>ゲン</t>
    </rPh>
    <rPh sb="19" eb="20">
      <t>ネン</t>
    </rPh>
    <rPh sb="20" eb="21">
      <t>ド</t>
    </rPh>
    <rPh sb="29" eb="31">
      <t>ザイセイ</t>
    </rPh>
    <rPh sb="31" eb="33">
      <t>チョウセイ</t>
    </rPh>
    <rPh sb="33" eb="35">
      <t>キキン</t>
    </rPh>
    <rPh sb="55" eb="57">
      <t>トウメン</t>
    </rPh>
    <rPh sb="60" eb="62">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</si>
</sst>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ACCDBB4D-794A-4EC2-ABA0-A37101F3E50D}"/>
    <cellStyle name="標準 2 3" xfId="10" xr:uid="{B1BF0C7C-826A-46DF-A136-E47ECE8E253B}"/>
    <cellStyle name="標準 3" xfId="11" xr:uid="{830B6EC9-6A0C-4843-856F-BC74513C49BE}"/>
    <cellStyle name="標準 4" xfId="20" xr:uid="{C98EA9AD-41AF-480C-8C57-5A1740ADA777}"/>
    <cellStyle name="標準 4_APAHO401600" xfId="16" xr:uid="{DC44D20D-F63D-4A9C-9939-BC8B29A416B7}"/>
    <cellStyle name="標準 4_APAHO4019001" xfId="19" xr:uid="{63545214-D6BC-46BA-9102-D25FBC768461}"/>
    <cellStyle name="標準 4_ZJ08_022012_青森市_2010" xfId="18" xr:uid="{20BE3F3C-715A-465A-A080-B448A3E68C29}"/>
    <cellStyle name="標準 6" xfId="7" xr:uid="{37140E89-B95E-46D7-A88C-5882CB512DC3}"/>
    <cellStyle name="標準 6_APAHO401000" xfId="9" xr:uid="{632304B4-E198-4C59-8993-3B2648496F5B}"/>
    <cellStyle name="標準 6_APAHO401200_O-JJ1016-001-3_財政状況資料集(決算状況カード(各会計・関係団体))(Rev2)2" xfId="15" xr:uid="{7771E5A1-5475-430F-8DE5-412FAFBEE884}"/>
    <cellStyle name="標準 6_APAHO402200_O-JJ1016-001-3_財政状況資料集(決算状況カード(各会計・関係団体))(Rev2)2" xfId="12" xr:uid="{65C779ED-74A9-46BB-A5EF-B3F6D922BD7C}"/>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1081AA77-EE31-44FA-9F42-D6F5D04246D4}"/>
    <cellStyle name="標準_O-JJ0722-001-3_決算状況カード(各会計・関係団体)_O-JJ1016-001-3_財政状況資料集(決算状況カード(各会計・関係団体))(Rev2)2" xfId="14" xr:uid="{712B82A1-E7D8-4E6F-9C4B-DDFAC8CDA9F1}"/>
    <cellStyle name="標準_O-JJ0722-001-8_連結実質赤字比率に係る赤字・黒字の構成分析" xfId="17" xr:uid="{AB9E4D0F-9053-4547-BC0D-2F077F4920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1747-4669-BCFF-CBFA10F0D48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142763</c:v>
                </c:pt>
                <c:pt idx="1">
                  <c:v>190724</c:v>
                </c:pt>
                <c:pt idx="2">
                  <c:v>138931</c:v>
                </c:pt>
                <c:pt idx="3">
                  <c:v>270056</c:v>
                </c:pt>
                <c:pt idx="4">
                  <c:v>171037</c:v>
                </c:pt>
              </c:numCache>
            </c:numRef>
          </c:val>
          <c:smooth val="0"/>
          <c:extLst>
            <c:ext xmlns:c16="http://schemas.microsoft.com/office/drawing/2014/chart" uri="{C3380CC4-5D6E-409C-BE32-E72D297353CC}">
              <c16:uniqueId val="{00000001-1747-4669-BCFF-CBFA10F0D4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11.66</c:v>
                </c:pt>
                <c:pt idx="1">
                  <c:v>12.49</c:v>
                </c:pt>
                <c:pt idx="2">
                  <c:v>11.97</c:v>
                </c:pt>
                <c:pt idx="3">
                  <c:v>15.01</c:v>
                </c:pt>
                <c:pt idx="4">
                  <c:v>13.04</c:v>
                </c:pt>
              </c:numCache>
            </c:numRef>
          </c:val>
          <c:extLst>
            <c:ext xmlns:c16="http://schemas.microsoft.com/office/drawing/2014/chart" uri="{C3380CC4-5D6E-409C-BE32-E72D297353CC}">
              <c16:uniqueId val="{00000000-7D9E-46E8-BC83-2F4A8273D01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36.340000000000003</c:v>
                </c:pt>
                <c:pt idx="1">
                  <c:v>37.299999999999997</c:v>
                </c:pt>
                <c:pt idx="2">
                  <c:v>38.9</c:v>
                </c:pt>
                <c:pt idx="3">
                  <c:v>33.93</c:v>
                </c:pt>
                <c:pt idx="4">
                  <c:v>43.63</c:v>
                </c:pt>
              </c:numCache>
            </c:numRef>
          </c:val>
          <c:extLst>
            <c:ext xmlns:c16="http://schemas.microsoft.com/office/drawing/2014/chart" uri="{C3380CC4-5D6E-409C-BE32-E72D297353CC}">
              <c16:uniqueId val="{00000001-7D9E-46E8-BC83-2F4A8273D0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5.44</c:v>
                </c:pt>
                <c:pt idx="1">
                  <c:v>-0.05</c:v>
                </c:pt>
                <c:pt idx="2">
                  <c:v>-0.4</c:v>
                </c:pt>
                <c:pt idx="3">
                  <c:v>-2.3199999999999998</c:v>
                </c:pt>
                <c:pt idx="4">
                  <c:v>7.66</c:v>
                </c:pt>
              </c:numCache>
            </c:numRef>
          </c:val>
          <c:smooth val="0"/>
          <c:extLst>
            <c:ext xmlns:c16="http://schemas.microsoft.com/office/drawing/2014/chart" uri="{C3380CC4-5D6E-409C-BE32-E72D297353CC}">
              <c16:uniqueId val="{00000002-7D9E-46E8-BC83-2F4A8273D0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C4-45F9-A69C-851962F2E7C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C4-45F9-A69C-851962F2E7C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C4-45F9-A69C-851962F2E7C3}"/>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FC4-45F9-A69C-851962F2E7C3}"/>
            </c:ext>
          </c:extLst>
        </c:ser>
        <c:ser>
          <c:idx val="4"/>
          <c:order val="4"/>
          <c:tx>
            <c:strRef>
              <c:f>[1]データシート!$A$31</c:f>
              <c:strCache>
                <c:ptCount val="1"/>
                <c:pt idx="0">
                  <c:v>鮭川村後期高齢者医療特別会計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0.01</c:v>
                </c:pt>
                <c:pt idx="2">
                  <c:v>#N/A</c:v>
                </c:pt>
                <c:pt idx="3">
                  <c:v>0.02</c:v>
                </c:pt>
                <c:pt idx="4">
                  <c:v>#N/A</c:v>
                </c:pt>
                <c:pt idx="5">
                  <c:v>0.03</c:v>
                </c:pt>
                <c:pt idx="6">
                  <c:v>#N/A</c:v>
                </c:pt>
                <c:pt idx="7">
                  <c:v>0.06</c:v>
                </c:pt>
                <c:pt idx="8">
                  <c:v>#N/A</c:v>
                </c:pt>
                <c:pt idx="9">
                  <c:v>0.01</c:v>
                </c:pt>
              </c:numCache>
            </c:numRef>
          </c:val>
          <c:extLst>
            <c:ext xmlns:c16="http://schemas.microsoft.com/office/drawing/2014/chart" uri="{C3380CC4-5D6E-409C-BE32-E72D297353CC}">
              <c16:uniqueId val="{00000004-9FC4-45F9-A69C-851962F2E7C3}"/>
            </c:ext>
          </c:extLst>
        </c:ser>
        <c:ser>
          <c:idx val="5"/>
          <c:order val="5"/>
          <c:tx>
            <c:strRef>
              <c:f>[1]データシート!$A$32</c:f>
              <c:strCache>
                <c:ptCount val="1"/>
                <c:pt idx="0">
                  <c:v>鮭川村国民健康保険特別会計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0.04</c:v>
                </c:pt>
                <c:pt idx="2">
                  <c:v>#N/A</c:v>
                </c:pt>
                <c:pt idx="3">
                  <c:v>0.18</c:v>
                </c:pt>
                <c:pt idx="4">
                  <c:v>#N/A</c:v>
                </c:pt>
                <c:pt idx="5">
                  <c:v>0.01</c:v>
                </c:pt>
                <c:pt idx="6">
                  <c:v>#N/A</c:v>
                </c:pt>
                <c:pt idx="7">
                  <c:v>0.04</c:v>
                </c:pt>
                <c:pt idx="8">
                  <c:v>#N/A</c:v>
                </c:pt>
                <c:pt idx="9">
                  <c:v>0.04</c:v>
                </c:pt>
              </c:numCache>
            </c:numRef>
          </c:val>
          <c:extLst>
            <c:ext xmlns:c16="http://schemas.microsoft.com/office/drawing/2014/chart" uri="{C3380CC4-5D6E-409C-BE32-E72D297353CC}">
              <c16:uniqueId val="{00000005-9FC4-45F9-A69C-851962F2E7C3}"/>
            </c:ext>
          </c:extLst>
        </c:ser>
        <c:ser>
          <c:idx val="6"/>
          <c:order val="6"/>
          <c:tx>
            <c:strRef>
              <c:f>[1]データシート!$A$33</c:f>
              <c:strCache>
                <c:ptCount val="1"/>
                <c:pt idx="0">
                  <c:v>鮭川村農業集落排水事業特別会計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0.25</c:v>
                </c:pt>
                <c:pt idx="2">
                  <c:v>#N/A</c:v>
                </c:pt>
                <c:pt idx="3">
                  <c:v>0.3</c:v>
                </c:pt>
                <c:pt idx="4">
                  <c:v>#N/A</c:v>
                </c:pt>
                <c:pt idx="5">
                  <c:v>0.41</c:v>
                </c:pt>
                <c:pt idx="6">
                  <c:v>#N/A</c:v>
                </c:pt>
                <c:pt idx="7">
                  <c:v>0.15</c:v>
                </c:pt>
                <c:pt idx="8">
                  <c:v>#N/A</c:v>
                </c:pt>
                <c:pt idx="9">
                  <c:v>0.14000000000000001</c:v>
                </c:pt>
              </c:numCache>
            </c:numRef>
          </c:val>
          <c:extLst>
            <c:ext xmlns:c16="http://schemas.microsoft.com/office/drawing/2014/chart" uri="{C3380CC4-5D6E-409C-BE32-E72D297353CC}">
              <c16:uniqueId val="{00000006-9FC4-45F9-A69C-851962F2E7C3}"/>
            </c:ext>
          </c:extLst>
        </c:ser>
        <c:ser>
          <c:idx val="7"/>
          <c:order val="7"/>
          <c:tx>
            <c:strRef>
              <c:f>[1]データシート!$A$34</c:f>
              <c:strCache>
                <c:ptCount val="1"/>
                <c:pt idx="0">
                  <c:v>鮭川村簡易水道事業特別会計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0.48</c:v>
                </c:pt>
                <c:pt idx="2">
                  <c:v>#N/A</c:v>
                </c:pt>
                <c:pt idx="3">
                  <c:v>0.74</c:v>
                </c:pt>
                <c:pt idx="4">
                  <c:v>#N/A</c:v>
                </c:pt>
                <c:pt idx="5">
                  <c:v>0.63</c:v>
                </c:pt>
                <c:pt idx="6">
                  <c:v>#N/A</c:v>
                </c:pt>
                <c:pt idx="7">
                  <c:v>0.47</c:v>
                </c:pt>
                <c:pt idx="8">
                  <c:v>#N/A</c:v>
                </c:pt>
                <c:pt idx="9">
                  <c:v>0.87</c:v>
                </c:pt>
              </c:numCache>
            </c:numRef>
          </c:val>
          <c:extLst>
            <c:ext xmlns:c16="http://schemas.microsoft.com/office/drawing/2014/chart" uri="{C3380CC4-5D6E-409C-BE32-E72D297353CC}">
              <c16:uniqueId val="{00000007-9FC4-45F9-A69C-851962F2E7C3}"/>
            </c:ext>
          </c:extLst>
        </c:ser>
        <c:ser>
          <c:idx val="8"/>
          <c:order val="8"/>
          <c:tx>
            <c:strRef>
              <c:f>[1]データシート!$A$35</c:f>
              <c:strCache>
                <c:ptCount val="1"/>
                <c:pt idx="0">
                  <c:v>鮭川村介護保険特別会計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1.1499999999999999</c:v>
                </c:pt>
                <c:pt idx="2">
                  <c:v>#N/A</c:v>
                </c:pt>
                <c:pt idx="3">
                  <c:v>1.35</c:v>
                </c:pt>
                <c:pt idx="4">
                  <c:v>#N/A</c:v>
                </c:pt>
                <c:pt idx="5">
                  <c:v>2.41</c:v>
                </c:pt>
                <c:pt idx="6">
                  <c:v>#N/A</c:v>
                </c:pt>
                <c:pt idx="7">
                  <c:v>2.78</c:v>
                </c:pt>
                <c:pt idx="8">
                  <c:v>#N/A</c:v>
                </c:pt>
                <c:pt idx="9">
                  <c:v>3.49</c:v>
                </c:pt>
              </c:numCache>
            </c:numRef>
          </c:val>
          <c:extLst>
            <c:ext xmlns:c16="http://schemas.microsoft.com/office/drawing/2014/chart" uri="{C3380CC4-5D6E-409C-BE32-E72D297353CC}">
              <c16:uniqueId val="{00000008-9FC4-45F9-A69C-851962F2E7C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11.66</c:v>
                </c:pt>
                <c:pt idx="2">
                  <c:v>#N/A</c:v>
                </c:pt>
                <c:pt idx="3">
                  <c:v>12.49</c:v>
                </c:pt>
                <c:pt idx="4">
                  <c:v>#N/A</c:v>
                </c:pt>
                <c:pt idx="5">
                  <c:v>11.97</c:v>
                </c:pt>
                <c:pt idx="6">
                  <c:v>#N/A</c:v>
                </c:pt>
                <c:pt idx="7">
                  <c:v>15</c:v>
                </c:pt>
                <c:pt idx="8">
                  <c:v>#N/A</c:v>
                </c:pt>
                <c:pt idx="9">
                  <c:v>13.04</c:v>
                </c:pt>
              </c:numCache>
            </c:numRef>
          </c:val>
          <c:extLst>
            <c:ext xmlns:c16="http://schemas.microsoft.com/office/drawing/2014/chart" uri="{C3380CC4-5D6E-409C-BE32-E72D297353CC}">
              <c16:uniqueId val="{00000009-9FC4-45F9-A69C-851962F2E7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344</c:v>
                </c:pt>
                <c:pt idx="5">
                  <c:v>323</c:v>
                </c:pt>
                <c:pt idx="8">
                  <c:v>300</c:v>
                </c:pt>
                <c:pt idx="11">
                  <c:v>294</c:v>
                </c:pt>
                <c:pt idx="14">
                  <c:v>305</c:v>
                </c:pt>
              </c:numCache>
            </c:numRef>
          </c:val>
          <c:extLst>
            <c:ext xmlns:c16="http://schemas.microsoft.com/office/drawing/2014/chart" uri="{C3380CC4-5D6E-409C-BE32-E72D297353CC}">
              <c16:uniqueId val="{00000000-B099-43B6-8D51-D4B1DED8E58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99-43B6-8D51-D4B1DED8E58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B099-43B6-8D51-D4B1DED8E58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8</c:v>
                </c:pt>
                <c:pt idx="3">
                  <c:v>7</c:v>
                </c:pt>
                <c:pt idx="6">
                  <c:v>9</c:v>
                </c:pt>
                <c:pt idx="9">
                  <c:v>4</c:v>
                </c:pt>
                <c:pt idx="12">
                  <c:v>7</c:v>
                </c:pt>
              </c:numCache>
            </c:numRef>
          </c:val>
          <c:extLst>
            <c:ext xmlns:c16="http://schemas.microsoft.com/office/drawing/2014/chart" uri="{C3380CC4-5D6E-409C-BE32-E72D297353CC}">
              <c16:uniqueId val="{00000003-B099-43B6-8D51-D4B1DED8E58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125</c:v>
                </c:pt>
                <c:pt idx="3">
                  <c:v>121</c:v>
                </c:pt>
                <c:pt idx="6">
                  <c:v>113</c:v>
                </c:pt>
                <c:pt idx="9">
                  <c:v>111</c:v>
                </c:pt>
                <c:pt idx="12">
                  <c:v>108</c:v>
                </c:pt>
              </c:numCache>
            </c:numRef>
          </c:val>
          <c:extLst>
            <c:ext xmlns:c16="http://schemas.microsoft.com/office/drawing/2014/chart" uri="{C3380CC4-5D6E-409C-BE32-E72D297353CC}">
              <c16:uniqueId val="{00000004-B099-43B6-8D51-D4B1DED8E58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99-43B6-8D51-D4B1DED8E58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99-43B6-8D51-D4B1DED8E58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413</c:v>
                </c:pt>
                <c:pt idx="3">
                  <c:v>408</c:v>
                </c:pt>
                <c:pt idx="6">
                  <c:v>391</c:v>
                </c:pt>
                <c:pt idx="9">
                  <c:v>334</c:v>
                </c:pt>
                <c:pt idx="12">
                  <c:v>318</c:v>
                </c:pt>
              </c:numCache>
            </c:numRef>
          </c:val>
          <c:extLst>
            <c:ext xmlns:c16="http://schemas.microsoft.com/office/drawing/2014/chart" uri="{C3380CC4-5D6E-409C-BE32-E72D297353CC}">
              <c16:uniqueId val="{00000007-B099-43B6-8D51-D4B1DED8E5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203</c:v>
                </c:pt>
                <c:pt idx="2">
                  <c:v>#N/A</c:v>
                </c:pt>
                <c:pt idx="3">
                  <c:v>#N/A</c:v>
                </c:pt>
                <c:pt idx="4">
                  <c:v>213</c:v>
                </c:pt>
                <c:pt idx="5">
                  <c:v>#N/A</c:v>
                </c:pt>
                <c:pt idx="6">
                  <c:v>#N/A</c:v>
                </c:pt>
                <c:pt idx="7">
                  <c:v>213</c:v>
                </c:pt>
                <c:pt idx="8">
                  <c:v>#N/A</c:v>
                </c:pt>
                <c:pt idx="9">
                  <c:v>#N/A</c:v>
                </c:pt>
                <c:pt idx="10">
                  <c:v>155</c:v>
                </c:pt>
                <c:pt idx="11">
                  <c:v>#N/A</c:v>
                </c:pt>
                <c:pt idx="12">
                  <c:v>#N/A</c:v>
                </c:pt>
                <c:pt idx="13">
                  <c:v>128</c:v>
                </c:pt>
                <c:pt idx="14">
                  <c:v>#N/A</c:v>
                </c:pt>
              </c:numCache>
            </c:numRef>
          </c:val>
          <c:smooth val="0"/>
          <c:extLst>
            <c:ext xmlns:c16="http://schemas.microsoft.com/office/drawing/2014/chart" uri="{C3380CC4-5D6E-409C-BE32-E72D297353CC}">
              <c16:uniqueId val="{00000008-B099-43B6-8D51-D4B1DED8E5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2876</c:v>
                </c:pt>
                <c:pt idx="5">
                  <c:v>2987</c:v>
                </c:pt>
                <c:pt idx="8">
                  <c:v>3004</c:v>
                </c:pt>
                <c:pt idx="11">
                  <c:v>3006</c:v>
                </c:pt>
                <c:pt idx="14">
                  <c:v>2910</c:v>
                </c:pt>
              </c:numCache>
            </c:numRef>
          </c:val>
          <c:extLst>
            <c:ext xmlns:c16="http://schemas.microsoft.com/office/drawing/2014/chart" uri="{C3380CC4-5D6E-409C-BE32-E72D297353CC}">
              <c16:uniqueId val="{00000000-8E8C-43DB-9842-FC74218D8A2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E8C-43DB-9842-FC74218D8A2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1380</c:v>
                </c:pt>
                <c:pt idx="5">
                  <c:v>1524</c:v>
                </c:pt>
                <c:pt idx="8">
                  <c:v>1577</c:v>
                </c:pt>
                <c:pt idx="11">
                  <c:v>1464</c:v>
                </c:pt>
                <c:pt idx="14">
                  <c:v>1753</c:v>
                </c:pt>
              </c:numCache>
            </c:numRef>
          </c:val>
          <c:extLst>
            <c:ext xmlns:c16="http://schemas.microsoft.com/office/drawing/2014/chart" uri="{C3380CC4-5D6E-409C-BE32-E72D297353CC}">
              <c16:uniqueId val="{00000002-8E8C-43DB-9842-FC74218D8A2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8C-43DB-9842-FC74218D8A2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8C-43DB-9842-FC74218D8A2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8C-43DB-9842-FC74218D8A2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483</c:v>
                </c:pt>
                <c:pt idx="3">
                  <c:v>393</c:v>
                </c:pt>
                <c:pt idx="6">
                  <c:v>392</c:v>
                </c:pt>
                <c:pt idx="9">
                  <c:v>350</c:v>
                </c:pt>
                <c:pt idx="12">
                  <c:v>325</c:v>
                </c:pt>
              </c:numCache>
            </c:numRef>
          </c:val>
          <c:extLst>
            <c:ext xmlns:c16="http://schemas.microsoft.com/office/drawing/2014/chart" uri="{C3380CC4-5D6E-409C-BE32-E72D297353CC}">
              <c16:uniqueId val="{00000006-8E8C-43DB-9842-FC74218D8A2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16</c:v>
                </c:pt>
                <c:pt idx="3">
                  <c:v>10</c:v>
                </c:pt>
                <c:pt idx="6">
                  <c:v>7</c:v>
                </c:pt>
                <c:pt idx="9">
                  <c:v>16</c:v>
                </c:pt>
                <c:pt idx="12">
                  <c:v>10</c:v>
                </c:pt>
              </c:numCache>
            </c:numRef>
          </c:val>
          <c:extLst>
            <c:ext xmlns:c16="http://schemas.microsoft.com/office/drawing/2014/chart" uri="{C3380CC4-5D6E-409C-BE32-E72D297353CC}">
              <c16:uniqueId val="{00000007-8E8C-43DB-9842-FC74218D8A2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1162</c:v>
                </c:pt>
                <c:pt idx="3">
                  <c:v>1190</c:v>
                </c:pt>
                <c:pt idx="6">
                  <c:v>1085</c:v>
                </c:pt>
                <c:pt idx="9">
                  <c:v>992</c:v>
                </c:pt>
                <c:pt idx="12">
                  <c:v>908</c:v>
                </c:pt>
              </c:numCache>
            </c:numRef>
          </c:val>
          <c:extLst>
            <c:ext xmlns:c16="http://schemas.microsoft.com/office/drawing/2014/chart" uri="{C3380CC4-5D6E-409C-BE32-E72D297353CC}">
              <c16:uniqueId val="{00000008-8E8C-43DB-9842-FC74218D8A2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58</c:v>
                </c:pt>
                <c:pt idx="3">
                  <c:v>1</c:v>
                </c:pt>
                <c:pt idx="6">
                  <c:v>11</c:v>
                </c:pt>
                <c:pt idx="9">
                  <c:v>9</c:v>
                </c:pt>
                <c:pt idx="12">
                  <c:v>9</c:v>
                </c:pt>
              </c:numCache>
            </c:numRef>
          </c:val>
          <c:extLst>
            <c:ext xmlns:c16="http://schemas.microsoft.com/office/drawing/2014/chart" uri="{C3380CC4-5D6E-409C-BE32-E72D297353CC}">
              <c16:uniqueId val="{00000009-8E8C-43DB-9842-FC74218D8A2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3240</c:v>
                </c:pt>
                <c:pt idx="3">
                  <c:v>3367</c:v>
                </c:pt>
                <c:pt idx="6">
                  <c:v>3355</c:v>
                </c:pt>
                <c:pt idx="9">
                  <c:v>3387</c:v>
                </c:pt>
                <c:pt idx="12">
                  <c:v>3314</c:v>
                </c:pt>
              </c:numCache>
            </c:numRef>
          </c:val>
          <c:extLst>
            <c:ext xmlns:c16="http://schemas.microsoft.com/office/drawing/2014/chart" uri="{C3380CC4-5D6E-409C-BE32-E72D297353CC}">
              <c16:uniqueId val="{0000000A-8E8C-43DB-9842-FC74218D8A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704</c:v>
                </c:pt>
                <c:pt idx="2">
                  <c:v>#N/A</c:v>
                </c:pt>
                <c:pt idx="3">
                  <c:v>#N/A</c:v>
                </c:pt>
                <c:pt idx="4">
                  <c:v>450</c:v>
                </c:pt>
                <c:pt idx="5">
                  <c:v>#N/A</c:v>
                </c:pt>
                <c:pt idx="6">
                  <c:v>#N/A</c:v>
                </c:pt>
                <c:pt idx="7">
                  <c:v>269</c:v>
                </c:pt>
                <c:pt idx="8">
                  <c:v>#N/A</c:v>
                </c:pt>
                <c:pt idx="9">
                  <c:v>#N/A</c:v>
                </c:pt>
                <c:pt idx="10">
                  <c:v>285</c:v>
                </c:pt>
                <c:pt idx="11">
                  <c:v>#N/A</c:v>
                </c:pt>
                <c:pt idx="12">
                  <c:v>#N/A</c:v>
                </c:pt>
                <c:pt idx="13">
                  <c:v>0</c:v>
                </c:pt>
                <c:pt idx="14">
                  <c:v>#N/A</c:v>
                </c:pt>
              </c:numCache>
            </c:numRef>
          </c:val>
          <c:smooth val="0"/>
          <c:extLst>
            <c:ext xmlns:c16="http://schemas.microsoft.com/office/drawing/2014/chart" uri="{C3380CC4-5D6E-409C-BE32-E72D297353CC}">
              <c16:uniqueId val="{0000000B-8E8C-43DB-9842-FC74218D8A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855</c:v>
                </c:pt>
                <c:pt idx="1">
                  <c:v>740</c:v>
                </c:pt>
                <c:pt idx="2">
                  <c:v>950</c:v>
                </c:pt>
              </c:numCache>
            </c:numRef>
          </c:val>
          <c:extLst>
            <c:ext xmlns:c16="http://schemas.microsoft.com/office/drawing/2014/chart" uri="{C3380CC4-5D6E-409C-BE32-E72D297353CC}">
              <c16:uniqueId val="{00000000-499A-4940-AE60-4E16092AB63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205</c:v>
                </c:pt>
                <c:pt idx="1">
                  <c:v>205</c:v>
                </c:pt>
                <c:pt idx="2">
                  <c:v>205</c:v>
                </c:pt>
              </c:numCache>
            </c:numRef>
          </c:val>
          <c:extLst>
            <c:ext xmlns:c16="http://schemas.microsoft.com/office/drawing/2014/chart" uri="{C3380CC4-5D6E-409C-BE32-E72D297353CC}">
              <c16:uniqueId val="{00000001-499A-4940-AE60-4E16092AB63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391</c:v>
                </c:pt>
                <c:pt idx="1">
                  <c:v>391</c:v>
                </c:pt>
                <c:pt idx="2">
                  <c:v>464</c:v>
                </c:pt>
              </c:numCache>
            </c:numRef>
          </c:val>
          <c:extLst>
            <c:ext xmlns:c16="http://schemas.microsoft.com/office/drawing/2014/chart" uri="{C3380CC4-5D6E-409C-BE32-E72D297353CC}">
              <c16:uniqueId val="{00000002-499A-4940-AE60-4E16092AB6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{3B9387C5-35DB-482D-A16E-E987C70C5ADE}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D9A-4E7F-A277-CBF567729B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{53548A51-68E4-4892-850E-F82E3E912A71}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9A-4E7F-A277-CBF567729B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{78D4ADCF-DF94-42AC-9CA1-B7DEA47669FF}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9A-4E7F-A277-CBF567729B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{0937B8EB-A0C8-46CF-8001-90C1141DE453}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9A-4E7F-A277-CBF567729B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{4D8D4EC9-679A-41B6-8D7C-E035AF21F245}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9A-4E7F-A277-CBF567729BA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{5861E107-4F66-4EFC-ABE2-534132F18FBA}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D9A-4E7F-A277-CBF567729BA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{F8CF573B-ACEC-4C4C-85DD-14221D92C7BA}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D9A-4E7F-A277-CBF567729BA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{5C5DD4C6-8B2E-48EF-BADA-8C521DA3AFA6}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D9A-4E7F-A277-CBF567729BA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{2301C017-5296-42E2-A4DC-619354DE0A61}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D9A-4E7F-A277-CBF567729B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49.9</c:v>
                </c:pt>
                <c:pt idx="16">
                  <c:v>49.8</c:v>
                </c:pt>
                <c:pt idx="24">
                  <c:v>46.3</c:v>
                </c:pt>
                <c:pt idx="32">
                  <c:v>47.3</c:v>
                </c:pt>
              </c:numCache>
            </c:numRef>
          </c:xVal>
          <c:yVal>
            <c:numRef>
              <c:f>公会計指標分析・財政指標組合せ分析表!$BP$51:$DC$51</c:f>
              <c:numCache>
                <c:formatCode>#,##0.0;"▲ "#,##0.0</c:formatCode>
                <c:ptCount val="40"/>
                <c:pt idx="0">
                  <c:v>35</c:v>
                </c:pt>
                <c:pt idx="8">
                  <c:v>23.2</c:v>
                </c:pt>
                <c:pt idx="16">
                  <c:v>14.1</c:v>
                </c:pt>
                <c:pt idx="24">
                  <c:v>15</c:v>
                </c:pt>
              </c:numCache>
            </c:numRef>
          </c:yVal>
          <c:smooth val="0"/>
          <c:extLst>
            <c:ext xmlns:c16="http://schemas.microsoft.com/office/drawing/2014/chart" uri="{C3380CC4-5D6E-409C-BE32-E72D297353CC}">
              <c16:uniqueId val="{00000009-CD9A-4E7F-A277-CBF567729B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{171A48FB-3B9C-4A1B-97F1-A1F7502C50B8}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D9A-4E7F-A277-CBF567729B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{1E072292-4404-4764-81C8-5FB1931BE546}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9A-4E7F-A277-CBF567729B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{7C0AF608-3CF2-4CDC-B83C-D2F520FC514B}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9A-4E7F-A277-CBF567729B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{94BDF86F-ACEC-4F83-AD75-6B21B21BD258}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9A-4E7F-A277-CBF567729B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{0918B8B0-B4C3-4CDA-BDFA-DD20C781D971}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9A-4E7F-A277-CBF567729BA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{896CDF4A-41C2-4638-8A6A-9105F4693476}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D9A-4E7F-A277-CBF567729BA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{38906975-A654-42D0-A74C-75D081961F65}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D9A-4E7F-A277-CBF567729BA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{A5F53E19-AE7F-4A1B-8406-323896D3DE07}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D9A-4E7F-A277-CBF567729BA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{C919D6A3-1823-4949-BF03-CA456F0AAD63}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D9A-4E7F-A277-CBF567729B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9A-4E7F-A277-CBF567729BA9}"/>
            </c:ext>
          </c:extLst>
        </c:ser>
        <c:dLbls>
          <c:showLegendKey val="0"/>
          <c:showVal val="1"/>
          <c:showCatName val="0"/>
          <c:showSerName val="0"/>
          <c:showPercent val="0"/>
          <c:showBubbleSize val="0"/>
        </c:dLbls>
        <c:axId val="46179840"/>
        <c:axId val="46181760"/>
      </c:scatterChart>
      <c:valAx>
        <c:axId val="46179840"/>
        <c:scaling>
          <c:orientation val="minMax"/>
          <c:max val="61"/>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{3484A958-5A10-402C-9A8F-E97F9C275C27}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FB0-4838-8F3D-AAA369236C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{8FB976AF-19EC-4C39-99C6-E5AEBF576E22}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B0-4838-8F3D-AAA369236C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{ADE68C42-E666-4DDD-909F-093B2E2D6002}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B0-4838-8F3D-AAA369236C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{2E0D48F4-29AA-4DF3-8DBA-9901128EDD08}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B0-4838-8F3D-AAA369236C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{4A8B89FC-CD50-4C5F-BDB9-B03035EB853B}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B0-4838-8F3D-AAA369236CD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{F43B4787-E07F-4BCA-9509-68DB9F7079C2}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FB0-4838-8F3D-AAA369236CD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{8FD96BAE-92FA-4582-AED8-659271BB81C8}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FB0-4838-8F3D-AAA369236CD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{6C9FCAA3-380A-43FD-BCA6-56A1C2A6D324}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FB0-4838-8F3D-AAA369236CD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{4D3AC2EC-B124-405C-B020-3E14453C8290}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FB0-4838-8F3D-AAA369236C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10.6</c:v>
                </c:pt>
                <c:pt idx="16">
                  <c:v>10.7</c:v>
                </c:pt>
                <c:pt idx="24">
                  <c:v>10.1</c:v>
                </c:pt>
                <c:pt idx="32">
                  <c:v>8.6999999999999993</c:v>
                </c:pt>
              </c:numCache>
            </c:numRef>
          </c:xVal>
          <c:yVal>
            <c:numRef>
              <c:f>公会計指標分析・財政指標組合せ分析表!$BP$73:$DC$73</c:f>
              <c:numCache>
                <c:formatCode>#,##0.0;"▲ "#,##0.0</c:formatCode>
                <c:ptCount val="40"/>
                <c:pt idx="0">
                  <c:v>35</c:v>
                </c:pt>
                <c:pt idx="8">
                  <c:v>23.2</c:v>
                </c:pt>
                <c:pt idx="16">
                  <c:v>14.1</c:v>
                </c:pt>
                <c:pt idx="24">
                  <c:v>15</c:v>
                </c:pt>
              </c:numCache>
            </c:numRef>
          </c:yVal>
          <c:smooth val="0"/>
          <c:extLst>
            <c:ext xmlns:c16="http://schemas.microsoft.com/office/drawing/2014/chart" uri="{C3380CC4-5D6E-409C-BE32-E72D297353CC}">
              <c16:uniqueId val="{00000009-1FB0-4838-8F3D-AAA369236C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{14603A9F-EB0B-4929-B171-BAC40D9A46BD}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FB0-4838-8F3D-AAA369236C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{B14E2559-A33B-4177-A893-B8A7915F1D0F}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B0-4838-8F3D-AAA369236C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{056BDB84-A451-45C0-9601-DAEEAD6B677F}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B0-4838-8F3D-AAA369236C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{A8E64387-C9DD-4F72-89B2-5F8E4BB1D012}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B0-4838-8F3D-AAA369236C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{37A43F22-7FFB-4650-9A7C-751FBC77D346}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B0-4838-8F3D-AAA369236CD9}"/>
                </c:ext>
              </c:extLst>
            </c:dLbl>
            <c:dLbl>
              <c:idx val="8"/>
              <c:layout>
                <c:manualLayout>
                  <c:x val="-2.8261522574182851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{AAA5C68D-BAEB-4754-8C05-A6378E32A370}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FB0-4838-8F3D-AAA369236CD9}"/>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{C4035E4B-EF89-427E-8305-527F367B16E5}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FB0-4838-8F3D-AAA369236CD9}"/>
                </c:ext>
              </c:extLst>
            </c:dLbl>
            <c:dLbl>
              <c:idx val="24"/>
              <c:layout>
                <c:manualLayout>
                  <c:x val="-1.8235628084249993E-2"/>
                  <c:y val="-8.133737286005196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{42EB7670-2D41-4BBB-9A3B-D24CE53E1E5D}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FB0-4838-8F3D-AAA369236CD9}"/>
                </c:ext>
              </c:extLst>
            </c:dLbl>
            <c:dLbl>
              <c:idx val="32"/>
              <c:layout>
                <c:manualLayout>
                  <c:x val="-3.50068117700034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{2C28A759-9F48-4136-B98B-053FC8143A30}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FB0-4838-8F3D-AAA369236C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FB0-4838-8F3D-AAA369236CD9}"/>
            </c:ext>
          </c:extLst>
        </c:ser>
        <c:dLbls>
          <c:showLegendKey val="0"/>
          <c:showVal val="1"/>
          <c:showCatName val="0"/>
          <c:showSerName val="0"/>
          <c:showPercent val="0"/>
          <c:showBubbleSize val="0"/>
        </c:dLbls>
        <c:axId val="84219776"/>
        <c:axId val="84234240"/>
      </c:scatterChart>
      <c:valAx>
        <c:axId val="84219776"/>
        <c:scaling>
          <c:orientation val="minMax"/>
          <c:max val="11"/>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F98B946-8B0F-45A4-A571-BAC68537EA49}"/>
            </a:ext>
          </a:extLst>
        </xdr:cNvPr>
        <xdr:cNvSpPr>
          <a:spLocks noChangeArrowheads="1"/>
        </xdr:cNvSpPr>
      </xdr:nvSpPr>
      <xdr:spPr bwMode="auto">
        <a:xfrm rot="5400000">
          <a:off x="514445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51AD16D-77E8-424F-BBE1-16D243998E1C}"/>
            </a:ext>
          </a:extLst>
        </xdr:cNvPr>
        <xdr:cNvSpPr>
          <a:spLocks/>
        </xdr:cNvSpPr>
      </xdr:nvSpPr>
      <xdr:spPr bwMode="auto">
        <a:xfrm>
          <a:off x="720090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92F1C4D-69A4-48A3-B594-7447597D4E6D}"/>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34A38963-C196-4AE3-A413-A02479F2FF77}"/>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1C5838F-6D20-4B48-B4C7-30F6A45E04D5}"/>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AF1BCC44-C218-4EFD-A463-17FCA403873D}"/>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BE36AC81-A1D0-49A5-9D59-F6846B87989C}"/>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EAC5FB23-5965-4FC4-AD44-B650BFB3AD06}"/>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3461E83-864E-4802-B223-6A93C536CCD7}"/>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F58271A0-AC3D-44E6-8C27-5E07A8505D9B}"/>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9D58A97-6CC9-4C0D-A305-C746C7B0FEB8}"/>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CFF4E56-58C0-49A5-B674-F80B39D3B2C8}"/>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AC65AFA-F925-4BC8-AD62-B19F966F9A3B}"/>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D270576C-3441-4593-B55E-C697C1AAB055}"/>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8DBC73BA-0D60-4CA9-8689-8411C07B3D6C}"/>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401505D0-6E83-40DF-8E96-661715D392E6}"/>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2B2B8AE-609A-40D8-8E19-C8C9B024A293}"/>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1AA555E1-58F6-4028-807E-DEB307717BE3}"/>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C6ADAB6-07D9-439B-BBF0-21108E8A0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AA3C98-B002-4E6A-ABAB-6691E1EDCB11}"/>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65D02911-09FB-4C21-B1CC-111E615AF275}"/>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全体については、減少傾向であるが、令和２年度以降は、平成２８年度以降の大規模事業の元金の償還が始まるため増加していく見込みとなっている。償還額の６割強は基準財政需要額に算入される過疎対策事業債や臨時財政対策債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公営企業会計については、使用料の見直しなどを行いながら、計画的な起債発行に努め、比率の改善に努める。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また、満期一括償還地方債の借入はしていない。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8898020A-CF3A-4E27-9D64-730CF4E906DE}"/>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B08B917-7BE3-48F2-9529-14089B4F54ED}"/>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6C40F298-BECB-49BB-AEF7-8E0B02B86B5B}"/>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E77BC4C-D494-40DE-913B-1843B54E0E80}"/>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42CD025-2A50-484C-8158-0FAD402EE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7FBE978-22AE-4A10-A2D1-7E05D96A3E83}"/>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6B555E53-2405-4250-9CE3-4FCDEF82826D}"/>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8E57EA55-46F6-4515-87F9-D71CC794A2D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93010D9D-6907-4413-8D01-24A4FFEC43B1}"/>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5497BD53-730C-4A69-B7C0-CE14C651B409}"/>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137A985-3404-48FC-B0E0-26FABA5D3A11}"/>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33D3084B-36DF-4DE6-B93E-9932D0E7D12A}"/>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431E1B3-DA54-4B93-B2C7-5B55DDAE95E4}"/>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EE287A2F-69A4-4935-B306-BF94A643931D}"/>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62111DD6-10F3-4C3E-8CAD-D55EF477680F}"/>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9D5BE9E-C279-48A7-9806-A900CFE3BD76}"/>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013C898-A1C1-4B3D-A980-8DBBFEE98561}"/>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22942497-5699-4F77-906E-8D3AB9DB2B9E}"/>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C4B2F554-304B-4021-851D-F09A20BD4296}"/>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96B75526-3F06-4725-AABC-8D6C84AFD657}"/>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508032BE-0C95-42F3-BC95-7BF52146255F}"/>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4C39D9E1-8601-4ABE-BD77-6C2CE4FA7944}"/>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AC8D8210-ED0D-4B19-B91D-96D0CD8CD91F}"/>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CAB19D3F-2F46-402B-9A88-B0C6A0EDDDA3}"/>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3E71A95-8120-48E8-BF51-BA53FE7E46B5}"/>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C8647A54-0EA4-42EF-A92B-2759F4E8F2C9}"/>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一般会計に係る地方債現在高は前年度比７３百万円減少した。債務負担行為に基づく支出予定は県営ほ場整備事業が主であるが、事業費が減少している状況である。公営企業への繰出金もピークを超え、緩やかに減少して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充当可能財源について、基準財政需要額算入見込額は約３０億円となっている。充当可能基金については、ふるさと納税の寄附額の増加により、後年度の事業のための基金積み増しを行い増額となっている。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今後将来負担比率の分子について減少していくよう努める。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E4A98099-343A-4FAE-8F50-0E7D40FB39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1F4EA6C-CD65-49D9-8A13-9002B6DB70C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639D5FCF-074D-4D59-902B-63571FFE0DDE}"/>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199B370-AEEC-41AD-BE92-E4DA54ACB0D9}"/>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A8A359C-1836-4389-A984-E0B84E72AE56}"/>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2ADC934-9E3D-455F-BD0B-D947948F5AC3}"/>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E55CFDD-917E-46CC-806A-8F2669893583}"/>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9B312DF3-A630-44F1-ACB0-93977F4B7CB7}"/>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3A38FD84-060A-4AF0-A722-6F075AAE7000}"/>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8C0CE891-9061-403D-A1A3-963C919B0B94}"/>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DD7BC82E-C366-48EB-B831-227BF7CA86B6}"/>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３０年度の大雨災害による災害復旧事業により、財政調整基金の取崩しに対して積立が少なかった分を令和元年度で積立を行うことができたことで前年度比２８３百万円の増となった。その他特定目的基金については、ふるさと応援基金で７０百万円の増、森林環境譲与税基金で２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基金については、充当可能財源の一つとして、後年度の事業や災害時の財源として、事業の見直し等を行いながら経費削減を行い、財政状況をみながら積立を行っていき、財政の健全化に努めていく。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22774B5-DEC2-4EC3-9DCC-A19357884322}"/>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D20EA366-590C-4C10-9143-86C618346F1F}"/>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EC0CA03-CE31-42E5-B808-4B66CB5F49EB}"/>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はふるさと応援基金並びに村営住宅建設基金、森林環境譲与税基金で、ふるさと応援基金はふるさと納税事業によって受領した寄附額を積立し、寄附の使途に応じて、後年度において実施する事業に活用する基金となっている。村営住宅建設基金は平成２８年度から平成３０年度にかけて建設する定住促進住宅の事業費に活用する基金となっている。森林環境譲与税基金は国の森林環境譲与税を活用して実施する林業振興事業の実施ために積み立てている基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平成３０年度から令和元年度の増減理由としては、ふるさと応援基金残高が７０百万円の増、森林環境譲与税基金残高が２百万円の増となっている。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営住宅建設基金については、平成２８年度から平成３０年度までの事業費に活用するため取崩を行い、現在は積立は行っておらず、令和元年度からは基金残高がほぼなくなっている。今後の事業に備え基金自体はそのまま残している。ふるさと応援基金は寄附の使途に合わせた事業に合わせて有効に活用していく。森林環境譲与税基金は林業振興事業の事業量に合わせて取崩し有効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5C865E4-FC76-4F69-A755-126EF1315AF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58C3C4E-AF07-48B8-BDD4-5651CF01C828}"/>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CCD9AC1-92EF-45AD-949E-A57C803F1E2A}"/>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３０年度と比較して、２１０百万円の増となった。平成３０年度に発生した大雨災害の災害復旧事業により、平成３０年度の取崩し額よりも積立額が下回った分の積戻しができたことが要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財政調整基金の財源は余剰金を充て、基金の取崩と積立のバランスをとりながら、災害発生時などの財源として対応できるよう残高を維持していく。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D8222F8A-5678-4D60-AB46-F16CE879055D}"/>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2AD88927-B017-4D14-9011-37614049E6B0}"/>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6F9DADA-2B7F-41B7-96DE-93FF9801972C}"/>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令和元年度は繰上償還等の予定がなかったため取崩を行わず、積立も行わなかった。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必要に応じて取崩し、補償金免除繰上償還や任意繰上償還を行っていく。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0911D6A-904E-4BAC-8BA6-8BF4C2FA7878}"/>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4,150
4,124
122.14
4,387,883
4,027,875
284,135
2,178,262
3,314,414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有形固定資産減価償却率は、類似団体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い水準にあり、平成２８年度に策定した公共施設等総合管理計画において、公共施設等管理の課題を整理し、今後、人口減少等による施設等の利用需要の変化をみながら、更新・統廃合・長寿命化などを計画的に行うことにより、財政負担を軽減・平準化するとともに、公共施設等の最適な配置を実現できるよう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141242</xdr:rowOff>
    </xdr:from>
    <xdr:to>
      <xdr:col>19</xdr:col>
      <xdr:colOff>187325</xdr:colOff>
      <xdr:row>29</xdr:row>
      <xdr:rowOff>71392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20592</xdr:rowOff>
    </xdr:from>
    <xdr:to>
      <xdr:col>23</xdr:col>
      <xdr:colOff>85725</xdr:colOff>
      <xdr:row>29</xdr:row>
      <xdr:rowOff>51435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576416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77742</xdr:rowOff>
    </xdr:from>
    <xdr:to>
      <xdr:col>15</xdr:col>
      <xdr:colOff>187325</xdr:colOff>
      <xdr:row>30</xdr:row>
      <xdr:rowOff>7892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29</xdr:row>
      <xdr:rowOff>128542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3289300" y="5764167"/>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80826</xdr:rowOff>
    </xdr:from>
    <xdr:to>
      <xdr:col>11</xdr:col>
      <xdr:colOff>187325</xdr:colOff>
      <xdr:row>30</xdr:row>
      <xdr:rowOff>10976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29</xdr:row>
      <xdr:rowOff>131626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2527300" y="5872117"/>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20411</xdr:rowOff>
    </xdr:from>
    <xdr:to>
      <xdr:col>7</xdr:col>
      <xdr:colOff>187325</xdr:colOff>
      <xdr:row>30</xdr:row>
      <xdr:rowOff>122011</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131626</xdr:rowOff>
    </xdr:from>
    <xdr:to>
      <xdr:col>11</xdr:col>
      <xdr:colOff>136525</xdr:colOff>
      <xdr:row>30</xdr:row>
      <xdr:rowOff>71211</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1765300" y="5875201"/>
          <a:ext cx="762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87919</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138538</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71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昨年度より減少し、類似団体の値に近づいてきている。将来負担額が、地方債残高の減や財政調整基金などの積立による充当可能基金の増額等により、減少傾向にあることなどが要因となっている。しかし、税収等の収入は横ばいで推移している一方、支出は減らない状況もあることから、今後も経費削減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165917</xdr:rowOff>
    </xdr:from>
    <xdr:to>
      <xdr:col>76</xdr:col>
      <xdr:colOff>73025</xdr:colOff>
      <xdr:row>29</xdr:row>
      <xdr:rowOff>96067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144344</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71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90079</xdr:rowOff>
    </xdr:from>
    <xdr:to>
      <xdr:col>72</xdr:col>
      <xdr:colOff>123825</xdr:colOff>
      <xdr:row>30</xdr:row>
      <xdr:rowOff>20229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45267</xdr:rowOff>
    </xdr:from>
    <xdr:to>
      <xdr:col>76</xdr:col>
      <xdr:colOff>22225</xdr:colOff>
      <xdr:row>29</xdr:row>
      <xdr:rowOff>140879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5788842"/>
          <a:ext cx="711200" cy="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151148</xdr:rowOff>
    </xdr:from>
    <xdr:to>
      <xdr:col>68</xdr:col>
      <xdr:colOff>123825</xdr:colOff>
      <xdr:row>30</xdr:row>
      <xdr:rowOff>81298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8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140879</xdr:rowOff>
    </xdr:from>
    <xdr:to>
      <xdr:col>72</xdr:col>
      <xdr:colOff>73025</xdr:colOff>
      <xdr:row>30</xdr:row>
      <xdr:rowOff>30498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3322300" y="5884454"/>
          <a:ext cx="762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109665</xdr:rowOff>
    </xdr:from>
    <xdr:to>
      <xdr:col>64</xdr:col>
      <xdr:colOff>123825</xdr:colOff>
      <xdr:row>30</xdr:row>
      <xdr:rowOff>39815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160465</xdr:rowOff>
    </xdr:from>
    <xdr:to>
      <xdr:col>68</xdr:col>
      <xdr:colOff>73025</xdr:colOff>
      <xdr:row>30</xdr:row>
      <xdr:rowOff>30498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5904040"/>
          <a:ext cx="762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49675</xdr:rowOff>
    </xdr:from>
    <xdr:to>
      <xdr:col>60</xdr:col>
      <xdr:colOff>123825</xdr:colOff>
      <xdr:row>29</xdr:row>
      <xdr:rowOff>151275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7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100475</xdr:rowOff>
    </xdr:from>
    <xdr:to>
      <xdr:col>64</xdr:col>
      <xdr:colOff>73025</xdr:colOff>
      <xdr:row>29</xdr:row>
      <xdr:rowOff>160465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5844050"/>
          <a:ext cx="762000" cy="5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11356</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9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72425</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98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30942</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94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142402</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88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4,150
4,124
122.14
4,387,883
4,027,875
284,135
2,178,262
3,314,414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62956</xdr:rowOff>
    </xdr:from>
    <xdr:to>
      <xdr:col>24</xdr:col>
      <xdr:colOff>114300</xdr:colOff>
      <xdr:row>35</xdr:row>
      <xdr:rowOff>164556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85833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113756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0655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156028</xdr:rowOff>
    </xdr:from>
    <xdr:to>
      <xdr:col>15</xdr:col>
      <xdr:colOff>101600</xdr:colOff>
      <xdr:row>35</xdr:row>
      <xdr:rowOff>86178</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35378</xdr:rowOff>
    </xdr:from>
    <xdr:to>
      <xdr:col>19</xdr:col>
      <xdr:colOff>177800</xdr:colOff>
      <xdr:row>35</xdr:row>
      <xdr:rowOff>64770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0361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144599</xdr:rowOff>
    </xdr:from>
    <xdr:to>
      <xdr:col>10</xdr:col>
      <xdr:colOff>165100</xdr:colOff>
      <xdr:row>35</xdr:row>
      <xdr:rowOff>74749</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23949</xdr:rowOff>
    </xdr:from>
    <xdr:to>
      <xdr:col>15</xdr:col>
      <xdr:colOff>50800</xdr:colOff>
      <xdr:row>35</xdr:row>
      <xdr:rowOff>35378</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0246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80917</xdr:rowOff>
    </xdr:from>
    <xdr:to>
      <xdr:col>6</xdr:col>
      <xdr:colOff>38100</xdr:colOff>
      <xdr:row>39</xdr:row>
      <xdr:rowOff>11067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23949</xdr:rowOff>
    </xdr:from>
    <xdr:to>
      <xdr:col>10</xdr:col>
      <xdr:colOff>114300</xdr:colOff>
      <xdr:row>38</xdr:row>
      <xdr:rowOff>131717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6024699"/>
          <a:ext cx="889000" cy="6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102705</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91276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2194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95502</xdr:rowOff>
    </xdr:from>
    <xdr:to>
      <xdr:col>55</xdr:col>
      <xdr:colOff>50800</xdr:colOff>
      <xdr:row>42</xdr:row>
      <xdr:rowOff>25652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10429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96815</xdr:rowOff>
    </xdr:from>
    <xdr:to>
      <xdr:col>50</xdr:col>
      <xdr:colOff>165100</xdr:colOff>
      <xdr:row>42</xdr:row>
      <xdr:rowOff>26965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2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146302</xdr:rowOff>
    </xdr:from>
    <xdr:to>
      <xdr:col>55</xdr:col>
      <xdr:colOff>0</xdr:colOff>
      <xdr:row>41</xdr:row>
      <xdr:rowOff>147615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75752"/>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98230</xdr:rowOff>
    </xdr:from>
    <xdr:to>
      <xdr:col>46</xdr:col>
      <xdr:colOff>38100</xdr:colOff>
      <xdr:row>42</xdr:row>
      <xdr:rowOff>28380</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147615</xdr:rowOff>
    </xdr:from>
    <xdr:to>
      <xdr:col>50</xdr:col>
      <xdr:colOff>114300</xdr:colOff>
      <xdr:row>41</xdr:row>
      <xdr:rowOff>149030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7706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99316</xdr:rowOff>
    </xdr:from>
    <xdr:to>
      <xdr:col>41</xdr:col>
      <xdr:colOff>101600</xdr:colOff>
      <xdr:row>42</xdr:row>
      <xdr:rowOff>29466</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149030</xdr:rowOff>
    </xdr:from>
    <xdr:to>
      <xdr:col>45</xdr:col>
      <xdr:colOff>177800</xdr:colOff>
      <xdr:row>41</xdr:row>
      <xdr:rowOff>150116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7848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118352</xdr:rowOff>
    </xdr:from>
    <xdr:to>
      <xdr:col>36</xdr:col>
      <xdr:colOff>165100</xdr:colOff>
      <xdr:row>42</xdr:row>
      <xdr:rowOff>48502</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150116</xdr:rowOff>
    </xdr:from>
    <xdr:to>
      <xdr:col>41</xdr:col>
      <xdr:colOff>50800</xdr:colOff>
      <xdr:row>41</xdr:row>
      <xdr:rowOff>169152</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79566"/>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18092</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19507</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20593</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39629</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4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29227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xdr:rowOff>
    </xdr:from>
    <xdr:to>
      <xdr:col>24</xdr:col>
      <xdr:colOff>63500</xdr:colOff>
      <xdr:row>58</xdr:row>
      <xdr:rowOff>57150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995389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102688</xdr:rowOff>
    </xdr:from>
    <xdr:to>
      <xdr:col>15</xdr:col>
      <xdr:colOff>101600</xdr:colOff>
      <xdr:row>58</xdr:row>
      <xdr:rowOff>32838</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153488</xdr:rowOff>
    </xdr:from>
    <xdr:to>
      <xdr:col>19</xdr:col>
      <xdr:colOff>177800</xdr:colOff>
      <xdr:row>58</xdr:row>
      <xdr:rowOff>9797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99261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3084</xdr:rowOff>
    </xdr:from>
    <xdr:to>
      <xdr:col>10</xdr:col>
      <xdr:colOff>165100</xdr:colOff>
      <xdr:row>58</xdr:row>
      <xdr:rowOff>104684</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153488</xdr:rowOff>
    </xdr:from>
    <xdr:to>
      <xdr:col>15</xdr:col>
      <xdr:colOff>50800</xdr:colOff>
      <xdr:row>58</xdr:row>
      <xdr:rowOff>53884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992613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119017</xdr:rowOff>
    </xdr:from>
    <xdr:to>
      <xdr:col>6</xdr:col>
      <xdr:colOff>38100</xdr:colOff>
      <xdr:row>58</xdr:row>
      <xdr:rowOff>49167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169817</xdr:rowOff>
    </xdr:from>
    <xdr:to>
      <xdr:col>10</xdr:col>
      <xdr:colOff>114300</xdr:colOff>
      <xdr:row>58</xdr:row>
      <xdr:rowOff>53884</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994246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77124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49365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121211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65694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16411</xdr:rowOff>
    </xdr:from>
    <xdr:to>
      <xdr:col>55</xdr:col>
      <xdr:colOff>50800</xdr:colOff>
      <xdr:row>64</xdr:row>
      <xdr:rowOff>118011</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102788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90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17828</xdr:rowOff>
    </xdr:from>
    <xdr:to>
      <xdr:col>50</xdr:col>
      <xdr:colOff>165100</xdr:colOff>
      <xdr:row>64</xdr:row>
      <xdr:rowOff>119428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67211</xdr:rowOff>
    </xdr:from>
    <xdr:to>
      <xdr:col>55</xdr:col>
      <xdr:colOff>0</xdr:colOff>
      <xdr:row>64</xdr:row>
      <xdr:rowOff>68628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40011"/>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17987</xdr:rowOff>
    </xdr:from>
    <xdr:to>
      <xdr:col>46</xdr:col>
      <xdr:colOff>38100</xdr:colOff>
      <xdr:row>64</xdr:row>
      <xdr:rowOff>119587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68628</xdr:rowOff>
    </xdr:from>
    <xdr:to>
      <xdr:col>50</xdr:col>
      <xdr:colOff>114300</xdr:colOff>
      <xdr:row>64</xdr:row>
      <xdr:rowOff>68787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41428"/>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19523</xdr:rowOff>
    </xdr:from>
    <xdr:to>
      <xdr:col>41</xdr:col>
      <xdr:colOff>101600</xdr:colOff>
      <xdr:row>64</xdr:row>
      <xdr:rowOff>121123</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68787</xdr:rowOff>
    </xdr:from>
    <xdr:to>
      <xdr:col>45</xdr:col>
      <xdr:colOff>177800</xdr:colOff>
      <xdr:row>64</xdr:row>
      <xdr:rowOff>70323</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41587"/>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19697</xdr:rowOff>
    </xdr:from>
    <xdr:to>
      <xdr:col>36</xdr:col>
      <xdr:colOff>165100</xdr:colOff>
      <xdr:row>64</xdr:row>
      <xdr:rowOff>121297</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70323</xdr:rowOff>
    </xdr:from>
    <xdr:to>
      <xdr:col>41</xdr:col>
      <xdr:colOff>50800</xdr:colOff>
      <xdr:row>64</xdr:row>
      <xdr:rowOff>70497</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43123"/>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110555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110714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112250</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112424</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97789</xdr:rowOff>
    </xdr:from>
    <xdr:to>
      <xdr:col>24</xdr:col>
      <xdr:colOff>114300</xdr:colOff>
      <xdr:row>80</xdr:row>
      <xdr:rowOff>27939</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120666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55880</xdr:rowOff>
    </xdr:from>
    <xdr:to>
      <xdr:col>20</xdr:col>
      <xdr:colOff>38100</xdr:colOff>
      <xdr:row>79</xdr:row>
      <xdr:rowOff>157480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106680</xdr:rowOff>
    </xdr:from>
    <xdr:to>
      <xdr:col>24</xdr:col>
      <xdr:colOff>63500</xdr:colOff>
      <xdr:row>79</xdr:row>
      <xdr:rowOff>148589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36512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80</xdr:row>
      <xdr:rowOff>95250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908300" y="13651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xdr:rowOff>
    </xdr:from>
    <xdr:to>
      <xdr:col>10</xdr:col>
      <xdr:colOff>165100</xdr:colOff>
      <xdr:row>82</xdr:row>
      <xdr:rowOff>117475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82</xdr:row>
      <xdr:rowOff>66675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2019300" y="1381125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40639</xdr:rowOff>
    </xdr:from>
    <xdr:to>
      <xdr:col>6</xdr:col>
      <xdr:colOff>38100</xdr:colOff>
      <xdr:row>86</xdr:row>
      <xdr:rowOff>142239</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66675</xdr:rowOff>
    </xdr:from>
    <xdr:to>
      <xdr:col>10</xdr:col>
      <xdr:colOff>114300</xdr:colOff>
      <xdr:row>86</xdr:row>
      <xdr:rowOff>91439</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1130300" y="14125575"/>
          <a:ext cx="889000" cy="7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2557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133366</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33325</xdr:rowOff>
    </xdr:from>
    <xdr:to>
      <xdr:col>55</xdr:col>
      <xdr:colOff>50800</xdr:colOff>
      <xdr:row>86</xdr:row>
      <xdr:rowOff>134925</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7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119702</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9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34658</xdr:rowOff>
    </xdr:from>
    <xdr:to>
      <xdr:col>50</xdr:col>
      <xdr:colOff>165100</xdr:colOff>
      <xdr:row>86</xdr:row>
      <xdr:rowOff>136258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7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84125</xdr:rowOff>
    </xdr:from>
    <xdr:to>
      <xdr:col>55</xdr:col>
      <xdr:colOff>0</xdr:colOff>
      <xdr:row>86</xdr:row>
      <xdr:rowOff>85458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828825"/>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41554</xdr:rowOff>
    </xdr:from>
    <xdr:to>
      <xdr:col>46</xdr:col>
      <xdr:colOff>38100</xdr:colOff>
      <xdr:row>86</xdr:row>
      <xdr:rowOff>143154</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7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85458</xdr:rowOff>
    </xdr:from>
    <xdr:to>
      <xdr:col>50</xdr:col>
      <xdr:colOff>114300</xdr:colOff>
      <xdr:row>86</xdr:row>
      <xdr:rowOff>92354</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83015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48107</xdr:rowOff>
    </xdr:from>
    <xdr:to>
      <xdr:col>41</xdr:col>
      <xdr:colOff>101600</xdr:colOff>
      <xdr:row>86</xdr:row>
      <xdr:rowOff>149707</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7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92354</xdr:rowOff>
    </xdr:from>
    <xdr:to>
      <xdr:col>45</xdr:col>
      <xdr:colOff>177800</xdr:colOff>
      <xdr:row>86</xdr:row>
      <xdr:rowOff>98907</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83705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54508</xdr:rowOff>
    </xdr:from>
    <xdr:to>
      <xdr:col>36</xdr:col>
      <xdr:colOff>165100</xdr:colOff>
      <xdr:row>86</xdr:row>
      <xdr:rowOff>156108</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79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98907</xdr:rowOff>
    </xdr:from>
    <xdr:to>
      <xdr:col>41</xdr:col>
      <xdr:colOff>50800</xdr:colOff>
      <xdr:row>86</xdr:row>
      <xdr:rowOff>105308</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84360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127385</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87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134281</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8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140834</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88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147235</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89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160927</xdr:rowOff>
    </xdr:from>
    <xdr:to>
      <xdr:col>85</xdr:col>
      <xdr:colOff>177800</xdr:colOff>
      <xdr:row>40</xdr:row>
      <xdr:rowOff>91077</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139354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144599</xdr:rowOff>
    </xdr:from>
    <xdr:to>
      <xdr:col>81</xdr:col>
      <xdr:colOff>101600</xdr:colOff>
      <xdr:row>40</xdr:row>
      <xdr:rowOff>74749</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23949</xdr:rowOff>
    </xdr:from>
    <xdr:to>
      <xdr:col>85</xdr:col>
      <xdr:colOff>127000</xdr:colOff>
      <xdr:row>40</xdr:row>
      <xdr:rowOff>40277</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8819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118473</xdr:rowOff>
    </xdr:from>
    <xdr:to>
      <xdr:col>76</xdr:col>
      <xdr:colOff>165100</xdr:colOff>
      <xdr:row>40</xdr:row>
      <xdr:rowOff>48623</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169273</xdr:rowOff>
    </xdr:from>
    <xdr:to>
      <xdr:col>81</xdr:col>
      <xdr:colOff>50800</xdr:colOff>
      <xdr:row>40</xdr:row>
      <xdr:rowOff>23949</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8558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90715</xdr:rowOff>
    </xdr:from>
    <xdr:to>
      <xdr:col>72</xdr:col>
      <xdr:colOff>38100</xdr:colOff>
      <xdr:row>40</xdr:row>
      <xdr:rowOff>20865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141515</xdr:rowOff>
    </xdr:from>
    <xdr:to>
      <xdr:col>76</xdr:col>
      <xdr:colOff>114300</xdr:colOff>
      <xdr:row>39</xdr:row>
      <xdr:rowOff>169273</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8280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33565</xdr:rowOff>
    </xdr:from>
    <xdr:to>
      <xdr:col>67</xdr:col>
      <xdr:colOff>101600</xdr:colOff>
      <xdr:row>39</xdr:row>
      <xdr:rowOff>135165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84365</xdr:rowOff>
    </xdr:from>
    <xdr:to>
      <xdr:col>71</xdr:col>
      <xdr:colOff>177800</xdr:colOff>
      <xdr:row>39</xdr:row>
      <xdr:rowOff>141515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7709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65876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39750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11992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126292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139243</xdr:rowOff>
    </xdr:from>
    <xdr:to>
      <xdr:col>116</xdr:col>
      <xdr:colOff>114300</xdr:colOff>
      <xdr:row>40</xdr:row>
      <xdr:rowOff>69393</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8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117670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8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145644</xdr:rowOff>
    </xdr:from>
    <xdr:to>
      <xdr:col>112</xdr:col>
      <xdr:colOff>38100</xdr:colOff>
      <xdr:row>40</xdr:row>
      <xdr:rowOff>75794</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8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18593</xdr:rowOff>
    </xdr:from>
    <xdr:to>
      <xdr:col>116</xdr:col>
      <xdr:colOff>63500</xdr:colOff>
      <xdr:row>40</xdr:row>
      <xdr:rowOff>24994</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87659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24994</xdr:rowOff>
    </xdr:from>
    <xdr:to>
      <xdr:col>111</xdr:col>
      <xdr:colOff>177800</xdr:colOff>
      <xdr:row>40</xdr:row>
      <xdr:rowOff>30480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8829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156616</xdr:rowOff>
    </xdr:from>
    <xdr:to>
      <xdr:col>102</xdr:col>
      <xdr:colOff>165100</xdr:colOff>
      <xdr:row>40</xdr:row>
      <xdr:rowOff>86766</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35966</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88848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69748</xdr:rowOff>
    </xdr:from>
    <xdr:to>
      <xdr:col>98</xdr:col>
      <xdr:colOff>38100</xdr:colOff>
      <xdr:row>39</xdr:row>
      <xdr:rowOff>171348</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120548</xdr:rowOff>
    </xdr:from>
    <xdr:to>
      <xdr:col>102</xdr:col>
      <xdr:colOff>114300</xdr:colOff>
      <xdr:row>40</xdr:row>
      <xdr:rowOff>35966</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656300" y="68070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66921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92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77893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16425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53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171269</xdr:rowOff>
    </xdr:from>
    <xdr:to>
      <xdr:col>85</xdr:col>
      <xdr:colOff>177800</xdr:colOff>
      <xdr:row>57</xdr:row>
      <xdr:rowOff>101419</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22696</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962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3084</xdr:rowOff>
    </xdr:from>
    <xdr:to>
      <xdr:col>81</xdr:col>
      <xdr:colOff>101600</xdr:colOff>
      <xdr:row>56</xdr:row>
      <xdr:rowOff>104684</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53884</xdr:rowOff>
    </xdr:from>
    <xdr:to>
      <xdr:col>85</xdr:col>
      <xdr:colOff>127000</xdr:colOff>
      <xdr:row>57</xdr:row>
      <xdr:rowOff>50619</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5481300" y="9655084"/>
          <a:ext cx="8382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110853</xdr:rowOff>
    </xdr:from>
    <xdr:to>
      <xdr:col>76</xdr:col>
      <xdr:colOff>165100</xdr:colOff>
      <xdr:row>56</xdr:row>
      <xdr:rowOff>41003</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161653</xdr:rowOff>
    </xdr:from>
    <xdr:to>
      <xdr:col>81</xdr:col>
      <xdr:colOff>50800</xdr:colOff>
      <xdr:row>56</xdr:row>
      <xdr:rowOff>53884</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959140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151674</xdr:rowOff>
    </xdr:from>
    <xdr:to>
      <xdr:col>72</xdr:col>
      <xdr:colOff>38100</xdr:colOff>
      <xdr:row>56</xdr:row>
      <xdr:rowOff>81824</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161653</xdr:rowOff>
    </xdr:from>
    <xdr:to>
      <xdr:col>76</xdr:col>
      <xdr:colOff>114300</xdr:colOff>
      <xdr:row>56</xdr:row>
      <xdr:rowOff>31024</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3703300" y="959140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150041</xdr:rowOff>
    </xdr:from>
    <xdr:to>
      <xdr:col>67</xdr:col>
      <xdr:colOff>101600</xdr:colOff>
      <xdr:row>56</xdr:row>
      <xdr:rowOff>80191</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29391</xdr:rowOff>
    </xdr:from>
    <xdr:to>
      <xdr:col>71</xdr:col>
      <xdr:colOff>177800</xdr:colOff>
      <xdr:row>56</xdr:row>
      <xdr:rowOff>31024</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96305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121211</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57530</xdr:rowOff>
    </xdr:from>
    <xdr:ext cx="340478"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422061" y="93158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98351</xdr:rowOff>
    </xdr:from>
    <xdr:ext cx="340478"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33061" y="935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96718</xdr:rowOff>
    </xdr:from>
    <xdr:ext cx="340478"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44061" y="9355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99750</xdr:rowOff>
    </xdr:from>
    <xdr:to>
      <xdr:col>116</xdr:col>
      <xdr:colOff>114300</xdr:colOff>
      <xdr:row>64</xdr:row>
      <xdr:rowOff>29900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09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59127</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1068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96875</xdr:rowOff>
    </xdr:from>
    <xdr:to>
      <xdr:col>112</xdr:col>
      <xdr:colOff>38100</xdr:colOff>
      <xdr:row>64</xdr:row>
      <xdr:rowOff>27025</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108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147675</xdr:rowOff>
    </xdr:from>
    <xdr:to>
      <xdr:col>116</xdr:col>
      <xdr:colOff>63500</xdr:colOff>
      <xdr:row>63</xdr:row>
      <xdr:rowOff>150550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21323300" y="10949025"/>
          <a:ext cx="8382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100141</xdr:rowOff>
    </xdr:from>
    <xdr:to>
      <xdr:col>107</xdr:col>
      <xdr:colOff>101600</xdr:colOff>
      <xdr:row>64</xdr:row>
      <xdr:rowOff>30291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109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147675</xdr:rowOff>
    </xdr:from>
    <xdr:to>
      <xdr:col>111</xdr:col>
      <xdr:colOff>177800</xdr:colOff>
      <xdr:row>63</xdr:row>
      <xdr:rowOff>150941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0434300" y="1094902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102852</xdr:rowOff>
    </xdr:from>
    <xdr:to>
      <xdr:col>102</xdr:col>
      <xdr:colOff>165100</xdr:colOff>
      <xdr:row>64</xdr:row>
      <xdr:rowOff>33002</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109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150941</xdr:rowOff>
    </xdr:from>
    <xdr:to>
      <xdr:col>107</xdr:col>
      <xdr:colOff>50800</xdr:colOff>
      <xdr:row>63</xdr:row>
      <xdr:rowOff>153652</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545300" y="10952291"/>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14743</xdr:rowOff>
    </xdr:from>
    <xdr:to>
      <xdr:col>98</xdr:col>
      <xdr:colOff>38100</xdr:colOff>
      <xdr:row>64</xdr:row>
      <xdr:rowOff>116343</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109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153652</xdr:rowOff>
    </xdr:from>
    <xdr:to>
      <xdr:col>102</xdr:col>
      <xdr:colOff>114300</xdr:colOff>
      <xdr:row>64</xdr:row>
      <xdr:rowOff>65543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8656300" y="10955002"/>
          <a:ext cx="889000" cy="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43552</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75727" y="1067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46818</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99427" y="1067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49529</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310427" y="1067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107470</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421427" y="1108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1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00000000-0008-0000-0100-00009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00000000-0008-0000-0100-0000A002000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100-0000A2020000}"/>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6268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686" name="【公民館】&#10;有形固定資産減価償却率該当値テキスト">
          <a:extLst>
            <a:ext uri="{FF2B5EF4-FFF2-40B4-BE49-F238E27FC236}">
              <a16:creationId xmlns:a16="http://schemas.microsoft.com/office/drawing/2014/main" id="{00000000-0008-0000-0100-0000AE020000}"/>
            </a:ext>
          </a:extLst>
        </xdr:cNvPr>
        <xdr:cNvSpPr txBox="1"/>
      </xdr:nvSpPr>
      <xdr:spPr>
        <a:xfrm>
          <a:off x="16357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136434</xdr:rowOff>
    </xdr:from>
    <xdr:to>
      <xdr:col>81</xdr:col>
      <xdr:colOff>101600</xdr:colOff>
      <xdr:row>106</xdr:row>
      <xdr:rowOff>66584</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5430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xdr:rowOff>
    </xdr:from>
    <xdr:to>
      <xdr:col>85</xdr:col>
      <xdr:colOff>127000</xdr:colOff>
      <xdr:row>106</xdr:row>
      <xdr:rowOff>50074</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5481300" y="181894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15784</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4592300" y="1815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105</xdr:row>
      <xdr:rowOff>154577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3703300" y="181323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17236</xdr:rowOff>
    </xdr:from>
    <xdr:to>
      <xdr:col>67</xdr:col>
      <xdr:colOff>101600</xdr:colOff>
      <xdr:row>105</xdr:row>
      <xdr:rowOff>118836</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276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68036</xdr:rowOff>
    </xdr:from>
    <xdr:to>
      <xdr:col>71</xdr:col>
      <xdr:colOff>177800</xdr:colOff>
      <xdr:row>105</xdr:row>
      <xdr:rowOff>130084</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814300" y="180702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5" name="n_1ave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6" name="n_2ave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7" name="n_3ave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8" name="n_4ave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57711</xdr:rowOff>
    </xdr:from>
    <xdr:ext cx="405111" cy="259045"/>
    <xdr:sp macro="" textlink="">
      <xdr:nvSpPr>
        <xdr:cNvPr id="699" name="n_1mainValue【公民館】&#10;有形固定資産減価償却率">
          <a:extLst>
            <a:ext uri="{FF2B5EF4-FFF2-40B4-BE49-F238E27FC236}">
              <a16:creationId xmlns:a16="http://schemas.microsoft.com/office/drawing/2014/main" id="{00000000-0008-0000-0100-0000BB020000}"/>
            </a:ext>
          </a:extLst>
        </xdr:cNvPr>
        <xdr:cNvSpPr txBox="1"/>
      </xdr:nvSpPr>
      <xdr:spPr>
        <a:xfrm>
          <a:off x="152660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700" name="n_2mainValue【公民館】&#10;有形固定資産減価償却率">
          <a:extLst>
            <a:ext uri="{FF2B5EF4-FFF2-40B4-BE49-F238E27FC236}">
              <a16:creationId xmlns:a16="http://schemas.microsoft.com/office/drawing/2014/main" id="{00000000-0008-0000-0100-0000BC020000}"/>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01" name="n_3mainValue【公民館】&#10;有形固定資産減価償却率">
          <a:extLst>
            <a:ext uri="{FF2B5EF4-FFF2-40B4-BE49-F238E27FC236}">
              <a16:creationId xmlns:a16="http://schemas.microsoft.com/office/drawing/2014/main" id="{00000000-0008-0000-0100-0000BD020000}"/>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109963</xdr:rowOff>
    </xdr:from>
    <xdr:ext cx="405111" cy="259045"/>
    <xdr:sp macro="" textlink="">
      <xdr:nvSpPr>
        <xdr:cNvPr id="702" name="n_4mainValue【公民館】&#10;有形固定資産減価償却率">
          <a:extLst>
            <a:ext uri="{FF2B5EF4-FFF2-40B4-BE49-F238E27FC236}">
              <a16:creationId xmlns:a16="http://schemas.microsoft.com/office/drawing/2014/main" id="{00000000-0008-0000-0100-0000BE020000}"/>
            </a:ext>
          </a:extLst>
        </xdr:cNvPr>
        <xdr:cNvSpPr txBox="1"/>
      </xdr:nvSpPr>
      <xdr:spPr>
        <a:xfrm>
          <a:off x="12611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1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100-0000D7020000}"/>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00000000-0008-0000-0100-0000D902000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100-0000DB020000}"/>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33401</xdr:rowOff>
    </xdr:from>
    <xdr:to>
      <xdr:col>116</xdr:col>
      <xdr:colOff>114300</xdr:colOff>
      <xdr:row>108</xdr:row>
      <xdr:rowOff>135001</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2110700" y="18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100-0000E7020000}"/>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34849</xdr:rowOff>
    </xdr:from>
    <xdr:to>
      <xdr:col>112</xdr:col>
      <xdr:colOff>38100</xdr:colOff>
      <xdr:row>108</xdr:row>
      <xdr:rowOff>136449</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1272500" y="185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84201</xdr:rowOff>
    </xdr:from>
    <xdr:to>
      <xdr:col>116</xdr:col>
      <xdr:colOff>63500</xdr:colOff>
      <xdr:row>108</xdr:row>
      <xdr:rowOff>85649</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21323300" y="18600801"/>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36221</xdr:rowOff>
    </xdr:from>
    <xdr:to>
      <xdr:col>107</xdr:col>
      <xdr:colOff>101600</xdr:colOff>
      <xdr:row>108</xdr:row>
      <xdr:rowOff>137821</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20383500" y="185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85649</xdr:rowOff>
    </xdr:from>
    <xdr:to>
      <xdr:col>111</xdr:col>
      <xdr:colOff>177800</xdr:colOff>
      <xdr:row>108</xdr:row>
      <xdr:rowOff>87021</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20434300" y="186022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37364</xdr:rowOff>
    </xdr:from>
    <xdr:to>
      <xdr:col>102</xdr:col>
      <xdr:colOff>165100</xdr:colOff>
      <xdr:row>108</xdr:row>
      <xdr:rowOff>138964</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9494500" y="18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87021</xdr:rowOff>
    </xdr:from>
    <xdr:to>
      <xdr:col>107</xdr:col>
      <xdr:colOff>50800</xdr:colOff>
      <xdr:row>108</xdr:row>
      <xdr:rowOff>88164</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9545300" y="186036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59156</xdr:rowOff>
    </xdr:from>
    <xdr:to>
      <xdr:col>98</xdr:col>
      <xdr:colOff>38100</xdr:colOff>
      <xdr:row>108</xdr:row>
      <xdr:rowOff>160756</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8605500" y="185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88164</xdr:rowOff>
    </xdr:from>
    <xdr:to>
      <xdr:col>102</xdr:col>
      <xdr:colOff>114300</xdr:colOff>
      <xdr:row>108</xdr:row>
      <xdr:rowOff>109956</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8656300" y="18604764"/>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a:extLst>
            <a:ext uri="{FF2B5EF4-FFF2-40B4-BE49-F238E27FC236}">
              <a16:creationId xmlns:a16="http://schemas.microsoft.com/office/drawing/2014/main" id="{00000000-0008-0000-0100-0000F0020000}"/>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a:extLst>
            <a:ext uri="{FF2B5EF4-FFF2-40B4-BE49-F238E27FC236}">
              <a16:creationId xmlns:a16="http://schemas.microsoft.com/office/drawing/2014/main" id="{00000000-0008-0000-0100-0000F1020000}"/>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4" name="n_3aveValue【公民館】&#10;一人当たり面積">
          <a:extLst>
            <a:ext uri="{FF2B5EF4-FFF2-40B4-BE49-F238E27FC236}">
              <a16:creationId xmlns:a16="http://schemas.microsoft.com/office/drawing/2014/main" id="{00000000-0008-0000-0100-0000F2020000}"/>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55" name="n_4aveValue【公民館】&#10;一人当たり面積">
          <a:extLst>
            <a:ext uri="{FF2B5EF4-FFF2-40B4-BE49-F238E27FC236}">
              <a16:creationId xmlns:a16="http://schemas.microsoft.com/office/drawing/2014/main" id="{00000000-0008-0000-0100-0000F3020000}"/>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127576</xdr:rowOff>
    </xdr:from>
    <xdr:ext cx="469744" cy="259045"/>
    <xdr:sp macro="" textlink="">
      <xdr:nvSpPr>
        <xdr:cNvPr id="756" name="n_1mainValue【公民館】&#10;一人当たり面積">
          <a:extLst>
            <a:ext uri="{FF2B5EF4-FFF2-40B4-BE49-F238E27FC236}">
              <a16:creationId xmlns:a16="http://schemas.microsoft.com/office/drawing/2014/main" id="{00000000-0008-0000-0100-0000F4020000}"/>
            </a:ext>
          </a:extLst>
        </xdr:cNvPr>
        <xdr:cNvSpPr txBox="1"/>
      </xdr:nvSpPr>
      <xdr:spPr>
        <a:xfrm>
          <a:off x="21075727" y="186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128948</xdr:rowOff>
    </xdr:from>
    <xdr:ext cx="469744" cy="259045"/>
    <xdr:sp macro="" textlink="">
      <xdr:nvSpPr>
        <xdr:cNvPr id="757" name="n_2mainValue【公民館】&#10;一人当たり面積">
          <a:extLst>
            <a:ext uri="{FF2B5EF4-FFF2-40B4-BE49-F238E27FC236}">
              <a16:creationId xmlns:a16="http://schemas.microsoft.com/office/drawing/2014/main" id="{00000000-0008-0000-0100-0000F5020000}"/>
            </a:ext>
          </a:extLst>
        </xdr:cNvPr>
        <xdr:cNvSpPr txBox="1"/>
      </xdr:nvSpPr>
      <xdr:spPr>
        <a:xfrm>
          <a:off x="20199427" y="186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155491</xdr:rowOff>
    </xdr:from>
    <xdr:ext cx="469744" cy="259045"/>
    <xdr:sp macro="" textlink="">
      <xdr:nvSpPr>
        <xdr:cNvPr id="758" name="n_3mainValue【公民館】&#10;一人当たり面積">
          <a:extLst>
            <a:ext uri="{FF2B5EF4-FFF2-40B4-BE49-F238E27FC236}">
              <a16:creationId xmlns:a16="http://schemas.microsoft.com/office/drawing/2014/main" id="{00000000-0008-0000-0100-0000F6020000}"/>
            </a:ext>
          </a:extLst>
        </xdr:cNvPr>
        <xdr:cNvSpPr txBox="1"/>
      </xdr:nvSpPr>
      <xdr:spPr>
        <a:xfrm>
          <a:off x="19310427" y="183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151883</xdr:rowOff>
    </xdr:from>
    <xdr:ext cx="469744" cy="259045"/>
    <xdr:sp macro="" textlink="">
      <xdr:nvSpPr>
        <xdr:cNvPr id="759" name="n_4mainValue【公民館】&#10;一人当たり面積">
          <a:extLst>
            <a:ext uri="{FF2B5EF4-FFF2-40B4-BE49-F238E27FC236}">
              <a16:creationId xmlns:a16="http://schemas.microsoft.com/office/drawing/2014/main" id="{00000000-0008-0000-0100-0000F7020000}"/>
            </a:ext>
          </a:extLst>
        </xdr:cNvPr>
        <xdr:cNvSpPr txBox="1"/>
      </xdr:nvSpPr>
      <xdr:spPr>
        <a:xfrm>
          <a:off x="18421427" y="186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少なく、公営住宅については平成２８年度から３ヶ年計画で毎年５棟の定住促進住宅の建設が進んだことにより、一時減少したが、施設整備が落ち着いたため、徐々に増加する見込みにある。また、特に低くなっている施設は、道路、橋りょう・トンネル、学校施設である。橋りょう・トンネルについては、平成２４年度に策定した長寿命化計画に基づく改修を行っているため、有形固定資産減価償却率が低くなっている。学校施設については、施設整備等を行い、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4,150
4,124
122.14
4,387,883
4,027,875
284,135
2,178,262
3,314,414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14515</xdr:rowOff>
    </xdr:from>
    <xdr:to>
      <xdr:col>6</xdr:col>
      <xdr:colOff>38100</xdr:colOff>
      <xdr:row>58</xdr:row>
      <xdr:rowOff>116115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1079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39568</xdr:rowOff>
    </xdr:from>
    <xdr:ext cx="405111" cy="259045"/>
    <xdr:sp macro="" textlink="">
      <xdr:nvSpPr>
        <xdr:cNvPr id="91" name="n_1aveValue【体育館・プール】&#10;有形固定資産減価償却率">
          <a:extLst>
            <a:ext uri="{FF2B5EF4-FFF2-40B4-BE49-F238E27FC236}">
              <a16:creationId xmlns:a16="http://schemas.microsoft.com/office/drawing/2014/main" id="{00000000-0008-0000-0200-00005B000000}"/>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2" name="n_2aveValue【体育館・プール】&#10;有形固定資産減価償却率">
          <a:extLst>
            <a:ext uri="{FF2B5EF4-FFF2-40B4-BE49-F238E27FC236}">
              <a16:creationId xmlns:a16="http://schemas.microsoft.com/office/drawing/2014/main" id="{00000000-0008-0000-0200-00005C000000}"/>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3" name="n_3aveValue【体育館・プール】&#10;有形固定資産減価償却率">
          <a:extLst>
            <a:ext uri="{FF2B5EF4-FFF2-40B4-BE49-F238E27FC236}">
              <a16:creationId xmlns:a16="http://schemas.microsoft.com/office/drawing/2014/main" id="{00000000-0008-0000-0200-00005D000000}"/>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94" name="n_4ave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132642</xdr:rowOff>
    </xdr:from>
    <xdr:ext cx="405111" cy="259045"/>
    <xdr:sp macro="" textlink="">
      <xdr:nvSpPr>
        <xdr:cNvPr id="95" name="n_4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927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00000000-0008-0000-0200-00007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2" name="【体育館・プール】&#10;一人当たり面積最小値テキスト">
          <a:extLst>
            <a:ext uri="{FF2B5EF4-FFF2-40B4-BE49-F238E27FC236}">
              <a16:creationId xmlns:a16="http://schemas.microsoft.com/office/drawing/2014/main" id="{00000000-0008-0000-0200-00007A00000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24" name="【体育館・プール】&#10;一人当たり面積最大値テキスト">
          <a:extLst>
            <a:ext uri="{FF2B5EF4-FFF2-40B4-BE49-F238E27FC236}">
              <a16:creationId xmlns:a16="http://schemas.microsoft.com/office/drawing/2014/main" id="{00000000-0008-0000-0200-00007C00000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26" name="【体育館・プール】&#10;一人当たり面積平均値テキスト">
          <a:extLst>
            <a:ext uri="{FF2B5EF4-FFF2-40B4-BE49-F238E27FC236}">
              <a16:creationId xmlns:a16="http://schemas.microsoft.com/office/drawing/2014/main" id="{00000000-0008-0000-0200-00007E000000}"/>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11085</xdr:rowOff>
    </xdr:from>
    <xdr:to>
      <xdr:col>36</xdr:col>
      <xdr:colOff>165100</xdr:colOff>
      <xdr:row>64</xdr:row>
      <xdr:rowOff>112685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109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26832</xdr:rowOff>
    </xdr:from>
    <xdr:ext cx="469744" cy="259045"/>
    <xdr:sp macro="" textlink="">
      <xdr:nvSpPr>
        <xdr:cNvPr id="138" name="n_1aveValue【体育館・プール】&#10;一人当たり面積">
          <a:extLst>
            <a:ext uri="{FF2B5EF4-FFF2-40B4-BE49-F238E27FC236}">
              <a16:creationId xmlns:a16="http://schemas.microsoft.com/office/drawing/2014/main" id="{00000000-0008-0000-0200-00008A000000}"/>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39" name="n_2aveValue【体育館・プール】&#10;一人当たり面積">
          <a:extLst>
            <a:ext uri="{FF2B5EF4-FFF2-40B4-BE49-F238E27FC236}">
              <a16:creationId xmlns:a16="http://schemas.microsoft.com/office/drawing/2014/main" id="{00000000-0008-0000-0200-00008B000000}"/>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40" name="n_3aveValue【体育館・プール】&#10;一人当たり面積">
          <a:extLst>
            <a:ext uri="{FF2B5EF4-FFF2-40B4-BE49-F238E27FC236}">
              <a16:creationId xmlns:a16="http://schemas.microsoft.com/office/drawing/2014/main" id="{00000000-0008-0000-0200-00008C000000}"/>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41" name="n_4aveValue【体育館・プール】&#10;一人当たり面積">
          <a:extLst>
            <a:ext uri="{FF2B5EF4-FFF2-40B4-BE49-F238E27FC236}">
              <a16:creationId xmlns:a16="http://schemas.microsoft.com/office/drawing/2014/main" id="{00000000-0008-0000-0200-00008D000000}"/>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103812</xdr:rowOff>
    </xdr:from>
    <xdr:ext cx="469744" cy="259045"/>
    <xdr:sp macro="" textlink="">
      <xdr:nvSpPr>
        <xdr:cNvPr id="142" name="n_4mainValue【体育館・プール】&#10;一人当たり面積">
          <a:extLst>
            <a:ext uri="{FF2B5EF4-FFF2-40B4-BE49-F238E27FC236}">
              <a16:creationId xmlns:a16="http://schemas.microsoft.com/office/drawing/2014/main" id="{00000000-0008-0000-0200-00008E000000}"/>
            </a:ext>
          </a:extLst>
        </xdr:cNvPr>
        <xdr:cNvSpPr txBox="1"/>
      </xdr:nvSpPr>
      <xdr:spPr>
        <a:xfrm>
          <a:off x="6737427" y="1107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00000000-0008-0000-0200-0000A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8" name="【福祉施設】&#10;有形固定資産減価償却率最小値テキスト">
          <a:extLst>
            <a:ext uri="{FF2B5EF4-FFF2-40B4-BE49-F238E27FC236}">
              <a16:creationId xmlns:a16="http://schemas.microsoft.com/office/drawing/2014/main" id="{00000000-0008-0000-0200-0000A8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70" name="【福祉施設】&#10;有形固定資産減価償却率最大値テキスト">
          <a:extLst>
            <a:ext uri="{FF2B5EF4-FFF2-40B4-BE49-F238E27FC236}">
              <a16:creationId xmlns:a16="http://schemas.microsoft.com/office/drawing/2014/main" id="{00000000-0008-0000-0200-0000AA00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00000000-0008-0000-0200-0000AC000000}"/>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84</xdr:row>
      <xdr:rowOff>59689</xdr:rowOff>
    </xdr:from>
    <xdr:to>
      <xdr:col>6</xdr:col>
      <xdr:colOff>38100</xdr:colOff>
      <xdr:row>84</xdr:row>
      <xdr:rowOff>161289</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079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78757</xdr:rowOff>
    </xdr:from>
    <xdr:ext cx="405111" cy="259045"/>
    <xdr:sp macro="" textlink="">
      <xdr:nvSpPr>
        <xdr:cNvPr id="184" name="n_1aveValue【福祉施設】&#10;有形固定資産減価償却率">
          <a:extLst>
            <a:ext uri="{FF2B5EF4-FFF2-40B4-BE49-F238E27FC236}">
              <a16:creationId xmlns:a16="http://schemas.microsoft.com/office/drawing/2014/main" id="{00000000-0008-0000-0200-0000B800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85" name="n_2aveValue【福祉施設】&#10;有形固定資産減価償却率">
          <a:extLst>
            <a:ext uri="{FF2B5EF4-FFF2-40B4-BE49-F238E27FC236}">
              <a16:creationId xmlns:a16="http://schemas.microsoft.com/office/drawing/2014/main" id="{00000000-0008-0000-0200-0000B9000000}"/>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186" name="n_3aveValue【福祉施設】&#10;有形固定資産減価償却率">
          <a:extLst>
            <a:ext uri="{FF2B5EF4-FFF2-40B4-BE49-F238E27FC236}">
              <a16:creationId xmlns:a16="http://schemas.microsoft.com/office/drawing/2014/main" id="{00000000-0008-0000-0200-0000BA000000}"/>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87" name="n_4aveValue【福祉施設】&#10;有形固定資産減価償却率">
          <a:extLst>
            <a:ext uri="{FF2B5EF4-FFF2-40B4-BE49-F238E27FC236}">
              <a16:creationId xmlns:a16="http://schemas.microsoft.com/office/drawing/2014/main" id="{00000000-0008-0000-0200-0000BB000000}"/>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152416</xdr:rowOff>
    </xdr:from>
    <xdr:ext cx="405111" cy="259045"/>
    <xdr:sp macro="" textlink="">
      <xdr:nvSpPr>
        <xdr:cNvPr id="188" name="n_4mainValue【福祉施設】&#10;有形固定資産減価償却率">
          <a:extLst>
            <a:ext uri="{FF2B5EF4-FFF2-40B4-BE49-F238E27FC236}">
              <a16:creationId xmlns:a16="http://schemas.microsoft.com/office/drawing/2014/main" id="{00000000-0008-0000-0200-0000BC000000}"/>
            </a:ext>
          </a:extLst>
        </xdr:cNvPr>
        <xdr:cNvSpPr txBox="1"/>
      </xdr:nvSpPr>
      <xdr:spPr>
        <a:xfrm>
          <a:off x="927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a:extLst>
            <a:ext uri="{FF2B5EF4-FFF2-40B4-BE49-F238E27FC236}">
              <a16:creationId xmlns:a16="http://schemas.microsoft.com/office/drawing/2014/main" id="{00000000-0008-0000-0200-0000D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13" name="【福祉施設】&#10;一人当たり面積最小値テキスト">
          <a:extLst>
            <a:ext uri="{FF2B5EF4-FFF2-40B4-BE49-F238E27FC236}">
              <a16:creationId xmlns:a16="http://schemas.microsoft.com/office/drawing/2014/main" id="{00000000-0008-0000-0200-0000D500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15" name="【福祉施設】&#10;一人当たり面積最大値テキスト">
          <a:extLst>
            <a:ext uri="{FF2B5EF4-FFF2-40B4-BE49-F238E27FC236}">
              <a16:creationId xmlns:a16="http://schemas.microsoft.com/office/drawing/2014/main" id="{00000000-0008-0000-0200-0000D700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17" name="【福祉施設】&#10;一人当たり面積平均値テキスト">
          <a:extLst>
            <a:ext uri="{FF2B5EF4-FFF2-40B4-BE49-F238E27FC236}">
              <a16:creationId xmlns:a16="http://schemas.microsoft.com/office/drawing/2014/main" id="{00000000-0008-0000-0200-0000D9000000}"/>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31496</xdr:rowOff>
    </xdr:from>
    <xdr:to>
      <xdr:col>36</xdr:col>
      <xdr:colOff>165100</xdr:colOff>
      <xdr:row>86</xdr:row>
      <xdr:rowOff>133096</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69215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163340</xdr:rowOff>
    </xdr:from>
    <xdr:ext cx="469744" cy="259045"/>
    <xdr:sp macro="" textlink="">
      <xdr:nvSpPr>
        <xdr:cNvPr id="229" name="n_1aveValue【福祉施設】&#10;一人当たり面積">
          <a:extLst>
            <a:ext uri="{FF2B5EF4-FFF2-40B4-BE49-F238E27FC236}">
              <a16:creationId xmlns:a16="http://schemas.microsoft.com/office/drawing/2014/main" id="{00000000-0008-0000-0200-0000E500000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30" name="n_2aveValue【福祉施設】&#10;一人当たり面積">
          <a:extLst>
            <a:ext uri="{FF2B5EF4-FFF2-40B4-BE49-F238E27FC236}">
              <a16:creationId xmlns:a16="http://schemas.microsoft.com/office/drawing/2014/main" id="{00000000-0008-0000-0200-0000E600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31" name="n_3aveValue【福祉施設】&#10;一人当たり面積">
          <a:extLst>
            <a:ext uri="{FF2B5EF4-FFF2-40B4-BE49-F238E27FC236}">
              <a16:creationId xmlns:a16="http://schemas.microsoft.com/office/drawing/2014/main" id="{00000000-0008-0000-0200-0000E7000000}"/>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32" name="n_4aveValue【福祉施設】&#10;一人当たり面積">
          <a:extLst>
            <a:ext uri="{FF2B5EF4-FFF2-40B4-BE49-F238E27FC236}">
              <a16:creationId xmlns:a16="http://schemas.microsoft.com/office/drawing/2014/main" id="{00000000-0008-0000-0200-0000E8000000}"/>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124223</xdr:rowOff>
    </xdr:from>
    <xdr:ext cx="469744" cy="259045"/>
    <xdr:sp macro="" textlink="">
      <xdr:nvSpPr>
        <xdr:cNvPr id="233" name="n_4mainValue【福祉施設】&#10;一人当たり面積">
          <a:extLst>
            <a:ext uri="{FF2B5EF4-FFF2-40B4-BE49-F238E27FC236}">
              <a16:creationId xmlns:a16="http://schemas.microsoft.com/office/drawing/2014/main" id="{00000000-0008-0000-0200-0000E9000000}"/>
            </a:ext>
          </a:extLst>
        </xdr:cNvPr>
        <xdr:cNvSpPr txBox="1"/>
      </xdr:nvSpPr>
      <xdr:spPr>
        <a:xfrm>
          <a:off x="6737427" y="1486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5" name="【市民会館】&#10;有形固定資産減価償却率グラフ枠">
          <a:extLst>
            <a:ext uri="{FF2B5EF4-FFF2-40B4-BE49-F238E27FC236}">
              <a16:creationId xmlns:a16="http://schemas.microsoft.com/office/drawing/2014/main" id="{00000000-0008-0000-0200-0000FF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57" name="【市民会館】&#10;有形固定資産減価償却率最小値テキスト">
          <a:extLst>
            <a:ext uri="{FF2B5EF4-FFF2-40B4-BE49-F238E27FC236}">
              <a16:creationId xmlns:a16="http://schemas.microsoft.com/office/drawing/2014/main" id="{00000000-0008-0000-0200-000001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59" name="【市民会館】&#10;有形固定資産減価償却率最大値テキスト">
          <a:extLst>
            <a:ext uri="{FF2B5EF4-FFF2-40B4-BE49-F238E27FC236}">
              <a16:creationId xmlns:a16="http://schemas.microsoft.com/office/drawing/2014/main" id="{00000000-0008-0000-0200-000003010000}"/>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261" name="【市民会館】&#10;有形固定資産減価償却率平均値テキスト">
          <a:extLst>
            <a:ext uri="{FF2B5EF4-FFF2-40B4-BE49-F238E27FC236}">
              <a16:creationId xmlns:a16="http://schemas.microsoft.com/office/drawing/2014/main" id="{00000000-0008-0000-0200-000005010000}"/>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87122</xdr:rowOff>
    </xdr:from>
    <xdr:to>
      <xdr:col>6</xdr:col>
      <xdr:colOff>38100</xdr:colOff>
      <xdr:row>100</xdr:row>
      <xdr:rowOff>17272</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1079500" y="170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273" name="n_1aveValue【市民会館】&#10;有形固定資産減価償却率">
          <a:extLst>
            <a:ext uri="{FF2B5EF4-FFF2-40B4-BE49-F238E27FC236}">
              <a16:creationId xmlns:a16="http://schemas.microsoft.com/office/drawing/2014/main" id="{00000000-0008-0000-0200-000011010000}"/>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274" name="n_2aveValue【市民会館】&#10;有形固定資産減価償却率">
          <a:extLst>
            <a:ext uri="{FF2B5EF4-FFF2-40B4-BE49-F238E27FC236}">
              <a16:creationId xmlns:a16="http://schemas.microsoft.com/office/drawing/2014/main" id="{00000000-0008-0000-0200-000012010000}"/>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275" name="n_3aveValue【市民会館】&#10;有形固定資産減価償却率">
          <a:extLst>
            <a:ext uri="{FF2B5EF4-FFF2-40B4-BE49-F238E27FC236}">
              <a16:creationId xmlns:a16="http://schemas.microsoft.com/office/drawing/2014/main" id="{00000000-0008-0000-0200-000013010000}"/>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15257</xdr:rowOff>
    </xdr:from>
    <xdr:ext cx="405111" cy="259045"/>
    <xdr:sp macro="" textlink="">
      <xdr:nvSpPr>
        <xdr:cNvPr id="276" name="n_4aveValue【市民会館】&#10;有形固定資産減価償却率">
          <a:extLst>
            <a:ext uri="{FF2B5EF4-FFF2-40B4-BE49-F238E27FC236}">
              <a16:creationId xmlns:a16="http://schemas.microsoft.com/office/drawing/2014/main" id="{00000000-0008-0000-0200-000014010000}"/>
            </a:ext>
          </a:extLst>
        </xdr:cNvPr>
        <xdr:cNvSpPr txBox="1"/>
      </xdr:nvSpPr>
      <xdr:spPr>
        <a:xfrm>
          <a:off x="927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33799</xdr:rowOff>
    </xdr:from>
    <xdr:ext cx="405111" cy="259045"/>
    <xdr:sp macro="" textlink="">
      <xdr:nvSpPr>
        <xdr:cNvPr id="277" name="n_4mainValue【市民会館】&#10;有形固定資産減価償却率">
          <a:extLst>
            <a:ext uri="{FF2B5EF4-FFF2-40B4-BE49-F238E27FC236}">
              <a16:creationId xmlns:a16="http://schemas.microsoft.com/office/drawing/2014/main" id="{00000000-0008-0000-0200-000015010000}"/>
            </a:ext>
          </a:extLst>
        </xdr:cNvPr>
        <xdr:cNvSpPr txBox="1"/>
      </xdr:nvSpPr>
      <xdr:spPr>
        <a:xfrm>
          <a:off x="927744" y="1683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8" name="【市民会館】&#10;一人当たり面積グラフ枠">
          <a:extLst>
            <a:ext uri="{FF2B5EF4-FFF2-40B4-BE49-F238E27FC236}">
              <a16:creationId xmlns:a16="http://schemas.microsoft.com/office/drawing/2014/main" id="{00000000-0008-0000-0200-00002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00" name="【市民会館】&#10;一人当たり面積最小値テキスト">
          <a:extLst>
            <a:ext uri="{FF2B5EF4-FFF2-40B4-BE49-F238E27FC236}">
              <a16:creationId xmlns:a16="http://schemas.microsoft.com/office/drawing/2014/main" id="{00000000-0008-0000-0200-00002C010000}"/>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02" name="【市民会館】&#10;一人当たり面積最大値テキスト">
          <a:extLst>
            <a:ext uri="{FF2B5EF4-FFF2-40B4-BE49-F238E27FC236}">
              <a16:creationId xmlns:a16="http://schemas.microsoft.com/office/drawing/2014/main" id="{00000000-0008-0000-0200-00002E010000}"/>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304" name="【市民会館】&#10;一人当たり面積平均値テキスト">
          <a:extLst>
            <a:ext uri="{FF2B5EF4-FFF2-40B4-BE49-F238E27FC236}">
              <a16:creationId xmlns:a16="http://schemas.microsoft.com/office/drawing/2014/main" id="{00000000-0008-0000-0200-000030010000}"/>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46889</xdr:rowOff>
    </xdr:from>
    <xdr:to>
      <xdr:col>36</xdr:col>
      <xdr:colOff>165100</xdr:colOff>
      <xdr:row>107</xdr:row>
      <xdr:rowOff>148489</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6921500" y="183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316" name="n_1aveValue【市民会館】&#10;一人当たり面積">
          <a:extLst>
            <a:ext uri="{FF2B5EF4-FFF2-40B4-BE49-F238E27FC236}">
              <a16:creationId xmlns:a16="http://schemas.microsoft.com/office/drawing/2014/main" id="{00000000-0008-0000-0200-00003C010000}"/>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17" name="n_2aveValue【市民会館】&#10;一人当たり面積">
          <a:extLst>
            <a:ext uri="{FF2B5EF4-FFF2-40B4-BE49-F238E27FC236}">
              <a16:creationId xmlns:a16="http://schemas.microsoft.com/office/drawing/2014/main" id="{00000000-0008-0000-0200-00003D010000}"/>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18" name="n_3aveValue【市民会館】&#10;一人当たり面積">
          <a:extLst>
            <a:ext uri="{FF2B5EF4-FFF2-40B4-BE49-F238E27FC236}">
              <a16:creationId xmlns:a16="http://schemas.microsoft.com/office/drawing/2014/main" id="{00000000-0008-0000-0200-00003E010000}"/>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19" name="n_4aveValue【市民会館】&#10;一人当たり面積">
          <a:extLst>
            <a:ext uri="{FF2B5EF4-FFF2-40B4-BE49-F238E27FC236}">
              <a16:creationId xmlns:a16="http://schemas.microsoft.com/office/drawing/2014/main" id="{00000000-0008-0000-0200-00003F010000}"/>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139616</xdr:rowOff>
    </xdr:from>
    <xdr:ext cx="469744" cy="259045"/>
    <xdr:sp macro="" textlink="">
      <xdr:nvSpPr>
        <xdr:cNvPr id="320" name="n_4mainValue【市民会館】&#10;一人当たり面積">
          <a:extLst>
            <a:ext uri="{FF2B5EF4-FFF2-40B4-BE49-F238E27FC236}">
              <a16:creationId xmlns:a16="http://schemas.microsoft.com/office/drawing/2014/main" id="{00000000-0008-0000-0200-000040010000}"/>
            </a:ext>
          </a:extLst>
        </xdr:cNvPr>
        <xdr:cNvSpPr txBox="1"/>
      </xdr:nvSpPr>
      <xdr:spPr>
        <a:xfrm>
          <a:off x="6737427" y="18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1" name="【保健センター・保健所】&#10;有形固定資産減価償却率グラフ枠">
          <a:extLst>
            <a:ext uri="{FF2B5EF4-FFF2-40B4-BE49-F238E27FC236}">
              <a16:creationId xmlns:a16="http://schemas.microsoft.com/office/drawing/2014/main" id="{00000000-0008-0000-0200-00006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63" name="【保健センター・保健所】&#10;有形固定資産減価償却率最小値テキスト">
          <a:extLst>
            <a:ext uri="{FF2B5EF4-FFF2-40B4-BE49-F238E27FC236}">
              <a16:creationId xmlns:a16="http://schemas.microsoft.com/office/drawing/2014/main" id="{00000000-0008-0000-0200-00006B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65" name="【保健センター・保健所】&#10;有形固定資産減価償却率最大値テキスト">
          <a:extLst>
            <a:ext uri="{FF2B5EF4-FFF2-40B4-BE49-F238E27FC236}">
              <a16:creationId xmlns:a16="http://schemas.microsoft.com/office/drawing/2014/main" id="{00000000-0008-0000-0200-00006D01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367" name="【保健センター・保健所】&#10;有形固定資産減価償却率平均値テキスト">
          <a:extLst>
            <a:ext uri="{FF2B5EF4-FFF2-40B4-BE49-F238E27FC236}">
              <a16:creationId xmlns:a16="http://schemas.microsoft.com/office/drawing/2014/main" id="{00000000-0008-0000-0200-00006F010000}"/>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379" name="【保健センター・保健所】&#10;有形固定資産減価償却率該当値テキスト">
          <a:extLst>
            <a:ext uri="{FF2B5EF4-FFF2-40B4-BE49-F238E27FC236}">
              <a16:creationId xmlns:a16="http://schemas.microsoft.com/office/drawing/2014/main" id="{00000000-0008-0000-0200-00007B010000}"/>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4592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48985</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3703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62</xdr:row>
      <xdr:rowOff>16328</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814300" y="10580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388" name="n_1aveValue【保健センター・保健所】&#10;有形固定資産減価償却率">
          <a:extLst>
            <a:ext uri="{FF2B5EF4-FFF2-40B4-BE49-F238E27FC236}">
              <a16:creationId xmlns:a16="http://schemas.microsoft.com/office/drawing/2014/main" id="{00000000-0008-0000-0200-00008401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89" name="n_2aveValue【保健センター・保健所】&#10;有形固定資産減価償却率">
          <a:extLst>
            <a:ext uri="{FF2B5EF4-FFF2-40B4-BE49-F238E27FC236}">
              <a16:creationId xmlns:a16="http://schemas.microsoft.com/office/drawing/2014/main" id="{00000000-0008-0000-0200-00008501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90" name="n_3aveValue【保健センター・保健所】&#10;有形固定資産減価償却率">
          <a:extLst>
            <a:ext uri="{FF2B5EF4-FFF2-40B4-BE49-F238E27FC236}">
              <a16:creationId xmlns:a16="http://schemas.microsoft.com/office/drawing/2014/main" id="{00000000-0008-0000-0200-00008601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391" name="n_4aveValue【保健センター・保健所】&#10;有形固定資産減価償却率">
          <a:extLst>
            <a:ext uri="{FF2B5EF4-FFF2-40B4-BE49-F238E27FC236}">
              <a16:creationId xmlns:a16="http://schemas.microsoft.com/office/drawing/2014/main" id="{00000000-0008-0000-0200-00008701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392" name="n_1mainValue【保健センター・保健所】&#10;有形固定資産減価償却率">
          <a:extLst>
            <a:ext uri="{FF2B5EF4-FFF2-40B4-BE49-F238E27FC236}">
              <a16:creationId xmlns:a16="http://schemas.microsoft.com/office/drawing/2014/main" id="{00000000-0008-0000-0200-000088010000}"/>
            </a:ext>
          </a:extLst>
        </xdr:cNvPr>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393" name="n_2mainValue【保健センター・保健所】&#10;有形固定資産減価償却率">
          <a:extLst>
            <a:ext uri="{FF2B5EF4-FFF2-40B4-BE49-F238E27FC236}">
              <a16:creationId xmlns:a16="http://schemas.microsoft.com/office/drawing/2014/main" id="{00000000-0008-0000-0200-000089010000}"/>
            </a:ext>
          </a:extLst>
        </xdr:cNvPr>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394" name="n_3mainValue【保健センター・保健所】&#10;有形固定資産減価償却率">
          <a:extLst>
            <a:ext uri="{FF2B5EF4-FFF2-40B4-BE49-F238E27FC236}">
              <a16:creationId xmlns:a16="http://schemas.microsoft.com/office/drawing/2014/main" id="{00000000-0008-0000-0200-00008A010000}"/>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395" name="n_4mainValue【保健センター・保健所】&#10;有形固定資産減価償却率">
          <a:extLst>
            <a:ext uri="{FF2B5EF4-FFF2-40B4-BE49-F238E27FC236}">
              <a16:creationId xmlns:a16="http://schemas.microsoft.com/office/drawing/2014/main" id="{00000000-0008-0000-0200-00008B010000}"/>
            </a:ext>
          </a:extLst>
        </xdr:cNvPr>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保健センター・保健所】&#10;一人当たり面積グラフ枠">
          <a:extLst>
            <a:ext uri="{FF2B5EF4-FFF2-40B4-BE49-F238E27FC236}">
              <a16:creationId xmlns:a16="http://schemas.microsoft.com/office/drawing/2014/main" id="{00000000-0008-0000-0200-0000A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20" name="【保健センター・保健所】&#10;一人当たり面積最小値テキスト">
          <a:extLst>
            <a:ext uri="{FF2B5EF4-FFF2-40B4-BE49-F238E27FC236}">
              <a16:creationId xmlns:a16="http://schemas.microsoft.com/office/drawing/2014/main" id="{00000000-0008-0000-0200-0000A4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22" name="【保健センター・保健所】&#10;一人当たり面積最大値テキスト">
          <a:extLst>
            <a:ext uri="{FF2B5EF4-FFF2-40B4-BE49-F238E27FC236}">
              <a16:creationId xmlns:a16="http://schemas.microsoft.com/office/drawing/2014/main" id="{00000000-0008-0000-0200-0000A6010000}"/>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424" name="【保健センター・保健所】&#10;一人当たり面積平均値テキスト">
          <a:extLst>
            <a:ext uri="{FF2B5EF4-FFF2-40B4-BE49-F238E27FC236}">
              <a16:creationId xmlns:a16="http://schemas.microsoft.com/office/drawing/2014/main" id="{00000000-0008-0000-0200-0000A8010000}"/>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104648</xdr:rowOff>
    </xdr:from>
    <xdr:to>
      <xdr:col>116</xdr:col>
      <xdr:colOff>114300</xdr:colOff>
      <xdr:row>64</xdr:row>
      <xdr:rowOff>34798</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221107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19575</xdr:rowOff>
    </xdr:from>
    <xdr:ext cx="469744" cy="259045"/>
    <xdr:sp macro="" textlink="">
      <xdr:nvSpPr>
        <xdr:cNvPr id="436" name="【保健センター・保健所】&#10;一人当たり面積該当値テキスト">
          <a:extLst>
            <a:ext uri="{FF2B5EF4-FFF2-40B4-BE49-F238E27FC236}">
              <a16:creationId xmlns:a16="http://schemas.microsoft.com/office/drawing/2014/main" id="{00000000-0008-0000-0200-0000B4010000}"/>
            </a:ext>
          </a:extLst>
        </xdr:cNvPr>
        <xdr:cNvSpPr txBox="1"/>
      </xdr:nvSpPr>
      <xdr:spPr>
        <a:xfrm>
          <a:off x="22199600" y="108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106934</xdr:rowOff>
    </xdr:from>
    <xdr:to>
      <xdr:col>112</xdr:col>
      <xdr:colOff>38100</xdr:colOff>
      <xdr:row>64</xdr:row>
      <xdr:rowOff>37084</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21272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155448</xdr:rowOff>
    </xdr:from>
    <xdr:to>
      <xdr:col>116</xdr:col>
      <xdr:colOff>63500</xdr:colOff>
      <xdr:row>63</xdr:row>
      <xdr:rowOff>157734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flipV="1">
          <a:off x="21323300" y="109567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108458</xdr:rowOff>
    </xdr:from>
    <xdr:to>
      <xdr:col>107</xdr:col>
      <xdr:colOff>101600</xdr:colOff>
      <xdr:row>64</xdr:row>
      <xdr:rowOff>38608</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20383500" y="10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157734</xdr:rowOff>
    </xdr:from>
    <xdr:to>
      <xdr:col>111</xdr:col>
      <xdr:colOff>177800</xdr:colOff>
      <xdr:row>63</xdr:row>
      <xdr:rowOff>159258</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20434300" y="1095908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109982</xdr:rowOff>
    </xdr:from>
    <xdr:to>
      <xdr:col>102</xdr:col>
      <xdr:colOff>165100</xdr:colOff>
      <xdr:row>64</xdr:row>
      <xdr:rowOff>40132</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9494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159258</xdr:rowOff>
    </xdr:from>
    <xdr:to>
      <xdr:col>107</xdr:col>
      <xdr:colOff>50800</xdr:colOff>
      <xdr:row>63</xdr:row>
      <xdr:rowOff>160782</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flipV="1">
          <a:off x="19545300" y="109606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113030</xdr:rowOff>
    </xdr:from>
    <xdr:to>
      <xdr:col>98</xdr:col>
      <xdr:colOff>38100</xdr:colOff>
      <xdr:row>64</xdr:row>
      <xdr:rowOff>43180</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8605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160782</xdr:rowOff>
    </xdr:from>
    <xdr:to>
      <xdr:col>102</xdr:col>
      <xdr:colOff>114300</xdr:colOff>
      <xdr:row>63</xdr:row>
      <xdr:rowOff>163830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18656300" y="1096213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445" name="n_1aveValue【保健センター・保健所】&#10;一人当たり面積">
          <a:extLst>
            <a:ext uri="{FF2B5EF4-FFF2-40B4-BE49-F238E27FC236}">
              <a16:creationId xmlns:a16="http://schemas.microsoft.com/office/drawing/2014/main" id="{00000000-0008-0000-0200-0000BD010000}"/>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446" name="n_2aveValue【保健センター・保健所】&#10;一人当たり面積">
          <a:extLst>
            <a:ext uri="{FF2B5EF4-FFF2-40B4-BE49-F238E27FC236}">
              <a16:creationId xmlns:a16="http://schemas.microsoft.com/office/drawing/2014/main" id="{00000000-0008-0000-0200-0000BE010000}"/>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447" name="n_3aveValue【保健センター・保健所】&#10;一人当たり面積">
          <a:extLst>
            <a:ext uri="{FF2B5EF4-FFF2-40B4-BE49-F238E27FC236}">
              <a16:creationId xmlns:a16="http://schemas.microsoft.com/office/drawing/2014/main" id="{00000000-0008-0000-0200-0000BF010000}"/>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448" name="n_4aveValue【保健センター・保健所】&#10;一人当たり面積">
          <a:extLst>
            <a:ext uri="{FF2B5EF4-FFF2-40B4-BE49-F238E27FC236}">
              <a16:creationId xmlns:a16="http://schemas.microsoft.com/office/drawing/2014/main" id="{00000000-0008-0000-0200-0000C0010000}"/>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28211</xdr:rowOff>
    </xdr:from>
    <xdr:ext cx="469744" cy="259045"/>
    <xdr:sp macro="" textlink="">
      <xdr:nvSpPr>
        <xdr:cNvPr id="449" name="n_1mainValue【保健センター・保健所】&#10;一人当たり面積">
          <a:extLst>
            <a:ext uri="{FF2B5EF4-FFF2-40B4-BE49-F238E27FC236}">
              <a16:creationId xmlns:a16="http://schemas.microsoft.com/office/drawing/2014/main" id="{00000000-0008-0000-0200-0000C1010000}"/>
            </a:ext>
          </a:extLst>
        </xdr:cNvPr>
        <xdr:cNvSpPr txBox="1"/>
      </xdr:nvSpPr>
      <xdr:spPr>
        <a:xfrm>
          <a:off x="210757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29735</xdr:rowOff>
    </xdr:from>
    <xdr:ext cx="469744" cy="259045"/>
    <xdr:sp macro="" textlink="">
      <xdr:nvSpPr>
        <xdr:cNvPr id="450" name="n_2mainValue【保健センター・保健所】&#10;一人当たり面積">
          <a:extLst>
            <a:ext uri="{FF2B5EF4-FFF2-40B4-BE49-F238E27FC236}">
              <a16:creationId xmlns:a16="http://schemas.microsoft.com/office/drawing/2014/main" id="{00000000-0008-0000-0200-0000C2010000}"/>
            </a:ext>
          </a:extLst>
        </xdr:cNvPr>
        <xdr:cNvSpPr txBox="1"/>
      </xdr:nvSpPr>
      <xdr:spPr>
        <a:xfrm>
          <a:off x="20199427" y="110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31259</xdr:rowOff>
    </xdr:from>
    <xdr:ext cx="469744" cy="259045"/>
    <xdr:sp macro="" textlink="">
      <xdr:nvSpPr>
        <xdr:cNvPr id="451" name="n_3mainValue【保健センター・保健所】&#10;一人当たり面積">
          <a:extLst>
            <a:ext uri="{FF2B5EF4-FFF2-40B4-BE49-F238E27FC236}">
              <a16:creationId xmlns:a16="http://schemas.microsoft.com/office/drawing/2014/main" id="{00000000-0008-0000-0200-0000C3010000}"/>
            </a:ext>
          </a:extLst>
        </xdr:cNvPr>
        <xdr:cNvSpPr txBox="1"/>
      </xdr:nvSpPr>
      <xdr:spPr>
        <a:xfrm>
          <a:off x="19310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34307</xdr:rowOff>
    </xdr:from>
    <xdr:ext cx="469744" cy="259045"/>
    <xdr:sp macro="" textlink="">
      <xdr:nvSpPr>
        <xdr:cNvPr id="452" name="n_4mainValue【保健センター・保健所】&#10;一人当たり面積">
          <a:extLst>
            <a:ext uri="{FF2B5EF4-FFF2-40B4-BE49-F238E27FC236}">
              <a16:creationId xmlns:a16="http://schemas.microsoft.com/office/drawing/2014/main" id="{00000000-0008-0000-0200-0000C4010000}"/>
            </a:ext>
          </a:extLst>
        </xdr:cNvPr>
        <xdr:cNvSpPr txBox="1"/>
      </xdr:nvSpPr>
      <xdr:spPr>
        <a:xfrm>
          <a:off x="18421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庁舎】&#10;有形固定資産減価償却率グラフ枠">
          <a:extLst>
            <a:ext uri="{FF2B5EF4-FFF2-40B4-BE49-F238E27FC236}">
              <a16:creationId xmlns:a16="http://schemas.microsoft.com/office/drawing/2014/main" id="{00000000-0008-0000-0200-0000EB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93" name="【庁舎】&#10;有形固定資産減価償却率最小値テキスト">
          <a:extLst>
            <a:ext uri="{FF2B5EF4-FFF2-40B4-BE49-F238E27FC236}">
              <a16:creationId xmlns:a16="http://schemas.microsoft.com/office/drawing/2014/main" id="{00000000-0008-0000-0200-0000ED01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95" name="【庁舎】&#10;有形固定資産減価償却率最大値テキスト">
          <a:extLst>
            <a:ext uri="{FF2B5EF4-FFF2-40B4-BE49-F238E27FC236}">
              <a16:creationId xmlns:a16="http://schemas.microsoft.com/office/drawing/2014/main" id="{00000000-0008-0000-0200-0000EF01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497" name="【庁舎】&#10;有形固定資産減価償却率平均値テキスト">
          <a:extLst>
            <a:ext uri="{FF2B5EF4-FFF2-40B4-BE49-F238E27FC236}">
              <a16:creationId xmlns:a16="http://schemas.microsoft.com/office/drawing/2014/main" id="{00000000-0008-0000-0200-0000F1010000}"/>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138430</xdr:rowOff>
    </xdr:from>
    <xdr:to>
      <xdr:col>85</xdr:col>
      <xdr:colOff>177800</xdr:colOff>
      <xdr:row>103</xdr:row>
      <xdr:rowOff>68580</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626870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161307</xdr:rowOff>
    </xdr:from>
    <xdr:ext cx="405111" cy="259045"/>
    <xdr:sp macro="" textlink="">
      <xdr:nvSpPr>
        <xdr:cNvPr id="509" name="【庁舎】&#10;有形固定資産減価償却率該当値テキスト">
          <a:extLst>
            <a:ext uri="{FF2B5EF4-FFF2-40B4-BE49-F238E27FC236}">
              <a16:creationId xmlns:a16="http://schemas.microsoft.com/office/drawing/2014/main" id="{00000000-0008-0000-0200-0000FD010000}"/>
            </a:ext>
          </a:extLst>
        </xdr:cNvPr>
        <xdr:cNvSpPr txBox="1"/>
      </xdr:nvSpPr>
      <xdr:spPr>
        <a:xfrm>
          <a:off x="16357600" y="1747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133350</xdr:rowOff>
    </xdr:from>
    <xdr:to>
      <xdr:col>81</xdr:col>
      <xdr:colOff>101600</xdr:colOff>
      <xdr:row>103</xdr:row>
      <xdr:rowOff>63500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5430500" y="176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12700</xdr:rowOff>
    </xdr:from>
    <xdr:to>
      <xdr:col>85</xdr:col>
      <xdr:colOff>127000</xdr:colOff>
      <xdr:row>103</xdr:row>
      <xdr:rowOff>17780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5481300" y="176720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109220</xdr:rowOff>
    </xdr:from>
    <xdr:to>
      <xdr:col>76</xdr:col>
      <xdr:colOff>165100</xdr:colOff>
      <xdr:row>103</xdr:row>
      <xdr:rowOff>39370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4541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160020</xdr:rowOff>
    </xdr:from>
    <xdr:to>
      <xdr:col>81</xdr:col>
      <xdr:colOff>50800</xdr:colOff>
      <xdr:row>103</xdr:row>
      <xdr:rowOff>12700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4592300" y="17647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160020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3703300" y="17609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24130</xdr:rowOff>
    </xdr:from>
    <xdr:to>
      <xdr:col>67</xdr:col>
      <xdr:colOff>101600</xdr:colOff>
      <xdr:row>102</xdr:row>
      <xdr:rowOff>125730</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2763500" y="175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74930</xdr:rowOff>
    </xdr:from>
    <xdr:to>
      <xdr:col>71</xdr:col>
      <xdr:colOff>177800</xdr:colOff>
      <xdr:row>102</xdr:row>
      <xdr:rowOff>121920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814300" y="1756283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518" name="n_1aveValue【庁舎】&#10;有形固定資産減価償却率">
          <a:extLst>
            <a:ext uri="{FF2B5EF4-FFF2-40B4-BE49-F238E27FC236}">
              <a16:creationId xmlns:a16="http://schemas.microsoft.com/office/drawing/2014/main" id="{00000000-0008-0000-0200-000006020000}"/>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19" name="n_2aveValue【庁舎】&#10;有形固定資産減価償却率">
          <a:extLst>
            <a:ext uri="{FF2B5EF4-FFF2-40B4-BE49-F238E27FC236}">
              <a16:creationId xmlns:a16="http://schemas.microsoft.com/office/drawing/2014/main" id="{00000000-0008-0000-0200-000007020000}"/>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520" name="n_3aveValue【庁舎】&#10;有形固定資産減価償却率">
          <a:extLst>
            <a:ext uri="{FF2B5EF4-FFF2-40B4-BE49-F238E27FC236}">
              <a16:creationId xmlns:a16="http://schemas.microsoft.com/office/drawing/2014/main" id="{00000000-0008-0000-0200-000008020000}"/>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521" name="n_4aveValue【庁舎】&#10;有形固定資産減価償却率">
          <a:extLst>
            <a:ext uri="{FF2B5EF4-FFF2-40B4-BE49-F238E27FC236}">
              <a16:creationId xmlns:a16="http://schemas.microsoft.com/office/drawing/2014/main" id="{00000000-0008-0000-0200-000009020000}"/>
            </a:ext>
          </a:extLst>
        </xdr:cNvPr>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80027</xdr:rowOff>
    </xdr:from>
    <xdr:ext cx="405111" cy="259045"/>
    <xdr:sp macro="" textlink="">
      <xdr:nvSpPr>
        <xdr:cNvPr id="522" name="n_1mainValue【庁舎】&#10;有形固定資産減価償却率">
          <a:extLst>
            <a:ext uri="{FF2B5EF4-FFF2-40B4-BE49-F238E27FC236}">
              <a16:creationId xmlns:a16="http://schemas.microsoft.com/office/drawing/2014/main" id="{00000000-0008-0000-0200-00000A020000}"/>
            </a:ext>
          </a:extLst>
        </xdr:cNvPr>
        <xdr:cNvSpPr txBox="1"/>
      </xdr:nvSpPr>
      <xdr:spPr>
        <a:xfrm>
          <a:off x="152660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55897</xdr:rowOff>
    </xdr:from>
    <xdr:ext cx="405111" cy="259045"/>
    <xdr:sp macro="" textlink="">
      <xdr:nvSpPr>
        <xdr:cNvPr id="523" name="n_2mainValue【庁舎】&#10;有形固定資産減価償却率">
          <a:extLst>
            <a:ext uri="{FF2B5EF4-FFF2-40B4-BE49-F238E27FC236}">
              <a16:creationId xmlns:a16="http://schemas.microsoft.com/office/drawing/2014/main" id="{00000000-0008-0000-0200-00000B020000}"/>
            </a:ext>
          </a:extLst>
        </xdr:cNvPr>
        <xdr:cNvSpPr txBox="1"/>
      </xdr:nvSpPr>
      <xdr:spPr>
        <a:xfrm>
          <a:off x="14389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524" name="n_3mainValue【庁舎】&#10;有形固定資産減価償却率">
          <a:extLst>
            <a:ext uri="{FF2B5EF4-FFF2-40B4-BE49-F238E27FC236}">
              <a16:creationId xmlns:a16="http://schemas.microsoft.com/office/drawing/2014/main" id="{00000000-0008-0000-0200-00000C020000}"/>
            </a:ext>
          </a:extLst>
        </xdr:cNvPr>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142257</xdr:rowOff>
    </xdr:from>
    <xdr:ext cx="405111" cy="259045"/>
    <xdr:sp macro="" textlink="">
      <xdr:nvSpPr>
        <xdr:cNvPr id="525" name="n_4mainValue【庁舎】&#10;有形固定資産減価償却率">
          <a:extLst>
            <a:ext uri="{FF2B5EF4-FFF2-40B4-BE49-F238E27FC236}">
              <a16:creationId xmlns:a16="http://schemas.microsoft.com/office/drawing/2014/main" id="{00000000-0008-0000-0200-00000D020000}"/>
            </a:ext>
          </a:extLst>
        </xdr:cNvPr>
        <xdr:cNvSpPr txBox="1"/>
      </xdr:nvSpPr>
      <xdr:spPr>
        <a:xfrm>
          <a:off x="12611744" y="1728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a:extLst>
            <a:ext uri="{FF2B5EF4-FFF2-40B4-BE49-F238E27FC236}">
              <a16:creationId xmlns:a16="http://schemas.microsoft.com/office/drawing/2014/main" id="{00000000-0008-0000-0200-00002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50" name="【庁舎】&#10;一人当たり面積最小値テキスト">
          <a:extLst>
            <a:ext uri="{FF2B5EF4-FFF2-40B4-BE49-F238E27FC236}">
              <a16:creationId xmlns:a16="http://schemas.microsoft.com/office/drawing/2014/main" id="{00000000-0008-0000-0200-00002602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52" name="【庁舎】&#10;一人当たり面積最大値テキスト">
          <a:extLst>
            <a:ext uri="{FF2B5EF4-FFF2-40B4-BE49-F238E27FC236}">
              <a16:creationId xmlns:a16="http://schemas.microsoft.com/office/drawing/2014/main" id="{00000000-0008-0000-0200-00002802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554" name="【庁舎】&#10;一人当たり面積平均値テキスト">
          <a:extLst>
            <a:ext uri="{FF2B5EF4-FFF2-40B4-BE49-F238E27FC236}">
              <a16:creationId xmlns:a16="http://schemas.microsoft.com/office/drawing/2014/main" id="{00000000-0008-0000-0200-00002A020000}"/>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149225</xdr:rowOff>
    </xdr:from>
    <xdr:to>
      <xdr:col>116</xdr:col>
      <xdr:colOff>114300</xdr:colOff>
      <xdr:row>107</xdr:row>
      <xdr:rowOff>79375</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22110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127652</xdr:rowOff>
    </xdr:from>
    <xdr:ext cx="469744" cy="259045"/>
    <xdr:sp macro="" textlink="">
      <xdr:nvSpPr>
        <xdr:cNvPr id="566" name="【庁舎】&#10;一人当たり面積該当値テキスト">
          <a:extLst>
            <a:ext uri="{FF2B5EF4-FFF2-40B4-BE49-F238E27FC236}">
              <a16:creationId xmlns:a16="http://schemas.microsoft.com/office/drawing/2014/main" id="{00000000-0008-0000-0200-000036020000}"/>
            </a:ext>
          </a:extLst>
        </xdr:cNvPr>
        <xdr:cNvSpPr txBox="1"/>
      </xdr:nvSpPr>
      <xdr:spPr>
        <a:xfrm>
          <a:off x="22199600"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155321</xdr:rowOff>
    </xdr:from>
    <xdr:to>
      <xdr:col>112</xdr:col>
      <xdr:colOff>38100</xdr:colOff>
      <xdr:row>107</xdr:row>
      <xdr:rowOff>85471</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21272500" y="183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28575</xdr:rowOff>
    </xdr:from>
    <xdr:to>
      <xdr:col>116</xdr:col>
      <xdr:colOff>63500</xdr:colOff>
      <xdr:row>107</xdr:row>
      <xdr:rowOff>34671</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21323300" y="18373725"/>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161417</xdr:rowOff>
    </xdr:from>
    <xdr:to>
      <xdr:col>107</xdr:col>
      <xdr:colOff>101600</xdr:colOff>
      <xdr:row>107</xdr:row>
      <xdr:rowOff>91567</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20383500" y="183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34671</xdr:rowOff>
    </xdr:from>
    <xdr:to>
      <xdr:col>111</xdr:col>
      <xdr:colOff>177800</xdr:colOff>
      <xdr:row>107</xdr:row>
      <xdr:rowOff>40767</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0434300" y="1837982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xdr:rowOff>
    </xdr:from>
    <xdr:to>
      <xdr:col>102</xdr:col>
      <xdr:colOff>165100</xdr:colOff>
      <xdr:row>107</xdr:row>
      <xdr:rowOff>104521</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9494500" y="183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40767</xdr:rowOff>
    </xdr:from>
    <xdr:to>
      <xdr:col>107</xdr:col>
      <xdr:colOff>50800</xdr:colOff>
      <xdr:row>107</xdr:row>
      <xdr:rowOff>53721</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19545300" y="1838591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3302</xdr:rowOff>
    </xdr:from>
    <xdr:to>
      <xdr:col>98</xdr:col>
      <xdr:colOff>38100</xdr:colOff>
      <xdr:row>107</xdr:row>
      <xdr:rowOff>104902</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8605500" y="183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53721</xdr:rowOff>
    </xdr:from>
    <xdr:to>
      <xdr:col>102</xdr:col>
      <xdr:colOff>114300</xdr:colOff>
      <xdr:row>107</xdr:row>
      <xdr:rowOff>54102</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18656300" y="183988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75" name="n_1aveValue【庁舎】&#10;一人当たり面積">
          <a:extLst>
            <a:ext uri="{FF2B5EF4-FFF2-40B4-BE49-F238E27FC236}">
              <a16:creationId xmlns:a16="http://schemas.microsoft.com/office/drawing/2014/main" id="{00000000-0008-0000-0200-00003F020000}"/>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76" name="n_2aveValue【庁舎】&#10;一人当たり面積">
          <a:extLst>
            <a:ext uri="{FF2B5EF4-FFF2-40B4-BE49-F238E27FC236}">
              <a16:creationId xmlns:a16="http://schemas.microsoft.com/office/drawing/2014/main" id="{00000000-0008-0000-0200-000040020000}"/>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77" name="n_3aveValue【庁舎】&#10;一人当たり面積">
          <a:extLst>
            <a:ext uri="{FF2B5EF4-FFF2-40B4-BE49-F238E27FC236}">
              <a16:creationId xmlns:a16="http://schemas.microsoft.com/office/drawing/2014/main" id="{00000000-0008-0000-0200-000041020000}"/>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78" name="n_4aveValue【庁舎】&#10;一人当たり面積">
          <a:extLst>
            <a:ext uri="{FF2B5EF4-FFF2-40B4-BE49-F238E27FC236}">
              <a16:creationId xmlns:a16="http://schemas.microsoft.com/office/drawing/2014/main" id="{00000000-0008-0000-0200-00004202000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76598</xdr:rowOff>
    </xdr:from>
    <xdr:ext cx="469744" cy="259045"/>
    <xdr:sp macro="" textlink="">
      <xdr:nvSpPr>
        <xdr:cNvPr id="579" name="n_1mainValue【庁舎】&#10;一人当たり面積">
          <a:extLst>
            <a:ext uri="{FF2B5EF4-FFF2-40B4-BE49-F238E27FC236}">
              <a16:creationId xmlns:a16="http://schemas.microsoft.com/office/drawing/2014/main" id="{00000000-0008-0000-0200-000043020000}"/>
            </a:ext>
          </a:extLst>
        </xdr:cNvPr>
        <xdr:cNvSpPr txBox="1"/>
      </xdr:nvSpPr>
      <xdr:spPr>
        <a:xfrm>
          <a:off x="21075727" y="1842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82694</xdr:rowOff>
    </xdr:from>
    <xdr:ext cx="469744" cy="259045"/>
    <xdr:sp macro="" textlink="">
      <xdr:nvSpPr>
        <xdr:cNvPr id="580" name="n_2mainValue【庁舎】&#10;一人当たり面積">
          <a:extLst>
            <a:ext uri="{FF2B5EF4-FFF2-40B4-BE49-F238E27FC236}">
              <a16:creationId xmlns:a16="http://schemas.microsoft.com/office/drawing/2014/main" id="{00000000-0008-0000-0200-000044020000}"/>
            </a:ext>
          </a:extLst>
        </xdr:cNvPr>
        <xdr:cNvSpPr txBox="1"/>
      </xdr:nvSpPr>
      <xdr:spPr>
        <a:xfrm>
          <a:off x="20199427" y="1842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95648</xdr:rowOff>
    </xdr:from>
    <xdr:ext cx="469744" cy="259045"/>
    <xdr:sp macro="" textlink="">
      <xdr:nvSpPr>
        <xdr:cNvPr id="581" name="n_3mainValue【庁舎】&#10;一人当たり面積">
          <a:extLst>
            <a:ext uri="{FF2B5EF4-FFF2-40B4-BE49-F238E27FC236}">
              <a16:creationId xmlns:a16="http://schemas.microsoft.com/office/drawing/2014/main" id="{00000000-0008-0000-0200-000045020000}"/>
            </a:ext>
          </a:extLst>
        </xdr:cNvPr>
        <xdr:cNvSpPr txBox="1"/>
      </xdr:nvSpPr>
      <xdr:spPr>
        <a:xfrm>
          <a:off x="19310427" y="1844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96029</xdr:rowOff>
    </xdr:from>
    <xdr:ext cx="469744" cy="259045"/>
    <xdr:sp macro="" textlink="">
      <xdr:nvSpPr>
        <xdr:cNvPr id="582" name="n_4mainValue【庁舎】&#10;一人当たり面積">
          <a:extLst>
            <a:ext uri="{FF2B5EF4-FFF2-40B4-BE49-F238E27FC236}">
              <a16:creationId xmlns:a16="http://schemas.microsoft.com/office/drawing/2014/main" id="{00000000-0008-0000-0200-000046020000}"/>
            </a:ext>
          </a:extLst>
        </xdr:cNvPr>
        <xdr:cNvSpPr txBox="1"/>
      </xdr:nvSpPr>
      <xdr:spPr>
        <a:xfrm>
          <a:off x="18421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保健センター・保健所であり、有形固定資産減価償却率が７８．０％となっている。公共施設等総合管理計画に基づき、今後、利用需要、財政状況等をみながら施設の維持管理を適正に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2BF4B16-5027-44BD-9055-3C669DF46001}"/>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9B8ED15-EA92-42E6-BB3B-A6AB373B978E}"/>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55407FA-601A-49DC-A196-6D395BB6BD3A}"/>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F45079E-E5E0-4902-85E2-0F32FB863E68}"/>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2DD25F6-561F-4093-B7E4-CA25989D743E}"/>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FF36497-6936-425E-A223-513AFE1024AC}"/>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20C4630-ECE5-4A8E-9F16-C92DE80D1B11}"/>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F2DCAF5-D396-47D5-8209-70FA193E6C1F}"/>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BD3034A-C60C-4CEF-8C2B-4FE032ACFC0E}"/>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2514B8F-5984-42CF-A235-F1EB4FFA5D0B}"/>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4,150
4,124
122.14
4,387,883
4,027,875
284,135
2,178,262
3,314,414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66B3C62-7762-4852-BEE0-D74694E8ED08}"/>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4A29CE4-A532-4B9B-8C07-F85957D25C43}"/>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783CED5-ECC6-495D-94E9-45759E077A21}"/>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EDEE808-A216-4E9B-900A-E5A2AFE2B011}"/>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BA58C30-1C6B-4B60-B086-F77EFE556E9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BD0F9E2-2733-4125-BC22-4D79DAFFD0B5}"/>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C766426-D8F7-4904-8F1D-3FCFFB53273B}"/>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F35BA06-755F-4B04-B23A-E0133ACD5F1A}"/>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76126FE-46DD-49A4-A39A-00F498D250F4}"/>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F521569-DE00-494D-97CE-F09A6081C29C}"/>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DE239B5-1206-4002-8491-068E1AF7E2E6}"/>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1D15EC3-4330-4473-803F-EEDA0683E548}"/>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5EFC91D-73AA-471C-BC23-0AB2ADB50D37}"/>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F709836-33F4-4EDC-BCF5-A08A160431AF}"/>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1AC19B8-E930-4DE7-B55D-3446796CCDC6}"/>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6FA0EF8-27F4-4278-B7BE-700F52D8720B}"/>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45EA363-DCEE-4E0A-B7CF-34DC108B8651}"/>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73ADB08-D043-44B7-AB13-6C3878D80075}"/>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1308E6E-9202-4CC3-82A1-8B58A06196B1}"/>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7B8F8A7-C3C4-41E0-BD52-18A5B654B10C}"/>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1AABD83-546D-4128-8332-27672AB26071}"/>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EC5805E-1322-4257-9756-F5FAA27BD175}"/>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116AD19F-D3FF-40D6-B5AC-2E85DF9CC8ED}"/>
            </a:ext>
          </a:extLst>
        </xdr:cNvPr>
        <xdr:cNvSpPr txBox="1"/>
      </xdr:nvSpPr>
      <xdr:spPr>
        <a:xfrm>
          <a:off x="704850" y="418846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9EE5F37E-A089-4882-8214-906EDF499598}"/>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7F1AE14-D593-4D8D-B66B-34C70DCDC62D}"/>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45C31AE-CB48-42FA-98F5-720DB16E6A31}"/>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DFBC51C-129F-4D76-A2FE-7DC2D5E1C70F}"/>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6739B66-406C-450D-A6E9-860797C53F2F}"/>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643E93D-9D1F-4EBA-B908-365748C5726E}"/>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0A1784E-212E-49D7-BAA0-38D0ABDD539D}"/>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D94534F-5A25-4565-B719-399BA28A31C1}"/>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FFBF143-E1A5-4F99-8734-8A87B0A11CDE}"/>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1E2F528-F09D-4C07-912C-C09263571DEF}"/>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6C02039-8956-4863-80E0-3F78CDAF3E8B}"/>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BE609CD-BB80-4B84-89F4-2FDB729A2D56}"/>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C5F014D-EA96-4D7A-BA1C-DB4BEAE32761}"/>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371F6BA-F993-487C-A004-09850161642A}"/>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地域全般の課題である人口減少や高齢化等に加え、村内に主たる産業が乏しいことから経済基盤が弱く、類似団体平均とほぼ同水準にある。農業所得の向上施策や村税等の徴収強化等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EE5A109-C81A-4F0A-8534-6624D2B1B20B}"/>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AFB165D5-AE51-424D-A24A-8E7A9508560D}"/>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25EB53CD-20C4-43A2-BF8D-14AF45F2758D}"/>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AA5CAD64-C65E-49FD-A46F-E60B93743ACE}"/>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6E35E354-3D26-4B4B-BB66-DDBDFBC79026}"/>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9E493D5-1547-44A4-9742-7E090FBA28B2}"/>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9FBE7574-31F6-4B3F-B423-82E3E45CFE06}"/>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D285566-2BCB-4BD2-9CB7-68A84300469A}"/>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52E6F0B5-3055-4CF0-BE7F-8F1E79F764CD}"/>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50425F5F-80ED-4F62-882B-11608BFB47E6}"/>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F95861B6-FF29-4F45-A97C-6C7207AF2958}"/>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3B4C90CC-DD83-4735-8C99-39DB96E1BCAF}"/>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094DB4E-8C56-4A0C-8F72-488CAF7113C8}"/>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2A50E1A6-545F-4578-A338-E8A1D3C1CFFB}"/>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8648B04D-30E6-4680-A389-A771C686C7A0}"/>
            </a:ext>
          </a:extLst>
        </xdr:cNvPr>
        <xdr:cNvCxnSpPr/>
      </xdr:nvCxnSpPr>
      <xdr:spPr>
        <a:xfrm flipV="1">
          <a:off x="4514850" y="6305127"/>
          <a:ext cx="0" cy="1256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DD97AD48-DD2D-40EF-A3F9-A188D8E79607}"/>
            </a:ext>
          </a:extLst>
        </xdr:cNvPr>
        <xdr:cNvSpPr txBox="1"/>
      </xdr:nvSpPr>
      <xdr:spPr>
        <a:xfrm>
          <a:off x="458470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951EBE28-3A2A-4FD7-B014-59253B1D967B}"/>
            </a:ext>
          </a:extLst>
        </xdr:cNvPr>
        <xdr:cNvCxnSpPr/>
      </xdr:nvCxnSpPr>
      <xdr:spPr>
        <a:xfrm>
          <a:off x="442595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626C86B6-95F2-476A-A450-CD88C1D59E2E}"/>
            </a:ext>
          </a:extLst>
        </xdr:cNvPr>
        <xdr:cNvSpPr txBox="1"/>
      </xdr:nvSpPr>
      <xdr:spPr>
        <a:xfrm>
          <a:off x="4584700" y="605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7BB56A2-080C-42DE-AB09-A884B790FCE0}"/>
            </a:ext>
          </a:extLst>
        </xdr:cNvPr>
        <xdr:cNvCxnSpPr/>
      </xdr:nvCxnSpPr>
      <xdr:spPr>
        <a:xfrm>
          <a:off x="4425950" y="6305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100754</xdr:rowOff>
    </xdr:to>
    <xdr:cxnSp macro="">
      <xdr:nvCxnSpPr>
        <xdr:cNvPr id="68" name="直線コネクタ 67">
          <a:extLst>
            <a:ext uri="{FF2B5EF4-FFF2-40B4-BE49-F238E27FC236}">
              <a16:creationId xmlns:a16="http://schemas.microsoft.com/office/drawing/2014/main" id="{81481AB3-5F3F-49EA-B514-42B515A2926F}"/>
            </a:ext>
          </a:extLst>
        </xdr:cNvPr>
        <xdr:cNvCxnSpPr/>
      </xdr:nvCxnSpPr>
      <xdr:spPr>
        <a:xfrm>
          <a:off x="3752850" y="747691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E44649B0-5E8F-470D-90F3-272FF8D741F2}"/>
            </a:ext>
          </a:extLst>
        </xdr:cNvPr>
        <xdr:cNvSpPr txBox="1"/>
      </xdr:nvSpPr>
      <xdr:spPr>
        <a:xfrm>
          <a:off x="4584700" y="7398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D67C1176-1437-4B52-A077-60805E29881D}"/>
            </a:ext>
          </a:extLst>
        </xdr:cNvPr>
        <xdr:cNvSpPr/>
      </xdr:nvSpPr>
      <xdr:spPr>
        <a:xfrm>
          <a:off x="4464050" y="742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a:extLst>
            <a:ext uri="{FF2B5EF4-FFF2-40B4-BE49-F238E27FC236}">
              <a16:creationId xmlns:a16="http://schemas.microsoft.com/office/drawing/2014/main" id="{C16FB6E5-0EE2-4DF0-BFB4-58CBF7A7B2B4}"/>
            </a:ext>
          </a:extLst>
        </xdr:cNvPr>
        <xdr:cNvCxnSpPr/>
      </xdr:nvCxnSpPr>
      <xdr:spPr>
        <a:xfrm>
          <a:off x="2940050" y="7476914"/>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46FF5649-EBA8-4E7E-8DBD-D28D4BE65F51}"/>
            </a:ext>
          </a:extLst>
        </xdr:cNvPr>
        <xdr:cNvSpPr/>
      </xdr:nvSpPr>
      <xdr:spPr>
        <a:xfrm>
          <a:off x="3702050" y="742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B1DC8146-FF14-47AC-882C-0B7D467EC3C8}"/>
            </a:ext>
          </a:extLst>
        </xdr:cNvPr>
        <xdr:cNvSpPr txBox="1"/>
      </xdr:nvSpPr>
      <xdr:spPr>
        <a:xfrm>
          <a:off x="3409950" y="7512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108796</xdr:rowOff>
    </xdr:to>
    <xdr:cxnSp macro="">
      <xdr:nvCxnSpPr>
        <xdr:cNvPr id="74" name="直線コネクタ 73">
          <a:extLst>
            <a:ext uri="{FF2B5EF4-FFF2-40B4-BE49-F238E27FC236}">
              <a16:creationId xmlns:a16="http://schemas.microsoft.com/office/drawing/2014/main" id="{8BC4DEBE-120C-4C4A-BE1B-54190AB5CA0C}"/>
            </a:ext>
          </a:extLst>
        </xdr:cNvPr>
        <xdr:cNvCxnSpPr/>
      </xdr:nvCxnSpPr>
      <xdr:spPr>
        <a:xfrm flipV="1">
          <a:off x="2127250" y="7476914"/>
          <a:ext cx="8128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570D0291-8BB7-4D88-80F7-1A3223568D77}"/>
            </a:ext>
          </a:extLst>
        </xdr:cNvPr>
        <xdr:cNvSpPr/>
      </xdr:nvSpPr>
      <xdr:spPr>
        <a:xfrm>
          <a:off x="2889250" y="742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4799CC60-0AF3-4DFD-985C-90D02EDF4769}"/>
            </a:ext>
          </a:extLst>
        </xdr:cNvPr>
        <xdr:cNvSpPr txBox="1"/>
      </xdr:nvSpPr>
      <xdr:spPr>
        <a:xfrm>
          <a:off x="2597150" y="751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108796</xdr:rowOff>
    </xdr:to>
    <xdr:cxnSp macro="">
      <xdr:nvCxnSpPr>
        <xdr:cNvPr id="77" name="直線コネクタ 76">
          <a:extLst>
            <a:ext uri="{FF2B5EF4-FFF2-40B4-BE49-F238E27FC236}">
              <a16:creationId xmlns:a16="http://schemas.microsoft.com/office/drawing/2014/main" id="{DB6DB030-3AFD-4B78-BBAC-E65B80FF2628}"/>
            </a:ext>
          </a:extLst>
        </xdr:cNvPr>
        <xdr:cNvCxnSpPr/>
      </xdr:nvCxnSpPr>
      <xdr:spPr>
        <a:xfrm>
          <a:off x="1333500" y="748495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B6E82BF8-7D34-47B5-BA22-F7A4BCF9CB67}"/>
            </a:ext>
          </a:extLst>
        </xdr:cNvPr>
        <xdr:cNvSpPr/>
      </xdr:nvSpPr>
      <xdr:spPr>
        <a:xfrm>
          <a:off x="2095500" y="7426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C4A9DE7B-083D-4A23-B3C4-CB83D95E6857}"/>
            </a:ext>
          </a:extLst>
        </xdr:cNvPr>
        <xdr:cNvSpPr txBox="1"/>
      </xdr:nvSpPr>
      <xdr:spPr>
        <a:xfrm>
          <a:off x="1784350" y="720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51579A28-92FD-4B5A-AE65-BE1E5901C473}"/>
            </a:ext>
          </a:extLst>
        </xdr:cNvPr>
        <xdr:cNvSpPr/>
      </xdr:nvSpPr>
      <xdr:spPr>
        <a:xfrm>
          <a:off x="1282700" y="74341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B9947171-D4B1-4575-9D7A-9291600F1229}"/>
            </a:ext>
          </a:extLst>
        </xdr:cNvPr>
        <xdr:cNvSpPr txBox="1"/>
      </xdr:nvSpPr>
      <xdr:spPr>
        <a:xfrm>
          <a:off x="971550" y="752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6F2F75C7-6DF6-49D0-BB7A-800C37187B86}"/>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0141216-BAD7-4C27-9BA5-9633949579B7}"/>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5A6F76B-CEC9-4DFA-A778-A0016FB44E57}"/>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007B418-525A-48F3-A8B1-B5398B1CF35C}"/>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CF8E96D-3E2D-489B-8B96-819A790AD177}"/>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a:extLst>
            <a:ext uri="{FF2B5EF4-FFF2-40B4-BE49-F238E27FC236}">
              <a16:creationId xmlns:a16="http://schemas.microsoft.com/office/drawing/2014/main" id="{53B7CED8-2BF5-4547-8650-AF7FCC5D7099}"/>
            </a:ext>
          </a:extLst>
        </xdr:cNvPr>
        <xdr:cNvSpPr/>
      </xdr:nvSpPr>
      <xdr:spPr>
        <a:xfrm>
          <a:off x="4464050" y="74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a:extLst>
            <a:ext uri="{FF2B5EF4-FFF2-40B4-BE49-F238E27FC236}">
              <a16:creationId xmlns:a16="http://schemas.microsoft.com/office/drawing/2014/main" id="{84728722-A728-464C-996F-B19E468CA53E}"/>
            </a:ext>
          </a:extLst>
        </xdr:cNvPr>
        <xdr:cNvSpPr txBox="1"/>
      </xdr:nvSpPr>
      <xdr:spPr>
        <a:xfrm>
          <a:off x="4584700" y="720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a:extLst>
            <a:ext uri="{FF2B5EF4-FFF2-40B4-BE49-F238E27FC236}">
              <a16:creationId xmlns:a16="http://schemas.microsoft.com/office/drawing/2014/main" id="{08BB264A-5A3D-4004-A62A-436F31BD1E08}"/>
            </a:ext>
          </a:extLst>
        </xdr:cNvPr>
        <xdr:cNvSpPr/>
      </xdr:nvSpPr>
      <xdr:spPr>
        <a:xfrm>
          <a:off x="3702050" y="74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a:extLst>
            <a:ext uri="{FF2B5EF4-FFF2-40B4-BE49-F238E27FC236}">
              <a16:creationId xmlns:a16="http://schemas.microsoft.com/office/drawing/2014/main" id="{0D7B38CE-4C52-41D6-BFA5-5BE4D39B2076}"/>
            </a:ext>
          </a:extLst>
        </xdr:cNvPr>
        <xdr:cNvSpPr txBox="1"/>
      </xdr:nvSpPr>
      <xdr:spPr>
        <a:xfrm>
          <a:off x="3409950" y="720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a:extLst>
            <a:ext uri="{FF2B5EF4-FFF2-40B4-BE49-F238E27FC236}">
              <a16:creationId xmlns:a16="http://schemas.microsoft.com/office/drawing/2014/main" id="{BCE70C4E-41B2-4880-95D3-2BEF454840B1}"/>
            </a:ext>
          </a:extLst>
        </xdr:cNvPr>
        <xdr:cNvSpPr/>
      </xdr:nvSpPr>
      <xdr:spPr>
        <a:xfrm>
          <a:off x="2889250" y="74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92" name="テキスト ボックス 91">
          <a:extLst>
            <a:ext uri="{FF2B5EF4-FFF2-40B4-BE49-F238E27FC236}">
              <a16:creationId xmlns:a16="http://schemas.microsoft.com/office/drawing/2014/main" id="{25F32E4A-ADB1-4605-9E46-7FEABE349B73}"/>
            </a:ext>
          </a:extLst>
        </xdr:cNvPr>
        <xdr:cNvSpPr txBox="1"/>
      </xdr:nvSpPr>
      <xdr:spPr>
        <a:xfrm>
          <a:off x="2597150" y="720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a:extLst>
            <a:ext uri="{FF2B5EF4-FFF2-40B4-BE49-F238E27FC236}">
              <a16:creationId xmlns:a16="http://schemas.microsoft.com/office/drawing/2014/main" id="{3787DE7D-4548-44AB-93F4-B3040FE33BB5}"/>
            </a:ext>
          </a:extLst>
        </xdr:cNvPr>
        <xdr:cNvSpPr/>
      </xdr:nvSpPr>
      <xdr:spPr>
        <a:xfrm>
          <a:off x="2095500" y="74341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a:extLst>
            <a:ext uri="{FF2B5EF4-FFF2-40B4-BE49-F238E27FC236}">
              <a16:creationId xmlns:a16="http://schemas.microsoft.com/office/drawing/2014/main" id="{7C55FF6C-2722-4646-8B20-F1EAB720044A}"/>
            </a:ext>
          </a:extLst>
        </xdr:cNvPr>
        <xdr:cNvSpPr txBox="1"/>
      </xdr:nvSpPr>
      <xdr:spPr>
        <a:xfrm>
          <a:off x="1784350" y="752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a:extLst>
            <a:ext uri="{FF2B5EF4-FFF2-40B4-BE49-F238E27FC236}">
              <a16:creationId xmlns:a16="http://schemas.microsoft.com/office/drawing/2014/main" id="{8719BC99-2F03-4B0F-8CE1-11FBD0C5C8CE}"/>
            </a:ext>
          </a:extLst>
        </xdr:cNvPr>
        <xdr:cNvSpPr/>
      </xdr:nvSpPr>
      <xdr:spPr>
        <a:xfrm>
          <a:off x="1282700" y="74341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96" name="テキスト ボックス 95">
          <a:extLst>
            <a:ext uri="{FF2B5EF4-FFF2-40B4-BE49-F238E27FC236}">
              <a16:creationId xmlns:a16="http://schemas.microsoft.com/office/drawing/2014/main" id="{133E38C0-4D68-4FD2-BB75-58A932B8255C}"/>
            </a:ext>
          </a:extLst>
        </xdr:cNvPr>
        <xdr:cNvSpPr txBox="1"/>
      </xdr:nvSpPr>
      <xdr:spPr>
        <a:xfrm>
          <a:off x="971550" y="721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DF797883-D23B-450A-8D53-DFD62F70A3C1}"/>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197D4BDA-1ECB-41B8-BD87-A1FBC56F691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770731F1-BB67-4374-99BE-5FD709017486}"/>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69393F84-A798-4BC5-A7F0-C17DDD45F466}"/>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9CF79F6-4171-40CA-8268-70CFC07718B5}"/>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1653F718-7DB4-4A7D-B2F3-08EC39D9E2AA}"/>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9E526A2D-20C1-48DA-8B3E-F7B82F3C5718}"/>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318BB4A-27E1-40BB-A8D8-EFC7E351AF95}"/>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C70EE9B7-3EC3-4C52-976A-326CDFAE2A39}"/>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27C2F690-951F-466F-9CB5-6E2A010AE09D}"/>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4A6C776-CB0C-491A-A2B0-C31F1584B608}"/>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C1496CAD-6F87-4954-93C7-17D0B4EF16B4}"/>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34A0583-2257-4033-B56B-8E4FF678BEB4}"/>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０．６ポイント減少し、類似団体平均を３．９ポイント下回った。平成３０年度不在だった副村長の任命により人件費は増となっているものの償還完了等により公債費が減少した。また、法人税や普通交付税の増により経常収支比率が減少した。しかしながら、今後公債費については平成２８年度以降の大規模事業の元金の償還が始まるため、次年度以降の経常収支比率は増加していく見込みとなっている。今後もなお一層の行政の効率化に努め、経常経費の縮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CDBEC71-3762-4468-87AE-F7B943E00036}"/>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5D94A179-A9EF-430A-97D7-4CD9F10C5C9A}"/>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2D97C323-FA4A-4ED8-B7C5-61FD13736C84}"/>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7AF4E159-7058-4F8A-97DE-775DFAFE185D}"/>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6CEC68D1-8BAF-43D7-81C1-2811C008ACFD}"/>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40E2D41C-24F7-4E7B-8B75-3B547E210FA5}"/>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51DE6404-F2A0-46F2-B97D-224E3C12911C}"/>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1C7A848F-531B-49EB-9932-B47B5617F336}"/>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3D874630-383D-4C55-BF50-71F29E77DB3D}"/>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1A06E89E-E535-4467-83D0-FF7FA7BA1CFE}"/>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21DFFD32-5EBA-4577-837C-0676E7523602}"/>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81FA246C-0F39-4951-9889-C1C77E47E1D2}"/>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CE4B0CC9-493D-43AC-A656-0B900A0D9095}"/>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1BA7EB9-9F9A-4642-95DC-F737C8F9481C}"/>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5318F7BF-DE74-44AA-A358-F48313392CAF}"/>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7D3000A-E07A-42A7-BE49-B741C9F55FA9}"/>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41252A2D-7B8D-426A-AF72-591FD4AB1067}"/>
            </a:ext>
          </a:extLst>
        </xdr:cNvPr>
        <xdr:cNvCxnSpPr/>
      </xdr:nvCxnSpPr>
      <xdr:spPr>
        <a:xfrm flipV="1">
          <a:off x="4514850" y="9721215"/>
          <a:ext cx="0" cy="1618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A51C0BE8-057C-4DA1-A4CC-A3B0085BF451}"/>
            </a:ext>
          </a:extLst>
        </xdr:cNvPr>
        <xdr:cNvSpPr txBox="1"/>
      </xdr:nvSpPr>
      <xdr:spPr>
        <a:xfrm>
          <a:off x="4584700" y="1131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3B0F9C3A-F155-4F56-8D2C-5BBA4ECA331A}"/>
            </a:ext>
          </a:extLst>
        </xdr:cNvPr>
        <xdr:cNvCxnSpPr/>
      </xdr:nvCxnSpPr>
      <xdr:spPr>
        <a:xfrm>
          <a:off x="4425950" y="113400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12DF7B9A-0C60-4BFD-8655-EFA8B7636B6F}"/>
            </a:ext>
          </a:extLst>
        </xdr:cNvPr>
        <xdr:cNvSpPr txBox="1"/>
      </xdr:nvSpPr>
      <xdr:spPr>
        <a:xfrm>
          <a:off x="45847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E1EC69A3-9C78-4BB9-B4A4-F33188D9E57C}"/>
            </a:ext>
          </a:extLst>
        </xdr:cNvPr>
        <xdr:cNvCxnSpPr/>
      </xdr:nvCxnSpPr>
      <xdr:spPr>
        <a:xfrm>
          <a:off x="4425950" y="97212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63</xdr:row>
      <xdr:rowOff>82127</xdr:rowOff>
    </xdr:to>
    <xdr:cxnSp macro="">
      <xdr:nvCxnSpPr>
        <xdr:cNvPr id="131" name="直線コネクタ 130">
          <a:extLst>
            <a:ext uri="{FF2B5EF4-FFF2-40B4-BE49-F238E27FC236}">
              <a16:creationId xmlns:a16="http://schemas.microsoft.com/office/drawing/2014/main" id="{D48D7C38-0C34-438D-B4FB-9BC02CDCE047}"/>
            </a:ext>
          </a:extLst>
        </xdr:cNvPr>
        <xdr:cNvCxnSpPr/>
      </xdr:nvCxnSpPr>
      <xdr:spPr>
        <a:xfrm flipV="1">
          <a:off x="3752850" y="10619316"/>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392B9E27-B713-4D90-9279-86881C80E3A1}"/>
            </a:ext>
          </a:extLst>
        </xdr:cNvPr>
        <xdr:cNvSpPr txBox="1"/>
      </xdr:nvSpPr>
      <xdr:spPr>
        <a:xfrm>
          <a:off x="4584700" y="10697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FEC1D2D6-A495-4D5B-AA69-BE08273E4E3D}"/>
            </a:ext>
          </a:extLst>
        </xdr:cNvPr>
        <xdr:cNvSpPr/>
      </xdr:nvSpPr>
      <xdr:spPr>
        <a:xfrm>
          <a:off x="4464050" y="10725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64</xdr:row>
      <xdr:rowOff>168063</xdr:rowOff>
    </xdr:to>
    <xdr:cxnSp macro="">
      <xdr:nvCxnSpPr>
        <xdr:cNvPr id="134" name="直線コネクタ 133">
          <a:extLst>
            <a:ext uri="{FF2B5EF4-FFF2-40B4-BE49-F238E27FC236}">
              <a16:creationId xmlns:a16="http://schemas.microsoft.com/office/drawing/2014/main" id="{D5C45B67-FFD7-4CA4-91AA-0190210C8F50}"/>
            </a:ext>
          </a:extLst>
        </xdr:cNvPr>
        <xdr:cNvCxnSpPr/>
      </xdr:nvCxnSpPr>
      <xdr:spPr>
        <a:xfrm flipV="1">
          <a:off x="2940050" y="10643447"/>
          <a:ext cx="812800" cy="25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59B1AD96-F2A5-4536-9055-CC111912D313}"/>
            </a:ext>
          </a:extLst>
        </xdr:cNvPr>
        <xdr:cNvSpPr/>
      </xdr:nvSpPr>
      <xdr:spPr>
        <a:xfrm>
          <a:off x="3702050" y="107012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B7BD7831-3ECB-46E1-896F-025CF869B6C9}"/>
            </a:ext>
          </a:extLst>
        </xdr:cNvPr>
        <xdr:cNvSpPr txBox="1"/>
      </xdr:nvSpPr>
      <xdr:spPr>
        <a:xfrm>
          <a:off x="3409950" y="10783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64</xdr:row>
      <xdr:rowOff>168063</xdr:rowOff>
    </xdr:to>
    <xdr:cxnSp macro="">
      <xdr:nvCxnSpPr>
        <xdr:cNvPr id="137" name="直線コネクタ 136">
          <a:extLst>
            <a:ext uri="{FF2B5EF4-FFF2-40B4-BE49-F238E27FC236}">
              <a16:creationId xmlns:a16="http://schemas.microsoft.com/office/drawing/2014/main" id="{916B66E6-2BAB-40E7-BBFB-027D5B91F497}"/>
            </a:ext>
          </a:extLst>
        </xdr:cNvPr>
        <xdr:cNvCxnSpPr/>
      </xdr:nvCxnSpPr>
      <xdr:spPr>
        <a:xfrm>
          <a:off x="2127250" y="10784416"/>
          <a:ext cx="8128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7E1956E1-0908-46B0-8841-A484E3AF03AE}"/>
            </a:ext>
          </a:extLst>
        </xdr:cNvPr>
        <xdr:cNvSpPr/>
      </xdr:nvSpPr>
      <xdr:spPr>
        <a:xfrm>
          <a:off x="2889250" y="10636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432B588F-6DD3-4270-B7E9-DD1AC98591B5}"/>
            </a:ext>
          </a:extLst>
        </xdr:cNvPr>
        <xdr:cNvSpPr txBox="1"/>
      </xdr:nvSpPr>
      <xdr:spPr>
        <a:xfrm>
          <a:off x="259715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64</xdr:row>
      <xdr:rowOff>55456</xdr:rowOff>
    </xdr:to>
    <xdr:cxnSp macro="">
      <xdr:nvCxnSpPr>
        <xdr:cNvPr id="140" name="直線コネクタ 139">
          <a:extLst>
            <a:ext uri="{FF2B5EF4-FFF2-40B4-BE49-F238E27FC236}">
              <a16:creationId xmlns:a16="http://schemas.microsoft.com/office/drawing/2014/main" id="{2377367B-0179-4484-A473-49908C3C29C5}"/>
            </a:ext>
          </a:extLst>
        </xdr:cNvPr>
        <xdr:cNvCxnSpPr/>
      </xdr:nvCxnSpPr>
      <xdr:spPr>
        <a:xfrm>
          <a:off x="1333500" y="10611274"/>
          <a:ext cx="793750" cy="17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FADDC848-E219-4784-8F62-2AF7D261D60B}"/>
            </a:ext>
          </a:extLst>
        </xdr:cNvPr>
        <xdr:cNvSpPr/>
      </xdr:nvSpPr>
      <xdr:spPr>
        <a:xfrm>
          <a:off x="2095500" y="105562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429D436F-1120-4D9B-A871-81EAE9503D5D}"/>
            </a:ext>
          </a:extLst>
        </xdr:cNvPr>
        <xdr:cNvSpPr txBox="1"/>
      </xdr:nvSpPr>
      <xdr:spPr>
        <a:xfrm>
          <a:off x="178435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3B9AFCFF-BC0C-4D61-8680-62A5CD0AE09F}"/>
            </a:ext>
          </a:extLst>
        </xdr:cNvPr>
        <xdr:cNvSpPr/>
      </xdr:nvSpPr>
      <xdr:spPr>
        <a:xfrm>
          <a:off x="1282700" y="104838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673B1E1B-40CB-41A6-9BD9-7F83180CC86D}"/>
            </a:ext>
          </a:extLst>
        </xdr:cNvPr>
        <xdr:cNvSpPr txBox="1"/>
      </xdr:nvSpPr>
      <xdr:spPr>
        <a:xfrm>
          <a:off x="97155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0639C5B-0834-44FE-B7FB-1254663F3EF5}"/>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74D30E0-A644-46FD-BCFF-C70F3D8C6BB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44BDC06-CA03-49F8-971D-3A1345723282}"/>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CE339D5-8509-4CDE-BF86-98A65D4F207E}"/>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00098D2-67E8-41CF-BBB9-A06810A3EEAF}"/>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0" name="楕円 149">
          <a:extLst>
            <a:ext uri="{FF2B5EF4-FFF2-40B4-BE49-F238E27FC236}">
              <a16:creationId xmlns:a16="http://schemas.microsoft.com/office/drawing/2014/main" id="{DB22A581-0533-4850-BC3B-8E3A7F316760}"/>
            </a:ext>
          </a:extLst>
        </xdr:cNvPr>
        <xdr:cNvSpPr/>
      </xdr:nvSpPr>
      <xdr:spPr>
        <a:xfrm>
          <a:off x="4464050" y="105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1" name="財政構造の弾力性該当値テキスト">
          <a:extLst>
            <a:ext uri="{FF2B5EF4-FFF2-40B4-BE49-F238E27FC236}">
              <a16:creationId xmlns:a16="http://schemas.microsoft.com/office/drawing/2014/main" id="{FBF2092B-32E6-462F-9974-82B167C5A987}"/>
            </a:ext>
          </a:extLst>
        </xdr:cNvPr>
        <xdr:cNvSpPr txBox="1"/>
      </xdr:nvSpPr>
      <xdr:spPr>
        <a:xfrm>
          <a:off x="4584700" y="1041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2" name="楕円 151">
          <a:extLst>
            <a:ext uri="{FF2B5EF4-FFF2-40B4-BE49-F238E27FC236}">
              <a16:creationId xmlns:a16="http://schemas.microsoft.com/office/drawing/2014/main" id="{6C735D46-E3EA-4E0B-8534-C4CE75A5D883}"/>
            </a:ext>
          </a:extLst>
        </xdr:cNvPr>
        <xdr:cNvSpPr/>
      </xdr:nvSpPr>
      <xdr:spPr>
        <a:xfrm>
          <a:off x="3702050" y="105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53" name="テキスト ボックス 152">
          <a:extLst>
            <a:ext uri="{FF2B5EF4-FFF2-40B4-BE49-F238E27FC236}">
              <a16:creationId xmlns:a16="http://schemas.microsoft.com/office/drawing/2014/main" id="{A9F5D393-C571-4B3E-A486-1A3273565883}"/>
            </a:ext>
          </a:extLst>
        </xdr:cNvPr>
        <xdr:cNvSpPr txBox="1"/>
      </xdr:nvSpPr>
      <xdr:spPr>
        <a:xfrm>
          <a:off x="3409950" y="1036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4" name="楕円 153">
          <a:extLst>
            <a:ext uri="{FF2B5EF4-FFF2-40B4-BE49-F238E27FC236}">
              <a16:creationId xmlns:a16="http://schemas.microsoft.com/office/drawing/2014/main" id="{F9CA564B-9504-4EE8-BEA8-9D31463C61BB}"/>
            </a:ext>
          </a:extLst>
        </xdr:cNvPr>
        <xdr:cNvSpPr/>
      </xdr:nvSpPr>
      <xdr:spPr>
        <a:xfrm>
          <a:off x="2889250" y="10846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5" name="テキスト ボックス 154">
          <a:extLst>
            <a:ext uri="{FF2B5EF4-FFF2-40B4-BE49-F238E27FC236}">
              <a16:creationId xmlns:a16="http://schemas.microsoft.com/office/drawing/2014/main" id="{5287AAE0-5BC8-424D-BBB1-517EFD5800F7}"/>
            </a:ext>
          </a:extLst>
        </xdr:cNvPr>
        <xdr:cNvSpPr txBox="1"/>
      </xdr:nvSpPr>
      <xdr:spPr>
        <a:xfrm>
          <a:off x="25971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6" name="楕円 155">
          <a:extLst>
            <a:ext uri="{FF2B5EF4-FFF2-40B4-BE49-F238E27FC236}">
              <a16:creationId xmlns:a16="http://schemas.microsoft.com/office/drawing/2014/main" id="{E03D9CB6-937B-4349-A39D-22813262CBB6}"/>
            </a:ext>
          </a:extLst>
        </xdr:cNvPr>
        <xdr:cNvSpPr/>
      </xdr:nvSpPr>
      <xdr:spPr>
        <a:xfrm>
          <a:off x="2095500" y="107336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7" name="テキスト ボックス 156">
          <a:extLst>
            <a:ext uri="{FF2B5EF4-FFF2-40B4-BE49-F238E27FC236}">
              <a16:creationId xmlns:a16="http://schemas.microsoft.com/office/drawing/2014/main" id="{C5EB2C59-1E94-444A-948D-87DE149DD7A0}"/>
            </a:ext>
          </a:extLst>
        </xdr:cNvPr>
        <xdr:cNvSpPr txBox="1"/>
      </xdr:nvSpPr>
      <xdr:spPr>
        <a:xfrm>
          <a:off x="1784350" y="108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8" name="楕円 157">
          <a:extLst>
            <a:ext uri="{FF2B5EF4-FFF2-40B4-BE49-F238E27FC236}">
              <a16:creationId xmlns:a16="http://schemas.microsoft.com/office/drawing/2014/main" id="{919EB088-CE30-4ED0-9284-D80902FB947E}"/>
            </a:ext>
          </a:extLst>
        </xdr:cNvPr>
        <xdr:cNvSpPr/>
      </xdr:nvSpPr>
      <xdr:spPr>
        <a:xfrm>
          <a:off x="1282700" y="105642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85531</xdr:rowOff>
    </xdr:from>
    <xdr:ext cx="762000" cy="259045"/>
    <xdr:sp macro="" textlink="">
      <xdr:nvSpPr>
        <xdr:cNvPr id="159" name="テキスト ボックス 158">
          <a:extLst>
            <a:ext uri="{FF2B5EF4-FFF2-40B4-BE49-F238E27FC236}">
              <a16:creationId xmlns:a16="http://schemas.microsoft.com/office/drawing/2014/main" id="{FE47FD7F-9D10-48C9-AC0B-573C81EA550A}"/>
            </a:ext>
          </a:extLst>
        </xdr:cNvPr>
        <xdr:cNvSpPr txBox="1"/>
      </xdr:nvSpPr>
      <xdr:spPr>
        <a:xfrm>
          <a:off x="971550" y="1064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BD73B588-BAAA-4830-824A-66CC514F5647}"/>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88622BC5-CA88-4121-BA09-9F51B6498CB2}"/>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43FFDA06-74A4-42E7-A5B0-8CC6B8B8AA5F}"/>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8FAA234E-94EF-48A1-8F71-774E79700F5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BA4AFC8-39BC-49CA-9B7B-4D802F0BC83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C741972A-30DF-4270-848A-A3447C6AA97B}"/>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984C4DEF-B979-4CC2-91DC-5808BABF21B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83B7B26-486E-480A-94D5-811144F02229}"/>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E0A17F24-EEFB-40E0-A78C-461A1178108A}"/>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31086A1-BE68-4F10-9442-F859B4F84133}"/>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90525F48-CFF3-47ED-9D06-BF9779B12AE7}"/>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A268D159-2C94-4A66-A532-6E1E9FD2F46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E2C4808D-F71B-4AA8-95BB-B9B9E47BC38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人件費・物件費等の状況は類似団体平均を下回っている。人件費については副村長の任命などにより増加しているが、物件費についてはふるさと納税事業費の減や長期契約の導入等による物件費等の抑制などにより減となり、全体として減少となった。今後も引き続き経費節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188F1E20-CC3F-4EF5-AA3F-19C8501053DA}"/>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2DAFBC0E-D278-4C23-BE28-F04A1AE7CDDB}"/>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72A5DEA4-1F36-4D7A-A675-177F9886E198}"/>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66DC7393-E59D-46B7-8B18-995520879F18}"/>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C9D4803C-0133-4C71-89CC-80FF08E4E3E8}"/>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84AF6F90-0FB5-4288-9B6E-E2E07E01035F}"/>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E49AFDA5-E642-4EC9-9C3A-D99A2096345D}"/>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92E58A22-8EF4-4901-B87A-45DB6BFBD500}"/>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AC7C51C9-604B-45D5-B8F7-D7EC16F9A94E}"/>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958884CF-F344-41C6-B668-2BB4E903DB8C}"/>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A1528627-0C31-4A2E-911B-F4D6B04230B7}"/>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74D8E454-DAF2-4A0D-966A-355ACA3DB60D}"/>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94E0DE06-1BE8-4763-88DD-148EF68FD426}"/>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23B86045-F292-4D23-862D-F62B507E3FC0}"/>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7CC2C8F5-6266-4631-ABD1-DC1847D050CF}"/>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18C591A5-B5D2-4850-AAA5-37DDD2BAA56C}"/>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651EA389-F280-4209-8B5D-17FD618FB9F3}"/>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46756A77-5203-47D2-BBE9-348F2CF1E35F}"/>
            </a:ext>
          </a:extLst>
        </xdr:cNvPr>
        <xdr:cNvCxnSpPr/>
      </xdr:nvCxnSpPr>
      <xdr:spPr>
        <a:xfrm flipV="1">
          <a:off x="4514850" y="13672216"/>
          <a:ext cx="0" cy="1463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399D9E2F-03CF-4698-9869-17D9B29229B9}"/>
            </a:ext>
          </a:extLst>
        </xdr:cNvPr>
        <xdr:cNvSpPr txBox="1"/>
      </xdr:nvSpPr>
      <xdr:spPr>
        <a:xfrm>
          <a:off x="4584700" y="151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340FF75D-F84C-4A03-B3AB-423111167CEE}"/>
            </a:ext>
          </a:extLst>
        </xdr:cNvPr>
        <xdr:cNvCxnSpPr/>
      </xdr:nvCxnSpPr>
      <xdr:spPr>
        <a:xfrm>
          <a:off x="4425950" y="15135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2D5DDD74-CEB2-4211-BFBF-47DAE42A84C6}"/>
            </a:ext>
          </a:extLst>
        </xdr:cNvPr>
        <xdr:cNvSpPr txBox="1"/>
      </xdr:nvSpPr>
      <xdr:spPr>
        <a:xfrm>
          <a:off x="4584700" y="1341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D373D185-7817-4B8A-AD96-D08E00A47FE9}"/>
            </a:ext>
          </a:extLst>
        </xdr:cNvPr>
        <xdr:cNvCxnSpPr/>
      </xdr:nvCxnSpPr>
      <xdr:spPr>
        <a:xfrm>
          <a:off x="4425950" y="13672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34209</xdr:rowOff>
    </xdr:from>
    <xdr:to>
      <xdr:col>23</xdr:col>
      <xdr:colOff>133350</xdr:colOff>
      <xdr:row>82</xdr:row>
      <xdr:rowOff>38416</xdr:rowOff>
    </xdr:to>
    <xdr:cxnSp macro="">
      <xdr:nvCxnSpPr>
        <xdr:cNvPr id="195" name="直線コネクタ 194">
          <a:extLst>
            <a:ext uri="{FF2B5EF4-FFF2-40B4-BE49-F238E27FC236}">
              <a16:creationId xmlns:a16="http://schemas.microsoft.com/office/drawing/2014/main" id="{4062A188-8071-429E-9E6B-D000D1B5E026}"/>
            </a:ext>
          </a:extLst>
        </xdr:cNvPr>
        <xdr:cNvCxnSpPr/>
      </xdr:nvCxnSpPr>
      <xdr:spPr>
        <a:xfrm flipV="1">
          <a:off x="3752850" y="13780689"/>
          <a:ext cx="762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1B9AE3AB-7DA5-4CDE-A706-70B14E770AAA}"/>
            </a:ext>
          </a:extLst>
        </xdr:cNvPr>
        <xdr:cNvSpPr txBox="1"/>
      </xdr:nvSpPr>
      <xdr:spPr>
        <a:xfrm>
          <a:off x="4584700" y="13844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EB8B81EF-AE1F-49FE-93B9-36E0873EAC37}"/>
            </a:ext>
          </a:extLst>
        </xdr:cNvPr>
        <xdr:cNvSpPr/>
      </xdr:nvSpPr>
      <xdr:spPr>
        <a:xfrm>
          <a:off x="4464050" y="138722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38416</xdr:rowOff>
    </xdr:from>
    <xdr:to>
      <xdr:col>19</xdr:col>
      <xdr:colOff>133350</xdr:colOff>
      <xdr:row>82</xdr:row>
      <xdr:rowOff>49893</xdr:rowOff>
    </xdr:to>
    <xdr:cxnSp macro="">
      <xdr:nvCxnSpPr>
        <xdr:cNvPr id="198" name="直線コネクタ 197">
          <a:extLst>
            <a:ext uri="{FF2B5EF4-FFF2-40B4-BE49-F238E27FC236}">
              <a16:creationId xmlns:a16="http://schemas.microsoft.com/office/drawing/2014/main" id="{AF5B8EE0-2A08-40EA-ACA2-DEDC92225639}"/>
            </a:ext>
          </a:extLst>
        </xdr:cNvPr>
        <xdr:cNvCxnSpPr/>
      </xdr:nvCxnSpPr>
      <xdr:spPr>
        <a:xfrm flipV="1">
          <a:off x="2940050" y="13784896"/>
          <a:ext cx="8128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287010F8-41C9-44FB-858D-6C9F47971450}"/>
            </a:ext>
          </a:extLst>
        </xdr:cNvPr>
        <xdr:cNvSpPr/>
      </xdr:nvSpPr>
      <xdr:spPr>
        <a:xfrm>
          <a:off x="3702050" y="13861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43557D48-040C-4137-93DC-98000C0C1FED}"/>
            </a:ext>
          </a:extLst>
        </xdr:cNvPr>
        <xdr:cNvSpPr txBox="1"/>
      </xdr:nvSpPr>
      <xdr:spPr>
        <a:xfrm>
          <a:off x="3409950" y="1394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31307</xdr:rowOff>
    </xdr:from>
    <xdr:to>
      <xdr:col>15</xdr:col>
      <xdr:colOff>82550</xdr:colOff>
      <xdr:row>82</xdr:row>
      <xdr:rowOff>49893</xdr:rowOff>
    </xdr:to>
    <xdr:cxnSp macro="">
      <xdr:nvCxnSpPr>
        <xdr:cNvPr id="201" name="直線コネクタ 200">
          <a:extLst>
            <a:ext uri="{FF2B5EF4-FFF2-40B4-BE49-F238E27FC236}">
              <a16:creationId xmlns:a16="http://schemas.microsoft.com/office/drawing/2014/main" id="{530C0B1B-905C-43B1-9BDE-666EC1BEDB75}"/>
            </a:ext>
          </a:extLst>
        </xdr:cNvPr>
        <xdr:cNvCxnSpPr/>
      </xdr:nvCxnSpPr>
      <xdr:spPr>
        <a:xfrm>
          <a:off x="2127250" y="13777787"/>
          <a:ext cx="812800" cy="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E9128574-6C2A-4CC2-845A-F9FFA5FE6BD6}"/>
            </a:ext>
          </a:extLst>
        </xdr:cNvPr>
        <xdr:cNvSpPr/>
      </xdr:nvSpPr>
      <xdr:spPr>
        <a:xfrm>
          <a:off x="2889250" y="13854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AB75A59C-2996-4B52-A033-EB7C02E01DF3}"/>
            </a:ext>
          </a:extLst>
        </xdr:cNvPr>
        <xdr:cNvSpPr txBox="1"/>
      </xdr:nvSpPr>
      <xdr:spPr>
        <a:xfrm>
          <a:off x="2597150" y="1393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7855</xdr:rowOff>
    </xdr:from>
    <xdr:to>
      <xdr:col>11</xdr:col>
      <xdr:colOff>31750</xdr:colOff>
      <xdr:row>82</xdr:row>
      <xdr:rowOff>31307</xdr:rowOff>
    </xdr:to>
    <xdr:cxnSp macro="">
      <xdr:nvCxnSpPr>
        <xdr:cNvPr id="204" name="直線コネクタ 203">
          <a:extLst>
            <a:ext uri="{FF2B5EF4-FFF2-40B4-BE49-F238E27FC236}">
              <a16:creationId xmlns:a16="http://schemas.microsoft.com/office/drawing/2014/main" id="{B4E2B478-74CA-4FB5-82E2-E366829473ED}"/>
            </a:ext>
          </a:extLst>
        </xdr:cNvPr>
        <xdr:cNvCxnSpPr/>
      </xdr:nvCxnSpPr>
      <xdr:spPr>
        <a:xfrm>
          <a:off x="1333500" y="13754335"/>
          <a:ext cx="79375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193BD85-05AC-4208-9B8F-7F7712ECBAC4}"/>
            </a:ext>
          </a:extLst>
        </xdr:cNvPr>
        <xdr:cNvSpPr/>
      </xdr:nvSpPr>
      <xdr:spPr>
        <a:xfrm>
          <a:off x="2095500" y="138481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5D931025-EE81-4ED4-9BD9-687B4FED5FA0}"/>
            </a:ext>
          </a:extLst>
        </xdr:cNvPr>
        <xdr:cNvSpPr txBox="1"/>
      </xdr:nvSpPr>
      <xdr:spPr>
        <a:xfrm>
          <a:off x="1784350" y="139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5791F271-3C87-44F6-B53D-DB2E4FDC0803}"/>
            </a:ext>
          </a:extLst>
        </xdr:cNvPr>
        <xdr:cNvSpPr/>
      </xdr:nvSpPr>
      <xdr:spPr>
        <a:xfrm>
          <a:off x="1282700" y="138247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F8BDBEC5-91D8-4200-91C7-A55580F8FC87}"/>
            </a:ext>
          </a:extLst>
        </xdr:cNvPr>
        <xdr:cNvSpPr txBox="1"/>
      </xdr:nvSpPr>
      <xdr:spPr>
        <a:xfrm>
          <a:off x="971550" y="1391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EF9303C-3FB6-40E0-8DAF-ECAA82A6DA38}"/>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499B464-C82D-41F9-957A-CD4282F7AA14}"/>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F88AA0E-E029-43D0-B7FE-8BCB7B02C6EC}"/>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B9217D5-132A-40BA-AD12-691AEB25D9DF}"/>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CD9341A-C16A-4F2C-AB22-3D9DE1AD7D53}"/>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154859</xdr:rowOff>
    </xdr:from>
    <xdr:to>
      <xdr:col>23</xdr:col>
      <xdr:colOff>184150</xdr:colOff>
      <xdr:row>82</xdr:row>
      <xdr:rowOff>85009</xdr:rowOff>
    </xdr:to>
    <xdr:sp macro="" textlink="">
      <xdr:nvSpPr>
        <xdr:cNvPr id="214" name="楕円 213">
          <a:extLst>
            <a:ext uri="{FF2B5EF4-FFF2-40B4-BE49-F238E27FC236}">
              <a16:creationId xmlns:a16="http://schemas.microsoft.com/office/drawing/2014/main" id="{AA8219D2-A946-4AE6-AE19-37F9C36D0302}"/>
            </a:ext>
          </a:extLst>
        </xdr:cNvPr>
        <xdr:cNvSpPr/>
      </xdr:nvSpPr>
      <xdr:spPr>
        <a:xfrm>
          <a:off x="4464050" y="13733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76136</xdr:rowOff>
    </xdr:from>
    <xdr:ext cx="762000" cy="259045"/>
    <xdr:sp macro="" textlink="">
      <xdr:nvSpPr>
        <xdr:cNvPr id="215" name="人件費・物件費等の状況該当値テキスト">
          <a:extLst>
            <a:ext uri="{FF2B5EF4-FFF2-40B4-BE49-F238E27FC236}">
              <a16:creationId xmlns:a16="http://schemas.microsoft.com/office/drawing/2014/main" id="{7F92AB7B-EF64-4DA1-92FD-239F8D2D7213}"/>
            </a:ext>
          </a:extLst>
        </xdr:cNvPr>
        <xdr:cNvSpPr txBox="1"/>
      </xdr:nvSpPr>
      <xdr:spPr>
        <a:xfrm>
          <a:off x="4584700" y="1365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159066</xdr:rowOff>
    </xdr:from>
    <xdr:to>
      <xdr:col>19</xdr:col>
      <xdr:colOff>184150</xdr:colOff>
      <xdr:row>82</xdr:row>
      <xdr:rowOff>89216</xdr:rowOff>
    </xdr:to>
    <xdr:sp macro="" textlink="">
      <xdr:nvSpPr>
        <xdr:cNvPr id="216" name="楕円 215">
          <a:extLst>
            <a:ext uri="{FF2B5EF4-FFF2-40B4-BE49-F238E27FC236}">
              <a16:creationId xmlns:a16="http://schemas.microsoft.com/office/drawing/2014/main" id="{E1BCD1D8-0DEC-4AF1-ADA0-0EB3CF52DED7}"/>
            </a:ext>
          </a:extLst>
        </xdr:cNvPr>
        <xdr:cNvSpPr/>
      </xdr:nvSpPr>
      <xdr:spPr>
        <a:xfrm>
          <a:off x="3702050" y="13737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99393</xdr:rowOff>
    </xdr:from>
    <xdr:ext cx="736600" cy="259045"/>
    <xdr:sp macro="" textlink="">
      <xdr:nvSpPr>
        <xdr:cNvPr id="217" name="テキスト ボックス 216">
          <a:extLst>
            <a:ext uri="{FF2B5EF4-FFF2-40B4-BE49-F238E27FC236}">
              <a16:creationId xmlns:a16="http://schemas.microsoft.com/office/drawing/2014/main" id="{865C705F-DB78-44F9-A15D-11502107994C}"/>
            </a:ext>
          </a:extLst>
        </xdr:cNvPr>
        <xdr:cNvSpPr txBox="1"/>
      </xdr:nvSpPr>
      <xdr:spPr>
        <a:xfrm>
          <a:off x="3409950" y="13510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170543</xdr:rowOff>
    </xdr:from>
    <xdr:to>
      <xdr:col>15</xdr:col>
      <xdr:colOff>133350</xdr:colOff>
      <xdr:row>82</xdr:row>
      <xdr:rowOff>100693</xdr:rowOff>
    </xdr:to>
    <xdr:sp macro="" textlink="">
      <xdr:nvSpPr>
        <xdr:cNvPr id="218" name="楕円 217">
          <a:extLst>
            <a:ext uri="{FF2B5EF4-FFF2-40B4-BE49-F238E27FC236}">
              <a16:creationId xmlns:a16="http://schemas.microsoft.com/office/drawing/2014/main" id="{527ABDF8-C934-4D16-8890-CFBD0FC9D2E6}"/>
            </a:ext>
          </a:extLst>
        </xdr:cNvPr>
        <xdr:cNvSpPr/>
      </xdr:nvSpPr>
      <xdr:spPr>
        <a:xfrm>
          <a:off x="2889250" y="13749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110870</xdr:rowOff>
    </xdr:from>
    <xdr:ext cx="762000" cy="259045"/>
    <xdr:sp macro="" textlink="">
      <xdr:nvSpPr>
        <xdr:cNvPr id="219" name="テキスト ボックス 218">
          <a:extLst>
            <a:ext uri="{FF2B5EF4-FFF2-40B4-BE49-F238E27FC236}">
              <a16:creationId xmlns:a16="http://schemas.microsoft.com/office/drawing/2014/main" id="{321D0700-64C9-4EA3-B1BC-DD50B31295D4}"/>
            </a:ext>
          </a:extLst>
        </xdr:cNvPr>
        <xdr:cNvSpPr txBox="1"/>
      </xdr:nvSpPr>
      <xdr:spPr>
        <a:xfrm>
          <a:off x="2597150" y="1352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151957</xdr:rowOff>
    </xdr:from>
    <xdr:to>
      <xdr:col>11</xdr:col>
      <xdr:colOff>82550</xdr:colOff>
      <xdr:row>82</xdr:row>
      <xdr:rowOff>82107</xdr:rowOff>
    </xdr:to>
    <xdr:sp macro="" textlink="">
      <xdr:nvSpPr>
        <xdr:cNvPr id="220" name="楕円 219">
          <a:extLst>
            <a:ext uri="{FF2B5EF4-FFF2-40B4-BE49-F238E27FC236}">
              <a16:creationId xmlns:a16="http://schemas.microsoft.com/office/drawing/2014/main" id="{5E153BCC-F39D-46CA-B284-2298CA67E938}"/>
            </a:ext>
          </a:extLst>
        </xdr:cNvPr>
        <xdr:cNvSpPr/>
      </xdr:nvSpPr>
      <xdr:spPr>
        <a:xfrm>
          <a:off x="2095500" y="137307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92284</xdr:rowOff>
    </xdr:from>
    <xdr:ext cx="762000" cy="259045"/>
    <xdr:sp macro="" textlink="">
      <xdr:nvSpPr>
        <xdr:cNvPr id="221" name="テキスト ボックス 220">
          <a:extLst>
            <a:ext uri="{FF2B5EF4-FFF2-40B4-BE49-F238E27FC236}">
              <a16:creationId xmlns:a16="http://schemas.microsoft.com/office/drawing/2014/main" id="{DDA37457-7CEF-4A2A-ACDE-A3922C963B70}"/>
            </a:ext>
          </a:extLst>
        </xdr:cNvPr>
        <xdr:cNvSpPr txBox="1"/>
      </xdr:nvSpPr>
      <xdr:spPr>
        <a:xfrm>
          <a:off x="1784350" y="1350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128505</xdr:rowOff>
    </xdr:from>
    <xdr:to>
      <xdr:col>7</xdr:col>
      <xdr:colOff>31750</xdr:colOff>
      <xdr:row>82</xdr:row>
      <xdr:rowOff>58655</xdr:rowOff>
    </xdr:to>
    <xdr:sp macro="" textlink="">
      <xdr:nvSpPr>
        <xdr:cNvPr id="222" name="楕円 221">
          <a:extLst>
            <a:ext uri="{FF2B5EF4-FFF2-40B4-BE49-F238E27FC236}">
              <a16:creationId xmlns:a16="http://schemas.microsoft.com/office/drawing/2014/main" id="{9002428E-DBAD-4EB6-A963-C4D0938918B3}"/>
            </a:ext>
          </a:extLst>
        </xdr:cNvPr>
        <xdr:cNvSpPr/>
      </xdr:nvSpPr>
      <xdr:spPr>
        <a:xfrm>
          <a:off x="1282700" y="137073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68832</xdr:rowOff>
    </xdr:from>
    <xdr:ext cx="762000" cy="259045"/>
    <xdr:sp macro="" textlink="">
      <xdr:nvSpPr>
        <xdr:cNvPr id="223" name="テキスト ボックス 222">
          <a:extLst>
            <a:ext uri="{FF2B5EF4-FFF2-40B4-BE49-F238E27FC236}">
              <a16:creationId xmlns:a16="http://schemas.microsoft.com/office/drawing/2014/main" id="{E0B2E5E6-1BF1-492F-8B31-824A4D80DBF4}"/>
            </a:ext>
          </a:extLst>
        </xdr:cNvPr>
        <xdr:cNvSpPr txBox="1"/>
      </xdr:nvSpPr>
      <xdr:spPr>
        <a:xfrm>
          <a:off x="971550" y="1348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8937706F-23DE-41DF-B2D1-4B92A316FDAE}"/>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C80DA259-CD65-4E2A-80A8-0C5AED9528CA}"/>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51233017-C717-4ABB-9661-951F91767775}"/>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D9CBC387-CC02-4DCD-9CC8-94A559C517B4}"/>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4F314EF7-0535-4AB6-8FDC-63755358A2F9}"/>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4736830C-C0F9-4F83-9FE8-37FA08B3725E}"/>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9116AFD1-B4FE-4B1D-8473-7BDC5B807A58}"/>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1DB577E2-EFCA-4189-8FCD-14E824D1EC6D}"/>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577634BB-F087-4FA4-BC11-D0B88BCD6BCD}"/>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2B8B42A6-74C6-40DE-8E95-9FEB3249AE3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13201A54-66E7-4A98-A8F6-2DA04FE37762}"/>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5B5B4C10-6D2D-426C-9FC8-B28D4D82C0F7}"/>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588DCDBB-6D59-49E2-A7E4-2A62D34F9E3D}"/>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類似団体平均を５．４ポイント上回っている。これは経験年数階層区分での職員数に偏りがあるためである。給与水準の適正化に努める。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なお、令和２年調査結果が未公表のため、前年度の数値を引用しております。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3AAF6F04-4847-40F4-9949-85BB61119418}"/>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9A741966-7981-4B11-88A2-F249F78A8D41}"/>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a:extLst>
            <a:ext uri="{FF2B5EF4-FFF2-40B4-BE49-F238E27FC236}">
              <a16:creationId xmlns:a16="http://schemas.microsoft.com/office/drawing/2014/main" id="{EB4E7F14-ED54-4482-9541-026C5C41562D}"/>
            </a:ext>
          </a:extLst>
        </xdr:cNvPr>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a:extLst>
            <a:ext uri="{FF2B5EF4-FFF2-40B4-BE49-F238E27FC236}">
              <a16:creationId xmlns:a16="http://schemas.microsoft.com/office/drawing/2014/main" id="{F445DF46-1195-499C-AC24-1364305FF4A5}"/>
            </a:ext>
          </a:extLst>
        </xdr:cNvPr>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C0560194-3163-4D36-887E-C38CE53581AF}"/>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4BDF0A5D-C91C-480C-86F1-FB7AF8893B42}"/>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3" name="直線コネクタ 242">
          <a:extLst>
            <a:ext uri="{FF2B5EF4-FFF2-40B4-BE49-F238E27FC236}">
              <a16:creationId xmlns:a16="http://schemas.microsoft.com/office/drawing/2014/main" id="{9BAFA817-9820-4C69-955E-123BD813957B}"/>
            </a:ext>
          </a:extLst>
        </xdr:cNvPr>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4" name="テキスト ボックス 243">
          <a:extLst>
            <a:ext uri="{FF2B5EF4-FFF2-40B4-BE49-F238E27FC236}">
              <a16:creationId xmlns:a16="http://schemas.microsoft.com/office/drawing/2014/main" id="{D257CC5F-387A-4F3A-9816-EECBAFDD99D7}"/>
            </a:ext>
          </a:extLst>
        </xdr:cNvPr>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8FF0E16C-6675-4591-AF78-DCEE1AADEF69}"/>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A33CC992-4E11-4596-9B51-F7A4D445EFD9}"/>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4DF554CF-07BC-425E-AF7A-1DBED33CE211}"/>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9525</xdr:rowOff>
    </xdr:to>
    <xdr:cxnSp macro="">
      <xdr:nvCxnSpPr>
        <xdr:cNvPr id="248" name="直線コネクタ 247">
          <a:extLst>
            <a:ext uri="{FF2B5EF4-FFF2-40B4-BE49-F238E27FC236}">
              <a16:creationId xmlns:a16="http://schemas.microsoft.com/office/drawing/2014/main" id="{4D391DD4-A3A3-4501-ACBE-E5EFFFE354CB}"/>
            </a:ext>
          </a:extLst>
        </xdr:cNvPr>
        <xdr:cNvCxnSpPr/>
      </xdr:nvCxnSpPr>
      <xdr:spPr>
        <a:xfrm flipV="1">
          <a:off x="15474950" y="13755687"/>
          <a:ext cx="0" cy="1173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153052</xdr:rowOff>
    </xdr:from>
    <xdr:ext cx="762000" cy="259045"/>
    <xdr:sp macro="" textlink="">
      <xdr:nvSpPr>
        <xdr:cNvPr id="249" name="給与水準   （国との比較）最小値テキスト">
          <a:extLst>
            <a:ext uri="{FF2B5EF4-FFF2-40B4-BE49-F238E27FC236}">
              <a16:creationId xmlns:a16="http://schemas.microsoft.com/office/drawing/2014/main" id="{E109B9B2-7BD4-49CB-8328-9B8F312D6B19}"/>
            </a:ext>
          </a:extLst>
        </xdr:cNvPr>
        <xdr:cNvSpPr txBox="1"/>
      </xdr:nvSpPr>
      <xdr:spPr>
        <a:xfrm>
          <a:off x="15563850" y="149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9525</xdr:rowOff>
    </xdr:from>
    <xdr:to>
      <xdr:col>81</xdr:col>
      <xdr:colOff>133350</xdr:colOff>
      <xdr:row>89</xdr:row>
      <xdr:rowOff>9525</xdr:rowOff>
    </xdr:to>
    <xdr:cxnSp macro="">
      <xdr:nvCxnSpPr>
        <xdr:cNvPr id="250" name="直線コネクタ 249">
          <a:extLst>
            <a:ext uri="{FF2B5EF4-FFF2-40B4-BE49-F238E27FC236}">
              <a16:creationId xmlns:a16="http://schemas.microsoft.com/office/drawing/2014/main" id="{754DC94B-8138-4B52-A1CF-74BFDFA50B6F}"/>
            </a:ext>
          </a:extLst>
        </xdr:cNvPr>
        <xdr:cNvCxnSpPr/>
      </xdr:nvCxnSpPr>
      <xdr:spPr>
        <a:xfrm>
          <a:off x="15405100" y="149294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51" name="給与水準   （国との比較）最大値テキスト">
          <a:extLst>
            <a:ext uri="{FF2B5EF4-FFF2-40B4-BE49-F238E27FC236}">
              <a16:creationId xmlns:a16="http://schemas.microsoft.com/office/drawing/2014/main" id="{0400A69A-B8D4-4ACA-BC67-8122584AC920}"/>
            </a:ext>
          </a:extLst>
        </xdr:cNvPr>
        <xdr:cNvSpPr txBox="1"/>
      </xdr:nvSpPr>
      <xdr:spPr>
        <a:xfrm>
          <a:off x="15563850" y="1350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2" name="直線コネクタ 251">
          <a:extLst>
            <a:ext uri="{FF2B5EF4-FFF2-40B4-BE49-F238E27FC236}">
              <a16:creationId xmlns:a16="http://schemas.microsoft.com/office/drawing/2014/main" id="{A39DF6DF-0A09-4B0E-AA83-0C54B2EBA6E9}"/>
            </a:ext>
          </a:extLst>
        </xdr:cNvPr>
        <xdr:cNvCxnSpPr/>
      </xdr:nvCxnSpPr>
      <xdr:spPr>
        <a:xfrm>
          <a:off x="15405100" y="13755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9525</xdr:rowOff>
    </xdr:from>
    <xdr:to>
      <xdr:col>81</xdr:col>
      <xdr:colOff>44450</xdr:colOff>
      <xdr:row>89</xdr:row>
      <xdr:rowOff>57786</xdr:rowOff>
    </xdr:to>
    <xdr:cxnSp macro="">
      <xdr:nvCxnSpPr>
        <xdr:cNvPr id="253" name="直線コネクタ 252">
          <a:extLst>
            <a:ext uri="{FF2B5EF4-FFF2-40B4-BE49-F238E27FC236}">
              <a16:creationId xmlns:a16="http://schemas.microsoft.com/office/drawing/2014/main" id="{0969A143-406C-415E-9FC1-738EA79E8E87}"/>
            </a:ext>
          </a:extLst>
        </xdr:cNvPr>
        <xdr:cNvCxnSpPr/>
      </xdr:nvCxnSpPr>
      <xdr:spPr>
        <a:xfrm flipV="1">
          <a:off x="14712950" y="14929485"/>
          <a:ext cx="762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4" name="給与水準   （国との比較）平均値テキスト">
          <a:extLst>
            <a:ext uri="{FF2B5EF4-FFF2-40B4-BE49-F238E27FC236}">
              <a16:creationId xmlns:a16="http://schemas.microsoft.com/office/drawing/2014/main" id="{610383D1-DBC1-4425-9626-F7DAD6B8A5A5}"/>
            </a:ext>
          </a:extLst>
        </xdr:cNvPr>
        <xdr:cNvSpPr txBox="1"/>
      </xdr:nvSpPr>
      <xdr:spPr>
        <a:xfrm>
          <a:off x="15563850" y="1441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5" name="フローチャート: 判断 254">
          <a:extLst>
            <a:ext uri="{FF2B5EF4-FFF2-40B4-BE49-F238E27FC236}">
              <a16:creationId xmlns:a16="http://schemas.microsoft.com/office/drawing/2014/main" id="{5C1D1B03-91A9-40F9-B2CF-22CB27B64719}"/>
            </a:ext>
          </a:extLst>
        </xdr:cNvPr>
        <xdr:cNvSpPr/>
      </xdr:nvSpPr>
      <xdr:spPr>
        <a:xfrm>
          <a:off x="15427960" y="14564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39688</xdr:rowOff>
    </xdr:from>
    <xdr:to>
      <xdr:col>77</xdr:col>
      <xdr:colOff>44450</xdr:colOff>
      <xdr:row>89</xdr:row>
      <xdr:rowOff>57786</xdr:rowOff>
    </xdr:to>
    <xdr:cxnSp macro="">
      <xdr:nvCxnSpPr>
        <xdr:cNvPr id="256" name="直線コネクタ 255">
          <a:extLst>
            <a:ext uri="{FF2B5EF4-FFF2-40B4-BE49-F238E27FC236}">
              <a16:creationId xmlns:a16="http://schemas.microsoft.com/office/drawing/2014/main" id="{7F5B0C6D-DB16-4132-A5DE-29012B346BD6}"/>
            </a:ext>
          </a:extLst>
        </xdr:cNvPr>
        <xdr:cNvCxnSpPr/>
      </xdr:nvCxnSpPr>
      <xdr:spPr>
        <a:xfrm>
          <a:off x="13903960" y="14959648"/>
          <a:ext cx="80899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7" name="フローチャート: 判断 256">
          <a:extLst>
            <a:ext uri="{FF2B5EF4-FFF2-40B4-BE49-F238E27FC236}">
              <a16:creationId xmlns:a16="http://schemas.microsoft.com/office/drawing/2014/main" id="{67601631-C00F-427C-AC7B-9B93DEE267A5}"/>
            </a:ext>
          </a:extLst>
        </xdr:cNvPr>
        <xdr:cNvSpPr/>
      </xdr:nvSpPr>
      <xdr:spPr>
        <a:xfrm>
          <a:off x="14665960" y="14564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8" name="テキスト ボックス 257">
          <a:extLst>
            <a:ext uri="{FF2B5EF4-FFF2-40B4-BE49-F238E27FC236}">
              <a16:creationId xmlns:a16="http://schemas.microsoft.com/office/drawing/2014/main" id="{95B335F8-4541-48BB-A2E6-6202F36F645C}"/>
            </a:ext>
          </a:extLst>
        </xdr:cNvPr>
        <xdr:cNvSpPr txBox="1"/>
      </xdr:nvSpPr>
      <xdr:spPr>
        <a:xfrm>
          <a:off x="14370050" y="1433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39688</xdr:rowOff>
    </xdr:from>
    <xdr:to>
      <xdr:col>72</xdr:col>
      <xdr:colOff>203200</xdr:colOff>
      <xdr:row>89</xdr:row>
      <xdr:rowOff>63818</xdr:rowOff>
    </xdr:to>
    <xdr:cxnSp macro="">
      <xdr:nvCxnSpPr>
        <xdr:cNvPr id="259" name="直線コネクタ 258">
          <a:extLst>
            <a:ext uri="{FF2B5EF4-FFF2-40B4-BE49-F238E27FC236}">
              <a16:creationId xmlns:a16="http://schemas.microsoft.com/office/drawing/2014/main" id="{D724AB4F-9082-497F-9903-BBBE45C4C2E6}"/>
            </a:ext>
          </a:extLst>
        </xdr:cNvPr>
        <xdr:cNvCxnSpPr/>
      </xdr:nvCxnSpPr>
      <xdr:spPr>
        <a:xfrm flipV="1">
          <a:off x="13106400" y="14959648"/>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0" name="フローチャート: 判断 259">
          <a:extLst>
            <a:ext uri="{FF2B5EF4-FFF2-40B4-BE49-F238E27FC236}">
              <a16:creationId xmlns:a16="http://schemas.microsoft.com/office/drawing/2014/main" id="{4F1C0080-92C2-44B6-8918-279CD195FABF}"/>
            </a:ext>
          </a:extLst>
        </xdr:cNvPr>
        <xdr:cNvSpPr/>
      </xdr:nvSpPr>
      <xdr:spPr>
        <a:xfrm>
          <a:off x="13868400" y="145643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1" name="テキスト ボックス 260">
          <a:extLst>
            <a:ext uri="{FF2B5EF4-FFF2-40B4-BE49-F238E27FC236}">
              <a16:creationId xmlns:a16="http://schemas.microsoft.com/office/drawing/2014/main" id="{FA7D54DF-58DB-42B1-9258-BE581AA3C8C0}"/>
            </a:ext>
          </a:extLst>
        </xdr:cNvPr>
        <xdr:cNvSpPr txBox="1"/>
      </xdr:nvSpPr>
      <xdr:spPr>
        <a:xfrm>
          <a:off x="13557250" y="1433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156845</xdr:rowOff>
    </xdr:from>
    <xdr:to>
      <xdr:col>68</xdr:col>
      <xdr:colOff>152400</xdr:colOff>
      <xdr:row>89</xdr:row>
      <xdr:rowOff>63818</xdr:rowOff>
    </xdr:to>
    <xdr:cxnSp macro="">
      <xdr:nvCxnSpPr>
        <xdr:cNvPr id="262" name="直線コネクタ 261">
          <a:extLst>
            <a:ext uri="{FF2B5EF4-FFF2-40B4-BE49-F238E27FC236}">
              <a16:creationId xmlns:a16="http://schemas.microsoft.com/office/drawing/2014/main" id="{66BED84B-0FEE-49D7-A934-51D6887EDBE6}"/>
            </a:ext>
          </a:extLst>
        </xdr:cNvPr>
        <xdr:cNvCxnSpPr/>
      </xdr:nvCxnSpPr>
      <xdr:spPr>
        <a:xfrm>
          <a:off x="12293600" y="14909165"/>
          <a:ext cx="8128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3" name="フローチャート: 判断 262">
          <a:extLst>
            <a:ext uri="{FF2B5EF4-FFF2-40B4-BE49-F238E27FC236}">
              <a16:creationId xmlns:a16="http://schemas.microsoft.com/office/drawing/2014/main" id="{0D7CADB8-8283-44F6-BDF1-33C79E2B15C5}"/>
            </a:ext>
          </a:extLst>
        </xdr:cNvPr>
        <xdr:cNvSpPr/>
      </xdr:nvSpPr>
      <xdr:spPr>
        <a:xfrm>
          <a:off x="13055600" y="1454022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4" name="テキスト ボックス 263">
          <a:extLst>
            <a:ext uri="{FF2B5EF4-FFF2-40B4-BE49-F238E27FC236}">
              <a16:creationId xmlns:a16="http://schemas.microsoft.com/office/drawing/2014/main" id="{BE16316D-B796-4D72-BBCC-D55C8BDCD7FE}"/>
            </a:ext>
          </a:extLst>
        </xdr:cNvPr>
        <xdr:cNvSpPr txBox="1"/>
      </xdr:nvSpPr>
      <xdr:spPr>
        <a:xfrm>
          <a:off x="12763500" y="1431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65" name="フローチャート: 判断 264">
          <a:extLst>
            <a:ext uri="{FF2B5EF4-FFF2-40B4-BE49-F238E27FC236}">
              <a16:creationId xmlns:a16="http://schemas.microsoft.com/office/drawing/2014/main" id="{A158EAE4-F821-409C-B924-27E016184ED1}"/>
            </a:ext>
          </a:extLst>
        </xdr:cNvPr>
        <xdr:cNvSpPr/>
      </xdr:nvSpPr>
      <xdr:spPr>
        <a:xfrm>
          <a:off x="12242800" y="14552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75582</xdr:rowOff>
    </xdr:from>
    <xdr:ext cx="762000" cy="259045"/>
    <xdr:sp macro="" textlink="">
      <xdr:nvSpPr>
        <xdr:cNvPr id="266" name="テキスト ボックス 265">
          <a:extLst>
            <a:ext uri="{FF2B5EF4-FFF2-40B4-BE49-F238E27FC236}">
              <a16:creationId xmlns:a16="http://schemas.microsoft.com/office/drawing/2014/main" id="{102DDB6D-1863-468E-AEF7-08CB05D885DF}"/>
            </a:ext>
          </a:extLst>
        </xdr:cNvPr>
        <xdr:cNvSpPr txBox="1"/>
      </xdr:nvSpPr>
      <xdr:spPr>
        <a:xfrm>
          <a:off x="11950700" y="1432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B4C87EB-16E7-4ECE-A0E7-34F2319E9B4F}"/>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C1DD5D43-2C6E-445B-8708-6A1E8915D232}"/>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0AA60F0-BCC3-46BA-857F-BB07E3C09FB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1EF8470-C4D2-4CB5-BE28-FB70D76DDEC7}"/>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B0B377A-AFCA-4FC4-8C2C-B2A1AA1AD22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130175</xdr:rowOff>
    </xdr:from>
    <xdr:to>
      <xdr:col>81</xdr:col>
      <xdr:colOff>95250</xdr:colOff>
      <xdr:row>89</xdr:row>
      <xdr:rowOff>60325</xdr:rowOff>
    </xdr:to>
    <xdr:sp macro="" textlink="">
      <xdr:nvSpPr>
        <xdr:cNvPr id="272" name="楕円 271">
          <a:extLst>
            <a:ext uri="{FF2B5EF4-FFF2-40B4-BE49-F238E27FC236}">
              <a16:creationId xmlns:a16="http://schemas.microsoft.com/office/drawing/2014/main" id="{AFEAA31C-0195-48B4-B25A-F25266C0F72B}"/>
            </a:ext>
          </a:extLst>
        </xdr:cNvPr>
        <xdr:cNvSpPr/>
      </xdr:nvSpPr>
      <xdr:spPr>
        <a:xfrm>
          <a:off x="15427960" y="1488249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26052</xdr:rowOff>
    </xdr:from>
    <xdr:ext cx="762000" cy="259045"/>
    <xdr:sp macro="" textlink="">
      <xdr:nvSpPr>
        <xdr:cNvPr id="273" name="給与水準   （国との比較）該当値テキスト">
          <a:extLst>
            <a:ext uri="{FF2B5EF4-FFF2-40B4-BE49-F238E27FC236}">
              <a16:creationId xmlns:a16="http://schemas.microsoft.com/office/drawing/2014/main" id="{99690490-0A6E-4DE3-AC64-C5822325CF85}"/>
            </a:ext>
          </a:extLst>
        </xdr:cNvPr>
        <xdr:cNvSpPr txBox="1"/>
      </xdr:nvSpPr>
      <xdr:spPr>
        <a:xfrm>
          <a:off x="15563850" y="1477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6986</xdr:rowOff>
    </xdr:from>
    <xdr:to>
      <xdr:col>77</xdr:col>
      <xdr:colOff>95250</xdr:colOff>
      <xdr:row>89</xdr:row>
      <xdr:rowOff>108586</xdr:rowOff>
    </xdr:to>
    <xdr:sp macro="" textlink="">
      <xdr:nvSpPr>
        <xdr:cNvPr id="274" name="楕円 273">
          <a:extLst>
            <a:ext uri="{FF2B5EF4-FFF2-40B4-BE49-F238E27FC236}">
              <a16:creationId xmlns:a16="http://schemas.microsoft.com/office/drawing/2014/main" id="{E37A7FD6-5717-4BC1-B43E-9A1907B5C424}"/>
            </a:ext>
          </a:extLst>
        </xdr:cNvPr>
        <xdr:cNvSpPr/>
      </xdr:nvSpPr>
      <xdr:spPr>
        <a:xfrm>
          <a:off x="14665960" y="149269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93363</xdr:rowOff>
    </xdr:from>
    <xdr:ext cx="736600" cy="259045"/>
    <xdr:sp macro="" textlink="">
      <xdr:nvSpPr>
        <xdr:cNvPr id="275" name="テキスト ボックス 274">
          <a:extLst>
            <a:ext uri="{FF2B5EF4-FFF2-40B4-BE49-F238E27FC236}">
              <a16:creationId xmlns:a16="http://schemas.microsoft.com/office/drawing/2014/main" id="{D9E73644-25BC-43B2-BC3E-2A94B8FDA3D9}"/>
            </a:ext>
          </a:extLst>
        </xdr:cNvPr>
        <xdr:cNvSpPr txBox="1"/>
      </xdr:nvSpPr>
      <xdr:spPr>
        <a:xfrm>
          <a:off x="14370050" y="1501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160338</xdr:rowOff>
    </xdr:from>
    <xdr:to>
      <xdr:col>73</xdr:col>
      <xdr:colOff>44450</xdr:colOff>
      <xdr:row>89</xdr:row>
      <xdr:rowOff>90488</xdr:rowOff>
    </xdr:to>
    <xdr:sp macro="" textlink="">
      <xdr:nvSpPr>
        <xdr:cNvPr id="276" name="楕円 275">
          <a:extLst>
            <a:ext uri="{FF2B5EF4-FFF2-40B4-BE49-F238E27FC236}">
              <a16:creationId xmlns:a16="http://schemas.microsoft.com/office/drawing/2014/main" id="{565D4AED-9938-40EC-ABBA-465F1EF15E41}"/>
            </a:ext>
          </a:extLst>
        </xdr:cNvPr>
        <xdr:cNvSpPr/>
      </xdr:nvSpPr>
      <xdr:spPr>
        <a:xfrm>
          <a:off x="13868400" y="149126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75265</xdr:rowOff>
    </xdr:from>
    <xdr:ext cx="762000" cy="259045"/>
    <xdr:sp macro="" textlink="">
      <xdr:nvSpPr>
        <xdr:cNvPr id="277" name="テキスト ボックス 276">
          <a:extLst>
            <a:ext uri="{FF2B5EF4-FFF2-40B4-BE49-F238E27FC236}">
              <a16:creationId xmlns:a16="http://schemas.microsoft.com/office/drawing/2014/main" id="{DCEA2226-9780-4A44-88FA-A7C367B1660E}"/>
            </a:ext>
          </a:extLst>
        </xdr:cNvPr>
        <xdr:cNvSpPr txBox="1"/>
      </xdr:nvSpPr>
      <xdr:spPr>
        <a:xfrm>
          <a:off x="13557250" y="1499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13018</xdr:rowOff>
    </xdr:from>
    <xdr:to>
      <xdr:col>68</xdr:col>
      <xdr:colOff>203200</xdr:colOff>
      <xdr:row>89</xdr:row>
      <xdr:rowOff>114618</xdr:rowOff>
    </xdr:to>
    <xdr:sp macro="" textlink="">
      <xdr:nvSpPr>
        <xdr:cNvPr id="278" name="楕円 277">
          <a:extLst>
            <a:ext uri="{FF2B5EF4-FFF2-40B4-BE49-F238E27FC236}">
              <a16:creationId xmlns:a16="http://schemas.microsoft.com/office/drawing/2014/main" id="{D5C64266-BC72-4F52-B0A4-F3877D476DF1}"/>
            </a:ext>
          </a:extLst>
        </xdr:cNvPr>
        <xdr:cNvSpPr/>
      </xdr:nvSpPr>
      <xdr:spPr>
        <a:xfrm>
          <a:off x="13055600" y="1493297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99395</xdr:rowOff>
    </xdr:from>
    <xdr:ext cx="762000" cy="259045"/>
    <xdr:sp macro="" textlink="">
      <xdr:nvSpPr>
        <xdr:cNvPr id="279" name="テキスト ボックス 278">
          <a:extLst>
            <a:ext uri="{FF2B5EF4-FFF2-40B4-BE49-F238E27FC236}">
              <a16:creationId xmlns:a16="http://schemas.microsoft.com/office/drawing/2014/main" id="{CEC7CC82-2484-4847-A95C-86E291CA1BBA}"/>
            </a:ext>
          </a:extLst>
        </xdr:cNvPr>
        <xdr:cNvSpPr txBox="1"/>
      </xdr:nvSpPr>
      <xdr:spPr>
        <a:xfrm>
          <a:off x="12763500" y="1501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106045</xdr:rowOff>
    </xdr:from>
    <xdr:to>
      <xdr:col>64</xdr:col>
      <xdr:colOff>152400</xdr:colOff>
      <xdr:row>89</xdr:row>
      <xdr:rowOff>36195</xdr:rowOff>
    </xdr:to>
    <xdr:sp macro="" textlink="">
      <xdr:nvSpPr>
        <xdr:cNvPr id="280" name="楕円 279">
          <a:extLst>
            <a:ext uri="{FF2B5EF4-FFF2-40B4-BE49-F238E27FC236}">
              <a16:creationId xmlns:a16="http://schemas.microsoft.com/office/drawing/2014/main" id="{C2574945-438A-4B6A-8FEC-A6E22512AB8C}"/>
            </a:ext>
          </a:extLst>
        </xdr:cNvPr>
        <xdr:cNvSpPr/>
      </xdr:nvSpPr>
      <xdr:spPr>
        <a:xfrm>
          <a:off x="12242800" y="14858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20972</xdr:rowOff>
    </xdr:from>
    <xdr:ext cx="762000" cy="259045"/>
    <xdr:sp macro="" textlink="">
      <xdr:nvSpPr>
        <xdr:cNvPr id="281" name="テキスト ボックス 280">
          <a:extLst>
            <a:ext uri="{FF2B5EF4-FFF2-40B4-BE49-F238E27FC236}">
              <a16:creationId xmlns:a16="http://schemas.microsoft.com/office/drawing/2014/main" id="{FE2951C4-474D-4F0D-8D76-261A7A263FA4}"/>
            </a:ext>
          </a:extLst>
        </xdr:cNvPr>
        <xdr:cNvSpPr txBox="1"/>
      </xdr:nvSpPr>
      <xdr:spPr>
        <a:xfrm>
          <a:off x="11950700" y="1494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ADB70B2-A3B7-4958-B909-490C4497DF69}"/>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D6FCA7C6-CB2A-47E0-B550-806DFB7C694E}"/>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959331CC-1BF2-4FF5-A596-36FA88EC05F7}"/>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1DF4CB0C-C6D4-4271-A69D-149E14C1BF3A}"/>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B9E9FE1D-F41B-4A04-A615-BFA2694A1167}"/>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860CCF2-EFB1-4915-A775-47514CB149CE}"/>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1EBC1FC3-E15A-435C-9B15-9A1AA674E495}"/>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816CE5C8-294E-481C-AC38-BEBCBD299334}"/>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CF024AA7-C555-4AB7-B0C0-DC811B4C3859}"/>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2A1B66A-3339-472A-9808-B2A9188E99DA}"/>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4312DA1E-C1CC-4C51-86CF-20B39DA433DA}"/>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9316D7E5-A855-45A4-821A-ACC91E034254}"/>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8E1740CF-9DEF-42B5-A218-0622EFEC9033}"/>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緩やかに増加傾向にあるが、類似団体平均を４．７７ポイント下回っている。退職者補充を基本としながらも定年前退職者などもあり、職員の平均年齢が低くなってきている。このことによる行政サービスが低下とならないように職員の育成を行いながら、計画的に職員採用を行っていく必要がある。今後の事務事業の見直しを併せて適正な人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D118FF7D-D122-42EE-A50D-F646665394BC}"/>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1427D15-22E3-4223-A56B-EFDF1C893B4A}"/>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BFF852DA-5939-44F4-8D99-E944B449BD48}"/>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8B515B1-7071-4BC9-ADFA-FFC7A36CCB5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472EDF3C-DDE4-439F-BBA9-1DEF0AE279BD}"/>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1813B82-033E-48FF-8359-ADC0D20A5EA3}"/>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401AA5C6-8336-4C72-8734-AA9D89BEA02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D7B50370-1FDB-4AD2-8675-54811E466C25}"/>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2249651-F8FE-4E45-A9DC-36B4B46F6DD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9431EEE9-E374-49F8-912F-80441AC2B46E}"/>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9275E9AC-12FF-4664-9678-C6E245B6703D}"/>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405CAF12-00DE-418B-91BB-F0A6778F8119}"/>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E2F3D21A-1172-474D-AFE2-99D9495EFA1A}"/>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777ADF0B-599B-4818-B4F5-3BC570F92E57}"/>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7A295ABC-011A-494E-8D96-31BF2F47A39F}"/>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31A98BA4-06C5-4A6E-861B-585E9DC424E1}"/>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4CA49A7E-5C6F-46A6-A06A-797C83FD812D}"/>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28EB00CE-F6B0-4B51-B7F1-2D98336BACC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3" name="直線コネクタ 312">
          <a:extLst>
            <a:ext uri="{FF2B5EF4-FFF2-40B4-BE49-F238E27FC236}">
              <a16:creationId xmlns:a16="http://schemas.microsoft.com/office/drawing/2014/main" id="{EE203814-D529-4BE6-A2A4-B01E00AA2B37}"/>
            </a:ext>
          </a:extLst>
        </xdr:cNvPr>
        <xdr:cNvCxnSpPr/>
      </xdr:nvCxnSpPr>
      <xdr:spPr>
        <a:xfrm flipV="1">
          <a:off x="15474950" y="9718802"/>
          <a:ext cx="0" cy="1639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4" name="定員管理の状況最小値テキスト">
          <a:extLst>
            <a:ext uri="{FF2B5EF4-FFF2-40B4-BE49-F238E27FC236}">
              <a16:creationId xmlns:a16="http://schemas.microsoft.com/office/drawing/2014/main" id="{0A029BD5-01CF-42F5-A947-E7BF5E3A1539}"/>
            </a:ext>
          </a:extLst>
        </xdr:cNvPr>
        <xdr:cNvSpPr txBox="1"/>
      </xdr:nvSpPr>
      <xdr:spPr>
        <a:xfrm>
          <a:off x="15563850" y="1133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5" name="直線コネクタ 314">
          <a:extLst>
            <a:ext uri="{FF2B5EF4-FFF2-40B4-BE49-F238E27FC236}">
              <a16:creationId xmlns:a16="http://schemas.microsoft.com/office/drawing/2014/main" id="{0D846DC7-A7A3-4018-A20B-A1B0A4AC0A02}"/>
            </a:ext>
          </a:extLst>
        </xdr:cNvPr>
        <xdr:cNvCxnSpPr/>
      </xdr:nvCxnSpPr>
      <xdr:spPr>
        <a:xfrm>
          <a:off x="15405100" y="11358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a:extLst>
            <a:ext uri="{FF2B5EF4-FFF2-40B4-BE49-F238E27FC236}">
              <a16:creationId xmlns:a16="http://schemas.microsoft.com/office/drawing/2014/main" id="{3284369F-4CB1-41A1-BBA1-3C8927C26598}"/>
            </a:ext>
          </a:extLst>
        </xdr:cNvPr>
        <xdr:cNvSpPr txBox="1"/>
      </xdr:nvSpPr>
      <xdr:spPr>
        <a:xfrm>
          <a:off x="15563850" y="946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a:extLst>
            <a:ext uri="{FF2B5EF4-FFF2-40B4-BE49-F238E27FC236}">
              <a16:creationId xmlns:a16="http://schemas.microsoft.com/office/drawing/2014/main" id="{C4D52188-E9F2-44F7-90AB-F9272AA19AEA}"/>
            </a:ext>
          </a:extLst>
        </xdr:cNvPr>
        <xdr:cNvCxnSpPr/>
      </xdr:nvCxnSpPr>
      <xdr:spPr>
        <a:xfrm>
          <a:off x="15405100" y="9718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66893</xdr:rowOff>
    </xdr:from>
    <xdr:to>
      <xdr:col>81</xdr:col>
      <xdr:colOff>44450</xdr:colOff>
      <xdr:row>59</xdr:row>
      <xdr:rowOff>79302</xdr:rowOff>
    </xdr:to>
    <xdr:cxnSp macro="">
      <xdr:nvCxnSpPr>
        <xdr:cNvPr id="318" name="直線コネクタ 317">
          <a:extLst>
            <a:ext uri="{FF2B5EF4-FFF2-40B4-BE49-F238E27FC236}">
              <a16:creationId xmlns:a16="http://schemas.microsoft.com/office/drawing/2014/main" id="{A2FCC3B5-CAC6-4A88-A89C-07CA2EB0CBF1}"/>
            </a:ext>
          </a:extLst>
        </xdr:cNvPr>
        <xdr:cNvCxnSpPr/>
      </xdr:nvCxnSpPr>
      <xdr:spPr>
        <a:xfrm>
          <a:off x="14712950" y="9957653"/>
          <a:ext cx="762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19" name="定員管理の状況平均値テキスト">
          <a:extLst>
            <a:ext uri="{FF2B5EF4-FFF2-40B4-BE49-F238E27FC236}">
              <a16:creationId xmlns:a16="http://schemas.microsoft.com/office/drawing/2014/main" id="{3BA8CA46-664C-4D7A-870B-6EF9FB0CF750}"/>
            </a:ext>
          </a:extLst>
        </xdr:cNvPr>
        <xdr:cNvSpPr txBox="1"/>
      </xdr:nvSpPr>
      <xdr:spPr>
        <a:xfrm>
          <a:off x="15563850" y="10055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0" name="フローチャート: 判断 319">
          <a:extLst>
            <a:ext uri="{FF2B5EF4-FFF2-40B4-BE49-F238E27FC236}">
              <a16:creationId xmlns:a16="http://schemas.microsoft.com/office/drawing/2014/main" id="{D028ADA6-E7A6-41E0-A47A-64E0579ABB87}"/>
            </a:ext>
          </a:extLst>
        </xdr:cNvPr>
        <xdr:cNvSpPr/>
      </xdr:nvSpPr>
      <xdr:spPr>
        <a:xfrm>
          <a:off x="15427960" y="100798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46210</xdr:rowOff>
    </xdr:from>
    <xdr:to>
      <xdr:col>77</xdr:col>
      <xdr:colOff>44450</xdr:colOff>
      <xdr:row>59</xdr:row>
      <xdr:rowOff>66893</xdr:rowOff>
    </xdr:to>
    <xdr:cxnSp macro="">
      <xdr:nvCxnSpPr>
        <xdr:cNvPr id="321" name="直線コネクタ 320">
          <a:extLst>
            <a:ext uri="{FF2B5EF4-FFF2-40B4-BE49-F238E27FC236}">
              <a16:creationId xmlns:a16="http://schemas.microsoft.com/office/drawing/2014/main" id="{640B16F8-4375-481E-8FDB-87C13AF9F5D7}"/>
            </a:ext>
          </a:extLst>
        </xdr:cNvPr>
        <xdr:cNvCxnSpPr/>
      </xdr:nvCxnSpPr>
      <xdr:spPr>
        <a:xfrm>
          <a:off x="13903960" y="9936970"/>
          <a:ext cx="80899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2" name="フローチャート: 判断 321">
          <a:extLst>
            <a:ext uri="{FF2B5EF4-FFF2-40B4-BE49-F238E27FC236}">
              <a16:creationId xmlns:a16="http://schemas.microsoft.com/office/drawing/2014/main" id="{B9B3488D-5F7D-4F54-9E70-CBA21583A2D8}"/>
            </a:ext>
          </a:extLst>
        </xdr:cNvPr>
        <xdr:cNvSpPr/>
      </xdr:nvSpPr>
      <xdr:spPr>
        <a:xfrm>
          <a:off x="14665960" y="100619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3" name="テキスト ボックス 322">
          <a:extLst>
            <a:ext uri="{FF2B5EF4-FFF2-40B4-BE49-F238E27FC236}">
              <a16:creationId xmlns:a16="http://schemas.microsoft.com/office/drawing/2014/main" id="{CD00AFB4-BA81-44D3-B3AA-08F15AB978C1}"/>
            </a:ext>
          </a:extLst>
        </xdr:cNvPr>
        <xdr:cNvSpPr txBox="1"/>
      </xdr:nvSpPr>
      <xdr:spPr>
        <a:xfrm>
          <a:off x="14370050" y="10148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28285</xdr:rowOff>
    </xdr:from>
    <xdr:to>
      <xdr:col>72</xdr:col>
      <xdr:colOff>203200</xdr:colOff>
      <xdr:row>59</xdr:row>
      <xdr:rowOff>46210</xdr:rowOff>
    </xdr:to>
    <xdr:cxnSp macro="">
      <xdr:nvCxnSpPr>
        <xdr:cNvPr id="324" name="直線コネクタ 323">
          <a:extLst>
            <a:ext uri="{FF2B5EF4-FFF2-40B4-BE49-F238E27FC236}">
              <a16:creationId xmlns:a16="http://schemas.microsoft.com/office/drawing/2014/main" id="{79128605-870B-40E8-ACD4-12B5D4C816FA}"/>
            </a:ext>
          </a:extLst>
        </xdr:cNvPr>
        <xdr:cNvCxnSpPr/>
      </xdr:nvCxnSpPr>
      <xdr:spPr>
        <a:xfrm>
          <a:off x="13106400" y="9919045"/>
          <a:ext cx="79756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5" name="フローチャート: 判断 324">
          <a:extLst>
            <a:ext uri="{FF2B5EF4-FFF2-40B4-BE49-F238E27FC236}">
              <a16:creationId xmlns:a16="http://schemas.microsoft.com/office/drawing/2014/main" id="{16494429-FD78-4274-B57F-C4AAFCE7343A}"/>
            </a:ext>
          </a:extLst>
        </xdr:cNvPr>
        <xdr:cNvSpPr/>
      </xdr:nvSpPr>
      <xdr:spPr>
        <a:xfrm>
          <a:off x="13868400" y="100612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26" name="テキスト ボックス 325">
          <a:extLst>
            <a:ext uri="{FF2B5EF4-FFF2-40B4-BE49-F238E27FC236}">
              <a16:creationId xmlns:a16="http://schemas.microsoft.com/office/drawing/2014/main" id="{FAE3112E-D695-43EA-96E7-04EA8D71C341}"/>
            </a:ext>
          </a:extLst>
        </xdr:cNvPr>
        <xdr:cNvSpPr txBox="1"/>
      </xdr:nvSpPr>
      <xdr:spPr>
        <a:xfrm>
          <a:off x="13557250" y="101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19322</xdr:rowOff>
    </xdr:from>
    <xdr:to>
      <xdr:col>68</xdr:col>
      <xdr:colOff>152400</xdr:colOff>
      <xdr:row>59</xdr:row>
      <xdr:rowOff>28285</xdr:rowOff>
    </xdr:to>
    <xdr:cxnSp macro="">
      <xdr:nvCxnSpPr>
        <xdr:cNvPr id="327" name="直線コネクタ 326">
          <a:extLst>
            <a:ext uri="{FF2B5EF4-FFF2-40B4-BE49-F238E27FC236}">
              <a16:creationId xmlns:a16="http://schemas.microsoft.com/office/drawing/2014/main" id="{32A890C4-A68F-4A9F-B2BE-33D88F80D33C}"/>
            </a:ext>
          </a:extLst>
        </xdr:cNvPr>
        <xdr:cNvCxnSpPr/>
      </xdr:nvCxnSpPr>
      <xdr:spPr>
        <a:xfrm>
          <a:off x="12293600" y="9910082"/>
          <a:ext cx="8128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28" name="フローチャート: 判断 327">
          <a:extLst>
            <a:ext uri="{FF2B5EF4-FFF2-40B4-BE49-F238E27FC236}">
              <a16:creationId xmlns:a16="http://schemas.microsoft.com/office/drawing/2014/main" id="{12964580-9F9D-4817-8B69-8FA849FDC04D}"/>
            </a:ext>
          </a:extLst>
        </xdr:cNvPr>
        <xdr:cNvSpPr/>
      </xdr:nvSpPr>
      <xdr:spPr>
        <a:xfrm>
          <a:off x="13055600" y="100588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29" name="テキスト ボックス 328">
          <a:extLst>
            <a:ext uri="{FF2B5EF4-FFF2-40B4-BE49-F238E27FC236}">
              <a16:creationId xmlns:a16="http://schemas.microsoft.com/office/drawing/2014/main" id="{1EA9CF97-F6D2-4A1D-ACBC-280145DAD407}"/>
            </a:ext>
          </a:extLst>
        </xdr:cNvPr>
        <xdr:cNvSpPr txBox="1"/>
      </xdr:nvSpPr>
      <xdr:spPr>
        <a:xfrm>
          <a:off x="12763500" y="1014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0" name="フローチャート: 判断 329">
          <a:extLst>
            <a:ext uri="{FF2B5EF4-FFF2-40B4-BE49-F238E27FC236}">
              <a16:creationId xmlns:a16="http://schemas.microsoft.com/office/drawing/2014/main" id="{A53E61B4-E3BA-4438-8A59-47DCA8A54CD7}"/>
            </a:ext>
          </a:extLst>
        </xdr:cNvPr>
        <xdr:cNvSpPr/>
      </xdr:nvSpPr>
      <xdr:spPr>
        <a:xfrm>
          <a:off x="12242800" y="100440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1" name="テキスト ボックス 330">
          <a:extLst>
            <a:ext uri="{FF2B5EF4-FFF2-40B4-BE49-F238E27FC236}">
              <a16:creationId xmlns:a16="http://schemas.microsoft.com/office/drawing/2014/main" id="{7EFEC0D2-764F-473B-98B6-49062D861DC6}"/>
            </a:ext>
          </a:extLst>
        </xdr:cNvPr>
        <xdr:cNvSpPr txBox="1"/>
      </xdr:nvSpPr>
      <xdr:spPr>
        <a:xfrm>
          <a:off x="11950700" y="1012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5AB911C-D461-41C1-BA25-A3881A5586E3}"/>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0466D61-EF50-45B9-981E-9768A8ACA5A2}"/>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4310A14-907F-42C4-BD87-3D6CA9F4D0E7}"/>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C938BB7-413E-4192-AA26-EF23C3620FDD}"/>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CB7931F-D0B6-4EA9-8BB5-94B61B38C9E4}"/>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28502</xdr:rowOff>
    </xdr:from>
    <xdr:to>
      <xdr:col>81</xdr:col>
      <xdr:colOff>95250</xdr:colOff>
      <xdr:row>59</xdr:row>
      <xdr:rowOff>130102</xdr:rowOff>
    </xdr:to>
    <xdr:sp macro="" textlink="">
      <xdr:nvSpPr>
        <xdr:cNvPr id="337" name="楕円 336">
          <a:extLst>
            <a:ext uri="{FF2B5EF4-FFF2-40B4-BE49-F238E27FC236}">
              <a16:creationId xmlns:a16="http://schemas.microsoft.com/office/drawing/2014/main" id="{E99E8072-B42E-4941-B89F-15F049F75768}"/>
            </a:ext>
          </a:extLst>
        </xdr:cNvPr>
        <xdr:cNvSpPr/>
      </xdr:nvSpPr>
      <xdr:spPr>
        <a:xfrm>
          <a:off x="15427960" y="99192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45029</xdr:rowOff>
    </xdr:from>
    <xdr:ext cx="762000" cy="259045"/>
    <xdr:sp macro="" textlink="">
      <xdr:nvSpPr>
        <xdr:cNvPr id="338" name="定員管理の状況該当値テキスト">
          <a:extLst>
            <a:ext uri="{FF2B5EF4-FFF2-40B4-BE49-F238E27FC236}">
              <a16:creationId xmlns:a16="http://schemas.microsoft.com/office/drawing/2014/main" id="{250080DC-EFA4-4D06-A8B0-93B52AC2879B}"/>
            </a:ext>
          </a:extLst>
        </xdr:cNvPr>
        <xdr:cNvSpPr txBox="1"/>
      </xdr:nvSpPr>
      <xdr:spPr>
        <a:xfrm>
          <a:off x="15563850" y="976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16093</xdr:rowOff>
    </xdr:from>
    <xdr:to>
      <xdr:col>77</xdr:col>
      <xdr:colOff>95250</xdr:colOff>
      <xdr:row>59</xdr:row>
      <xdr:rowOff>117693</xdr:rowOff>
    </xdr:to>
    <xdr:sp macro="" textlink="">
      <xdr:nvSpPr>
        <xdr:cNvPr id="339" name="楕円 338">
          <a:extLst>
            <a:ext uri="{FF2B5EF4-FFF2-40B4-BE49-F238E27FC236}">
              <a16:creationId xmlns:a16="http://schemas.microsoft.com/office/drawing/2014/main" id="{B5C35D79-4E4B-4BF3-A9BE-263350772211}"/>
            </a:ext>
          </a:extLst>
        </xdr:cNvPr>
        <xdr:cNvSpPr/>
      </xdr:nvSpPr>
      <xdr:spPr>
        <a:xfrm>
          <a:off x="14665960" y="99068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127870</xdr:rowOff>
    </xdr:from>
    <xdr:ext cx="736600" cy="259045"/>
    <xdr:sp macro="" textlink="">
      <xdr:nvSpPr>
        <xdr:cNvPr id="340" name="テキスト ボックス 339">
          <a:extLst>
            <a:ext uri="{FF2B5EF4-FFF2-40B4-BE49-F238E27FC236}">
              <a16:creationId xmlns:a16="http://schemas.microsoft.com/office/drawing/2014/main" id="{13DBAC5A-531B-4B4C-9502-F538F2C66FA2}"/>
            </a:ext>
          </a:extLst>
        </xdr:cNvPr>
        <xdr:cNvSpPr txBox="1"/>
      </xdr:nvSpPr>
      <xdr:spPr>
        <a:xfrm>
          <a:off x="14370050" y="9683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166860</xdr:rowOff>
    </xdr:from>
    <xdr:to>
      <xdr:col>73</xdr:col>
      <xdr:colOff>44450</xdr:colOff>
      <xdr:row>59</xdr:row>
      <xdr:rowOff>97010</xdr:rowOff>
    </xdr:to>
    <xdr:sp macro="" textlink="">
      <xdr:nvSpPr>
        <xdr:cNvPr id="341" name="楕円 340">
          <a:extLst>
            <a:ext uri="{FF2B5EF4-FFF2-40B4-BE49-F238E27FC236}">
              <a16:creationId xmlns:a16="http://schemas.microsoft.com/office/drawing/2014/main" id="{65039317-F65B-45E8-8C73-CDAEFF5FD76D}"/>
            </a:ext>
          </a:extLst>
        </xdr:cNvPr>
        <xdr:cNvSpPr/>
      </xdr:nvSpPr>
      <xdr:spPr>
        <a:xfrm>
          <a:off x="13868400" y="98899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107187</xdr:rowOff>
    </xdr:from>
    <xdr:ext cx="762000" cy="259045"/>
    <xdr:sp macro="" textlink="">
      <xdr:nvSpPr>
        <xdr:cNvPr id="342" name="テキスト ボックス 341">
          <a:extLst>
            <a:ext uri="{FF2B5EF4-FFF2-40B4-BE49-F238E27FC236}">
              <a16:creationId xmlns:a16="http://schemas.microsoft.com/office/drawing/2014/main" id="{5A732C04-D58F-4EBA-9B78-D75984F82881}"/>
            </a:ext>
          </a:extLst>
        </xdr:cNvPr>
        <xdr:cNvSpPr txBox="1"/>
      </xdr:nvSpPr>
      <xdr:spPr>
        <a:xfrm>
          <a:off x="13557250" y="966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148935</xdr:rowOff>
    </xdr:from>
    <xdr:to>
      <xdr:col>68</xdr:col>
      <xdr:colOff>203200</xdr:colOff>
      <xdr:row>59</xdr:row>
      <xdr:rowOff>79085</xdr:rowOff>
    </xdr:to>
    <xdr:sp macro="" textlink="">
      <xdr:nvSpPr>
        <xdr:cNvPr id="343" name="楕円 342">
          <a:extLst>
            <a:ext uri="{FF2B5EF4-FFF2-40B4-BE49-F238E27FC236}">
              <a16:creationId xmlns:a16="http://schemas.microsoft.com/office/drawing/2014/main" id="{2AA83F80-15EB-4AEF-AA3B-5FFD8D3AD0BC}"/>
            </a:ext>
          </a:extLst>
        </xdr:cNvPr>
        <xdr:cNvSpPr/>
      </xdr:nvSpPr>
      <xdr:spPr>
        <a:xfrm>
          <a:off x="13055600" y="987205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89262</xdr:rowOff>
    </xdr:from>
    <xdr:ext cx="762000" cy="259045"/>
    <xdr:sp macro="" textlink="">
      <xdr:nvSpPr>
        <xdr:cNvPr id="344" name="テキスト ボックス 343">
          <a:extLst>
            <a:ext uri="{FF2B5EF4-FFF2-40B4-BE49-F238E27FC236}">
              <a16:creationId xmlns:a16="http://schemas.microsoft.com/office/drawing/2014/main" id="{BE1E5EC1-C314-4AA4-BBFB-52D26EA0B803}"/>
            </a:ext>
          </a:extLst>
        </xdr:cNvPr>
        <xdr:cNvSpPr txBox="1"/>
      </xdr:nvSpPr>
      <xdr:spPr>
        <a:xfrm>
          <a:off x="12763500" y="964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139972</xdr:rowOff>
    </xdr:from>
    <xdr:to>
      <xdr:col>64</xdr:col>
      <xdr:colOff>152400</xdr:colOff>
      <xdr:row>59</xdr:row>
      <xdr:rowOff>70122</xdr:rowOff>
    </xdr:to>
    <xdr:sp macro="" textlink="">
      <xdr:nvSpPr>
        <xdr:cNvPr id="345" name="楕円 344">
          <a:extLst>
            <a:ext uri="{FF2B5EF4-FFF2-40B4-BE49-F238E27FC236}">
              <a16:creationId xmlns:a16="http://schemas.microsoft.com/office/drawing/2014/main" id="{4F719952-2F4E-4327-AB4F-377DB5E8E5DA}"/>
            </a:ext>
          </a:extLst>
        </xdr:cNvPr>
        <xdr:cNvSpPr/>
      </xdr:nvSpPr>
      <xdr:spPr>
        <a:xfrm>
          <a:off x="12242800" y="9863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80299</xdr:rowOff>
    </xdr:from>
    <xdr:ext cx="762000" cy="259045"/>
    <xdr:sp macro="" textlink="">
      <xdr:nvSpPr>
        <xdr:cNvPr id="346" name="テキスト ボックス 345">
          <a:extLst>
            <a:ext uri="{FF2B5EF4-FFF2-40B4-BE49-F238E27FC236}">
              <a16:creationId xmlns:a16="http://schemas.microsoft.com/office/drawing/2014/main" id="{800102E4-CB7F-401E-9084-747BAF18604E}"/>
            </a:ext>
          </a:extLst>
        </xdr:cNvPr>
        <xdr:cNvSpPr txBox="1"/>
      </xdr:nvSpPr>
      <xdr:spPr>
        <a:xfrm>
          <a:off x="11950700" y="963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FC78C298-E3A6-4850-818A-CC553D7AC2D1}"/>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F7673990-1D02-4CAD-8A60-2E4E65D8221F}"/>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587C360-7EAD-4DE9-82B9-3CA2E9C1B8A7}"/>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60DF5DC6-9C70-4B51-B3BA-82256CD57D1E}"/>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E29401CE-720D-4F80-807D-C56761BD6BA8}"/>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6FDE0258-9070-4FCC-BECC-BA8A6B19862B}"/>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D18F1098-7543-433B-95AE-A7462A10A27D}"/>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598C7FF-F636-4CDD-B1AE-875547D812AE}"/>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A5F38045-2F55-4D9B-9CF4-C53F4836A267}"/>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718A1819-D99C-4ACE-823B-7F0CBD458649}"/>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C28BEE9-23C0-4AC4-AE60-3B1ACE7ADC83}"/>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F226B73-1ACC-40A0-A7B1-E8AD7C5589F1}"/>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D44BDF5-1E98-4A7C-B480-AA68824B7F6F}"/>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金がピークを一旦越えたことなどにより、近年改善傾向にあり、今年度については、公債費の減少などにより１．４ポイント減少したが、類似団体平均よりも１．４ポイント上回っている。公営企業繰出しがピークを過ぎたものの、公債費については、平成２８年度以降の大規模事業の元金償還等が今後始まることなどもあり、増加の見込みとなっているため、今後、計画的な起債発行に努め、比率の上昇を抑制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820348BD-FF02-4A3B-A7B4-88B18CD5B40E}"/>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BBADB842-DBD4-48A1-B10C-62DA839FFAC6}"/>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A01EAE33-3891-4ADD-B0F9-E4369749B843}"/>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DFE07DD7-B107-4306-ADC0-F5F81CDC004C}"/>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301BD2EA-7207-48AF-9ADE-BBB0A3C88F47}"/>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DE10EA37-137F-4162-BA30-464F8296A78C}"/>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400D6131-789A-4427-B17F-E3537F456CAB}"/>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2F05F80D-BA1D-460D-9FC0-2D9FEB993E4E}"/>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469C09C2-5CD7-464A-89B8-E6D4224C8B45}"/>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F4E181D4-C0E5-4151-8EAE-6807A31A6DE6}"/>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51E7D30-DD70-4BD0-8D33-3BED77F70459}"/>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3BBF9047-2D89-4DC5-BFEA-2A3F7B5971F6}"/>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2" name="直線コネクタ 371">
          <a:extLst>
            <a:ext uri="{FF2B5EF4-FFF2-40B4-BE49-F238E27FC236}">
              <a16:creationId xmlns:a16="http://schemas.microsoft.com/office/drawing/2014/main" id="{3AC5A667-6205-4D56-8EF1-4AC2034CE969}"/>
            </a:ext>
          </a:extLst>
        </xdr:cNvPr>
        <xdr:cNvCxnSpPr/>
      </xdr:nvCxnSpPr>
      <xdr:spPr>
        <a:xfrm flipV="1">
          <a:off x="15474950" y="6366256"/>
          <a:ext cx="0" cy="99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3" name="公債費負担の状況最小値テキスト">
          <a:extLst>
            <a:ext uri="{FF2B5EF4-FFF2-40B4-BE49-F238E27FC236}">
              <a16:creationId xmlns:a16="http://schemas.microsoft.com/office/drawing/2014/main" id="{5AAD3BFE-6463-43EE-8CA1-01007AC6B6E0}"/>
            </a:ext>
          </a:extLst>
        </xdr:cNvPr>
        <xdr:cNvSpPr txBox="1"/>
      </xdr:nvSpPr>
      <xdr:spPr>
        <a:xfrm>
          <a:off x="15563850" y="733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4" name="直線コネクタ 373">
          <a:extLst>
            <a:ext uri="{FF2B5EF4-FFF2-40B4-BE49-F238E27FC236}">
              <a16:creationId xmlns:a16="http://schemas.microsoft.com/office/drawing/2014/main" id="{B8BE7F26-5F69-499A-A774-36A8638A6CE0}"/>
            </a:ext>
          </a:extLst>
        </xdr:cNvPr>
        <xdr:cNvCxnSpPr/>
      </xdr:nvCxnSpPr>
      <xdr:spPr>
        <a:xfrm>
          <a:off x="15405100" y="73616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5" name="公債費負担の状況最大値テキスト">
          <a:extLst>
            <a:ext uri="{FF2B5EF4-FFF2-40B4-BE49-F238E27FC236}">
              <a16:creationId xmlns:a16="http://schemas.microsoft.com/office/drawing/2014/main" id="{945A2941-66C4-426C-B9F5-1E562D3346B0}"/>
            </a:ext>
          </a:extLst>
        </xdr:cNvPr>
        <xdr:cNvSpPr txBox="1"/>
      </xdr:nvSpPr>
      <xdr:spPr>
        <a:xfrm>
          <a:off x="15563850" y="611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76" name="直線コネクタ 375">
          <a:extLst>
            <a:ext uri="{FF2B5EF4-FFF2-40B4-BE49-F238E27FC236}">
              <a16:creationId xmlns:a16="http://schemas.microsoft.com/office/drawing/2014/main" id="{AD2BFDD1-6639-4679-990D-83496FCE812E}"/>
            </a:ext>
          </a:extLst>
        </xdr:cNvPr>
        <xdr:cNvCxnSpPr/>
      </xdr:nvCxnSpPr>
      <xdr:spPr>
        <a:xfrm>
          <a:off x="15405100" y="63662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42</xdr:row>
      <xdr:rowOff>30226</xdr:rowOff>
    </xdr:to>
    <xdr:cxnSp macro="">
      <xdr:nvCxnSpPr>
        <xdr:cNvPr id="377" name="直線コネクタ 376">
          <a:extLst>
            <a:ext uri="{FF2B5EF4-FFF2-40B4-BE49-F238E27FC236}">
              <a16:creationId xmlns:a16="http://schemas.microsoft.com/office/drawing/2014/main" id="{4A27D333-915F-43D7-AFE2-768B7C1285AD}"/>
            </a:ext>
          </a:extLst>
        </xdr:cNvPr>
        <xdr:cNvCxnSpPr/>
      </xdr:nvCxnSpPr>
      <xdr:spPr>
        <a:xfrm flipV="1">
          <a:off x="14712950" y="7007352"/>
          <a:ext cx="762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78" name="公債費負担の状況平均値テキスト">
          <a:extLst>
            <a:ext uri="{FF2B5EF4-FFF2-40B4-BE49-F238E27FC236}">
              <a16:creationId xmlns:a16="http://schemas.microsoft.com/office/drawing/2014/main" id="{2A1DA744-BD82-412A-A99A-23051CCB5BD2}"/>
            </a:ext>
          </a:extLst>
        </xdr:cNvPr>
        <xdr:cNvSpPr txBox="1"/>
      </xdr:nvSpPr>
      <xdr:spPr>
        <a:xfrm>
          <a:off x="15563850" y="6737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79" name="フローチャート: 判断 378">
          <a:extLst>
            <a:ext uri="{FF2B5EF4-FFF2-40B4-BE49-F238E27FC236}">
              <a16:creationId xmlns:a16="http://schemas.microsoft.com/office/drawing/2014/main" id="{A3690219-5452-4DA7-8FBB-D4206B757BCF}"/>
            </a:ext>
          </a:extLst>
        </xdr:cNvPr>
        <xdr:cNvSpPr/>
      </xdr:nvSpPr>
      <xdr:spPr>
        <a:xfrm>
          <a:off x="15427960" y="688898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30226</xdr:rowOff>
    </xdr:from>
    <xdr:to>
      <xdr:col>77</xdr:col>
      <xdr:colOff>44450</xdr:colOff>
      <xdr:row>42</xdr:row>
      <xdr:rowOff>59182</xdr:rowOff>
    </xdr:to>
    <xdr:cxnSp macro="">
      <xdr:nvCxnSpPr>
        <xdr:cNvPr id="380" name="直線コネクタ 379">
          <a:extLst>
            <a:ext uri="{FF2B5EF4-FFF2-40B4-BE49-F238E27FC236}">
              <a16:creationId xmlns:a16="http://schemas.microsoft.com/office/drawing/2014/main" id="{24C5CC2F-01C3-4EFF-9ABE-13C5F9B86C2A}"/>
            </a:ext>
          </a:extLst>
        </xdr:cNvPr>
        <xdr:cNvCxnSpPr/>
      </xdr:nvCxnSpPr>
      <xdr:spPr>
        <a:xfrm flipV="1">
          <a:off x="13903960" y="7071106"/>
          <a:ext cx="80899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1" name="フローチャート: 判断 380">
          <a:extLst>
            <a:ext uri="{FF2B5EF4-FFF2-40B4-BE49-F238E27FC236}">
              <a16:creationId xmlns:a16="http://schemas.microsoft.com/office/drawing/2014/main" id="{53C3B6D6-4E83-4916-A71F-7709BDF669A0}"/>
            </a:ext>
          </a:extLst>
        </xdr:cNvPr>
        <xdr:cNvSpPr/>
      </xdr:nvSpPr>
      <xdr:spPr>
        <a:xfrm>
          <a:off x="14665960" y="687933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2" name="テキスト ボックス 381">
          <a:extLst>
            <a:ext uri="{FF2B5EF4-FFF2-40B4-BE49-F238E27FC236}">
              <a16:creationId xmlns:a16="http://schemas.microsoft.com/office/drawing/2014/main" id="{21D61FBC-F11C-43DC-81C1-656919190C1F}"/>
            </a:ext>
          </a:extLst>
        </xdr:cNvPr>
        <xdr:cNvSpPr txBox="1"/>
      </xdr:nvSpPr>
      <xdr:spPr>
        <a:xfrm>
          <a:off x="14370050" y="665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59182</xdr:rowOff>
    </xdr:to>
    <xdr:cxnSp macro="">
      <xdr:nvCxnSpPr>
        <xdr:cNvPr id="383" name="直線コネクタ 382">
          <a:extLst>
            <a:ext uri="{FF2B5EF4-FFF2-40B4-BE49-F238E27FC236}">
              <a16:creationId xmlns:a16="http://schemas.microsoft.com/office/drawing/2014/main" id="{DC1C9287-C08C-4DDD-A4E3-046D21FBDC34}"/>
            </a:ext>
          </a:extLst>
        </xdr:cNvPr>
        <xdr:cNvCxnSpPr/>
      </xdr:nvCxnSpPr>
      <xdr:spPr>
        <a:xfrm>
          <a:off x="13106400" y="7095236"/>
          <a:ext cx="79756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4" name="フローチャート: 判断 383">
          <a:extLst>
            <a:ext uri="{FF2B5EF4-FFF2-40B4-BE49-F238E27FC236}">
              <a16:creationId xmlns:a16="http://schemas.microsoft.com/office/drawing/2014/main" id="{10C855E6-7661-4CF4-898A-BEA1448ED749}"/>
            </a:ext>
          </a:extLst>
        </xdr:cNvPr>
        <xdr:cNvSpPr/>
      </xdr:nvSpPr>
      <xdr:spPr>
        <a:xfrm>
          <a:off x="13868400" y="6879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5" name="テキスト ボックス 384">
          <a:extLst>
            <a:ext uri="{FF2B5EF4-FFF2-40B4-BE49-F238E27FC236}">
              <a16:creationId xmlns:a16="http://schemas.microsoft.com/office/drawing/2014/main" id="{FAF21AB5-47C5-4F41-8542-045BA81AAE07}"/>
            </a:ext>
          </a:extLst>
        </xdr:cNvPr>
        <xdr:cNvSpPr txBox="1"/>
      </xdr:nvSpPr>
      <xdr:spPr>
        <a:xfrm>
          <a:off x="13557250" y="665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54356</xdr:rowOff>
    </xdr:to>
    <xdr:cxnSp macro="">
      <xdr:nvCxnSpPr>
        <xdr:cNvPr id="386" name="直線コネクタ 385">
          <a:extLst>
            <a:ext uri="{FF2B5EF4-FFF2-40B4-BE49-F238E27FC236}">
              <a16:creationId xmlns:a16="http://schemas.microsoft.com/office/drawing/2014/main" id="{17CD5243-2E03-4D17-8E46-CF14550CB6C1}"/>
            </a:ext>
          </a:extLst>
        </xdr:cNvPr>
        <xdr:cNvCxnSpPr/>
      </xdr:nvCxnSpPr>
      <xdr:spPr>
        <a:xfrm>
          <a:off x="12293600" y="7085584"/>
          <a:ext cx="8128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87" name="フローチャート: 判断 386">
          <a:extLst>
            <a:ext uri="{FF2B5EF4-FFF2-40B4-BE49-F238E27FC236}">
              <a16:creationId xmlns:a16="http://schemas.microsoft.com/office/drawing/2014/main" id="{3080BC7D-1A94-400F-812B-FD7BC98ECC2F}"/>
            </a:ext>
          </a:extLst>
        </xdr:cNvPr>
        <xdr:cNvSpPr/>
      </xdr:nvSpPr>
      <xdr:spPr>
        <a:xfrm>
          <a:off x="13055600" y="68938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88" name="テキスト ボックス 387">
          <a:extLst>
            <a:ext uri="{FF2B5EF4-FFF2-40B4-BE49-F238E27FC236}">
              <a16:creationId xmlns:a16="http://schemas.microsoft.com/office/drawing/2014/main" id="{65A20621-E46F-429F-82F3-3F6D5B887E1E}"/>
            </a:ext>
          </a:extLst>
        </xdr:cNvPr>
        <xdr:cNvSpPr txBox="1"/>
      </xdr:nvSpPr>
      <xdr:spPr>
        <a:xfrm>
          <a:off x="12763500" y="667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89" name="フローチャート: 判断 388">
          <a:extLst>
            <a:ext uri="{FF2B5EF4-FFF2-40B4-BE49-F238E27FC236}">
              <a16:creationId xmlns:a16="http://schemas.microsoft.com/office/drawing/2014/main" id="{CA5E0DAC-394D-4048-B101-F09C30754189}"/>
            </a:ext>
          </a:extLst>
        </xdr:cNvPr>
        <xdr:cNvSpPr/>
      </xdr:nvSpPr>
      <xdr:spPr>
        <a:xfrm>
          <a:off x="122428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17E105AF-815E-4EA2-B3BC-BBA334AD9147}"/>
            </a:ext>
          </a:extLst>
        </xdr:cNvPr>
        <xdr:cNvSpPr txBox="1"/>
      </xdr:nvSpPr>
      <xdr:spPr>
        <a:xfrm>
          <a:off x="11950700" y="66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C79D7250-510F-4E26-8C97-09EA6D279B02}"/>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14E89FC5-618D-41B6-9023-EAEC72658346}"/>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43F3BB4-FFD9-49B8-AD6A-91C950A55554}"/>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6D2711B-723C-4AB3-9C15-DCAC076D1C3F}"/>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C684272-6BA4-4F60-8C8E-584AF613B76E}"/>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396" name="楕円 395">
          <a:extLst>
            <a:ext uri="{FF2B5EF4-FFF2-40B4-BE49-F238E27FC236}">
              <a16:creationId xmlns:a16="http://schemas.microsoft.com/office/drawing/2014/main" id="{CE214676-765B-4BCA-9ED8-E7FEC4D5AC02}"/>
            </a:ext>
          </a:extLst>
        </xdr:cNvPr>
        <xdr:cNvSpPr/>
      </xdr:nvSpPr>
      <xdr:spPr>
        <a:xfrm>
          <a:off x="15427960" y="695655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397" name="公債費負担の状況該当値テキスト">
          <a:extLst>
            <a:ext uri="{FF2B5EF4-FFF2-40B4-BE49-F238E27FC236}">
              <a16:creationId xmlns:a16="http://schemas.microsoft.com/office/drawing/2014/main" id="{C7468649-B571-4E9A-897B-C34F5110555D}"/>
            </a:ext>
          </a:extLst>
        </xdr:cNvPr>
        <xdr:cNvSpPr txBox="1"/>
      </xdr:nvSpPr>
      <xdr:spPr>
        <a:xfrm>
          <a:off x="15563850" y="692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150876</xdr:rowOff>
    </xdr:from>
    <xdr:to>
      <xdr:col>77</xdr:col>
      <xdr:colOff>95250</xdr:colOff>
      <xdr:row>42</xdr:row>
      <xdr:rowOff>81026</xdr:rowOff>
    </xdr:to>
    <xdr:sp macro="" textlink="">
      <xdr:nvSpPr>
        <xdr:cNvPr id="398" name="楕円 397">
          <a:extLst>
            <a:ext uri="{FF2B5EF4-FFF2-40B4-BE49-F238E27FC236}">
              <a16:creationId xmlns:a16="http://schemas.microsoft.com/office/drawing/2014/main" id="{F0789799-F0C6-48F2-A928-E34506849336}"/>
            </a:ext>
          </a:extLst>
        </xdr:cNvPr>
        <xdr:cNvSpPr/>
      </xdr:nvSpPr>
      <xdr:spPr>
        <a:xfrm>
          <a:off x="14665960" y="70241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65803</xdr:rowOff>
    </xdr:from>
    <xdr:ext cx="736600" cy="259045"/>
    <xdr:sp macro="" textlink="">
      <xdr:nvSpPr>
        <xdr:cNvPr id="399" name="テキスト ボックス 398">
          <a:extLst>
            <a:ext uri="{FF2B5EF4-FFF2-40B4-BE49-F238E27FC236}">
              <a16:creationId xmlns:a16="http://schemas.microsoft.com/office/drawing/2014/main" id="{88610653-010D-4693-ACAF-FA9F5A665F8D}"/>
            </a:ext>
          </a:extLst>
        </xdr:cNvPr>
        <xdr:cNvSpPr txBox="1"/>
      </xdr:nvSpPr>
      <xdr:spPr>
        <a:xfrm>
          <a:off x="14370050" y="710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400" name="楕円 399">
          <a:extLst>
            <a:ext uri="{FF2B5EF4-FFF2-40B4-BE49-F238E27FC236}">
              <a16:creationId xmlns:a16="http://schemas.microsoft.com/office/drawing/2014/main" id="{6288BAF3-6E9B-475C-B130-6DCC354B1A12}"/>
            </a:ext>
          </a:extLst>
        </xdr:cNvPr>
        <xdr:cNvSpPr/>
      </xdr:nvSpPr>
      <xdr:spPr>
        <a:xfrm>
          <a:off x="13868400" y="70492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401" name="テキスト ボックス 400">
          <a:extLst>
            <a:ext uri="{FF2B5EF4-FFF2-40B4-BE49-F238E27FC236}">
              <a16:creationId xmlns:a16="http://schemas.microsoft.com/office/drawing/2014/main" id="{0CA6EFC4-42C5-4738-AD5E-B032BBC104C6}"/>
            </a:ext>
          </a:extLst>
        </xdr:cNvPr>
        <xdr:cNvSpPr txBox="1"/>
      </xdr:nvSpPr>
      <xdr:spPr>
        <a:xfrm>
          <a:off x="13557250" y="713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2" name="楕円 401">
          <a:extLst>
            <a:ext uri="{FF2B5EF4-FFF2-40B4-BE49-F238E27FC236}">
              <a16:creationId xmlns:a16="http://schemas.microsoft.com/office/drawing/2014/main" id="{A9DC2B25-6588-4B38-83C2-88F43D1C52F1}"/>
            </a:ext>
          </a:extLst>
        </xdr:cNvPr>
        <xdr:cNvSpPr/>
      </xdr:nvSpPr>
      <xdr:spPr>
        <a:xfrm>
          <a:off x="13055600" y="704443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3" name="テキスト ボックス 402">
          <a:extLst>
            <a:ext uri="{FF2B5EF4-FFF2-40B4-BE49-F238E27FC236}">
              <a16:creationId xmlns:a16="http://schemas.microsoft.com/office/drawing/2014/main" id="{8C0873A2-DBEC-47BE-9597-9CE8FBD7E1BF}"/>
            </a:ext>
          </a:extLst>
        </xdr:cNvPr>
        <xdr:cNvSpPr txBox="1"/>
      </xdr:nvSpPr>
      <xdr:spPr>
        <a:xfrm>
          <a:off x="12763500" y="71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4" name="楕円 403">
          <a:extLst>
            <a:ext uri="{FF2B5EF4-FFF2-40B4-BE49-F238E27FC236}">
              <a16:creationId xmlns:a16="http://schemas.microsoft.com/office/drawing/2014/main" id="{926130A8-5468-4256-9EFA-B8AFF28BDC89}"/>
            </a:ext>
          </a:extLst>
        </xdr:cNvPr>
        <xdr:cNvSpPr/>
      </xdr:nvSpPr>
      <xdr:spPr>
        <a:xfrm>
          <a:off x="12242800" y="7038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5" name="テキスト ボックス 404">
          <a:extLst>
            <a:ext uri="{FF2B5EF4-FFF2-40B4-BE49-F238E27FC236}">
              <a16:creationId xmlns:a16="http://schemas.microsoft.com/office/drawing/2014/main" id="{D745D9ED-17A3-4321-8E4E-A11AD04E3B53}"/>
            </a:ext>
          </a:extLst>
        </xdr:cNvPr>
        <xdr:cNvSpPr txBox="1"/>
      </xdr:nvSpPr>
      <xdr:spPr>
        <a:xfrm>
          <a:off x="119507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62DD4C4B-1B46-436E-9590-ECD9B85C618E}"/>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1C01BEAC-4082-4829-A55A-E33CAE936D91}"/>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CD78DD1D-4ECF-4100-B76F-19D4E9B97D6E}"/>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568BA01D-5ED1-4FDD-A934-9CD7F3EA905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BB7A2B3D-EA62-45FC-BCBC-5E5611CD3854}"/>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7F72F4D1-F446-4E4E-A3D9-75D1BA2090BB}"/>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ECA7748F-10D7-429F-A850-E0DD393F04D7}"/>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A801B21C-B432-4343-8B10-F237D83FEC93}"/>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3578B520-2453-4F15-AC97-E1CE68B8D26C}"/>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DC8E3F7C-656C-49A6-8565-CDDCD883F47F}"/>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F7A659DA-6242-4BBA-A60C-0A64971DDDB7}"/>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8B277674-1CEB-4C6A-A54E-61B711F4BE2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1DD87E12-A0D3-40B5-99FE-4644D00A3E9B}"/>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ついて、地方債残高の減や平成３０年度の災害の財源確保のため減少した財政調整基金について積立を行ったことにより充当可能基金が増額となったことなどにより、将来負担比率はマイナスとなり、「－」となった。今後も地方債発行額を抑え、財政調整基金・減債基金残高と財政状況のバランスを取りながら将来負担の軽減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31726DE1-4C5D-4C55-85D3-69F2F8F169C2}"/>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EA3F773B-6710-49F7-BD0D-C1BE8025B657}"/>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699FCEDB-8617-4538-A51D-1116DBE76EBD}"/>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25C200D1-FDB1-480F-96D3-63C55BE11A5D}"/>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E27D0B60-7820-4C91-9015-98EBAB52E322}"/>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5F7D0B37-73EF-42E9-8E6F-A552ABD2B5C4}"/>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8E4CEE28-78F3-4C4C-B6B5-A097E5F1D2EC}"/>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2A6F1CB2-A36D-4F51-BF2E-24ED30769C7E}"/>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EF493B4E-96B5-4726-B2F3-4055A2F0FFBB}"/>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404A826C-0A9E-4C61-9CE7-5F40F313C2F5}"/>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47F49682-969D-4CC3-9836-C7F28430435C}"/>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862DF66E-C5B8-4F54-8B78-D8BD20A19B15}"/>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19398EB6-1D0B-4AC2-AC5E-BB1AC41D8C88}"/>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43473B5D-5933-4593-99E2-23BD2579FDA6}"/>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E3E84BA7-97C3-4D41-963E-70B11C437001}"/>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4" name="直線コネクタ 433">
          <a:extLst>
            <a:ext uri="{FF2B5EF4-FFF2-40B4-BE49-F238E27FC236}">
              <a16:creationId xmlns:a16="http://schemas.microsoft.com/office/drawing/2014/main" id="{E80A778B-E11F-4499-96B9-1C1C70A63D52}"/>
            </a:ext>
          </a:extLst>
        </xdr:cNvPr>
        <xdr:cNvCxnSpPr/>
      </xdr:nvCxnSpPr>
      <xdr:spPr>
        <a:xfrm flipV="1">
          <a:off x="15474950" y="2321137"/>
          <a:ext cx="0" cy="13880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5" name="将来負担の状況最小値テキスト">
          <a:extLst>
            <a:ext uri="{FF2B5EF4-FFF2-40B4-BE49-F238E27FC236}">
              <a16:creationId xmlns:a16="http://schemas.microsoft.com/office/drawing/2014/main" id="{6CCD275C-9B46-4033-88DA-861627F3108C}"/>
            </a:ext>
          </a:extLst>
        </xdr:cNvPr>
        <xdr:cNvSpPr txBox="1"/>
      </xdr:nvSpPr>
      <xdr:spPr>
        <a:xfrm>
          <a:off x="15563850" y="36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36" name="直線コネクタ 435">
          <a:extLst>
            <a:ext uri="{FF2B5EF4-FFF2-40B4-BE49-F238E27FC236}">
              <a16:creationId xmlns:a16="http://schemas.microsoft.com/office/drawing/2014/main" id="{D11DD985-2CB4-4984-8D8F-7423C52E4AD3}"/>
            </a:ext>
          </a:extLst>
        </xdr:cNvPr>
        <xdr:cNvCxnSpPr/>
      </xdr:nvCxnSpPr>
      <xdr:spPr>
        <a:xfrm>
          <a:off x="15405100" y="3709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336C439A-11F0-49B1-9C1F-1D4251594A58}"/>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7CED820-28DD-4106-86FD-9A2F7317C5A5}"/>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159385</xdr:rowOff>
    </xdr:from>
    <xdr:to>
      <xdr:col>77</xdr:col>
      <xdr:colOff>44450</xdr:colOff>
      <xdr:row>15</xdr:row>
      <xdr:rowOff>0</xdr:rowOff>
    </xdr:to>
    <xdr:cxnSp macro="">
      <xdr:nvCxnSpPr>
        <xdr:cNvPr id="439" name="直線コネクタ 438">
          <a:extLst>
            <a:ext uri="{FF2B5EF4-FFF2-40B4-BE49-F238E27FC236}">
              <a16:creationId xmlns:a16="http://schemas.microsoft.com/office/drawing/2014/main" id="{A616F911-BFE5-46AE-BE88-AB721F97CC3A}"/>
            </a:ext>
          </a:extLst>
        </xdr:cNvPr>
        <xdr:cNvCxnSpPr/>
      </xdr:nvCxnSpPr>
      <xdr:spPr>
        <a:xfrm>
          <a:off x="13903960" y="2506345"/>
          <a:ext cx="80899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73EA817A-49B9-4D42-8D28-30F6BC17511E}"/>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F21F2774-2F65-414E-8F89-9E6B5754DCF2}"/>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159385</xdr:rowOff>
    </xdr:from>
    <xdr:to>
      <xdr:col>72</xdr:col>
      <xdr:colOff>203200</xdr:colOff>
      <xdr:row>15</xdr:row>
      <xdr:rowOff>109925</xdr:rowOff>
    </xdr:to>
    <xdr:cxnSp macro="">
      <xdr:nvCxnSpPr>
        <xdr:cNvPr id="442" name="直線コネクタ 441">
          <a:extLst>
            <a:ext uri="{FF2B5EF4-FFF2-40B4-BE49-F238E27FC236}">
              <a16:creationId xmlns:a16="http://schemas.microsoft.com/office/drawing/2014/main" id="{F3CAECC5-C7C1-4A8A-8E41-5CAD2FE434D8}"/>
            </a:ext>
          </a:extLst>
        </xdr:cNvPr>
        <xdr:cNvCxnSpPr/>
      </xdr:nvCxnSpPr>
      <xdr:spPr>
        <a:xfrm flipV="1">
          <a:off x="13106400" y="2506345"/>
          <a:ext cx="797560" cy="1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5A40D380-9BF9-4D4C-AEF8-87B1E93F9F25}"/>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3F7A5C4F-084A-409C-B3DC-C258E9159351}"/>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109925</xdr:rowOff>
    </xdr:from>
    <xdr:to>
      <xdr:col>68</xdr:col>
      <xdr:colOff>152400</xdr:colOff>
      <xdr:row>16</xdr:row>
      <xdr:rowOff>96661</xdr:rowOff>
    </xdr:to>
    <xdr:cxnSp macro="">
      <xdr:nvCxnSpPr>
        <xdr:cNvPr id="445" name="直線コネクタ 444">
          <a:extLst>
            <a:ext uri="{FF2B5EF4-FFF2-40B4-BE49-F238E27FC236}">
              <a16:creationId xmlns:a16="http://schemas.microsoft.com/office/drawing/2014/main" id="{31DC1C69-0893-452C-B2BB-59B07E85FCBC}"/>
            </a:ext>
          </a:extLst>
        </xdr:cNvPr>
        <xdr:cNvCxnSpPr/>
      </xdr:nvCxnSpPr>
      <xdr:spPr>
        <a:xfrm flipV="1">
          <a:off x="12293600" y="2624525"/>
          <a:ext cx="812800" cy="15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BF98C4D5-8274-4F38-8B2A-2F598B2AC004}"/>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7172274E-BCE4-4A35-9569-EC6FA736EAA7}"/>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91D3618A-B0AC-49F1-B717-5B6E7D35BE1C}"/>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9275973F-2CB9-4C79-8D3A-742D5B08BF4E}"/>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5B44E871-A873-4A46-B563-9C98D9CEF436}"/>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2B5B2FEC-442B-4A48-965C-CAA6905E2DFC}"/>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8DD923DF-A1AE-4B8B-984E-E1072309941E}"/>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2CBF8BF-5276-449F-90E4-D92AB7C2A904}"/>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B40B9CB-14A7-483E-B5ED-070BD9B8D92E}"/>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5383BD00-3177-493F-91A0-2FE8E86A48EA}"/>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9EDE63E-BDE8-4F4B-8EC0-5F7E619EC3EF}"/>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120650</xdr:rowOff>
    </xdr:from>
    <xdr:to>
      <xdr:col>77</xdr:col>
      <xdr:colOff>95250</xdr:colOff>
      <xdr:row>15</xdr:row>
      <xdr:rowOff>50800</xdr:rowOff>
    </xdr:to>
    <xdr:sp macro="" textlink="">
      <xdr:nvSpPr>
        <xdr:cNvPr id="457" name="楕円 456">
          <a:extLst>
            <a:ext uri="{FF2B5EF4-FFF2-40B4-BE49-F238E27FC236}">
              <a16:creationId xmlns:a16="http://schemas.microsoft.com/office/drawing/2014/main" id="{2C167A17-B202-4CA8-A663-2B7EBCEEF513}"/>
            </a:ext>
          </a:extLst>
        </xdr:cNvPr>
        <xdr:cNvSpPr/>
      </xdr:nvSpPr>
      <xdr:spPr>
        <a:xfrm>
          <a:off x="14665960" y="24676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35577</xdr:rowOff>
    </xdr:from>
    <xdr:ext cx="736600" cy="259045"/>
    <xdr:sp macro="" textlink="">
      <xdr:nvSpPr>
        <xdr:cNvPr id="458" name="テキスト ボックス 457">
          <a:extLst>
            <a:ext uri="{FF2B5EF4-FFF2-40B4-BE49-F238E27FC236}">
              <a16:creationId xmlns:a16="http://schemas.microsoft.com/office/drawing/2014/main" id="{82E4EE51-DAFB-4AC2-B3B6-CA8B6BA4E569}"/>
            </a:ext>
          </a:extLst>
        </xdr:cNvPr>
        <xdr:cNvSpPr txBox="1"/>
      </xdr:nvSpPr>
      <xdr:spPr>
        <a:xfrm>
          <a:off x="1437005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108585</xdr:rowOff>
    </xdr:from>
    <xdr:to>
      <xdr:col>73</xdr:col>
      <xdr:colOff>44450</xdr:colOff>
      <xdr:row>15</xdr:row>
      <xdr:rowOff>38735</xdr:rowOff>
    </xdr:to>
    <xdr:sp macro="" textlink="">
      <xdr:nvSpPr>
        <xdr:cNvPr id="459" name="楕円 458">
          <a:extLst>
            <a:ext uri="{FF2B5EF4-FFF2-40B4-BE49-F238E27FC236}">
              <a16:creationId xmlns:a16="http://schemas.microsoft.com/office/drawing/2014/main" id="{6EC15598-4F33-4483-98E7-47C173FBD9A8}"/>
            </a:ext>
          </a:extLst>
        </xdr:cNvPr>
        <xdr:cNvSpPr/>
      </xdr:nvSpPr>
      <xdr:spPr>
        <a:xfrm>
          <a:off x="13868400" y="24555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23512</xdr:rowOff>
    </xdr:from>
    <xdr:ext cx="762000" cy="259045"/>
    <xdr:sp macro="" textlink="">
      <xdr:nvSpPr>
        <xdr:cNvPr id="460" name="テキスト ボックス 459">
          <a:extLst>
            <a:ext uri="{FF2B5EF4-FFF2-40B4-BE49-F238E27FC236}">
              <a16:creationId xmlns:a16="http://schemas.microsoft.com/office/drawing/2014/main" id="{6163BD67-CB2D-451D-ACF1-7BB5CDF625F7}"/>
            </a:ext>
          </a:extLst>
        </xdr:cNvPr>
        <xdr:cNvSpPr txBox="1"/>
      </xdr:nvSpPr>
      <xdr:spPr>
        <a:xfrm>
          <a:off x="13557250" y="253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59125</xdr:rowOff>
    </xdr:from>
    <xdr:to>
      <xdr:col>68</xdr:col>
      <xdr:colOff>203200</xdr:colOff>
      <xdr:row>15</xdr:row>
      <xdr:rowOff>160725</xdr:rowOff>
    </xdr:to>
    <xdr:sp macro="" textlink="">
      <xdr:nvSpPr>
        <xdr:cNvPr id="461" name="楕円 460">
          <a:extLst>
            <a:ext uri="{FF2B5EF4-FFF2-40B4-BE49-F238E27FC236}">
              <a16:creationId xmlns:a16="http://schemas.microsoft.com/office/drawing/2014/main" id="{0A18E65E-29E8-436B-91FD-EAA0E02B7FB7}"/>
            </a:ext>
          </a:extLst>
        </xdr:cNvPr>
        <xdr:cNvSpPr/>
      </xdr:nvSpPr>
      <xdr:spPr>
        <a:xfrm>
          <a:off x="13055600" y="257372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145502</xdr:rowOff>
    </xdr:from>
    <xdr:ext cx="762000" cy="259045"/>
    <xdr:sp macro="" textlink="">
      <xdr:nvSpPr>
        <xdr:cNvPr id="462" name="テキスト ボックス 461">
          <a:extLst>
            <a:ext uri="{FF2B5EF4-FFF2-40B4-BE49-F238E27FC236}">
              <a16:creationId xmlns:a16="http://schemas.microsoft.com/office/drawing/2014/main" id="{8A961DE0-7D8F-46F6-A922-7E5A420EDB17}"/>
            </a:ext>
          </a:extLst>
        </xdr:cNvPr>
        <xdr:cNvSpPr txBox="1"/>
      </xdr:nvSpPr>
      <xdr:spPr>
        <a:xfrm>
          <a:off x="12763500" y="26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45861</xdr:rowOff>
    </xdr:from>
    <xdr:to>
      <xdr:col>64</xdr:col>
      <xdr:colOff>152400</xdr:colOff>
      <xdr:row>16</xdr:row>
      <xdr:rowOff>147461</xdr:rowOff>
    </xdr:to>
    <xdr:sp macro="" textlink="">
      <xdr:nvSpPr>
        <xdr:cNvPr id="463" name="楕円 462">
          <a:extLst>
            <a:ext uri="{FF2B5EF4-FFF2-40B4-BE49-F238E27FC236}">
              <a16:creationId xmlns:a16="http://schemas.microsoft.com/office/drawing/2014/main" id="{67C6B5DB-DA65-4468-906F-A15D497E38FC}"/>
            </a:ext>
          </a:extLst>
        </xdr:cNvPr>
        <xdr:cNvSpPr/>
      </xdr:nvSpPr>
      <xdr:spPr>
        <a:xfrm>
          <a:off x="12242800" y="27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132238</xdr:rowOff>
    </xdr:from>
    <xdr:ext cx="762000" cy="259045"/>
    <xdr:sp macro="" textlink="">
      <xdr:nvSpPr>
        <xdr:cNvPr id="464" name="テキスト ボックス 463">
          <a:extLst>
            <a:ext uri="{FF2B5EF4-FFF2-40B4-BE49-F238E27FC236}">
              <a16:creationId xmlns:a16="http://schemas.microsoft.com/office/drawing/2014/main" id="{B5942F0B-38B9-4F6C-9220-8C11A78E1097}"/>
            </a:ext>
          </a:extLst>
        </xdr:cNvPr>
        <xdr:cNvSpPr txBox="1"/>
      </xdr:nvSpPr>
      <xdr:spPr>
        <a:xfrm>
          <a:off x="11950700" y="281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DA758BC-A5B1-45A1-900D-7C6F427E51BF}"/>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3D8C8118-5956-4BE2-B4C6-E1ED0211271C}"/>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F192AAD-6847-4739-98B0-A1853F8CF2D0}"/>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746F0178-1D63-4193-9DFF-9B1FC0438003}"/>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AB18233-0EC1-4F93-9670-F86D237AA3E5}"/>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B903C7D-E973-44E4-BCB6-CD7DDED9E35D}"/>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6FA7FA1D-B7C5-4D1D-85E1-BDF33D7EAEE3}"/>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FA3B589-30B9-4282-A5DB-8B1FCBB9DC2D}"/>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89F6DEB0-F675-4BDE-A125-B278BB64304C}"/>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172350BE-5337-4DCA-AFAD-6BF44CCA214B}"/>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3AE915A-A5A9-4EA2-BE5B-61C8CF11F032}"/>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4,150
4,124
122.14
4,387,883
4,027,875
284,135
2,178,262
3,314,414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D2F8EFA-B49A-43F7-B1D7-37F3D149BDD1}"/>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5E182CF5-A8F5-42D4-8EAC-BAD78A2A5EC2}"/>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159F3C38-29C2-4568-B4DB-ACFF7BE15240}"/>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9B70CE10-0E9D-4BAE-A0E0-B758856A213D}"/>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6E8E602-3CD8-4423-B3C4-A20F7CD98C73}"/>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8A1E68C-9621-421F-BD8D-0E783BDE967B}"/>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F577D51-94E1-41C2-BB67-B63FC7C6D59F}"/>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BF91FA2-479B-485D-8225-7D68A6C6A0C5}"/>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21E41C54-5033-4420-9AD0-B01C7D2DC62A}"/>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1DA946F2-4531-444E-8F43-211C82615517}"/>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D4A0ABA5-08C8-4C30-86CF-69B1184B1247}"/>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FEF810AA-369B-42FD-9056-AC4BB89FCF84}"/>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A4F11D9-6C51-41CB-85DD-54807E27C3FF}"/>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7B95A2B3-9914-401D-A163-4160DCCD669C}"/>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787D1C57-2973-423B-9C2E-71A5179CFA9B}"/>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7B4A3C4-A103-4CD8-B110-3D9E05AEDC36}"/>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684B100-F500-40E9-8D57-61C841BF0BE1}"/>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7D23DB3E-D8D5-4450-92E9-FE574DEB6AD1}"/>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7F32538F-9943-49A6-9CC1-4C7FC639CA35}"/>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1F5348C7-96C0-4DE2-AE41-982660E695DC}"/>
            </a:ext>
          </a:extLst>
        </xdr:cNvPr>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ACA52C3-79EA-4E2A-853B-789F1B1FF4D0}"/>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24838C7-8B24-4EAA-AED0-BD669C261E49}"/>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98A1D177-1467-48EC-89D7-CA053166615E}"/>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6E7C30B-82CD-44AE-A7C9-8A1E1FD519FF}"/>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9198C97-F602-4309-AEC6-115AB5D727C4}"/>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12695F7-7E08-4992-B39D-83B4203B8EE4}"/>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0207AF0-F752-4DDC-8951-68DA0EADFE92}"/>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87BB88A-8FCC-4F65-BD1F-2521689FE390}"/>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C0A22905-EB2F-4628-9F21-18BA5CF080B5}"/>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DAFD070-BEE6-4C9C-AA72-815B75D7AD82}"/>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B33CB2B2-6B38-4BA0-BD47-7AA159229C93}"/>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300AB484-71E4-40DC-9E7A-F0C550F8705C}"/>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１．３ポイント増加し、類似団体平均を０．８ポイント上回っている。増加の要因としては副村長を任命したことなどがある。類似団体平均を上回る要因としては、人件費に対しての経常一般財源が少ないことが原因であり、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A559450-9C36-4B73-9E57-25DAA47B1F56}"/>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5E6B806-2A86-40B7-AB87-1E3BA6B991E0}"/>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3861FE6F-CF9F-46E8-99AB-5548E306C145}"/>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232866E1-A724-4061-AEB1-20EF9A1F6844}"/>
            </a:ext>
          </a:extLst>
        </xdr:cNvPr>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E2446EAB-2184-4BBB-BED3-C91BB5594302}"/>
            </a:ext>
          </a:extLst>
        </xdr:cNvPr>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54C938DB-0911-4372-ADCA-494D32A5FFE9}"/>
            </a:ext>
          </a:extLst>
        </xdr:cNvPr>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505BDCE-BC0B-4590-9097-253070C58DF6}"/>
            </a:ext>
          </a:extLst>
        </xdr:cNvPr>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74623E98-60B1-4A58-BE82-227F5F46C123}"/>
            </a:ext>
          </a:extLst>
        </xdr:cNvPr>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C86E12D9-1C17-48D0-B682-421731D34843}"/>
            </a:ext>
          </a:extLst>
        </xdr:cNvPr>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52E54304-5336-4AC6-9568-C7F5B161B007}"/>
            </a:ext>
          </a:extLst>
        </xdr:cNvPr>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DA011CD7-7DF3-420F-93D4-642D810EB1EF}"/>
            </a:ext>
          </a:extLst>
        </xdr:cNvPr>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D186D761-DC0B-449D-B35E-93FFDA13D3CB}"/>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653D390A-2A05-4319-8F39-D891831AF9CD}"/>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82B44E86-BCE5-484C-9303-0777C646CD19}"/>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305E50FF-E94F-4823-8065-1517ECDF196C}"/>
            </a:ext>
          </a:extLst>
        </xdr:cNvPr>
        <xdr:cNvCxnSpPr/>
      </xdr:nvCxnSpPr>
      <xdr:spPr>
        <a:xfrm flipV="1">
          <a:off x="4414520" y="5652262"/>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8B352F3-40EF-42BB-A599-1E32616C9F79}"/>
            </a:ext>
          </a:extLst>
        </xdr:cNvPr>
        <xdr:cNvSpPr txBox="1"/>
      </xdr:nvSpPr>
      <xdr:spPr>
        <a:xfrm>
          <a:off x="4503420" y="683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7F0A6888-E119-4045-A2E0-5135C205E3F0}"/>
            </a:ext>
          </a:extLst>
        </xdr:cNvPr>
        <xdr:cNvCxnSpPr/>
      </xdr:nvCxnSpPr>
      <xdr:spPr>
        <a:xfrm>
          <a:off x="4342765" y="686003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141CD4E1-E8FD-448D-9E16-5515978AC2EB}"/>
            </a:ext>
          </a:extLst>
        </xdr:cNvPr>
        <xdr:cNvSpPr txBox="1"/>
      </xdr:nvSpPr>
      <xdr:spPr>
        <a:xfrm>
          <a:off x="4503420" y="539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F3C29355-6348-46B2-BB83-8995DE82FB60}"/>
            </a:ext>
          </a:extLst>
        </xdr:cNvPr>
        <xdr:cNvCxnSpPr/>
      </xdr:nvCxnSpPr>
      <xdr:spPr>
        <a:xfrm>
          <a:off x="4342765" y="565226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91D4EFC5-8940-491B-8D71-75546FA679E6}"/>
            </a:ext>
          </a:extLst>
        </xdr:cNvPr>
        <xdr:cNvCxnSpPr/>
      </xdr:nvCxnSpPr>
      <xdr:spPr>
        <a:xfrm>
          <a:off x="3654425" y="6231382"/>
          <a:ext cx="76009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F242963F-3FD2-46F6-B53F-51FB0E316ADB}"/>
            </a:ext>
          </a:extLst>
        </xdr:cNvPr>
        <xdr:cNvSpPr txBox="1"/>
      </xdr:nvSpPr>
      <xdr:spPr>
        <a:xfrm>
          <a:off x="4503420" y="6052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F4637F7E-6066-405C-B244-7E39FA7439BA}"/>
            </a:ext>
          </a:extLst>
        </xdr:cNvPr>
        <xdr:cNvSpPr/>
      </xdr:nvSpPr>
      <xdr:spPr>
        <a:xfrm>
          <a:off x="4380865" y="620344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B7493A4-1CC2-4487-9416-F1F524717C4D}"/>
            </a:ext>
          </a:extLst>
        </xdr:cNvPr>
        <xdr:cNvCxnSpPr/>
      </xdr:nvCxnSpPr>
      <xdr:spPr>
        <a:xfrm flipV="1">
          <a:off x="2841625" y="6231382"/>
          <a:ext cx="8128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EFA2FA97-47A0-4292-9AD8-8107519E3EA0}"/>
            </a:ext>
          </a:extLst>
        </xdr:cNvPr>
        <xdr:cNvSpPr/>
      </xdr:nvSpPr>
      <xdr:spPr>
        <a:xfrm>
          <a:off x="3611245" y="618896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42C7FC8-93D1-4885-8D95-47E06818E326}"/>
            </a:ext>
          </a:extLst>
        </xdr:cNvPr>
        <xdr:cNvSpPr txBox="1"/>
      </xdr:nvSpPr>
      <xdr:spPr>
        <a:xfrm>
          <a:off x="3298190" y="627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E29469C1-925F-4956-9650-9A1A88498009}"/>
            </a:ext>
          </a:extLst>
        </xdr:cNvPr>
        <xdr:cNvCxnSpPr/>
      </xdr:nvCxnSpPr>
      <xdr:spPr>
        <a:xfrm>
          <a:off x="2021205" y="6277102"/>
          <a:ext cx="8204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7A02EF2C-B1D8-469A-A55C-BFE6A7265E8B}"/>
            </a:ext>
          </a:extLst>
        </xdr:cNvPr>
        <xdr:cNvSpPr/>
      </xdr:nvSpPr>
      <xdr:spPr>
        <a:xfrm>
          <a:off x="2790825" y="6161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2824ED1E-474E-4CD8-A94E-D40A2727290F}"/>
            </a:ext>
          </a:extLst>
        </xdr:cNvPr>
        <xdr:cNvSpPr txBox="1"/>
      </xdr:nvSpPr>
      <xdr:spPr>
        <a:xfrm>
          <a:off x="2494915" y="593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538F0CC1-154D-4926-A0DA-10BD1291FACA}"/>
            </a:ext>
          </a:extLst>
        </xdr:cNvPr>
        <xdr:cNvCxnSpPr/>
      </xdr:nvCxnSpPr>
      <xdr:spPr>
        <a:xfrm flipV="1">
          <a:off x="1217930" y="6277102"/>
          <a:ext cx="8032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3CDC7D80-A541-4601-8C30-35993AF1AF74}"/>
            </a:ext>
          </a:extLst>
        </xdr:cNvPr>
        <xdr:cNvSpPr/>
      </xdr:nvSpPr>
      <xdr:spPr>
        <a:xfrm>
          <a:off x="1987550" y="614324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899AC872-B7EE-4C89-8A9B-EB4C9F71E04F}"/>
            </a:ext>
          </a:extLst>
        </xdr:cNvPr>
        <xdr:cNvSpPr txBox="1"/>
      </xdr:nvSpPr>
      <xdr:spPr>
        <a:xfrm>
          <a:off x="1674495" y="59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73446D8A-F89B-4D17-BB4A-727AF0552308}"/>
            </a:ext>
          </a:extLst>
        </xdr:cNvPr>
        <xdr:cNvSpPr/>
      </xdr:nvSpPr>
      <xdr:spPr>
        <a:xfrm>
          <a:off x="1167130" y="6138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499CB334-DF27-4C88-81D4-3843B4C70451}"/>
            </a:ext>
          </a:extLst>
        </xdr:cNvPr>
        <xdr:cNvSpPr txBox="1"/>
      </xdr:nvSpPr>
      <xdr:spPr>
        <a:xfrm>
          <a:off x="871220" y="59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A3362455-CB74-497D-981C-F3EA940DD703}"/>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C5AC9AE9-2E16-4DD6-9051-D467EC6055E7}"/>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4B62D21F-3855-45FE-B116-CC518B44167B}"/>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3CEAB4AB-60C1-4949-BBC8-39CAA44E21C9}"/>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CFA4AAB-E938-4069-8F6D-4FA2E28C8A44}"/>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7173B8D-A1F5-450B-91FE-1F3D9FCBD73F}"/>
            </a:ext>
          </a:extLst>
        </xdr:cNvPr>
        <xdr:cNvSpPr/>
      </xdr:nvSpPr>
      <xdr:spPr>
        <a:xfrm>
          <a:off x="4380865" y="624001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D1E3731E-D48E-485D-BF0B-7D582A650922}"/>
            </a:ext>
          </a:extLst>
        </xdr:cNvPr>
        <xdr:cNvSpPr txBox="1"/>
      </xdr:nvSpPr>
      <xdr:spPr>
        <a:xfrm>
          <a:off x="4503420" y="621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A5B8FEEF-108F-48A4-89B2-B33A954BA911}"/>
            </a:ext>
          </a:extLst>
        </xdr:cNvPr>
        <xdr:cNvSpPr/>
      </xdr:nvSpPr>
      <xdr:spPr>
        <a:xfrm>
          <a:off x="3611245" y="618439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86" name="テキスト ボックス 85">
          <a:extLst>
            <a:ext uri="{FF2B5EF4-FFF2-40B4-BE49-F238E27FC236}">
              <a16:creationId xmlns:a16="http://schemas.microsoft.com/office/drawing/2014/main" id="{86666912-6146-4C17-803A-14DBA1176C67}"/>
            </a:ext>
          </a:extLst>
        </xdr:cNvPr>
        <xdr:cNvSpPr txBox="1"/>
      </xdr:nvSpPr>
      <xdr:spPr>
        <a:xfrm>
          <a:off x="3298190" y="59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C5E83C32-DA46-4207-B2A5-BC2BF79A4A72}"/>
            </a:ext>
          </a:extLst>
        </xdr:cNvPr>
        <xdr:cNvSpPr/>
      </xdr:nvSpPr>
      <xdr:spPr>
        <a:xfrm>
          <a:off x="2790825" y="62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72976E7C-0998-4B78-8A50-2641C6B25E4F}"/>
            </a:ext>
          </a:extLst>
        </xdr:cNvPr>
        <xdr:cNvSpPr txBox="1"/>
      </xdr:nvSpPr>
      <xdr:spPr>
        <a:xfrm>
          <a:off x="2494915"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F0C9031D-201C-4C1A-9D18-6CA352DABF95}"/>
            </a:ext>
          </a:extLst>
        </xdr:cNvPr>
        <xdr:cNvSpPr/>
      </xdr:nvSpPr>
      <xdr:spPr>
        <a:xfrm>
          <a:off x="1987550" y="622630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629C1DB9-C92B-443F-BD39-F708391C4008}"/>
            </a:ext>
          </a:extLst>
        </xdr:cNvPr>
        <xdr:cNvSpPr txBox="1"/>
      </xdr:nvSpPr>
      <xdr:spPr>
        <a:xfrm>
          <a:off x="1674495" y="631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D843E581-E779-4940-BA98-94134D245660}"/>
            </a:ext>
          </a:extLst>
        </xdr:cNvPr>
        <xdr:cNvSpPr/>
      </xdr:nvSpPr>
      <xdr:spPr>
        <a:xfrm>
          <a:off x="1167130"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F1DC5423-8B64-4CD3-B68E-1E083D2CF583}"/>
            </a:ext>
          </a:extLst>
        </xdr:cNvPr>
        <xdr:cNvSpPr txBox="1"/>
      </xdr:nvSpPr>
      <xdr:spPr>
        <a:xfrm>
          <a:off x="871220" y="632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42181D30-31BD-40FC-8E66-704CE4D7542B}"/>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4E0C80C9-FAF1-4109-875B-E12CA16037C3}"/>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1F107660-9945-429A-9597-FE205FA57045}"/>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AE5D7A76-8F46-41CE-8B29-9500C6B19886}"/>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EB5C2636-6D29-41F3-9E1D-48729AF6D06C}"/>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3074F8C4-56DB-4667-9E80-BBAF010C7FFE}"/>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7C3BD8EF-D36C-4AEF-B531-FE8A366603FF}"/>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8FF3709A-17DA-47A5-AD31-C02F6F2B21CF}"/>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23266C58-E0D7-4D3D-BD25-4B9301E751FF}"/>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9B49B251-322B-4CEF-9664-1130AE24DE7A}"/>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57A22C1A-5989-4122-9382-586B23A22A77}"/>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前年度比０．６ポイント増加し、類似団体平均を１．８ポイント下回った。物件費の金額としては減少しているが、一般財源で実施している小中学校給食費無償化など恒常的な経費が膨らんできており、今後はより効率的な事務執行を行い、経費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D850ABFC-287F-4213-97DB-FD6BDFDBF0AC}"/>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A5C3EAE8-7F9E-48B9-8CD2-E4E82081C999}"/>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DED6EB31-435F-4B5A-B073-4365B8FA78CC}"/>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6C8F5725-335A-490C-8D7F-CBDDA4821089}"/>
            </a:ext>
          </a:extLst>
        </xdr:cNvPr>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1F6B3649-70D0-40B5-96CA-F1620845614A}"/>
            </a:ext>
          </a:extLst>
        </xdr:cNvPr>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6A5C29CB-5177-4D70-B61F-73754B450C09}"/>
            </a:ext>
          </a:extLst>
        </xdr:cNvPr>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8C21E5FF-D65C-4FFC-910D-7C2712B9CE1B}"/>
            </a:ext>
          </a:extLst>
        </xdr:cNvPr>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39C37BD5-E437-4858-989C-F0EF5A06E302}"/>
            </a:ext>
          </a:extLst>
        </xdr:cNvPr>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AD2016D5-17E6-4D62-A108-F5123580BC94}"/>
            </a:ext>
          </a:extLst>
        </xdr:cNvPr>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81EB39A4-419A-44AD-8B11-763702DA6068}"/>
            </a:ext>
          </a:extLst>
        </xdr:cNvPr>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4B726F12-A4E3-4D20-9DCE-6B50D7120EBA}"/>
            </a:ext>
          </a:extLst>
        </xdr:cNvPr>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1A569964-D44E-4E10-A41C-C8689BD00CDA}"/>
            </a:ext>
          </a:extLst>
        </xdr:cNvPr>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257DB9F7-0C9F-4753-857B-FDF92A934736}"/>
            </a:ext>
          </a:extLst>
        </xdr:cNvPr>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80990451-4A68-4C71-AC90-0F2DE4ED907A}"/>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43493894-138C-4DA9-A695-5FD52F431430}"/>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837CAFA9-15CD-408D-A88A-207E8C6A2B19}"/>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4267B541-6CDB-4EE8-A0D8-FA201C53080E}"/>
            </a:ext>
          </a:extLst>
        </xdr:cNvPr>
        <xdr:cNvCxnSpPr/>
      </xdr:nvCxnSpPr>
      <xdr:spPr>
        <a:xfrm flipV="1">
          <a:off x="15104110" y="234061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A1E63FC7-9F3C-4F22-B8B3-408CB08AE45B}"/>
            </a:ext>
          </a:extLst>
        </xdr:cNvPr>
        <xdr:cNvSpPr txBox="1"/>
      </xdr:nvSpPr>
      <xdr:spPr>
        <a:xfrm>
          <a:off x="1517777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FFDCC0CA-8708-4FB8-B5E9-F3E9B6AFEEF9}"/>
            </a:ext>
          </a:extLst>
        </xdr:cNvPr>
        <xdr:cNvCxnSpPr/>
      </xdr:nvCxnSpPr>
      <xdr:spPr>
        <a:xfrm>
          <a:off x="15015210" y="37541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CD82B7FC-598B-4F17-8B03-E56D3D3F5B11}"/>
            </a:ext>
          </a:extLst>
        </xdr:cNvPr>
        <xdr:cNvSpPr txBox="1"/>
      </xdr:nvSpPr>
      <xdr:spPr>
        <a:xfrm>
          <a:off x="1517777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E6A51E69-50A0-4899-9F3C-528575F5EA58}"/>
            </a:ext>
          </a:extLst>
        </xdr:cNvPr>
        <xdr:cNvCxnSpPr/>
      </xdr:nvCxnSpPr>
      <xdr:spPr>
        <a:xfrm>
          <a:off x="15015210" y="234061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165100</xdr:rowOff>
    </xdr:to>
    <xdr:cxnSp macro="">
      <xdr:nvCxnSpPr>
        <xdr:cNvPr id="125" name="直線コネクタ 124">
          <a:extLst>
            <a:ext uri="{FF2B5EF4-FFF2-40B4-BE49-F238E27FC236}">
              <a16:creationId xmlns:a16="http://schemas.microsoft.com/office/drawing/2014/main" id="{113EC7D3-DA69-4581-85A4-619AFCD9D799}"/>
            </a:ext>
          </a:extLst>
        </xdr:cNvPr>
        <xdr:cNvCxnSpPr/>
      </xdr:nvCxnSpPr>
      <xdr:spPr>
        <a:xfrm>
          <a:off x="14334490" y="2801620"/>
          <a:ext cx="7696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81D562E0-6A8C-4683-A9C8-1DFD03932610}"/>
            </a:ext>
          </a:extLst>
        </xdr:cNvPr>
        <xdr:cNvSpPr txBox="1"/>
      </xdr:nvSpPr>
      <xdr:spPr>
        <a:xfrm>
          <a:off x="15177770" y="2901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D1CEE3D-2B26-4E59-BA54-180D498557B9}"/>
            </a:ext>
          </a:extLst>
        </xdr:cNvPr>
        <xdr:cNvSpPr/>
      </xdr:nvSpPr>
      <xdr:spPr>
        <a:xfrm>
          <a:off x="15053310" y="2929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157480</xdr:rowOff>
    </xdr:to>
    <xdr:cxnSp macro="">
      <xdr:nvCxnSpPr>
        <xdr:cNvPr id="128" name="直線コネクタ 127">
          <a:extLst>
            <a:ext uri="{FF2B5EF4-FFF2-40B4-BE49-F238E27FC236}">
              <a16:creationId xmlns:a16="http://schemas.microsoft.com/office/drawing/2014/main" id="{9B8F0D75-610E-40F4-A1E7-06880465393E}"/>
            </a:ext>
          </a:extLst>
        </xdr:cNvPr>
        <xdr:cNvCxnSpPr/>
      </xdr:nvCxnSpPr>
      <xdr:spPr>
        <a:xfrm flipV="1">
          <a:off x="13531215" y="280162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B3928CDE-4791-4691-8DED-69F35722A21E}"/>
            </a:ext>
          </a:extLst>
        </xdr:cNvPr>
        <xdr:cNvSpPr/>
      </xdr:nvSpPr>
      <xdr:spPr>
        <a:xfrm>
          <a:off x="1428369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78F3952-B70E-4ADE-B44A-0314DBE09BE1}"/>
            </a:ext>
          </a:extLst>
        </xdr:cNvPr>
        <xdr:cNvSpPr txBox="1"/>
      </xdr:nvSpPr>
      <xdr:spPr>
        <a:xfrm>
          <a:off x="1398778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157480</xdr:rowOff>
    </xdr:to>
    <xdr:cxnSp macro="">
      <xdr:nvCxnSpPr>
        <xdr:cNvPr id="131" name="直線コネクタ 130">
          <a:extLst>
            <a:ext uri="{FF2B5EF4-FFF2-40B4-BE49-F238E27FC236}">
              <a16:creationId xmlns:a16="http://schemas.microsoft.com/office/drawing/2014/main" id="{78F68C42-6E10-4E70-86FF-E5A8880D0B3B}"/>
            </a:ext>
          </a:extLst>
        </xdr:cNvPr>
        <xdr:cNvCxnSpPr/>
      </xdr:nvCxnSpPr>
      <xdr:spPr>
        <a:xfrm>
          <a:off x="12710795" y="2771140"/>
          <a:ext cx="8204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6FE9E33F-0E85-4553-9C0E-837384D7AA3C}"/>
            </a:ext>
          </a:extLst>
        </xdr:cNvPr>
        <xdr:cNvSpPr/>
      </xdr:nvSpPr>
      <xdr:spPr>
        <a:xfrm>
          <a:off x="13480415" y="28689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C4A4431E-FCDC-44AF-AB10-52B7E2BA3C3E}"/>
            </a:ext>
          </a:extLst>
        </xdr:cNvPr>
        <xdr:cNvSpPr txBox="1"/>
      </xdr:nvSpPr>
      <xdr:spPr>
        <a:xfrm>
          <a:off x="1316736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88900</xdr:rowOff>
    </xdr:to>
    <xdr:cxnSp macro="">
      <xdr:nvCxnSpPr>
        <xdr:cNvPr id="134" name="直線コネクタ 133">
          <a:extLst>
            <a:ext uri="{FF2B5EF4-FFF2-40B4-BE49-F238E27FC236}">
              <a16:creationId xmlns:a16="http://schemas.microsoft.com/office/drawing/2014/main" id="{0F80942B-8E52-4B14-B099-F752F0103BA7}"/>
            </a:ext>
          </a:extLst>
        </xdr:cNvPr>
        <xdr:cNvCxnSpPr/>
      </xdr:nvCxnSpPr>
      <xdr:spPr>
        <a:xfrm>
          <a:off x="11890375" y="2675890"/>
          <a:ext cx="8204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28EBE80-7B1F-41CC-A383-73B1F2FCCB7B}"/>
            </a:ext>
          </a:extLst>
        </xdr:cNvPr>
        <xdr:cNvSpPr/>
      </xdr:nvSpPr>
      <xdr:spPr>
        <a:xfrm>
          <a:off x="12659995" y="2819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6783C130-B8C9-4641-A26B-7C763F0E6BFA}"/>
            </a:ext>
          </a:extLst>
        </xdr:cNvPr>
        <xdr:cNvSpPr txBox="1"/>
      </xdr:nvSpPr>
      <xdr:spPr>
        <a:xfrm>
          <a:off x="12364085" y="290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9D2B82D3-9E37-4108-8DE4-CAAA2C954E05}"/>
            </a:ext>
          </a:extLst>
        </xdr:cNvPr>
        <xdr:cNvSpPr/>
      </xdr:nvSpPr>
      <xdr:spPr>
        <a:xfrm>
          <a:off x="11856720" y="27889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5FF62D84-E21E-46E3-8808-0BB1B128AB06}"/>
            </a:ext>
          </a:extLst>
        </xdr:cNvPr>
        <xdr:cNvSpPr txBox="1"/>
      </xdr:nvSpPr>
      <xdr:spPr>
        <a:xfrm>
          <a:off x="11543665"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AEBB36F-C94B-47E8-91D0-EE5145446CAF}"/>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E2D12161-75E3-4742-9FDC-5AF72B471D63}"/>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10386160-7DA5-4F92-8FE2-CC638473C434}"/>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AC71FB10-73F2-4316-8D5B-412BB953111D}"/>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5599DCA8-F93B-4978-B581-74A0CDF997DF}"/>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4" name="楕円 143">
          <a:extLst>
            <a:ext uri="{FF2B5EF4-FFF2-40B4-BE49-F238E27FC236}">
              <a16:creationId xmlns:a16="http://schemas.microsoft.com/office/drawing/2014/main" id="{2F78CC41-1E6F-4D85-A48E-F80318751CDB}"/>
            </a:ext>
          </a:extLst>
        </xdr:cNvPr>
        <xdr:cNvSpPr/>
      </xdr:nvSpPr>
      <xdr:spPr>
        <a:xfrm>
          <a:off x="15053310" y="2796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5" name="物件費該当値テキスト">
          <a:extLst>
            <a:ext uri="{FF2B5EF4-FFF2-40B4-BE49-F238E27FC236}">
              <a16:creationId xmlns:a16="http://schemas.microsoft.com/office/drawing/2014/main" id="{763DEF07-D2BE-42F0-9D22-7126634959BE}"/>
            </a:ext>
          </a:extLst>
        </xdr:cNvPr>
        <xdr:cNvSpPr txBox="1"/>
      </xdr:nvSpPr>
      <xdr:spPr>
        <a:xfrm>
          <a:off x="1517777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a:extLst>
            <a:ext uri="{FF2B5EF4-FFF2-40B4-BE49-F238E27FC236}">
              <a16:creationId xmlns:a16="http://schemas.microsoft.com/office/drawing/2014/main" id="{712D1C9F-6C7B-4E60-82C7-DE17E60062D5}"/>
            </a:ext>
          </a:extLst>
        </xdr:cNvPr>
        <xdr:cNvSpPr/>
      </xdr:nvSpPr>
      <xdr:spPr>
        <a:xfrm>
          <a:off x="1428369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47" name="テキスト ボックス 146">
          <a:extLst>
            <a:ext uri="{FF2B5EF4-FFF2-40B4-BE49-F238E27FC236}">
              <a16:creationId xmlns:a16="http://schemas.microsoft.com/office/drawing/2014/main" id="{FEEA1830-37CB-4C70-A51F-033AF4FD6A78}"/>
            </a:ext>
          </a:extLst>
        </xdr:cNvPr>
        <xdr:cNvSpPr txBox="1"/>
      </xdr:nvSpPr>
      <xdr:spPr>
        <a:xfrm>
          <a:off x="13987780" y="2523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48" name="楕円 147">
          <a:extLst>
            <a:ext uri="{FF2B5EF4-FFF2-40B4-BE49-F238E27FC236}">
              <a16:creationId xmlns:a16="http://schemas.microsoft.com/office/drawing/2014/main" id="{7E4FE0BC-3CE8-4D25-82FB-3C983C2DA97A}"/>
            </a:ext>
          </a:extLst>
        </xdr:cNvPr>
        <xdr:cNvSpPr/>
      </xdr:nvSpPr>
      <xdr:spPr>
        <a:xfrm>
          <a:off x="13480415" y="27889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49" name="テキスト ボックス 148">
          <a:extLst>
            <a:ext uri="{FF2B5EF4-FFF2-40B4-BE49-F238E27FC236}">
              <a16:creationId xmlns:a16="http://schemas.microsoft.com/office/drawing/2014/main" id="{70391B06-7F02-4B87-97E3-2DFE8EDF69D1}"/>
            </a:ext>
          </a:extLst>
        </xdr:cNvPr>
        <xdr:cNvSpPr txBox="1"/>
      </xdr:nvSpPr>
      <xdr:spPr>
        <a:xfrm>
          <a:off x="13167360" y="256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a:extLst>
            <a:ext uri="{FF2B5EF4-FFF2-40B4-BE49-F238E27FC236}">
              <a16:creationId xmlns:a16="http://schemas.microsoft.com/office/drawing/2014/main" id="{F55905CB-4AB4-49A0-A6C3-8EF8CC215DDE}"/>
            </a:ext>
          </a:extLst>
        </xdr:cNvPr>
        <xdr:cNvSpPr/>
      </xdr:nvSpPr>
      <xdr:spPr>
        <a:xfrm>
          <a:off x="12659995"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F5A0AE58-E171-4AEF-9A4E-2201775E548F}"/>
            </a:ext>
          </a:extLst>
        </xdr:cNvPr>
        <xdr:cNvSpPr txBox="1"/>
      </xdr:nvSpPr>
      <xdr:spPr>
        <a:xfrm>
          <a:off x="12364085"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2" name="楕円 151">
          <a:extLst>
            <a:ext uri="{FF2B5EF4-FFF2-40B4-BE49-F238E27FC236}">
              <a16:creationId xmlns:a16="http://schemas.microsoft.com/office/drawing/2014/main" id="{D155872D-7CEF-4888-A7E3-1E4C83242066}"/>
            </a:ext>
          </a:extLst>
        </xdr:cNvPr>
        <xdr:cNvSpPr/>
      </xdr:nvSpPr>
      <xdr:spPr>
        <a:xfrm>
          <a:off x="11856720" y="262509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3" name="テキスト ボックス 152">
          <a:extLst>
            <a:ext uri="{FF2B5EF4-FFF2-40B4-BE49-F238E27FC236}">
              <a16:creationId xmlns:a16="http://schemas.microsoft.com/office/drawing/2014/main" id="{A05936F6-B3D6-4A4A-9D81-1FD83A7F264F}"/>
            </a:ext>
          </a:extLst>
        </xdr:cNvPr>
        <xdr:cNvSpPr txBox="1"/>
      </xdr:nvSpPr>
      <xdr:spPr>
        <a:xfrm>
          <a:off x="11543665"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47E572CF-EA4F-4DDB-995A-1F916F3F517C}"/>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83593C59-94AA-4102-8039-3811A3FD35ED}"/>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EC4CDE72-E619-48FF-AA16-4320255E37BC}"/>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36CFF65A-4244-4B07-89CA-53A4B9AE0304}"/>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B27E64D0-1864-4DED-B014-4CB0CDC4482B}"/>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D6819E9D-C6E5-4C71-A6EB-36A0331E1AA5}"/>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44332FDF-69E9-4949-8F16-89EB71C6A3D7}"/>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86C265FD-E2E3-4297-B107-1B26EAD0506F}"/>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89F19ACB-BD93-4E33-9CAC-330EA28FFF01}"/>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3CC8A7F0-5DE7-4894-87B3-711C27C3E2F8}"/>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CD1222E9-DE83-47D3-9BE7-D0AE2D2253D1}"/>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かかる経常収支比率は昨年とほぼ同額で、類似団体平均を０．６ポイント下回っている。要因事業のほとんどが補助事業であり、国庫補助事業等の特定財源が多いためである。今後も適正な水準で推移する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390567A7-6E8E-4BB6-B72E-B4E96C73A17D}"/>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14C08157-A79C-4AB5-9190-FBCE75C84FC8}"/>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DD46E3A4-8729-4E22-9A3A-9392EA4757C1}"/>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828EF39A-E041-4567-9A40-21F343AC3827}"/>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7EFAFB3D-153A-4623-96B7-01425EFCCAAE}"/>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231DF86B-87A3-4382-A76F-68591CCB5A67}"/>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829BE424-97D0-465A-9385-564539F57ED8}"/>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A5F5881D-9619-4883-8CC7-D34EA9C17F5F}"/>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FA34AA0C-02FE-4877-966A-89CB60EED700}"/>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194A165-5946-4654-9A92-D9EB9F2071F1}"/>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EDD55061-F9CE-4528-8B25-30E84BE8E034}"/>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27971072-D90E-4901-8EC0-BFBBF6D371D8}"/>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41BE9215-888F-4DA6-A0FF-7690DE57F4E4}"/>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9DBDC8F0-8EEF-46A9-B47D-464D487DA313}"/>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ACFB1FC1-BC27-4D46-872C-D9FD36FFE63C}"/>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1CE80AA3-CD61-4689-A4D5-BF9B00F0781E}"/>
            </a:ext>
          </a:extLst>
        </xdr:cNvPr>
        <xdr:cNvCxnSpPr/>
      </xdr:nvCxnSpPr>
      <xdr:spPr>
        <a:xfrm flipV="1">
          <a:off x="4414520" y="89166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F52BCFAE-2383-4036-8CA8-668018B62FC7}"/>
            </a:ext>
          </a:extLst>
        </xdr:cNvPr>
        <xdr:cNvSpPr txBox="1"/>
      </xdr:nvSpPr>
      <xdr:spPr>
        <a:xfrm>
          <a:off x="4503420" y="103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E88AAD2D-D00E-4D79-8D24-229B292691F0}"/>
            </a:ext>
          </a:extLst>
        </xdr:cNvPr>
        <xdr:cNvCxnSpPr/>
      </xdr:nvCxnSpPr>
      <xdr:spPr>
        <a:xfrm>
          <a:off x="4342765" y="103466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ABC2CDF2-1B8E-4850-AB72-EFD27CD2C580}"/>
            </a:ext>
          </a:extLst>
        </xdr:cNvPr>
        <xdr:cNvSpPr txBox="1"/>
      </xdr:nvSpPr>
      <xdr:spPr>
        <a:xfrm>
          <a:off x="4503420" y="866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BE15F96A-C0F5-45BC-8FBF-5843E467C20A}"/>
            </a:ext>
          </a:extLst>
        </xdr:cNvPr>
        <xdr:cNvCxnSpPr/>
      </xdr:nvCxnSpPr>
      <xdr:spPr>
        <a:xfrm>
          <a:off x="4342765" y="89166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5D10BB1B-DA58-427E-8301-ED4203A5EE5B}"/>
            </a:ext>
          </a:extLst>
        </xdr:cNvPr>
        <xdr:cNvCxnSpPr/>
      </xdr:nvCxnSpPr>
      <xdr:spPr>
        <a:xfrm>
          <a:off x="3654425" y="9166860"/>
          <a:ext cx="76009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4A12CCA3-660E-4338-8A82-B5C191C84B0C}"/>
            </a:ext>
          </a:extLst>
        </xdr:cNvPr>
        <xdr:cNvSpPr txBox="1"/>
      </xdr:nvSpPr>
      <xdr:spPr>
        <a:xfrm>
          <a:off x="4503420" y="917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E7C2F2DC-20C1-4DC1-8437-F00026143CD1}"/>
            </a:ext>
          </a:extLst>
        </xdr:cNvPr>
        <xdr:cNvSpPr/>
      </xdr:nvSpPr>
      <xdr:spPr>
        <a:xfrm>
          <a:off x="4380865" y="92049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114300</xdr:rowOff>
    </xdr:to>
    <xdr:cxnSp macro="">
      <xdr:nvCxnSpPr>
        <xdr:cNvPr id="188" name="直線コネクタ 187">
          <a:extLst>
            <a:ext uri="{FF2B5EF4-FFF2-40B4-BE49-F238E27FC236}">
              <a16:creationId xmlns:a16="http://schemas.microsoft.com/office/drawing/2014/main" id="{F740439B-C5BF-4689-B25D-4F8CAB03EA65}"/>
            </a:ext>
          </a:extLst>
        </xdr:cNvPr>
        <xdr:cNvCxnSpPr/>
      </xdr:nvCxnSpPr>
      <xdr:spPr>
        <a:xfrm>
          <a:off x="2841625" y="916686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9B93280B-4750-4336-A2FD-BAEF20DF5B02}"/>
            </a:ext>
          </a:extLst>
        </xdr:cNvPr>
        <xdr:cNvSpPr/>
      </xdr:nvSpPr>
      <xdr:spPr>
        <a:xfrm>
          <a:off x="3611245" y="91922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A0E5EBA9-D040-4E42-A96D-334FFB99DAC9}"/>
            </a:ext>
          </a:extLst>
        </xdr:cNvPr>
        <xdr:cNvSpPr txBox="1"/>
      </xdr:nvSpPr>
      <xdr:spPr>
        <a:xfrm>
          <a:off x="329819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114300</xdr:rowOff>
    </xdr:to>
    <xdr:cxnSp macro="">
      <xdr:nvCxnSpPr>
        <xdr:cNvPr id="191" name="直線コネクタ 190">
          <a:extLst>
            <a:ext uri="{FF2B5EF4-FFF2-40B4-BE49-F238E27FC236}">
              <a16:creationId xmlns:a16="http://schemas.microsoft.com/office/drawing/2014/main" id="{9B6E68E4-4723-459B-87DD-C70FA512D923}"/>
            </a:ext>
          </a:extLst>
        </xdr:cNvPr>
        <xdr:cNvCxnSpPr/>
      </xdr:nvCxnSpPr>
      <xdr:spPr>
        <a:xfrm>
          <a:off x="2021205" y="9154160"/>
          <a:ext cx="8204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4EC2EC0D-013A-4D5C-B898-E7BA51BBD773}"/>
            </a:ext>
          </a:extLst>
        </xdr:cNvPr>
        <xdr:cNvSpPr/>
      </xdr:nvSpPr>
      <xdr:spPr>
        <a:xfrm>
          <a:off x="2790825" y="9192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AB599AE0-0C31-49BF-A80D-32E91125A709}"/>
            </a:ext>
          </a:extLst>
        </xdr:cNvPr>
        <xdr:cNvSpPr txBox="1"/>
      </xdr:nvSpPr>
      <xdr:spPr>
        <a:xfrm>
          <a:off x="2494915"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101600</xdr:rowOff>
    </xdr:to>
    <xdr:cxnSp macro="">
      <xdr:nvCxnSpPr>
        <xdr:cNvPr id="194" name="直線コネクタ 193">
          <a:extLst>
            <a:ext uri="{FF2B5EF4-FFF2-40B4-BE49-F238E27FC236}">
              <a16:creationId xmlns:a16="http://schemas.microsoft.com/office/drawing/2014/main" id="{9E18C53F-AB2D-471E-8E3F-9F5E2CB58E35}"/>
            </a:ext>
          </a:extLst>
        </xdr:cNvPr>
        <xdr:cNvCxnSpPr/>
      </xdr:nvCxnSpPr>
      <xdr:spPr>
        <a:xfrm>
          <a:off x="1217930" y="9128760"/>
          <a:ext cx="8032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91CDE423-7327-4319-808C-8863E1037B94}"/>
            </a:ext>
          </a:extLst>
        </xdr:cNvPr>
        <xdr:cNvSpPr/>
      </xdr:nvSpPr>
      <xdr:spPr>
        <a:xfrm>
          <a:off x="1987550" y="91795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373608F3-CC60-4884-9074-438B1B67E4D4}"/>
            </a:ext>
          </a:extLst>
        </xdr:cNvPr>
        <xdr:cNvSpPr txBox="1"/>
      </xdr:nvSpPr>
      <xdr:spPr>
        <a:xfrm>
          <a:off x="1674495"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2B4BB1-2B5E-49BD-8B51-D9E9BBDD259D}"/>
            </a:ext>
          </a:extLst>
        </xdr:cNvPr>
        <xdr:cNvSpPr/>
      </xdr:nvSpPr>
      <xdr:spPr>
        <a:xfrm>
          <a:off x="1167130" y="9166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10E9E64E-ECFD-437A-B9C6-6BA0681627A2}"/>
            </a:ext>
          </a:extLst>
        </xdr:cNvPr>
        <xdr:cNvSpPr txBox="1"/>
      </xdr:nvSpPr>
      <xdr:spPr>
        <a:xfrm>
          <a:off x="871220"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B2B33972-321E-452F-808F-C6AF1CBDC384}"/>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E3E25B3B-A00E-438D-8104-2201917484C4}"/>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B7A97595-2C22-42E1-8E58-295E4F805799}"/>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7387B799-FE1B-45B6-894B-CB9FFC1CEFC8}"/>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79BBE50E-8A2B-4379-BA8B-3D084DAF7A31}"/>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a:extLst>
            <a:ext uri="{FF2B5EF4-FFF2-40B4-BE49-F238E27FC236}">
              <a16:creationId xmlns:a16="http://schemas.microsoft.com/office/drawing/2014/main" id="{54C44701-2298-41E3-86EC-47A886C0716A}"/>
            </a:ext>
          </a:extLst>
        </xdr:cNvPr>
        <xdr:cNvSpPr/>
      </xdr:nvSpPr>
      <xdr:spPr>
        <a:xfrm>
          <a:off x="4380865" y="91287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a:extLst>
            <a:ext uri="{FF2B5EF4-FFF2-40B4-BE49-F238E27FC236}">
              <a16:creationId xmlns:a16="http://schemas.microsoft.com/office/drawing/2014/main" id="{285E1EEE-F7A9-48FF-AD88-371CF9CE85F1}"/>
            </a:ext>
          </a:extLst>
        </xdr:cNvPr>
        <xdr:cNvSpPr txBox="1"/>
      </xdr:nvSpPr>
      <xdr:spPr>
        <a:xfrm>
          <a:off x="4503420" y="89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6" name="楕円 205">
          <a:extLst>
            <a:ext uri="{FF2B5EF4-FFF2-40B4-BE49-F238E27FC236}">
              <a16:creationId xmlns:a16="http://schemas.microsoft.com/office/drawing/2014/main" id="{5CB43107-BB54-41D7-85FF-2EAD644A71B5}"/>
            </a:ext>
          </a:extLst>
        </xdr:cNvPr>
        <xdr:cNvSpPr/>
      </xdr:nvSpPr>
      <xdr:spPr>
        <a:xfrm>
          <a:off x="3611245" y="9116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7" name="テキスト ボックス 206">
          <a:extLst>
            <a:ext uri="{FF2B5EF4-FFF2-40B4-BE49-F238E27FC236}">
              <a16:creationId xmlns:a16="http://schemas.microsoft.com/office/drawing/2014/main" id="{D297D7E5-482F-4ADB-9106-6B3F7BAE739A}"/>
            </a:ext>
          </a:extLst>
        </xdr:cNvPr>
        <xdr:cNvSpPr txBox="1"/>
      </xdr:nvSpPr>
      <xdr:spPr>
        <a:xfrm>
          <a:off x="3298190" y="888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8" name="楕円 207">
          <a:extLst>
            <a:ext uri="{FF2B5EF4-FFF2-40B4-BE49-F238E27FC236}">
              <a16:creationId xmlns:a16="http://schemas.microsoft.com/office/drawing/2014/main" id="{6B34B7B0-35EF-4EB5-98A6-E1E062E8621E}"/>
            </a:ext>
          </a:extLst>
        </xdr:cNvPr>
        <xdr:cNvSpPr/>
      </xdr:nvSpPr>
      <xdr:spPr>
        <a:xfrm>
          <a:off x="2790825" y="91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9" name="テキスト ボックス 208">
          <a:extLst>
            <a:ext uri="{FF2B5EF4-FFF2-40B4-BE49-F238E27FC236}">
              <a16:creationId xmlns:a16="http://schemas.microsoft.com/office/drawing/2014/main" id="{403333BB-6DD8-4617-AE16-ACECD0F0C589}"/>
            </a:ext>
          </a:extLst>
        </xdr:cNvPr>
        <xdr:cNvSpPr txBox="1"/>
      </xdr:nvSpPr>
      <xdr:spPr>
        <a:xfrm>
          <a:off x="2494915" y="888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0" name="楕円 209">
          <a:extLst>
            <a:ext uri="{FF2B5EF4-FFF2-40B4-BE49-F238E27FC236}">
              <a16:creationId xmlns:a16="http://schemas.microsoft.com/office/drawing/2014/main" id="{1FF74004-4A1C-460F-860D-72EAB6499047}"/>
            </a:ext>
          </a:extLst>
        </xdr:cNvPr>
        <xdr:cNvSpPr/>
      </xdr:nvSpPr>
      <xdr:spPr>
        <a:xfrm>
          <a:off x="1987550" y="91033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1" name="テキスト ボックス 210">
          <a:extLst>
            <a:ext uri="{FF2B5EF4-FFF2-40B4-BE49-F238E27FC236}">
              <a16:creationId xmlns:a16="http://schemas.microsoft.com/office/drawing/2014/main" id="{022DBC85-8AA6-40D7-A51C-F0DB2D8E869B}"/>
            </a:ext>
          </a:extLst>
        </xdr:cNvPr>
        <xdr:cNvSpPr txBox="1"/>
      </xdr:nvSpPr>
      <xdr:spPr>
        <a:xfrm>
          <a:off x="1674495" y="88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2" name="楕円 211">
          <a:extLst>
            <a:ext uri="{FF2B5EF4-FFF2-40B4-BE49-F238E27FC236}">
              <a16:creationId xmlns:a16="http://schemas.microsoft.com/office/drawing/2014/main" id="{1D06D343-4C39-492C-982D-53A874084ED0}"/>
            </a:ext>
          </a:extLst>
        </xdr:cNvPr>
        <xdr:cNvSpPr/>
      </xdr:nvSpPr>
      <xdr:spPr>
        <a:xfrm>
          <a:off x="1167130" y="90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3" name="テキスト ボックス 212">
          <a:extLst>
            <a:ext uri="{FF2B5EF4-FFF2-40B4-BE49-F238E27FC236}">
              <a16:creationId xmlns:a16="http://schemas.microsoft.com/office/drawing/2014/main" id="{CBAA4709-11AD-4D59-8C19-EEA14917C96E}"/>
            </a:ext>
          </a:extLst>
        </xdr:cNvPr>
        <xdr:cNvSpPr txBox="1"/>
      </xdr:nvSpPr>
      <xdr:spPr>
        <a:xfrm>
          <a:off x="87122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5F382193-EB80-4B15-8514-C7D01E1A56FD}"/>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C12ACC40-5AEF-4C52-9157-FE9CBEA8919C}"/>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ACFCF0CA-7862-4294-8AEA-D58AE41BE080}"/>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D8F9F7D5-FBCB-4D9B-9E06-2C14AAC5E95C}"/>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43F493D-80E7-4F00-B288-0B7F8343776F}"/>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3074C97A-6DDA-430C-A71E-4999C5DB1A1E}"/>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B56EF68-E07B-4E22-AC5A-4A4D8DDBEC2E}"/>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5D095D8-47D8-4005-91A5-1436C17287AA}"/>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A9B7ED1F-8620-4594-B6E4-E37097A8877E}"/>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85B69AE9-7057-4BEA-9057-936375727EEE}"/>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EB85950E-BC38-4D2A-BED7-F3C0965D2777}"/>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その他に係る経常収支比率が類似団体平均を上回っているのは、公営企業会計への繰出金の増加が主な要因である。企業会計等の経費削減や料金の適正化を検討するとともに、繰出金の抑制・平準化を図る。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1263249C-E2F7-461D-9DC1-0B7EC7BD2F27}"/>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DD2C0D95-DBDC-470F-9409-B26C6AF86583}"/>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18FFD212-96CE-48C9-879B-CFBA56F22722}"/>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92002234-BD66-4C05-B956-B22B8F52C91F}"/>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A732533F-82AC-4EBA-89D6-BF3246DBAD4E}"/>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C44690E8-D948-4AE1-B7D0-22BC7470B0FF}"/>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2DA5DD09-1534-47C8-B42D-9F3F81B7C94E}"/>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BD3D1E7C-20BE-48DE-8EDD-3A368991257C}"/>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30301FF1-0C51-47E0-AC64-599D1F8B1D77}"/>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DF60ADA3-43E2-40C4-9B3E-E3038B2421B5}"/>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F0B90BF9-C26F-4DD7-8869-2D25AB4BD4AA}"/>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ABCA88A8-823B-4648-9C81-67992F007055}"/>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CF422238-7816-4C58-AA1E-03D752CEFF62}"/>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12D209FD-CD18-482E-A314-D50933BA0917}"/>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F45AC433-21FE-4392-9C64-E5B4449A79A5}"/>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52723B61-5013-4DB4-A775-66866CCE3424}"/>
            </a:ext>
          </a:extLst>
        </xdr:cNvPr>
        <xdr:cNvCxnSpPr/>
      </xdr:nvCxnSpPr>
      <xdr:spPr>
        <a:xfrm flipV="1">
          <a:off x="15104110" y="89204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36603BD6-E1B3-48DA-81A6-535B836CCFAD}"/>
            </a:ext>
          </a:extLst>
        </xdr:cNvPr>
        <xdr:cNvSpPr txBox="1"/>
      </xdr:nvSpPr>
      <xdr:spPr>
        <a:xfrm>
          <a:off x="1517777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90B7C511-98F1-41CB-84DD-30ADD977E2CD}"/>
            </a:ext>
          </a:extLst>
        </xdr:cNvPr>
        <xdr:cNvCxnSpPr/>
      </xdr:nvCxnSpPr>
      <xdr:spPr>
        <a:xfrm>
          <a:off x="15015210" y="101549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8A3C9957-38BD-45C6-9551-9F0C79CF3C89}"/>
            </a:ext>
          </a:extLst>
        </xdr:cNvPr>
        <xdr:cNvSpPr txBox="1"/>
      </xdr:nvSpPr>
      <xdr:spPr>
        <a:xfrm>
          <a:off x="1517777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D25B2C90-83E1-496E-9D60-C259AF212F90}"/>
            </a:ext>
          </a:extLst>
        </xdr:cNvPr>
        <xdr:cNvCxnSpPr/>
      </xdr:nvCxnSpPr>
      <xdr:spPr>
        <a:xfrm>
          <a:off x="15015210" y="89204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54610</xdr:rowOff>
    </xdr:from>
    <xdr:to>
      <xdr:col>82</xdr:col>
      <xdr:colOff>107950</xdr:colOff>
      <xdr:row>56</xdr:row>
      <xdr:rowOff>123190</xdr:rowOff>
    </xdr:to>
    <xdr:cxnSp macro="">
      <xdr:nvCxnSpPr>
        <xdr:cNvPr id="245" name="直線コネクタ 244">
          <a:extLst>
            <a:ext uri="{FF2B5EF4-FFF2-40B4-BE49-F238E27FC236}">
              <a16:creationId xmlns:a16="http://schemas.microsoft.com/office/drawing/2014/main" id="{5F3AE5A6-11D9-4C5A-8F19-B597FD66ED22}"/>
            </a:ext>
          </a:extLst>
        </xdr:cNvPr>
        <xdr:cNvCxnSpPr/>
      </xdr:nvCxnSpPr>
      <xdr:spPr>
        <a:xfrm flipV="1">
          <a:off x="14334490" y="9442450"/>
          <a:ext cx="7696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F569A3A3-0AC5-4E94-9E03-795BBDE24DCC}"/>
            </a:ext>
          </a:extLst>
        </xdr:cNvPr>
        <xdr:cNvSpPr txBox="1"/>
      </xdr:nvSpPr>
      <xdr:spPr>
        <a:xfrm>
          <a:off x="15177770" y="909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90F8154C-0130-4270-8038-B0D570B1160D}"/>
            </a:ext>
          </a:extLst>
        </xdr:cNvPr>
        <xdr:cNvSpPr/>
      </xdr:nvSpPr>
      <xdr:spPr>
        <a:xfrm>
          <a:off x="15053310" y="924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123190</xdr:rowOff>
    </xdr:from>
    <xdr:to>
      <xdr:col>78</xdr:col>
      <xdr:colOff>69850</xdr:colOff>
      <xdr:row>57</xdr:row>
      <xdr:rowOff>20320</xdr:rowOff>
    </xdr:to>
    <xdr:cxnSp macro="">
      <xdr:nvCxnSpPr>
        <xdr:cNvPr id="248" name="直線コネクタ 247">
          <a:extLst>
            <a:ext uri="{FF2B5EF4-FFF2-40B4-BE49-F238E27FC236}">
              <a16:creationId xmlns:a16="http://schemas.microsoft.com/office/drawing/2014/main" id="{01433836-6625-4913-8C3F-2402D9B0C3FB}"/>
            </a:ext>
          </a:extLst>
        </xdr:cNvPr>
        <xdr:cNvCxnSpPr/>
      </xdr:nvCxnSpPr>
      <xdr:spPr>
        <a:xfrm flipV="1">
          <a:off x="13531215" y="9511030"/>
          <a:ext cx="803275"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5DB06B73-EB76-4EA1-9436-C06D5F52A85F}"/>
            </a:ext>
          </a:extLst>
        </xdr:cNvPr>
        <xdr:cNvSpPr/>
      </xdr:nvSpPr>
      <xdr:spPr>
        <a:xfrm>
          <a:off x="14283690" y="92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4BE316FB-777F-4CA8-AA42-5DFBCD7B7752}"/>
            </a:ext>
          </a:extLst>
        </xdr:cNvPr>
        <xdr:cNvSpPr txBox="1"/>
      </xdr:nvSpPr>
      <xdr:spPr>
        <a:xfrm>
          <a:off x="13987780" y="903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115570</xdr:rowOff>
    </xdr:from>
    <xdr:to>
      <xdr:col>73</xdr:col>
      <xdr:colOff>180975</xdr:colOff>
      <xdr:row>57</xdr:row>
      <xdr:rowOff>20320</xdr:rowOff>
    </xdr:to>
    <xdr:cxnSp macro="">
      <xdr:nvCxnSpPr>
        <xdr:cNvPr id="251" name="直線コネクタ 250">
          <a:extLst>
            <a:ext uri="{FF2B5EF4-FFF2-40B4-BE49-F238E27FC236}">
              <a16:creationId xmlns:a16="http://schemas.microsoft.com/office/drawing/2014/main" id="{A8E35CCC-B603-4B41-8A8F-1B9151F634F9}"/>
            </a:ext>
          </a:extLst>
        </xdr:cNvPr>
        <xdr:cNvCxnSpPr/>
      </xdr:nvCxnSpPr>
      <xdr:spPr>
        <a:xfrm>
          <a:off x="12710795" y="9503410"/>
          <a:ext cx="8204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D540C415-7CDD-4BEA-B5CC-E07134A4437C}"/>
            </a:ext>
          </a:extLst>
        </xdr:cNvPr>
        <xdr:cNvSpPr/>
      </xdr:nvSpPr>
      <xdr:spPr>
        <a:xfrm>
          <a:off x="13480415" y="92544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AB3D3448-BEE9-4664-B6FE-7BE052FD4EF6}"/>
            </a:ext>
          </a:extLst>
        </xdr:cNvPr>
        <xdr:cNvSpPr txBox="1"/>
      </xdr:nvSpPr>
      <xdr:spPr>
        <a:xfrm>
          <a:off x="13167360" y="90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115570</xdr:rowOff>
    </xdr:to>
    <xdr:cxnSp macro="">
      <xdr:nvCxnSpPr>
        <xdr:cNvPr id="254" name="直線コネクタ 253">
          <a:extLst>
            <a:ext uri="{FF2B5EF4-FFF2-40B4-BE49-F238E27FC236}">
              <a16:creationId xmlns:a16="http://schemas.microsoft.com/office/drawing/2014/main" id="{74481E28-B0E7-4EE5-BD68-0AEF755E4F99}"/>
            </a:ext>
          </a:extLst>
        </xdr:cNvPr>
        <xdr:cNvCxnSpPr/>
      </xdr:nvCxnSpPr>
      <xdr:spPr>
        <a:xfrm>
          <a:off x="11890375" y="9469120"/>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54BD482D-2275-4780-B14A-21B979213F53}"/>
            </a:ext>
          </a:extLst>
        </xdr:cNvPr>
        <xdr:cNvSpPr/>
      </xdr:nvSpPr>
      <xdr:spPr>
        <a:xfrm>
          <a:off x="12659995"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7AF6FA7E-D41D-45E0-A47A-888E17BA0664}"/>
            </a:ext>
          </a:extLst>
        </xdr:cNvPr>
        <xdr:cNvSpPr txBox="1"/>
      </xdr:nvSpPr>
      <xdr:spPr>
        <a:xfrm>
          <a:off x="12364085" y="901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F00753CA-6187-4737-BB76-8B23F9A07033}"/>
            </a:ext>
          </a:extLst>
        </xdr:cNvPr>
        <xdr:cNvSpPr/>
      </xdr:nvSpPr>
      <xdr:spPr>
        <a:xfrm>
          <a:off x="11856720" y="92278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D3C66B8A-E844-49C6-8FC6-467D24FB9A25}"/>
            </a:ext>
          </a:extLst>
        </xdr:cNvPr>
        <xdr:cNvSpPr txBox="1"/>
      </xdr:nvSpPr>
      <xdr:spPr>
        <a:xfrm>
          <a:off x="11543665"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D1E8C1FC-A565-4FC7-8B23-C584ADBF3CDC}"/>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E5DD4E73-AF0C-4DDD-B635-EF3DEB6B349A}"/>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C2B70325-7C01-492E-98A7-8539B0C7B3FA}"/>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79D0DE6B-A0E6-42F9-81F8-ECC6EF78B48C}"/>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C3766313-AD3A-4DD8-99E9-E0F1CC79786B}"/>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xdr:rowOff>
    </xdr:from>
    <xdr:to>
      <xdr:col>82</xdr:col>
      <xdr:colOff>158750</xdr:colOff>
      <xdr:row>56</xdr:row>
      <xdr:rowOff>105410</xdr:rowOff>
    </xdr:to>
    <xdr:sp macro="" textlink="">
      <xdr:nvSpPr>
        <xdr:cNvPr id="264" name="楕円 263">
          <a:extLst>
            <a:ext uri="{FF2B5EF4-FFF2-40B4-BE49-F238E27FC236}">
              <a16:creationId xmlns:a16="http://schemas.microsoft.com/office/drawing/2014/main" id="{DA538B6C-EDBD-41FC-A74F-188EA66E9CAB}"/>
            </a:ext>
          </a:extLst>
        </xdr:cNvPr>
        <xdr:cNvSpPr/>
      </xdr:nvSpPr>
      <xdr:spPr>
        <a:xfrm>
          <a:off x="1505331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147337</xdr:rowOff>
    </xdr:from>
    <xdr:ext cx="762000" cy="259045"/>
    <xdr:sp macro="" textlink="">
      <xdr:nvSpPr>
        <xdr:cNvPr id="265" name="その他該当値テキスト">
          <a:extLst>
            <a:ext uri="{FF2B5EF4-FFF2-40B4-BE49-F238E27FC236}">
              <a16:creationId xmlns:a16="http://schemas.microsoft.com/office/drawing/2014/main" id="{C153A26F-4E3A-45B5-853B-D685BD634807}"/>
            </a:ext>
          </a:extLst>
        </xdr:cNvPr>
        <xdr:cNvSpPr txBox="1"/>
      </xdr:nvSpPr>
      <xdr:spPr>
        <a:xfrm>
          <a:off x="15177770" y="936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72390</xdr:rowOff>
    </xdr:from>
    <xdr:to>
      <xdr:col>78</xdr:col>
      <xdr:colOff>120650</xdr:colOff>
      <xdr:row>57</xdr:row>
      <xdr:rowOff>2540</xdr:rowOff>
    </xdr:to>
    <xdr:sp macro="" textlink="">
      <xdr:nvSpPr>
        <xdr:cNvPr id="266" name="楕円 265">
          <a:extLst>
            <a:ext uri="{FF2B5EF4-FFF2-40B4-BE49-F238E27FC236}">
              <a16:creationId xmlns:a16="http://schemas.microsoft.com/office/drawing/2014/main" id="{B4750121-74BE-4372-BB0E-A1B890FAFCB5}"/>
            </a:ext>
          </a:extLst>
        </xdr:cNvPr>
        <xdr:cNvSpPr/>
      </xdr:nvSpPr>
      <xdr:spPr>
        <a:xfrm>
          <a:off x="14283690" y="9460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158767</xdr:rowOff>
    </xdr:from>
    <xdr:ext cx="736600" cy="259045"/>
    <xdr:sp macro="" textlink="">
      <xdr:nvSpPr>
        <xdr:cNvPr id="267" name="テキスト ボックス 266">
          <a:extLst>
            <a:ext uri="{FF2B5EF4-FFF2-40B4-BE49-F238E27FC236}">
              <a16:creationId xmlns:a16="http://schemas.microsoft.com/office/drawing/2014/main" id="{3658A041-BD1C-41C3-ACA1-624B28D88C9A}"/>
            </a:ext>
          </a:extLst>
        </xdr:cNvPr>
        <xdr:cNvSpPr txBox="1"/>
      </xdr:nvSpPr>
      <xdr:spPr>
        <a:xfrm>
          <a:off x="13987780" y="95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140970</xdr:rowOff>
    </xdr:from>
    <xdr:to>
      <xdr:col>74</xdr:col>
      <xdr:colOff>31750</xdr:colOff>
      <xdr:row>57</xdr:row>
      <xdr:rowOff>71120</xdr:rowOff>
    </xdr:to>
    <xdr:sp macro="" textlink="">
      <xdr:nvSpPr>
        <xdr:cNvPr id="268" name="楕円 267">
          <a:extLst>
            <a:ext uri="{FF2B5EF4-FFF2-40B4-BE49-F238E27FC236}">
              <a16:creationId xmlns:a16="http://schemas.microsoft.com/office/drawing/2014/main" id="{4C7D7B97-3E8A-4DE1-BFF4-6A2D2141EB3A}"/>
            </a:ext>
          </a:extLst>
        </xdr:cNvPr>
        <xdr:cNvSpPr/>
      </xdr:nvSpPr>
      <xdr:spPr>
        <a:xfrm>
          <a:off x="13480415" y="95288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55897</xdr:rowOff>
    </xdr:from>
    <xdr:ext cx="762000" cy="259045"/>
    <xdr:sp macro="" textlink="">
      <xdr:nvSpPr>
        <xdr:cNvPr id="269" name="テキスト ボックス 268">
          <a:extLst>
            <a:ext uri="{FF2B5EF4-FFF2-40B4-BE49-F238E27FC236}">
              <a16:creationId xmlns:a16="http://schemas.microsoft.com/office/drawing/2014/main" id="{2064474D-66FF-40A1-8246-79B33EC9E60A}"/>
            </a:ext>
          </a:extLst>
        </xdr:cNvPr>
        <xdr:cNvSpPr txBox="1"/>
      </xdr:nvSpPr>
      <xdr:spPr>
        <a:xfrm>
          <a:off x="1316736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64770</xdr:rowOff>
    </xdr:from>
    <xdr:to>
      <xdr:col>69</xdr:col>
      <xdr:colOff>142875</xdr:colOff>
      <xdr:row>56</xdr:row>
      <xdr:rowOff>166370</xdr:rowOff>
    </xdr:to>
    <xdr:sp macro="" textlink="">
      <xdr:nvSpPr>
        <xdr:cNvPr id="270" name="楕円 269">
          <a:extLst>
            <a:ext uri="{FF2B5EF4-FFF2-40B4-BE49-F238E27FC236}">
              <a16:creationId xmlns:a16="http://schemas.microsoft.com/office/drawing/2014/main" id="{A8E299F1-361B-447E-8E90-A732C87F9E9A}"/>
            </a:ext>
          </a:extLst>
        </xdr:cNvPr>
        <xdr:cNvSpPr/>
      </xdr:nvSpPr>
      <xdr:spPr>
        <a:xfrm>
          <a:off x="12659995"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151147</xdr:rowOff>
    </xdr:from>
    <xdr:ext cx="762000" cy="259045"/>
    <xdr:sp macro="" textlink="">
      <xdr:nvSpPr>
        <xdr:cNvPr id="271" name="テキスト ボックス 270">
          <a:extLst>
            <a:ext uri="{FF2B5EF4-FFF2-40B4-BE49-F238E27FC236}">
              <a16:creationId xmlns:a16="http://schemas.microsoft.com/office/drawing/2014/main" id="{1ADF7B55-C119-4275-B529-9E92BF858AB2}"/>
            </a:ext>
          </a:extLst>
        </xdr:cNvPr>
        <xdr:cNvSpPr txBox="1"/>
      </xdr:nvSpPr>
      <xdr:spPr>
        <a:xfrm>
          <a:off x="12364085" y="953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2" name="楕円 271">
          <a:extLst>
            <a:ext uri="{FF2B5EF4-FFF2-40B4-BE49-F238E27FC236}">
              <a16:creationId xmlns:a16="http://schemas.microsoft.com/office/drawing/2014/main" id="{55C6DABB-51AA-46B9-9821-D0B81198D115}"/>
            </a:ext>
          </a:extLst>
        </xdr:cNvPr>
        <xdr:cNvSpPr/>
      </xdr:nvSpPr>
      <xdr:spPr>
        <a:xfrm>
          <a:off x="11856720" y="94183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73" name="テキスト ボックス 272">
          <a:extLst>
            <a:ext uri="{FF2B5EF4-FFF2-40B4-BE49-F238E27FC236}">
              <a16:creationId xmlns:a16="http://schemas.microsoft.com/office/drawing/2014/main" id="{F6521379-36A7-4F18-A47B-479B41A07524}"/>
            </a:ext>
          </a:extLst>
        </xdr:cNvPr>
        <xdr:cNvSpPr txBox="1"/>
      </xdr:nvSpPr>
      <xdr:spPr>
        <a:xfrm>
          <a:off x="11543665"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96F8D9FC-06FE-4058-8173-05EDBF5770EF}"/>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F7FB4C36-561D-4799-8120-2BCAA67B9965}"/>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BA8F8753-E142-4817-85B9-5F5D8A5BA33E}"/>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33A4CF9D-4B70-4145-8494-D5FDA0EDF48E}"/>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FAEDEF5E-1697-4D57-9962-9F461B9E29A4}"/>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54F80E88-F5C4-4A08-BF5F-5C26AC4A8791}"/>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4E8A038D-007A-4C8A-884D-54B3C74DBF6D}"/>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A32D9FEB-F394-4F04-850D-F9182787F4A5}"/>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8518DE88-438D-4A49-906A-C8F0871045AF}"/>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5E18D3DC-DE52-4637-9031-C539202B716F}"/>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8E347FBF-05A5-4DCB-9D38-0B1BBF45BFCE}"/>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前年度比０．１ポイント増加し、類似団体平均を２．５ポイント下回った。平成１６年度に補助金制度の見直しを行い、嵩上げ補助や単独補助を削減したことが要因となっている。今後も補助金の適正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D3026D2B-2448-4438-9B00-C9336FFFC3C5}"/>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538F5167-4418-43C2-BA82-55B49E437C15}"/>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DB15F07B-0986-46D0-B4A0-15C914F7BBEE}"/>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D9D4786C-11A2-4960-8E7A-E73071664D50}"/>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AC3825FC-080A-4695-8085-BB307F786B55}"/>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FC8AC28D-0606-4468-B89D-4856EEB9F311}"/>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1A60C0D9-AFF2-43D7-ABD9-3CE790ACBFCA}"/>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202DA64C-FD77-452C-A3C5-53CA37089E7A}"/>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199ECAA6-D3C5-4894-A27E-ADC3638580AF}"/>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EA8564F9-0AD7-4F78-B9D5-F4E76EFE1387}"/>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2E911166-4A6C-4209-989C-6A49489FFA06}"/>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EBE37672-40A8-4B37-8FFC-7FBCA9903EA6}"/>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313BE2A7-ACDE-46F6-A7AB-EADFD668EB52}"/>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40E1396E-834B-4924-B6F2-C99865956062}"/>
            </a:ext>
          </a:extLst>
        </xdr:cNvPr>
        <xdr:cNvCxnSpPr/>
      </xdr:nvCxnSpPr>
      <xdr:spPr>
        <a:xfrm flipV="1">
          <a:off x="15104110" y="5712460"/>
          <a:ext cx="0" cy="130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6DAC2D81-F762-4915-821A-C8457B749479}"/>
            </a:ext>
          </a:extLst>
        </xdr:cNvPr>
        <xdr:cNvSpPr txBox="1"/>
      </xdr:nvSpPr>
      <xdr:spPr>
        <a:xfrm>
          <a:off x="15177770" y="699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A81C3DEB-016D-4213-A04C-1B8A60433CFE}"/>
            </a:ext>
          </a:extLst>
        </xdr:cNvPr>
        <xdr:cNvCxnSpPr/>
      </xdr:nvCxnSpPr>
      <xdr:spPr>
        <a:xfrm>
          <a:off x="15015210" y="702081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7C19B65E-7A02-4D60-9DAA-0BAEEF45AD50}"/>
            </a:ext>
          </a:extLst>
        </xdr:cNvPr>
        <xdr:cNvSpPr txBox="1"/>
      </xdr:nvSpPr>
      <xdr:spPr>
        <a:xfrm>
          <a:off x="1517777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8E7C1CA-4498-4BD9-80FE-523002294607}"/>
            </a:ext>
          </a:extLst>
        </xdr:cNvPr>
        <xdr:cNvCxnSpPr/>
      </xdr:nvCxnSpPr>
      <xdr:spPr>
        <a:xfrm>
          <a:off x="15015210" y="57124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26416</xdr:rowOff>
    </xdr:to>
    <xdr:cxnSp macro="">
      <xdr:nvCxnSpPr>
        <xdr:cNvPr id="303" name="直線コネクタ 302">
          <a:extLst>
            <a:ext uri="{FF2B5EF4-FFF2-40B4-BE49-F238E27FC236}">
              <a16:creationId xmlns:a16="http://schemas.microsoft.com/office/drawing/2014/main" id="{26D9701F-8DC7-47EA-849F-80A7189CE394}"/>
            </a:ext>
          </a:extLst>
        </xdr:cNvPr>
        <xdr:cNvCxnSpPr/>
      </xdr:nvCxnSpPr>
      <xdr:spPr>
        <a:xfrm>
          <a:off x="14334490" y="6056884"/>
          <a:ext cx="7696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8E7C141A-6297-45AB-BDBF-8283E5C5A852}"/>
            </a:ext>
          </a:extLst>
        </xdr:cNvPr>
        <xdr:cNvSpPr txBox="1"/>
      </xdr:nvSpPr>
      <xdr:spPr>
        <a:xfrm>
          <a:off x="15177770" y="609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9E65DF46-2BD0-4E04-9797-B6C3943B0334}"/>
            </a:ext>
          </a:extLst>
        </xdr:cNvPr>
        <xdr:cNvSpPr/>
      </xdr:nvSpPr>
      <xdr:spPr>
        <a:xfrm>
          <a:off x="15053310" y="6124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44704</xdr:rowOff>
    </xdr:to>
    <xdr:cxnSp macro="">
      <xdr:nvCxnSpPr>
        <xdr:cNvPr id="306" name="直線コネクタ 305">
          <a:extLst>
            <a:ext uri="{FF2B5EF4-FFF2-40B4-BE49-F238E27FC236}">
              <a16:creationId xmlns:a16="http://schemas.microsoft.com/office/drawing/2014/main" id="{19EE4312-B90A-4BC8-A8DE-C22E2BC44AA4}"/>
            </a:ext>
          </a:extLst>
        </xdr:cNvPr>
        <xdr:cNvCxnSpPr/>
      </xdr:nvCxnSpPr>
      <xdr:spPr>
        <a:xfrm flipV="1">
          <a:off x="13531215" y="6056884"/>
          <a:ext cx="8032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DC98D523-990C-4932-990B-776FF85A3F16}"/>
            </a:ext>
          </a:extLst>
        </xdr:cNvPr>
        <xdr:cNvSpPr/>
      </xdr:nvSpPr>
      <xdr:spPr>
        <a:xfrm>
          <a:off x="14283690" y="61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959891FC-A63E-4CB9-BBDA-EC4D9FF4AF46}"/>
            </a:ext>
          </a:extLst>
        </xdr:cNvPr>
        <xdr:cNvSpPr txBox="1"/>
      </xdr:nvSpPr>
      <xdr:spPr>
        <a:xfrm>
          <a:off x="13987780" y="620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49276</xdr:rowOff>
    </xdr:to>
    <xdr:cxnSp macro="">
      <xdr:nvCxnSpPr>
        <xdr:cNvPr id="309" name="直線コネクタ 308">
          <a:extLst>
            <a:ext uri="{FF2B5EF4-FFF2-40B4-BE49-F238E27FC236}">
              <a16:creationId xmlns:a16="http://schemas.microsoft.com/office/drawing/2014/main" id="{C5F0654D-D0EF-4F63-97CC-934A0B2C35A7}"/>
            </a:ext>
          </a:extLst>
        </xdr:cNvPr>
        <xdr:cNvCxnSpPr/>
      </xdr:nvCxnSpPr>
      <xdr:spPr>
        <a:xfrm flipV="1">
          <a:off x="12710795" y="6079744"/>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C3F12713-9025-4701-A136-2869CA824CEC}"/>
            </a:ext>
          </a:extLst>
        </xdr:cNvPr>
        <xdr:cNvSpPr/>
      </xdr:nvSpPr>
      <xdr:spPr>
        <a:xfrm>
          <a:off x="13480415" y="61066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D2C8B764-ACF9-4850-9C0B-8C39CF9DF630}"/>
            </a:ext>
          </a:extLst>
        </xdr:cNvPr>
        <xdr:cNvSpPr txBox="1"/>
      </xdr:nvSpPr>
      <xdr:spPr>
        <a:xfrm>
          <a:off x="1316736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49276</xdr:rowOff>
    </xdr:to>
    <xdr:cxnSp macro="">
      <xdr:nvCxnSpPr>
        <xdr:cNvPr id="312" name="直線コネクタ 311">
          <a:extLst>
            <a:ext uri="{FF2B5EF4-FFF2-40B4-BE49-F238E27FC236}">
              <a16:creationId xmlns:a16="http://schemas.microsoft.com/office/drawing/2014/main" id="{FD714B88-666B-4EC0-AD51-14311D21B3A2}"/>
            </a:ext>
          </a:extLst>
        </xdr:cNvPr>
        <xdr:cNvCxnSpPr/>
      </xdr:nvCxnSpPr>
      <xdr:spPr>
        <a:xfrm>
          <a:off x="11890375" y="6005830"/>
          <a:ext cx="8204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143BB648-B6A5-45F7-9826-91F0F6AA3B26}"/>
            </a:ext>
          </a:extLst>
        </xdr:cNvPr>
        <xdr:cNvSpPr/>
      </xdr:nvSpPr>
      <xdr:spPr>
        <a:xfrm>
          <a:off x="12659995"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8D7CEFEC-3FBF-4460-A2A9-05E8C670FF64}"/>
            </a:ext>
          </a:extLst>
        </xdr:cNvPr>
        <xdr:cNvSpPr txBox="1"/>
      </xdr:nvSpPr>
      <xdr:spPr>
        <a:xfrm>
          <a:off x="12364085"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FF842973-038D-484C-8499-992BCBC565A5}"/>
            </a:ext>
          </a:extLst>
        </xdr:cNvPr>
        <xdr:cNvSpPr/>
      </xdr:nvSpPr>
      <xdr:spPr>
        <a:xfrm>
          <a:off x="11856720" y="60655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8C5BB9AF-174F-4793-BB0B-CE2C14F4B24B}"/>
            </a:ext>
          </a:extLst>
        </xdr:cNvPr>
        <xdr:cNvSpPr txBox="1"/>
      </xdr:nvSpPr>
      <xdr:spPr>
        <a:xfrm>
          <a:off x="11543665"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9E9769FC-8BCC-421D-8A69-884AC430B8DB}"/>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BAE42CF3-3385-4575-BF9F-8C27ED8215FF}"/>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48C7B2A0-76ED-43DF-B1B2-EA42B3FEC432}"/>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96DE27D7-6B5F-4ED1-A675-38650AD9FA08}"/>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5F59A370-65F6-4AE3-BFE1-F2F316385B6B}"/>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2" name="楕円 321">
          <a:extLst>
            <a:ext uri="{FF2B5EF4-FFF2-40B4-BE49-F238E27FC236}">
              <a16:creationId xmlns:a16="http://schemas.microsoft.com/office/drawing/2014/main" id="{98EB8942-F81A-4242-ACFA-A9F980460088}"/>
            </a:ext>
          </a:extLst>
        </xdr:cNvPr>
        <xdr:cNvSpPr/>
      </xdr:nvSpPr>
      <xdr:spPr>
        <a:xfrm>
          <a:off x="15053310" y="6014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3" name="補助費等該当値テキスト">
          <a:extLst>
            <a:ext uri="{FF2B5EF4-FFF2-40B4-BE49-F238E27FC236}">
              <a16:creationId xmlns:a16="http://schemas.microsoft.com/office/drawing/2014/main" id="{680CEA34-67BC-4981-9E2B-B64D869AF1B5}"/>
            </a:ext>
          </a:extLst>
        </xdr:cNvPr>
        <xdr:cNvSpPr txBox="1"/>
      </xdr:nvSpPr>
      <xdr:spPr>
        <a:xfrm>
          <a:off x="15177770" y="58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4" name="楕円 323">
          <a:extLst>
            <a:ext uri="{FF2B5EF4-FFF2-40B4-BE49-F238E27FC236}">
              <a16:creationId xmlns:a16="http://schemas.microsoft.com/office/drawing/2014/main" id="{4BC22F67-3F1A-43CF-8652-852BEC105988}"/>
            </a:ext>
          </a:extLst>
        </xdr:cNvPr>
        <xdr:cNvSpPr/>
      </xdr:nvSpPr>
      <xdr:spPr>
        <a:xfrm>
          <a:off x="14283690" y="6009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5" name="テキスト ボックス 324">
          <a:extLst>
            <a:ext uri="{FF2B5EF4-FFF2-40B4-BE49-F238E27FC236}">
              <a16:creationId xmlns:a16="http://schemas.microsoft.com/office/drawing/2014/main" id="{68EE1E92-363C-4CD4-A8D4-53EDC227BBB8}"/>
            </a:ext>
          </a:extLst>
        </xdr:cNvPr>
        <xdr:cNvSpPr txBox="1"/>
      </xdr:nvSpPr>
      <xdr:spPr>
        <a:xfrm>
          <a:off x="13987780" y="578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6" name="楕円 325">
          <a:extLst>
            <a:ext uri="{FF2B5EF4-FFF2-40B4-BE49-F238E27FC236}">
              <a16:creationId xmlns:a16="http://schemas.microsoft.com/office/drawing/2014/main" id="{F2E9690B-350B-4B90-827F-87201F73D08A}"/>
            </a:ext>
          </a:extLst>
        </xdr:cNvPr>
        <xdr:cNvSpPr/>
      </xdr:nvSpPr>
      <xdr:spPr>
        <a:xfrm>
          <a:off x="13480415" y="603275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7" name="テキスト ボックス 326">
          <a:extLst>
            <a:ext uri="{FF2B5EF4-FFF2-40B4-BE49-F238E27FC236}">
              <a16:creationId xmlns:a16="http://schemas.microsoft.com/office/drawing/2014/main" id="{81E45371-D987-4062-8DC7-19AE205BD75C}"/>
            </a:ext>
          </a:extLst>
        </xdr:cNvPr>
        <xdr:cNvSpPr txBox="1"/>
      </xdr:nvSpPr>
      <xdr:spPr>
        <a:xfrm>
          <a:off x="1316736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8" name="楕円 327">
          <a:extLst>
            <a:ext uri="{FF2B5EF4-FFF2-40B4-BE49-F238E27FC236}">
              <a16:creationId xmlns:a16="http://schemas.microsoft.com/office/drawing/2014/main" id="{FF8FF3E3-A7A9-445A-9BDA-A8B3FE27B449}"/>
            </a:ext>
          </a:extLst>
        </xdr:cNvPr>
        <xdr:cNvSpPr/>
      </xdr:nvSpPr>
      <xdr:spPr>
        <a:xfrm>
          <a:off x="12659995" y="6037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9" name="テキスト ボックス 328">
          <a:extLst>
            <a:ext uri="{FF2B5EF4-FFF2-40B4-BE49-F238E27FC236}">
              <a16:creationId xmlns:a16="http://schemas.microsoft.com/office/drawing/2014/main" id="{EE008702-8EC1-46CB-B851-A8642C866932}"/>
            </a:ext>
          </a:extLst>
        </xdr:cNvPr>
        <xdr:cNvSpPr txBox="1"/>
      </xdr:nvSpPr>
      <xdr:spPr>
        <a:xfrm>
          <a:off x="12364085"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0" name="楕円 329">
          <a:extLst>
            <a:ext uri="{FF2B5EF4-FFF2-40B4-BE49-F238E27FC236}">
              <a16:creationId xmlns:a16="http://schemas.microsoft.com/office/drawing/2014/main" id="{02D34B73-D4BA-4BB0-AA28-594E0901B072}"/>
            </a:ext>
          </a:extLst>
        </xdr:cNvPr>
        <xdr:cNvSpPr/>
      </xdr:nvSpPr>
      <xdr:spPr>
        <a:xfrm>
          <a:off x="11856720" y="59550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1" name="テキスト ボックス 330">
          <a:extLst>
            <a:ext uri="{FF2B5EF4-FFF2-40B4-BE49-F238E27FC236}">
              <a16:creationId xmlns:a16="http://schemas.microsoft.com/office/drawing/2014/main" id="{B948D9A4-A644-4A1B-BFCB-1785CCDF58E2}"/>
            </a:ext>
          </a:extLst>
        </xdr:cNvPr>
        <xdr:cNvSpPr txBox="1"/>
      </xdr:nvSpPr>
      <xdr:spPr>
        <a:xfrm>
          <a:off x="11543665"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DCB9ABD7-EA9A-44E8-AF46-7BF1B41B5566}"/>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89D7C275-3DD2-4A01-AB7F-9A027E68C8F4}"/>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9848C47F-8F1F-44EB-ABD9-9EC75BC5FEC1}"/>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D75D74A1-2602-477E-95C3-D77F40FC8957}"/>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5D6AF90-A5EE-401A-9AC8-930F0680640C}"/>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701344DD-4BF4-4ED8-AA27-3171631D9224}"/>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69981B53-C399-40D6-A4D8-48C22AF43F57}"/>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341550C1-3682-4323-922F-662F9BA62A9A}"/>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AED04FD9-68C8-4A51-81F0-EB29B0630749}"/>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133ED837-FE88-4379-A3A3-8250912C51D1}"/>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4264CAF3-F576-4B1A-9276-B3DCBE074A4F}"/>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償還のピークを一旦越えたことにより、近年改善傾向にはあり、前年度より０．９ポイント減少し、類似団体平均を３．７ポイント下回った。ほ場整備事業や橋梁事業を継続して行っている中で、今後も投資的事業については、厳選し地方債発行の抑制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272B0AB3-9373-4AA4-9239-7D57041EA414}"/>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CB79A122-255C-4121-B468-02DBC735EC52}"/>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8BBCD807-B048-4B64-9D4D-ED5C7A7EDB43}"/>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D982F5FE-DFBC-46A5-A407-23E2AD13E7D5}"/>
            </a:ext>
          </a:extLst>
        </xdr:cNvPr>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FA7BA5BD-5E37-4D86-BF30-7783369BE0DB}"/>
            </a:ext>
          </a:extLst>
        </xdr:cNvPr>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C07E4A4B-7047-4C45-9839-DE9D2825D657}"/>
            </a:ext>
          </a:extLst>
        </xdr:cNvPr>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7183D2DE-50F1-4B23-AA4A-77E7DBC1EBDF}"/>
            </a:ext>
          </a:extLst>
        </xdr:cNvPr>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60FA737C-B1F7-47E6-A139-2D010405DB5B}"/>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E946E762-62BE-4674-8BE2-8745705BFFE1}"/>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A5ABF19E-8DFB-4399-AB2E-873BA677B420}"/>
            </a:ext>
          </a:extLst>
        </xdr:cNvPr>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45CDEE54-F1AB-495F-B631-2B1D34720B11}"/>
            </a:ext>
          </a:extLst>
        </xdr:cNvPr>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4DA35C6E-04B7-4D5A-A2F3-BDD7F2F631D4}"/>
            </a:ext>
          </a:extLst>
        </xdr:cNvPr>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A535652B-846E-48F7-B0FE-4466955AE9C4}"/>
            </a:ext>
          </a:extLst>
        </xdr:cNvPr>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A32870E4-FFD5-46E3-BA51-D061869776BF}"/>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D6FDD79D-94D2-490E-959E-92A849A21D71}"/>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C8D857CD-E824-49CC-AA05-AF54CCD023A0}"/>
            </a:ext>
          </a:extLst>
        </xdr:cNvPr>
        <xdr:cNvCxnSpPr/>
      </xdr:nvCxnSpPr>
      <xdr:spPr>
        <a:xfrm flipV="1">
          <a:off x="4414520" y="122351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4536D45E-D349-4C1F-9B41-D42C6D5A778C}"/>
            </a:ext>
          </a:extLst>
        </xdr:cNvPr>
        <xdr:cNvSpPr txBox="1"/>
      </xdr:nvSpPr>
      <xdr:spPr>
        <a:xfrm>
          <a:off x="450342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ADD87DC4-D209-4E82-9DE1-95BBB20C14A8}"/>
            </a:ext>
          </a:extLst>
        </xdr:cNvPr>
        <xdr:cNvCxnSpPr/>
      </xdr:nvCxnSpPr>
      <xdr:spPr>
        <a:xfrm>
          <a:off x="4342765" y="134810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EF7698C8-B82E-48CB-B193-725D10AB5F55}"/>
            </a:ext>
          </a:extLst>
        </xdr:cNvPr>
        <xdr:cNvSpPr txBox="1"/>
      </xdr:nvSpPr>
      <xdr:spPr>
        <a:xfrm>
          <a:off x="4503420" y="119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1AC5A277-2428-436B-83CB-152048303ABA}"/>
            </a:ext>
          </a:extLst>
        </xdr:cNvPr>
        <xdr:cNvCxnSpPr/>
      </xdr:nvCxnSpPr>
      <xdr:spPr>
        <a:xfrm>
          <a:off x="4342765" y="122351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62230</xdr:rowOff>
    </xdr:to>
    <xdr:cxnSp macro="">
      <xdr:nvCxnSpPr>
        <xdr:cNvPr id="363" name="直線コネクタ 362">
          <a:extLst>
            <a:ext uri="{FF2B5EF4-FFF2-40B4-BE49-F238E27FC236}">
              <a16:creationId xmlns:a16="http://schemas.microsoft.com/office/drawing/2014/main" id="{01F088FB-E72B-417C-8923-57E8DFD3B8A2}"/>
            </a:ext>
          </a:extLst>
        </xdr:cNvPr>
        <xdr:cNvCxnSpPr/>
      </xdr:nvCxnSpPr>
      <xdr:spPr>
        <a:xfrm flipV="1">
          <a:off x="3654425" y="12768579"/>
          <a:ext cx="76009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F4907DE7-AC85-428B-B92C-C15215C52F30}"/>
            </a:ext>
          </a:extLst>
        </xdr:cNvPr>
        <xdr:cNvSpPr txBox="1"/>
      </xdr:nvSpPr>
      <xdr:spPr>
        <a:xfrm>
          <a:off x="4503420" y="12830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A0C9C4E4-C6AF-4A43-AE6D-5A037D984DEE}"/>
            </a:ext>
          </a:extLst>
        </xdr:cNvPr>
        <xdr:cNvSpPr/>
      </xdr:nvSpPr>
      <xdr:spPr>
        <a:xfrm>
          <a:off x="4380865" y="1285875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153670</xdr:rowOff>
    </xdr:to>
    <xdr:cxnSp macro="">
      <xdr:nvCxnSpPr>
        <xdr:cNvPr id="366" name="直線コネクタ 365">
          <a:extLst>
            <a:ext uri="{FF2B5EF4-FFF2-40B4-BE49-F238E27FC236}">
              <a16:creationId xmlns:a16="http://schemas.microsoft.com/office/drawing/2014/main" id="{4FFEA9DB-7FC8-4765-9D3A-B725879DD1A1}"/>
            </a:ext>
          </a:extLst>
        </xdr:cNvPr>
        <xdr:cNvCxnSpPr/>
      </xdr:nvCxnSpPr>
      <xdr:spPr>
        <a:xfrm flipV="1">
          <a:off x="2841625" y="12802870"/>
          <a:ext cx="8128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EAD7EA0C-9C22-4E45-97B0-EBC2ECF0D71C}"/>
            </a:ext>
          </a:extLst>
        </xdr:cNvPr>
        <xdr:cNvSpPr/>
      </xdr:nvSpPr>
      <xdr:spPr>
        <a:xfrm>
          <a:off x="3611245" y="1285112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6CF3EA3C-3A1C-404B-BDC3-CD424CACA890}"/>
            </a:ext>
          </a:extLst>
        </xdr:cNvPr>
        <xdr:cNvSpPr txBox="1"/>
      </xdr:nvSpPr>
      <xdr:spPr>
        <a:xfrm>
          <a:off x="3298190" y="1293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76</xdr:row>
      <xdr:rowOff>165100</xdr:rowOff>
    </xdr:to>
    <xdr:cxnSp macro="">
      <xdr:nvCxnSpPr>
        <xdr:cNvPr id="369" name="直線コネクタ 368">
          <a:extLst>
            <a:ext uri="{FF2B5EF4-FFF2-40B4-BE49-F238E27FC236}">
              <a16:creationId xmlns:a16="http://schemas.microsoft.com/office/drawing/2014/main" id="{8B0A4718-EF31-4492-833E-429931858018}"/>
            </a:ext>
          </a:extLst>
        </xdr:cNvPr>
        <xdr:cNvCxnSpPr/>
      </xdr:nvCxnSpPr>
      <xdr:spPr>
        <a:xfrm flipV="1">
          <a:off x="2021205" y="12894310"/>
          <a:ext cx="8204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20806538-AD0A-4044-8519-BF57F182C04A}"/>
            </a:ext>
          </a:extLst>
        </xdr:cNvPr>
        <xdr:cNvSpPr/>
      </xdr:nvSpPr>
      <xdr:spPr>
        <a:xfrm>
          <a:off x="2790825" y="12854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49E238D4-C996-4762-B7C9-218F15A15081}"/>
            </a:ext>
          </a:extLst>
        </xdr:cNvPr>
        <xdr:cNvSpPr txBox="1"/>
      </xdr:nvSpPr>
      <xdr:spPr>
        <a:xfrm>
          <a:off x="2494915"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76</xdr:row>
      <xdr:rowOff>165100</xdr:rowOff>
    </xdr:to>
    <xdr:cxnSp macro="">
      <xdr:nvCxnSpPr>
        <xdr:cNvPr id="372" name="直線コネクタ 371">
          <a:extLst>
            <a:ext uri="{FF2B5EF4-FFF2-40B4-BE49-F238E27FC236}">
              <a16:creationId xmlns:a16="http://schemas.microsoft.com/office/drawing/2014/main" id="{C77FF666-BAA1-4545-8F2C-0F13D4A90EFD}"/>
            </a:ext>
          </a:extLst>
        </xdr:cNvPr>
        <xdr:cNvCxnSpPr/>
      </xdr:nvCxnSpPr>
      <xdr:spPr>
        <a:xfrm>
          <a:off x="1217930" y="12886690"/>
          <a:ext cx="8032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97A4CD8B-3D5D-4D42-9E19-011FD416F7F3}"/>
            </a:ext>
          </a:extLst>
        </xdr:cNvPr>
        <xdr:cNvSpPr/>
      </xdr:nvSpPr>
      <xdr:spPr>
        <a:xfrm>
          <a:off x="1987550" y="128473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49FAFC99-7F0F-4C40-901C-7CBBAF1E3DF5}"/>
            </a:ext>
          </a:extLst>
        </xdr:cNvPr>
        <xdr:cNvSpPr txBox="1"/>
      </xdr:nvSpPr>
      <xdr:spPr>
        <a:xfrm>
          <a:off x="1674495"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9DD933D6-77B3-480C-9FF8-37045749269A}"/>
            </a:ext>
          </a:extLst>
        </xdr:cNvPr>
        <xdr:cNvSpPr/>
      </xdr:nvSpPr>
      <xdr:spPr>
        <a:xfrm>
          <a:off x="1167130" y="1283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BBFDEE9B-A171-4491-BE47-3EA27D707DC9}"/>
            </a:ext>
          </a:extLst>
        </xdr:cNvPr>
        <xdr:cNvSpPr txBox="1"/>
      </xdr:nvSpPr>
      <xdr:spPr>
        <a:xfrm>
          <a:off x="87122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1360BFDE-77E8-4900-8B04-C1CB652045B7}"/>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94EE64CD-6598-4312-82D2-76349416BA6D}"/>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67BE45F2-8050-4C66-9CCC-D297B5E748F1}"/>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8812509C-BFBC-4A01-8B48-E34E9274B884}"/>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7287F1E8-B929-4866-B1CF-01F2A4689BB8}"/>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2" name="楕円 381">
          <a:extLst>
            <a:ext uri="{FF2B5EF4-FFF2-40B4-BE49-F238E27FC236}">
              <a16:creationId xmlns:a16="http://schemas.microsoft.com/office/drawing/2014/main" id="{41992F35-4F4E-4596-911A-4ADAC67D4A80}"/>
            </a:ext>
          </a:extLst>
        </xdr:cNvPr>
        <xdr:cNvSpPr/>
      </xdr:nvSpPr>
      <xdr:spPr>
        <a:xfrm>
          <a:off x="4380865" y="1272158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3" name="公債費該当値テキスト">
          <a:extLst>
            <a:ext uri="{FF2B5EF4-FFF2-40B4-BE49-F238E27FC236}">
              <a16:creationId xmlns:a16="http://schemas.microsoft.com/office/drawing/2014/main" id="{CC25A05E-7D91-4170-990F-59F98935FEE7}"/>
            </a:ext>
          </a:extLst>
        </xdr:cNvPr>
        <xdr:cNvSpPr txBox="1"/>
      </xdr:nvSpPr>
      <xdr:spPr>
        <a:xfrm>
          <a:off x="450342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4" name="楕円 383">
          <a:extLst>
            <a:ext uri="{FF2B5EF4-FFF2-40B4-BE49-F238E27FC236}">
              <a16:creationId xmlns:a16="http://schemas.microsoft.com/office/drawing/2014/main" id="{ACDCC7C0-C064-47D4-BB1D-D04BC9246213}"/>
            </a:ext>
          </a:extLst>
        </xdr:cNvPr>
        <xdr:cNvSpPr/>
      </xdr:nvSpPr>
      <xdr:spPr>
        <a:xfrm>
          <a:off x="3611245" y="127520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5" name="テキスト ボックス 384">
          <a:extLst>
            <a:ext uri="{FF2B5EF4-FFF2-40B4-BE49-F238E27FC236}">
              <a16:creationId xmlns:a16="http://schemas.microsoft.com/office/drawing/2014/main" id="{19BC1FE8-CD06-48EC-BCDD-08EAAA8ADF89}"/>
            </a:ext>
          </a:extLst>
        </xdr:cNvPr>
        <xdr:cNvSpPr txBox="1"/>
      </xdr:nvSpPr>
      <xdr:spPr>
        <a:xfrm>
          <a:off x="329819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6" name="楕円 385">
          <a:extLst>
            <a:ext uri="{FF2B5EF4-FFF2-40B4-BE49-F238E27FC236}">
              <a16:creationId xmlns:a16="http://schemas.microsoft.com/office/drawing/2014/main" id="{27B5E060-01A3-44F1-BFA2-DA91AD08976A}"/>
            </a:ext>
          </a:extLst>
        </xdr:cNvPr>
        <xdr:cNvSpPr/>
      </xdr:nvSpPr>
      <xdr:spPr>
        <a:xfrm>
          <a:off x="2790825" y="12843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7" name="テキスト ボックス 386">
          <a:extLst>
            <a:ext uri="{FF2B5EF4-FFF2-40B4-BE49-F238E27FC236}">
              <a16:creationId xmlns:a16="http://schemas.microsoft.com/office/drawing/2014/main" id="{39C53258-02AE-43C6-9BCB-02C4B0CF1331}"/>
            </a:ext>
          </a:extLst>
        </xdr:cNvPr>
        <xdr:cNvSpPr txBox="1"/>
      </xdr:nvSpPr>
      <xdr:spPr>
        <a:xfrm>
          <a:off x="2494915"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8" name="楕円 387">
          <a:extLst>
            <a:ext uri="{FF2B5EF4-FFF2-40B4-BE49-F238E27FC236}">
              <a16:creationId xmlns:a16="http://schemas.microsoft.com/office/drawing/2014/main" id="{DB159578-8286-47F4-8DF0-53FC32D2E221}"/>
            </a:ext>
          </a:extLst>
        </xdr:cNvPr>
        <xdr:cNvSpPr/>
      </xdr:nvSpPr>
      <xdr:spPr>
        <a:xfrm>
          <a:off x="1987550" y="128549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9" name="テキスト ボックス 388">
          <a:extLst>
            <a:ext uri="{FF2B5EF4-FFF2-40B4-BE49-F238E27FC236}">
              <a16:creationId xmlns:a16="http://schemas.microsoft.com/office/drawing/2014/main" id="{D4655FE1-69A5-42B9-AEFD-806C4CF0D27C}"/>
            </a:ext>
          </a:extLst>
        </xdr:cNvPr>
        <xdr:cNvSpPr txBox="1"/>
      </xdr:nvSpPr>
      <xdr:spPr>
        <a:xfrm>
          <a:off x="1674495"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90" name="楕円 389">
          <a:extLst>
            <a:ext uri="{FF2B5EF4-FFF2-40B4-BE49-F238E27FC236}">
              <a16:creationId xmlns:a16="http://schemas.microsoft.com/office/drawing/2014/main" id="{3CF1C7F4-12D0-44FD-B198-93309C7E0A6A}"/>
            </a:ext>
          </a:extLst>
        </xdr:cNvPr>
        <xdr:cNvSpPr/>
      </xdr:nvSpPr>
      <xdr:spPr>
        <a:xfrm>
          <a:off x="1167130" y="1283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91" name="テキスト ボックス 390">
          <a:extLst>
            <a:ext uri="{FF2B5EF4-FFF2-40B4-BE49-F238E27FC236}">
              <a16:creationId xmlns:a16="http://schemas.microsoft.com/office/drawing/2014/main" id="{5DA06A6B-A707-49BE-AA0F-BDC9CAE615A3}"/>
            </a:ext>
          </a:extLst>
        </xdr:cNvPr>
        <xdr:cNvSpPr txBox="1"/>
      </xdr:nvSpPr>
      <xdr:spPr>
        <a:xfrm>
          <a:off x="87122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CAC5A784-B24C-40E7-8CA5-5F09E64A2591}"/>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1A406D1D-BBD3-452B-BF76-875164088506}"/>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FF463E83-A82E-4A1C-A1B4-D985268EFDC5}"/>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5FC0003F-57C1-46ED-82FA-4C4DDC8F61AA}"/>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8C6B51CF-F535-48B3-97B4-88F244593F50}"/>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E1966CDA-827D-4005-903E-181819DED9B5}"/>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A7649619-4534-4509-895C-E50FBF0423D5}"/>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FFA84B9E-A07C-4DE4-8648-0EB821264C6A}"/>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B8AE4E22-FEBD-4E19-8F77-513227022A87}"/>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AEE58F91-85F3-43FC-9B25-03166FECA9FB}"/>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399A7576-B6DF-471C-A635-163D1E412125}"/>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前年度比０．３ポイント増加し、類似団体平均を０．２ポイント下回った。公債費以外で経常経費に占める割合が大きいのは人件費、繰出金、物件費となっている。今後、適正な水準の維持に努める。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8FB6D25-472D-41F0-9D2A-BAD809484F51}"/>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3E098CD4-A7BB-4A42-AD02-E32C4B7FCDC6}"/>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8425C2F1-DC6F-498E-B359-281494EEEF05}"/>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BCB5A823-975A-4665-A7D0-FBA6AB060906}"/>
            </a:ext>
          </a:extLst>
        </xdr:cNvPr>
        <xdr:cNvCxnSpPr/>
      </xdr:nvCxnSpPr>
      <xdr:spPr>
        <a:xfrm>
          <a:off x="11383010" y="13816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2C1CBAC-D401-4CB8-9C17-3C3D92F51A29}"/>
            </a:ext>
          </a:extLst>
        </xdr:cNvPr>
        <xdr:cNvSpPr txBox="1"/>
      </xdr:nvSpPr>
      <xdr:spPr>
        <a:xfrm>
          <a:off x="10926445" y="13677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636F4DD5-D8E0-44B4-943B-5B6EF116B1B8}"/>
            </a:ext>
          </a:extLst>
        </xdr:cNvPr>
        <xdr:cNvCxnSpPr/>
      </xdr:nvCxnSpPr>
      <xdr:spPr>
        <a:xfrm>
          <a:off x="11383010" y="13538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D37CCBCC-033D-467B-A415-D90ED644F5E6}"/>
            </a:ext>
          </a:extLst>
        </xdr:cNvPr>
        <xdr:cNvSpPr txBox="1"/>
      </xdr:nvSpPr>
      <xdr:spPr>
        <a:xfrm>
          <a:off x="10926445" y="13399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8A25D635-F9BA-4684-9D16-26D1B9456D69}"/>
            </a:ext>
          </a:extLst>
        </xdr:cNvPr>
        <xdr:cNvCxnSpPr/>
      </xdr:nvCxnSpPr>
      <xdr:spPr>
        <a:xfrm>
          <a:off x="11383010" y="132562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7A76E982-F9B8-4FCE-8162-2543212C1DB9}"/>
            </a:ext>
          </a:extLst>
        </xdr:cNvPr>
        <xdr:cNvSpPr txBox="1"/>
      </xdr:nvSpPr>
      <xdr:spPr>
        <a:xfrm>
          <a:off x="10926445" y="131178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BBFD1814-B807-4B61-9355-02A94F1E3F78}"/>
            </a:ext>
          </a:extLst>
        </xdr:cNvPr>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CB746D15-61B6-4946-BD46-BEBC88140B7C}"/>
            </a:ext>
          </a:extLst>
        </xdr:cNvPr>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2863B642-2767-414A-BEC2-E5E8F395BCCB}"/>
            </a:ext>
          </a:extLst>
        </xdr:cNvPr>
        <xdr:cNvCxnSpPr/>
      </xdr:nvCxnSpPr>
      <xdr:spPr>
        <a:xfrm>
          <a:off x="11383010" y="12700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29539E1C-D764-4099-B3C9-852165A74C0A}"/>
            </a:ext>
          </a:extLst>
        </xdr:cNvPr>
        <xdr:cNvSpPr txBox="1"/>
      </xdr:nvSpPr>
      <xdr:spPr>
        <a:xfrm>
          <a:off x="10926445" y="12561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BDA75303-04F7-45F9-9546-2BDB04D8A616}"/>
            </a:ext>
          </a:extLst>
        </xdr:cNvPr>
        <xdr:cNvCxnSpPr/>
      </xdr:nvCxnSpPr>
      <xdr:spPr>
        <a:xfrm>
          <a:off x="11383010" y="12418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E18384D-4251-473D-B0DE-E4A8C1CB1F7D}"/>
            </a:ext>
          </a:extLst>
        </xdr:cNvPr>
        <xdr:cNvSpPr txBox="1"/>
      </xdr:nvSpPr>
      <xdr:spPr>
        <a:xfrm>
          <a:off x="10926445" y="12279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6716383A-53DF-4404-B521-BCCC5FF32D80}"/>
            </a:ext>
          </a:extLst>
        </xdr:cNvPr>
        <xdr:cNvCxnSpPr/>
      </xdr:nvCxnSpPr>
      <xdr:spPr>
        <a:xfrm>
          <a:off x="11383010" y="121399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8ADB034-03FC-4138-970F-02CBDE67A8DF}"/>
            </a:ext>
          </a:extLst>
        </xdr:cNvPr>
        <xdr:cNvSpPr txBox="1"/>
      </xdr:nvSpPr>
      <xdr:spPr>
        <a:xfrm>
          <a:off x="10926445" y="120015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709BB1DA-14AD-47FB-B3DB-A1F26C9C7068}"/>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ADEEB16F-2FBA-473D-A387-027CEFE844B1}"/>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AF6C8BA4-F7BC-4340-8FC7-47AFBEF94558}"/>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1AF68EF5-E4F8-432F-971A-2010D41A12E0}"/>
            </a:ext>
          </a:extLst>
        </xdr:cNvPr>
        <xdr:cNvCxnSpPr/>
      </xdr:nvCxnSpPr>
      <xdr:spPr>
        <a:xfrm flipV="1">
          <a:off x="15104110" y="12316142"/>
          <a:ext cx="0" cy="1395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5B7D1EDF-B88F-48E4-997C-1D9EAE969D38}"/>
            </a:ext>
          </a:extLst>
        </xdr:cNvPr>
        <xdr:cNvSpPr txBox="1"/>
      </xdr:nvSpPr>
      <xdr:spPr>
        <a:xfrm>
          <a:off x="15177770" y="136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DE3D0216-A76D-4238-9FBA-84C24574B432}"/>
            </a:ext>
          </a:extLst>
        </xdr:cNvPr>
        <xdr:cNvCxnSpPr/>
      </xdr:nvCxnSpPr>
      <xdr:spPr>
        <a:xfrm>
          <a:off x="15015210" y="1371155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FD41525F-7835-41DD-B7F7-EF3908FAB601}"/>
            </a:ext>
          </a:extLst>
        </xdr:cNvPr>
        <xdr:cNvSpPr txBox="1"/>
      </xdr:nvSpPr>
      <xdr:spPr>
        <a:xfrm>
          <a:off x="15177770" y="1206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69AEFC65-1D09-4E6F-9CB6-213BC0DB309B}"/>
            </a:ext>
          </a:extLst>
        </xdr:cNvPr>
        <xdr:cNvCxnSpPr/>
      </xdr:nvCxnSpPr>
      <xdr:spPr>
        <a:xfrm>
          <a:off x="15015210" y="1231614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152718</xdr:rowOff>
    </xdr:from>
    <xdr:to>
      <xdr:col>82</xdr:col>
      <xdr:colOff>107950</xdr:colOff>
      <xdr:row>76</xdr:row>
      <xdr:rowOff>161289</xdr:rowOff>
    </xdr:to>
    <xdr:cxnSp macro="">
      <xdr:nvCxnSpPr>
        <xdr:cNvPr id="428" name="直線コネクタ 427">
          <a:extLst>
            <a:ext uri="{FF2B5EF4-FFF2-40B4-BE49-F238E27FC236}">
              <a16:creationId xmlns:a16="http://schemas.microsoft.com/office/drawing/2014/main" id="{EF0239E3-58B0-4C04-80B1-0042D0F5F78F}"/>
            </a:ext>
          </a:extLst>
        </xdr:cNvPr>
        <xdr:cNvCxnSpPr/>
      </xdr:nvCxnSpPr>
      <xdr:spPr>
        <a:xfrm>
          <a:off x="14334490" y="12893358"/>
          <a:ext cx="76962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292A6710-4CF7-4039-95B8-B3A118466470}"/>
            </a:ext>
          </a:extLst>
        </xdr:cNvPr>
        <xdr:cNvSpPr txBox="1"/>
      </xdr:nvSpPr>
      <xdr:spPr>
        <a:xfrm>
          <a:off x="15177770" y="12828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179195D-4431-49FF-A5A4-1A1D3EE05410}"/>
            </a:ext>
          </a:extLst>
        </xdr:cNvPr>
        <xdr:cNvSpPr/>
      </xdr:nvSpPr>
      <xdr:spPr>
        <a:xfrm>
          <a:off x="15053310" y="12856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152718</xdr:rowOff>
    </xdr:from>
    <xdr:to>
      <xdr:col>78</xdr:col>
      <xdr:colOff>69850</xdr:colOff>
      <xdr:row>77</xdr:row>
      <xdr:rowOff>95568</xdr:rowOff>
    </xdr:to>
    <xdr:cxnSp macro="">
      <xdr:nvCxnSpPr>
        <xdr:cNvPr id="431" name="直線コネクタ 430">
          <a:extLst>
            <a:ext uri="{FF2B5EF4-FFF2-40B4-BE49-F238E27FC236}">
              <a16:creationId xmlns:a16="http://schemas.microsoft.com/office/drawing/2014/main" id="{F7A37644-4E15-4235-9C80-403AE81A7F17}"/>
            </a:ext>
          </a:extLst>
        </xdr:cNvPr>
        <xdr:cNvCxnSpPr/>
      </xdr:nvCxnSpPr>
      <xdr:spPr>
        <a:xfrm flipV="1">
          <a:off x="13531215" y="12893358"/>
          <a:ext cx="80327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EA01A57A-110B-4C51-AE18-A5343F1F8E3C}"/>
            </a:ext>
          </a:extLst>
        </xdr:cNvPr>
        <xdr:cNvSpPr/>
      </xdr:nvSpPr>
      <xdr:spPr>
        <a:xfrm>
          <a:off x="14283690" y="12845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6FC1B70F-185B-4836-8BC5-9E98A48DED9E}"/>
            </a:ext>
          </a:extLst>
        </xdr:cNvPr>
        <xdr:cNvSpPr txBox="1"/>
      </xdr:nvSpPr>
      <xdr:spPr>
        <a:xfrm>
          <a:off x="13987780" y="129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6986</xdr:rowOff>
    </xdr:from>
    <xdr:to>
      <xdr:col>73</xdr:col>
      <xdr:colOff>180975</xdr:colOff>
      <xdr:row>77</xdr:row>
      <xdr:rowOff>95568</xdr:rowOff>
    </xdr:to>
    <xdr:cxnSp macro="">
      <xdr:nvCxnSpPr>
        <xdr:cNvPr id="434" name="直線コネクタ 433">
          <a:extLst>
            <a:ext uri="{FF2B5EF4-FFF2-40B4-BE49-F238E27FC236}">
              <a16:creationId xmlns:a16="http://schemas.microsoft.com/office/drawing/2014/main" id="{BCFF28E6-CD81-4EFE-8D07-27395263F362}"/>
            </a:ext>
          </a:extLst>
        </xdr:cNvPr>
        <xdr:cNvCxnSpPr/>
      </xdr:nvCxnSpPr>
      <xdr:spPr>
        <a:xfrm>
          <a:off x="12710795" y="12915266"/>
          <a:ext cx="82042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4B072FD9-374A-456F-99B6-8C0296A70E8B}"/>
            </a:ext>
          </a:extLst>
        </xdr:cNvPr>
        <xdr:cNvSpPr/>
      </xdr:nvSpPr>
      <xdr:spPr>
        <a:xfrm>
          <a:off x="13480415" y="1279683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DA9C9F20-A586-48F7-82FA-EE8C09311D8A}"/>
            </a:ext>
          </a:extLst>
        </xdr:cNvPr>
        <xdr:cNvSpPr txBox="1"/>
      </xdr:nvSpPr>
      <xdr:spPr>
        <a:xfrm>
          <a:off x="13167360" y="125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66993</xdr:rowOff>
    </xdr:from>
    <xdr:to>
      <xdr:col>69</xdr:col>
      <xdr:colOff>92075</xdr:colOff>
      <xdr:row>77</xdr:row>
      <xdr:rowOff>6986</xdr:rowOff>
    </xdr:to>
    <xdr:cxnSp macro="">
      <xdr:nvCxnSpPr>
        <xdr:cNvPr id="437" name="直線コネクタ 436">
          <a:extLst>
            <a:ext uri="{FF2B5EF4-FFF2-40B4-BE49-F238E27FC236}">
              <a16:creationId xmlns:a16="http://schemas.microsoft.com/office/drawing/2014/main" id="{0A594751-605A-4730-9876-FC13F4208D6F}"/>
            </a:ext>
          </a:extLst>
        </xdr:cNvPr>
        <xdr:cNvCxnSpPr/>
      </xdr:nvCxnSpPr>
      <xdr:spPr>
        <a:xfrm>
          <a:off x="11890375" y="12807633"/>
          <a:ext cx="820420" cy="10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27811DB2-628B-40F3-9A53-E6DC4B338377}"/>
            </a:ext>
          </a:extLst>
        </xdr:cNvPr>
        <xdr:cNvSpPr/>
      </xdr:nvSpPr>
      <xdr:spPr>
        <a:xfrm>
          <a:off x="12659995" y="1274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186B0E4F-92B3-4E2C-98CD-8DF39297343D}"/>
            </a:ext>
          </a:extLst>
        </xdr:cNvPr>
        <xdr:cNvSpPr txBox="1"/>
      </xdr:nvSpPr>
      <xdr:spPr>
        <a:xfrm>
          <a:off x="12364085"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8A626AA0-627C-4B97-93D7-3390F3DE6740}"/>
            </a:ext>
          </a:extLst>
        </xdr:cNvPr>
        <xdr:cNvSpPr/>
      </xdr:nvSpPr>
      <xdr:spPr>
        <a:xfrm>
          <a:off x="11856720" y="1270349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8B26737D-D4A5-4896-96B4-F17EAACC9808}"/>
            </a:ext>
          </a:extLst>
        </xdr:cNvPr>
        <xdr:cNvSpPr txBox="1"/>
      </xdr:nvSpPr>
      <xdr:spPr>
        <a:xfrm>
          <a:off x="11543665" y="1247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166F29FF-4B23-4C1E-B018-C44159A5022D}"/>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8978A32D-7F8E-440D-81CA-0FE77FCEC0B7}"/>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8CAF0EEA-C386-4037-B87F-6FEB69A02C35}"/>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BE8DEAE1-C43B-4472-9F1E-DAB29A0F4AE6}"/>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45543C6B-325B-4C96-9858-045A2ACAF4AF}"/>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7" name="楕円 446">
          <a:extLst>
            <a:ext uri="{FF2B5EF4-FFF2-40B4-BE49-F238E27FC236}">
              <a16:creationId xmlns:a16="http://schemas.microsoft.com/office/drawing/2014/main" id="{3606EB60-7D0C-4896-B36F-082D95FB9420}"/>
            </a:ext>
          </a:extLst>
        </xdr:cNvPr>
        <xdr:cNvSpPr/>
      </xdr:nvSpPr>
      <xdr:spPr>
        <a:xfrm>
          <a:off x="15053310" y="12851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48" name="公債費以外該当値テキスト">
          <a:extLst>
            <a:ext uri="{FF2B5EF4-FFF2-40B4-BE49-F238E27FC236}">
              <a16:creationId xmlns:a16="http://schemas.microsoft.com/office/drawing/2014/main" id="{E0E5B554-5F29-47CD-8333-42DB60830F8D}"/>
            </a:ext>
          </a:extLst>
        </xdr:cNvPr>
        <xdr:cNvSpPr txBox="1"/>
      </xdr:nvSpPr>
      <xdr:spPr>
        <a:xfrm>
          <a:off x="15177770" y="1270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101918</xdr:rowOff>
    </xdr:from>
    <xdr:to>
      <xdr:col>78</xdr:col>
      <xdr:colOff>120650</xdr:colOff>
      <xdr:row>77</xdr:row>
      <xdr:rowOff>32068</xdr:rowOff>
    </xdr:to>
    <xdr:sp macro="" textlink="">
      <xdr:nvSpPr>
        <xdr:cNvPr id="449" name="楕円 448">
          <a:extLst>
            <a:ext uri="{FF2B5EF4-FFF2-40B4-BE49-F238E27FC236}">
              <a16:creationId xmlns:a16="http://schemas.microsoft.com/office/drawing/2014/main" id="{775C0184-9690-4B13-B65F-F9FFAA0B77D4}"/>
            </a:ext>
          </a:extLst>
        </xdr:cNvPr>
        <xdr:cNvSpPr/>
      </xdr:nvSpPr>
      <xdr:spPr>
        <a:xfrm>
          <a:off x="14283690" y="12842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42245</xdr:rowOff>
    </xdr:from>
    <xdr:ext cx="736600" cy="259045"/>
    <xdr:sp macro="" textlink="">
      <xdr:nvSpPr>
        <xdr:cNvPr id="450" name="テキスト ボックス 449">
          <a:extLst>
            <a:ext uri="{FF2B5EF4-FFF2-40B4-BE49-F238E27FC236}">
              <a16:creationId xmlns:a16="http://schemas.microsoft.com/office/drawing/2014/main" id="{A0A1EC27-4029-48ED-88EB-5952A6AE38BE}"/>
            </a:ext>
          </a:extLst>
        </xdr:cNvPr>
        <xdr:cNvSpPr txBox="1"/>
      </xdr:nvSpPr>
      <xdr:spPr>
        <a:xfrm>
          <a:off x="13987780" y="12615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44768</xdr:rowOff>
    </xdr:from>
    <xdr:to>
      <xdr:col>74</xdr:col>
      <xdr:colOff>31750</xdr:colOff>
      <xdr:row>77</xdr:row>
      <xdr:rowOff>146368</xdr:rowOff>
    </xdr:to>
    <xdr:sp macro="" textlink="">
      <xdr:nvSpPr>
        <xdr:cNvPr id="451" name="楕円 450">
          <a:extLst>
            <a:ext uri="{FF2B5EF4-FFF2-40B4-BE49-F238E27FC236}">
              <a16:creationId xmlns:a16="http://schemas.microsoft.com/office/drawing/2014/main" id="{FD1C65E0-7D42-459F-A918-C73DAAE5D421}"/>
            </a:ext>
          </a:extLst>
        </xdr:cNvPr>
        <xdr:cNvSpPr/>
      </xdr:nvSpPr>
      <xdr:spPr>
        <a:xfrm>
          <a:off x="13480415" y="1295304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131145</xdr:rowOff>
    </xdr:from>
    <xdr:ext cx="762000" cy="259045"/>
    <xdr:sp macro="" textlink="">
      <xdr:nvSpPr>
        <xdr:cNvPr id="452" name="テキスト ボックス 451">
          <a:extLst>
            <a:ext uri="{FF2B5EF4-FFF2-40B4-BE49-F238E27FC236}">
              <a16:creationId xmlns:a16="http://schemas.microsoft.com/office/drawing/2014/main" id="{FF886A32-66E6-40AA-A71D-7BECB28BA017}"/>
            </a:ext>
          </a:extLst>
        </xdr:cNvPr>
        <xdr:cNvSpPr txBox="1"/>
      </xdr:nvSpPr>
      <xdr:spPr>
        <a:xfrm>
          <a:off x="13167360" y="1303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127636</xdr:rowOff>
    </xdr:from>
    <xdr:to>
      <xdr:col>69</xdr:col>
      <xdr:colOff>142875</xdr:colOff>
      <xdr:row>77</xdr:row>
      <xdr:rowOff>57786</xdr:rowOff>
    </xdr:to>
    <xdr:sp macro="" textlink="">
      <xdr:nvSpPr>
        <xdr:cNvPr id="453" name="楕円 452">
          <a:extLst>
            <a:ext uri="{FF2B5EF4-FFF2-40B4-BE49-F238E27FC236}">
              <a16:creationId xmlns:a16="http://schemas.microsoft.com/office/drawing/2014/main" id="{77AD5C67-F245-4F40-B5F6-0B9A8018E254}"/>
            </a:ext>
          </a:extLst>
        </xdr:cNvPr>
        <xdr:cNvSpPr/>
      </xdr:nvSpPr>
      <xdr:spPr>
        <a:xfrm>
          <a:off x="12659995" y="12868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42563</xdr:rowOff>
    </xdr:from>
    <xdr:ext cx="762000" cy="259045"/>
    <xdr:sp macro="" textlink="">
      <xdr:nvSpPr>
        <xdr:cNvPr id="454" name="テキスト ボックス 453">
          <a:extLst>
            <a:ext uri="{FF2B5EF4-FFF2-40B4-BE49-F238E27FC236}">
              <a16:creationId xmlns:a16="http://schemas.microsoft.com/office/drawing/2014/main" id="{BE62FF39-C664-4C82-9680-EE503D9F327A}"/>
            </a:ext>
          </a:extLst>
        </xdr:cNvPr>
        <xdr:cNvSpPr txBox="1"/>
      </xdr:nvSpPr>
      <xdr:spPr>
        <a:xfrm>
          <a:off x="12364085" y="1295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16193</xdr:rowOff>
    </xdr:from>
    <xdr:to>
      <xdr:col>65</xdr:col>
      <xdr:colOff>53975</xdr:colOff>
      <xdr:row>76</xdr:row>
      <xdr:rowOff>117793</xdr:rowOff>
    </xdr:to>
    <xdr:sp macro="" textlink="">
      <xdr:nvSpPr>
        <xdr:cNvPr id="455" name="楕円 454">
          <a:extLst>
            <a:ext uri="{FF2B5EF4-FFF2-40B4-BE49-F238E27FC236}">
              <a16:creationId xmlns:a16="http://schemas.microsoft.com/office/drawing/2014/main" id="{CAC7BCC0-B74F-4C6B-9762-79978DB8555D}"/>
            </a:ext>
          </a:extLst>
        </xdr:cNvPr>
        <xdr:cNvSpPr/>
      </xdr:nvSpPr>
      <xdr:spPr>
        <a:xfrm>
          <a:off x="11856720" y="1275683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102570</xdr:rowOff>
    </xdr:from>
    <xdr:ext cx="762000" cy="259045"/>
    <xdr:sp macro="" textlink="">
      <xdr:nvSpPr>
        <xdr:cNvPr id="456" name="テキスト ボックス 455">
          <a:extLst>
            <a:ext uri="{FF2B5EF4-FFF2-40B4-BE49-F238E27FC236}">
              <a16:creationId xmlns:a16="http://schemas.microsoft.com/office/drawing/2014/main" id="{C7C906AE-DE08-4475-A1BE-C63730C91B92}"/>
            </a:ext>
          </a:extLst>
        </xdr:cNvPr>
        <xdr:cNvSpPr txBox="1"/>
      </xdr:nvSpPr>
      <xdr:spPr>
        <a:xfrm>
          <a:off x="11543665" y="1284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71593BC0-1552-48AF-80DB-7B0E69693A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5CCD7089-E558-4668-BFDC-B5B3B1F33218}"/>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FA239A7D-F2E7-4C9E-A7EF-72F220CE7D83}"/>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1E52F9D1-96E4-4B57-9DF6-B5BF4B769E85}"/>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8B9B23E6-4B82-46EF-839D-6CD42B0A9B16}"/>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CE4BD164-DEA3-4DE3-AB87-5B9677554831}"/>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CFE41BC7-37E0-4943-AFE6-1C96C3B75135}"/>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B8428CB-9EC2-43B1-BE0D-FF9E43371B8C}"/>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5411229E-EA8D-4B63-96F3-4BB07E09740D}"/>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53CEF268-E006-4198-A010-5FBED07DE1A1}"/>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E13E352E-5246-4C9C-9B89-B16F2ABE3297}"/>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E2633369-30C8-4E49-A62B-55D38FBAF007}"/>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3936B66-377C-487C-B1C6-00BC708400E4}"/>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887D6BC9-2BB6-4484-9907-88510D5C7777}"/>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711CCCB-1857-40BE-8E75-5663A5B0EA00}"/>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584B83F-DAE5-4EB0-9E2B-4D2F4683269B}"/>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4BDA378-1C3C-4929-90C2-5B07FA45FB6B}"/>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B40B5BE-E967-4CA3-B3A2-A2A4196904D5}"/>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9C35D1F-57B0-4946-BAAC-A372F7B53AFB}"/>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95861D32-905E-4336-886D-75BA28FF0B9D}"/>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35394073-68C2-4EB4-9066-C889A8B103DD}"/>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203C37E1-9A4A-4FC0-B20E-E89F181D2DED}"/>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6186E5F-5ED4-4ABD-8A7E-684EEFD6AD9A}"/>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D204D7FD-0FBB-4FE7-8BE5-CA9756FDBB8B}"/>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92406469-CD25-4D89-A851-914D940A3C5A}"/>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F50AE9B-37C1-4DEC-A040-95E93C496FED}"/>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EA3B35B-FA6C-48DC-A9B4-7852CBBC6D68}"/>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45AD8FBE-9B37-4A8F-AAB0-175A1AC1B72F}"/>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DC4C4137-202C-419C-B79A-5C1CDE5EAB83}"/>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BD053BC9-44C0-4DBB-BA12-72249B37E4F6}"/>
            </a:ext>
          </a:extLst>
        </xdr:cNvPr>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52796B32-E65C-4305-8022-AD53C29830E5}"/>
            </a:ext>
          </a:extLst>
        </xdr:cNvPr>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D5B9CD67-3139-4DF9-8C1A-CDF909F1501C}"/>
            </a:ext>
          </a:extLst>
        </xdr:cNvPr>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BC9586F1-A353-4C88-9681-13C3CFE41F17}"/>
            </a:ext>
          </a:extLst>
        </xdr:cNvPr>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34596135-7107-4A74-A9C8-5CEDEAC4E7B6}"/>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A9A6D965-FF35-49FB-BCAB-1EF41B400ADC}"/>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733962D2-507D-4935-9649-E83750DE8E14}"/>
            </a:ext>
          </a:extLst>
        </xdr:cNvPr>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74B381A8-F3C6-4F98-B728-43D336C8E42E}"/>
            </a:ext>
          </a:extLst>
        </xdr:cNvPr>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8383B9B7-39D6-4064-8EEE-B4EB07DEE9BF}"/>
            </a:ext>
          </a:extLst>
        </xdr:cNvPr>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E9C11B15-4547-4196-B5BB-6B9E6490B4B3}"/>
            </a:ext>
          </a:extLst>
        </xdr:cNvPr>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12B14D1F-F169-4569-81D1-D1E8465DAC9D}"/>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6F523DD6-E8A3-48C4-810B-FCF30172A1B5}"/>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AF0B91C8-9121-4303-9B2A-B50F8A8FAD28}"/>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DF6A0C60-92FE-434F-A537-174DEB10152F}"/>
            </a:ext>
          </a:extLst>
        </xdr:cNvPr>
        <xdr:cNvCxnSpPr/>
      </xdr:nvCxnSpPr>
      <xdr:spPr bwMode="auto">
        <a:xfrm flipV="1">
          <a:off x="4988560" y="2051294"/>
          <a:ext cx="0" cy="1227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FDB38746-99B4-46E9-B8F2-EB60131BAA5E}"/>
            </a:ext>
          </a:extLst>
        </xdr:cNvPr>
        <xdr:cNvSpPr txBox="1"/>
      </xdr:nvSpPr>
      <xdr:spPr>
        <a:xfrm>
          <a:off x="5054600" y="325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68AACD6-BA73-48E1-83B1-81195E5CD200}"/>
            </a:ext>
          </a:extLst>
        </xdr:cNvPr>
        <xdr:cNvCxnSpPr/>
      </xdr:nvCxnSpPr>
      <xdr:spPr bwMode="auto">
        <a:xfrm>
          <a:off x="4899660" y="327832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4030240F-9062-4B75-A2AC-E06C6BC76304}"/>
            </a:ext>
          </a:extLst>
        </xdr:cNvPr>
        <xdr:cNvSpPr txBox="1"/>
      </xdr:nvSpPr>
      <xdr:spPr>
        <a:xfrm>
          <a:off x="5054600" y="18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4725AA5-D5C4-4033-8341-970F40BF503F}"/>
            </a:ext>
          </a:extLst>
        </xdr:cNvPr>
        <xdr:cNvCxnSpPr/>
      </xdr:nvCxnSpPr>
      <xdr:spPr bwMode="auto">
        <a:xfrm>
          <a:off x="4899660" y="205129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69799</xdr:rowOff>
    </xdr:from>
    <xdr:to>
      <xdr:col>29</xdr:col>
      <xdr:colOff>127000</xdr:colOff>
      <xdr:row>18</xdr:row>
      <xdr:rowOff>90453</xdr:rowOff>
    </xdr:to>
    <xdr:cxnSp macro="">
      <xdr:nvCxnSpPr>
        <xdr:cNvPr id="49" name="直線コネクタ 48">
          <a:extLst>
            <a:ext uri="{FF2B5EF4-FFF2-40B4-BE49-F238E27FC236}">
              <a16:creationId xmlns:a16="http://schemas.microsoft.com/office/drawing/2014/main" id="{4FFD0FAB-F1AE-4567-9DCF-09547FE3D9A2}"/>
            </a:ext>
          </a:extLst>
        </xdr:cNvPr>
        <xdr:cNvCxnSpPr/>
      </xdr:nvCxnSpPr>
      <xdr:spPr bwMode="auto">
        <a:xfrm flipV="1">
          <a:off x="4409440" y="3125419"/>
          <a:ext cx="579120" cy="20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5553FBD2-CC39-4E27-BBC3-8FECBE0DF29E}"/>
            </a:ext>
          </a:extLst>
        </xdr:cNvPr>
        <xdr:cNvSpPr txBox="1"/>
      </xdr:nvSpPr>
      <xdr:spPr>
        <a:xfrm>
          <a:off x="5054600" y="2798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A3E8A337-E3B0-4CEE-BC82-3F7632F91C5C}"/>
            </a:ext>
          </a:extLst>
        </xdr:cNvPr>
        <xdr:cNvSpPr/>
      </xdr:nvSpPr>
      <xdr:spPr bwMode="auto">
        <a:xfrm>
          <a:off x="4937760" y="2949704"/>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88719</xdr:rowOff>
    </xdr:from>
    <xdr:to>
      <xdr:col>26</xdr:col>
      <xdr:colOff>50800</xdr:colOff>
      <xdr:row>18</xdr:row>
      <xdr:rowOff>90453</xdr:rowOff>
    </xdr:to>
    <xdr:cxnSp macro="">
      <xdr:nvCxnSpPr>
        <xdr:cNvPr id="52" name="直線コネクタ 51">
          <a:extLst>
            <a:ext uri="{FF2B5EF4-FFF2-40B4-BE49-F238E27FC236}">
              <a16:creationId xmlns:a16="http://schemas.microsoft.com/office/drawing/2014/main" id="{3DA61A45-C027-41C0-A5E7-AD6E3B748779}"/>
            </a:ext>
          </a:extLst>
        </xdr:cNvPr>
        <xdr:cNvCxnSpPr/>
      </xdr:nvCxnSpPr>
      <xdr:spPr bwMode="auto">
        <a:xfrm>
          <a:off x="3802380" y="3144339"/>
          <a:ext cx="607060" cy="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53B098AC-198D-4874-8563-FDDA726B98A4}"/>
            </a:ext>
          </a:extLst>
        </xdr:cNvPr>
        <xdr:cNvSpPr/>
      </xdr:nvSpPr>
      <xdr:spPr bwMode="auto">
        <a:xfrm>
          <a:off x="4358640" y="2968082"/>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FD2C9C7B-6066-4681-B992-383C64FCB204}"/>
            </a:ext>
          </a:extLst>
        </xdr:cNvPr>
        <xdr:cNvSpPr txBox="1"/>
      </xdr:nvSpPr>
      <xdr:spPr>
        <a:xfrm>
          <a:off x="4074160" y="274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88719</xdr:rowOff>
    </xdr:from>
    <xdr:to>
      <xdr:col>22</xdr:col>
      <xdr:colOff>114300</xdr:colOff>
      <xdr:row>18</xdr:row>
      <xdr:rowOff>95950</xdr:rowOff>
    </xdr:to>
    <xdr:cxnSp macro="">
      <xdr:nvCxnSpPr>
        <xdr:cNvPr id="55" name="直線コネクタ 54">
          <a:extLst>
            <a:ext uri="{FF2B5EF4-FFF2-40B4-BE49-F238E27FC236}">
              <a16:creationId xmlns:a16="http://schemas.microsoft.com/office/drawing/2014/main" id="{46C9E785-F8D2-441E-86AD-8A2F8BC21ECB}"/>
            </a:ext>
          </a:extLst>
        </xdr:cNvPr>
        <xdr:cNvCxnSpPr/>
      </xdr:nvCxnSpPr>
      <xdr:spPr bwMode="auto">
        <a:xfrm flipV="1">
          <a:off x="3187700" y="3144339"/>
          <a:ext cx="614680" cy="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829F2D32-5DAC-4F3F-B1F6-914B3327A606}"/>
            </a:ext>
          </a:extLst>
        </xdr:cNvPr>
        <xdr:cNvSpPr/>
      </xdr:nvSpPr>
      <xdr:spPr bwMode="auto">
        <a:xfrm>
          <a:off x="3751580" y="297263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3A8A252A-3A48-459A-9D1B-03A4832B85BF}"/>
            </a:ext>
          </a:extLst>
        </xdr:cNvPr>
        <xdr:cNvSpPr txBox="1"/>
      </xdr:nvSpPr>
      <xdr:spPr>
        <a:xfrm>
          <a:off x="3467100" y="274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95950</xdr:rowOff>
    </xdr:from>
    <xdr:to>
      <xdr:col>18</xdr:col>
      <xdr:colOff>177800</xdr:colOff>
      <xdr:row>18</xdr:row>
      <xdr:rowOff>98021</xdr:rowOff>
    </xdr:to>
    <xdr:cxnSp macro="">
      <xdr:nvCxnSpPr>
        <xdr:cNvPr id="58" name="直線コネクタ 57">
          <a:extLst>
            <a:ext uri="{FF2B5EF4-FFF2-40B4-BE49-F238E27FC236}">
              <a16:creationId xmlns:a16="http://schemas.microsoft.com/office/drawing/2014/main" id="{3195A2CE-BDB0-4FF2-9D6F-4598F216A0FD}"/>
            </a:ext>
          </a:extLst>
        </xdr:cNvPr>
        <xdr:cNvCxnSpPr/>
      </xdr:nvCxnSpPr>
      <xdr:spPr bwMode="auto">
        <a:xfrm flipV="1">
          <a:off x="2565400" y="3151570"/>
          <a:ext cx="622300" cy="2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7035A20B-259B-40BF-A1EB-806660E3173E}"/>
            </a:ext>
          </a:extLst>
        </xdr:cNvPr>
        <xdr:cNvSpPr/>
      </xdr:nvSpPr>
      <xdr:spPr bwMode="auto">
        <a:xfrm>
          <a:off x="3144520" y="2976799"/>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15DB1DE2-A987-4C78-ABA6-FCB80D016712}"/>
            </a:ext>
          </a:extLst>
        </xdr:cNvPr>
        <xdr:cNvSpPr txBox="1"/>
      </xdr:nvSpPr>
      <xdr:spPr>
        <a:xfrm>
          <a:off x="2852420" y="274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A60035FF-0826-4AD2-A640-F1331C81BEA2}"/>
            </a:ext>
          </a:extLst>
        </xdr:cNvPr>
        <xdr:cNvSpPr/>
      </xdr:nvSpPr>
      <xdr:spPr bwMode="auto">
        <a:xfrm>
          <a:off x="2514600" y="2986977"/>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EA38DB20-4921-410E-B4E1-2B05974A71DA}"/>
            </a:ext>
          </a:extLst>
        </xdr:cNvPr>
        <xdr:cNvSpPr txBox="1"/>
      </xdr:nvSpPr>
      <xdr:spPr>
        <a:xfrm>
          <a:off x="2230120" y="275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3A63653B-0214-47E3-957C-F056085F2459}"/>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A8AD324E-A797-499E-B881-26A0ABE350DB}"/>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3228801E-E59A-480C-B9B6-646C55BBBDC0}"/>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ED42B428-3838-4B95-A33F-8303A8300A35}"/>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6BD5D5BC-50CD-4C21-B8A8-5D46822F774D}"/>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18999</xdr:rowOff>
    </xdr:from>
    <xdr:to>
      <xdr:col>29</xdr:col>
      <xdr:colOff>177800</xdr:colOff>
      <xdr:row>18</xdr:row>
      <xdr:rowOff>120599</xdr:rowOff>
    </xdr:to>
    <xdr:sp macro="" textlink="">
      <xdr:nvSpPr>
        <xdr:cNvPr id="68" name="楕円 67">
          <a:extLst>
            <a:ext uri="{FF2B5EF4-FFF2-40B4-BE49-F238E27FC236}">
              <a16:creationId xmlns:a16="http://schemas.microsoft.com/office/drawing/2014/main" id="{EE19708A-3C15-4877-B77E-2ED6639CA04A}"/>
            </a:ext>
          </a:extLst>
        </xdr:cNvPr>
        <xdr:cNvSpPr/>
      </xdr:nvSpPr>
      <xdr:spPr bwMode="auto">
        <a:xfrm>
          <a:off x="4937760" y="3074619"/>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162526</xdr:rowOff>
    </xdr:from>
    <xdr:ext cx="762000" cy="259045"/>
    <xdr:sp macro="" textlink="">
      <xdr:nvSpPr>
        <xdr:cNvPr id="69" name="人口1人当たり決算額の推移該当値テキスト130">
          <a:extLst>
            <a:ext uri="{FF2B5EF4-FFF2-40B4-BE49-F238E27FC236}">
              <a16:creationId xmlns:a16="http://schemas.microsoft.com/office/drawing/2014/main" id="{7E3232FF-E2B0-4778-8DB1-8E62670F3C08}"/>
            </a:ext>
          </a:extLst>
        </xdr:cNvPr>
        <xdr:cNvSpPr txBox="1"/>
      </xdr:nvSpPr>
      <xdr:spPr>
        <a:xfrm>
          <a:off x="5054600" y="305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39653</xdr:rowOff>
    </xdr:from>
    <xdr:to>
      <xdr:col>26</xdr:col>
      <xdr:colOff>101600</xdr:colOff>
      <xdr:row>18</xdr:row>
      <xdr:rowOff>141253</xdr:rowOff>
    </xdr:to>
    <xdr:sp macro="" textlink="">
      <xdr:nvSpPr>
        <xdr:cNvPr id="70" name="楕円 69">
          <a:extLst>
            <a:ext uri="{FF2B5EF4-FFF2-40B4-BE49-F238E27FC236}">
              <a16:creationId xmlns:a16="http://schemas.microsoft.com/office/drawing/2014/main" id="{3A5EC2A4-F863-4118-B576-2DA8420066EC}"/>
            </a:ext>
          </a:extLst>
        </xdr:cNvPr>
        <xdr:cNvSpPr/>
      </xdr:nvSpPr>
      <xdr:spPr bwMode="auto">
        <a:xfrm>
          <a:off x="4358640" y="309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126030</xdr:rowOff>
    </xdr:from>
    <xdr:ext cx="736600" cy="259045"/>
    <xdr:sp macro="" textlink="">
      <xdr:nvSpPr>
        <xdr:cNvPr id="71" name="テキスト ボックス 70">
          <a:extLst>
            <a:ext uri="{FF2B5EF4-FFF2-40B4-BE49-F238E27FC236}">
              <a16:creationId xmlns:a16="http://schemas.microsoft.com/office/drawing/2014/main" id="{304CD455-EC2A-44BB-B6A3-94852EB5DA90}"/>
            </a:ext>
          </a:extLst>
        </xdr:cNvPr>
        <xdr:cNvSpPr txBox="1"/>
      </xdr:nvSpPr>
      <xdr:spPr>
        <a:xfrm>
          <a:off x="4074160" y="318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37919</xdr:rowOff>
    </xdr:from>
    <xdr:to>
      <xdr:col>22</xdr:col>
      <xdr:colOff>165100</xdr:colOff>
      <xdr:row>18</xdr:row>
      <xdr:rowOff>139519</xdr:rowOff>
    </xdr:to>
    <xdr:sp macro="" textlink="">
      <xdr:nvSpPr>
        <xdr:cNvPr id="72" name="楕円 71">
          <a:extLst>
            <a:ext uri="{FF2B5EF4-FFF2-40B4-BE49-F238E27FC236}">
              <a16:creationId xmlns:a16="http://schemas.microsoft.com/office/drawing/2014/main" id="{355583F4-9074-4043-855D-A199DDB67BD2}"/>
            </a:ext>
          </a:extLst>
        </xdr:cNvPr>
        <xdr:cNvSpPr/>
      </xdr:nvSpPr>
      <xdr:spPr bwMode="auto">
        <a:xfrm>
          <a:off x="3751580" y="309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124296</xdr:rowOff>
    </xdr:from>
    <xdr:ext cx="762000" cy="259045"/>
    <xdr:sp macro="" textlink="">
      <xdr:nvSpPr>
        <xdr:cNvPr id="73" name="テキスト ボックス 72">
          <a:extLst>
            <a:ext uri="{FF2B5EF4-FFF2-40B4-BE49-F238E27FC236}">
              <a16:creationId xmlns:a16="http://schemas.microsoft.com/office/drawing/2014/main" id="{91636F64-5AA8-4654-BFA4-682DCDB82D0B}"/>
            </a:ext>
          </a:extLst>
        </xdr:cNvPr>
        <xdr:cNvSpPr txBox="1"/>
      </xdr:nvSpPr>
      <xdr:spPr>
        <a:xfrm>
          <a:off x="3467100" y="317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45150</xdr:rowOff>
    </xdr:from>
    <xdr:to>
      <xdr:col>19</xdr:col>
      <xdr:colOff>38100</xdr:colOff>
      <xdr:row>18</xdr:row>
      <xdr:rowOff>146750</xdr:rowOff>
    </xdr:to>
    <xdr:sp macro="" textlink="">
      <xdr:nvSpPr>
        <xdr:cNvPr id="74" name="楕円 73">
          <a:extLst>
            <a:ext uri="{FF2B5EF4-FFF2-40B4-BE49-F238E27FC236}">
              <a16:creationId xmlns:a16="http://schemas.microsoft.com/office/drawing/2014/main" id="{C86DDCBB-F3F4-4790-A9D8-23EBD6237E44}"/>
            </a:ext>
          </a:extLst>
        </xdr:cNvPr>
        <xdr:cNvSpPr/>
      </xdr:nvSpPr>
      <xdr:spPr bwMode="auto">
        <a:xfrm>
          <a:off x="3144520" y="3100770"/>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131527</xdr:rowOff>
    </xdr:from>
    <xdr:ext cx="762000" cy="259045"/>
    <xdr:sp macro="" textlink="">
      <xdr:nvSpPr>
        <xdr:cNvPr id="75" name="テキスト ボックス 74">
          <a:extLst>
            <a:ext uri="{FF2B5EF4-FFF2-40B4-BE49-F238E27FC236}">
              <a16:creationId xmlns:a16="http://schemas.microsoft.com/office/drawing/2014/main" id="{432F1D91-0D4D-4BA9-B6AD-C1367745F769}"/>
            </a:ext>
          </a:extLst>
        </xdr:cNvPr>
        <xdr:cNvSpPr txBox="1"/>
      </xdr:nvSpPr>
      <xdr:spPr>
        <a:xfrm>
          <a:off x="2852420" y="318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47221</xdr:rowOff>
    </xdr:from>
    <xdr:to>
      <xdr:col>15</xdr:col>
      <xdr:colOff>101600</xdr:colOff>
      <xdr:row>18</xdr:row>
      <xdr:rowOff>148821</xdr:rowOff>
    </xdr:to>
    <xdr:sp macro="" textlink="">
      <xdr:nvSpPr>
        <xdr:cNvPr id="76" name="楕円 75">
          <a:extLst>
            <a:ext uri="{FF2B5EF4-FFF2-40B4-BE49-F238E27FC236}">
              <a16:creationId xmlns:a16="http://schemas.microsoft.com/office/drawing/2014/main" id="{58C49EE4-33DC-4033-9B4B-C28F7F44A96E}"/>
            </a:ext>
          </a:extLst>
        </xdr:cNvPr>
        <xdr:cNvSpPr/>
      </xdr:nvSpPr>
      <xdr:spPr bwMode="auto">
        <a:xfrm>
          <a:off x="2514600" y="310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133598</xdr:rowOff>
    </xdr:from>
    <xdr:ext cx="762000" cy="259045"/>
    <xdr:sp macro="" textlink="">
      <xdr:nvSpPr>
        <xdr:cNvPr id="77" name="テキスト ボックス 76">
          <a:extLst>
            <a:ext uri="{FF2B5EF4-FFF2-40B4-BE49-F238E27FC236}">
              <a16:creationId xmlns:a16="http://schemas.microsoft.com/office/drawing/2014/main" id="{5B6D4119-0718-45E0-A20F-16E4E3D7092D}"/>
            </a:ext>
          </a:extLst>
        </xdr:cNvPr>
        <xdr:cNvSpPr txBox="1"/>
      </xdr:nvSpPr>
      <xdr:spPr>
        <a:xfrm>
          <a:off x="2230120" y="318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9F416B5A-2F46-43E5-8A95-9DBEEE30A488}"/>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D4627BC0-09D2-4A3D-A3FE-6C669A54C7D4}"/>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12A7B18B-41E8-4D2A-A04F-AA26D56F0D1F}"/>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8D26989D-7CC3-4115-95A4-2850D425D1F2}"/>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58F98266-DD7E-4B9F-B894-BAB034E0B649}"/>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582BF245-8A2F-4B92-A43B-79D5C61A4DDA}"/>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643ADAD3-2FDF-4249-A237-C3A23F3C998A}"/>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CD3D1100-2CE1-42AE-A314-09BCE8853F67}"/>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A6BDE3C3-B014-4BE3-97B4-0FAA38AA1C07}"/>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C916DD55-8C9B-4EA7-AFA0-FC2C287C3338}"/>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CEB01B49-BE38-41C0-BD60-30D89AE7A492}"/>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69D260A-00C7-4C32-99C1-4AA6F13B0418}"/>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8A1624B8-3B12-4094-83FC-AE5B324CB554}"/>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C74BBED-8CD8-48F9-8204-B5780FBED334}"/>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98C30AAE-1A56-495E-9C9B-0FD884FDE542}"/>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8CFFCCF2-C4D0-43A0-9E34-B693BF186718}"/>
            </a:ext>
          </a:extLst>
        </xdr:cNvPr>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199400D0-6C9A-43E3-BD1A-2891B4770F51}"/>
            </a:ext>
          </a:extLst>
        </xdr:cNvPr>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B9D79BBD-C98A-488E-BCA1-02495FD499E2}"/>
            </a:ext>
          </a:extLst>
        </xdr:cNvPr>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7F238685-4882-4FC9-9FE7-676FF7CC8041}"/>
            </a:ext>
          </a:extLst>
        </xdr:cNvPr>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73219963-9B53-4F78-8156-876924E351A2}"/>
            </a:ext>
          </a:extLst>
        </xdr:cNvPr>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8F1FEC4B-D14C-44B3-A813-6AFA24D81CD9}"/>
            </a:ext>
          </a:extLst>
        </xdr:cNvPr>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AAC2D54C-3EEF-4065-B934-2C048D99F1F8}"/>
            </a:ext>
          </a:extLst>
        </xdr:cNvPr>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8F1103FE-A5A3-4159-9AAA-4F462446FCB6}"/>
            </a:ext>
          </a:extLst>
        </xdr:cNvPr>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3130C47F-BAEF-48B9-A2F9-21A989A77322}"/>
            </a:ext>
          </a:extLst>
        </xdr:cNvPr>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6C4B90E6-6D39-478F-AD64-215423AB4A9C}"/>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DEA36A42-EEBB-4BE5-875E-2ED8B07DD3F0}"/>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1281D9BD-5D5C-46FB-810A-919AAC68ABA1}"/>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BE408829-2FA4-41C9-BD3A-AA3703E8316C}"/>
            </a:ext>
          </a:extLst>
        </xdr:cNvPr>
        <xdr:cNvCxnSpPr/>
      </xdr:nvCxnSpPr>
      <xdr:spPr bwMode="auto">
        <a:xfrm flipV="1">
          <a:off x="4988560" y="5985485"/>
          <a:ext cx="0" cy="1301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6C2E0416-71AA-4D5D-96C8-5E94FCFDCB21}"/>
            </a:ext>
          </a:extLst>
        </xdr:cNvPr>
        <xdr:cNvSpPr txBox="1"/>
      </xdr:nvSpPr>
      <xdr:spPr>
        <a:xfrm>
          <a:off x="5054600" y="72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6BBDFB6E-3C68-4584-9BEB-F0869AF25FF5}"/>
            </a:ext>
          </a:extLst>
        </xdr:cNvPr>
        <xdr:cNvCxnSpPr/>
      </xdr:nvCxnSpPr>
      <xdr:spPr bwMode="auto">
        <a:xfrm>
          <a:off x="4899660" y="728721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AE6AC7BC-DAF4-44CB-AAA9-F693F0920F9D}"/>
            </a:ext>
          </a:extLst>
        </xdr:cNvPr>
        <xdr:cNvSpPr txBox="1"/>
      </xdr:nvSpPr>
      <xdr:spPr>
        <a:xfrm>
          <a:off x="5054600" y="573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BD8B035-5F89-4888-9BA0-AD8F7EE77833}"/>
            </a:ext>
          </a:extLst>
        </xdr:cNvPr>
        <xdr:cNvCxnSpPr/>
      </xdr:nvCxnSpPr>
      <xdr:spPr bwMode="auto">
        <a:xfrm>
          <a:off x="4899660" y="598548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287386</xdr:rowOff>
    </xdr:from>
    <xdr:to>
      <xdr:col>29</xdr:col>
      <xdr:colOff>127000</xdr:colOff>
      <xdr:row>35</xdr:row>
      <xdr:rowOff>331330</xdr:rowOff>
    </xdr:to>
    <xdr:cxnSp macro="">
      <xdr:nvCxnSpPr>
        <xdr:cNvPr id="110" name="直線コネクタ 109">
          <a:extLst>
            <a:ext uri="{FF2B5EF4-FFF2-40B4-BE49-F238E27FC236}">
              <a16:creationId xmlns:a16="http://schemas.microsoft.com/office/drawing/2014/main" id="{2BB5A356-A66D-4B08-A8C3-6D22EC9FC204}"/>
            </a:ext>
          </a:extLst>
        </xdr:cNvPr>
        <xdr:cNvCxnSpPr/>
      </xdr:nvCxnSpPr>
      <xdr:spPr bwMode="auto">
        <a:xfrm>
          <a:off x="4409440" y="6756766"/>
          <a:ext cx="579120" cy="4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F3E5CF4F-4002-4235-A9C4-18F5F6194360}"/>
            </a:ext>
          </a:extLst>
        </xdr:cNvPr>
        <xdr:cNvSpPr txBox="1"/>
      </xdr:nvSpPr>
      <xdr:spPr>
        <a:xfrm>
          <a:off x="5054600" y="648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C6CAC7B7-52F0-418A-87EB-B6B926305802}"/>
            </a:ext>
          </a:extLst>
        </xdr:cNvPr>
        <xdr:cNvSpPr/>
      </xdr:nvSpPr>
      <xdr:spPr bwMode="auto">
        <a:xfrm>
          <a:off x="4937760" y="6642300"/>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191770</xdr:rowOff>
    </xdr:from>
    <xdr:to>
      <xdr:col>26</xdr:col>
      <xdr:colOff>50800</xdr:colOff>
      <xdr:row>35</xdr:row>
      <xdr:rowOff>287386</xdr:rowOff>
    </xdr:to>
    <xdr:cxnSp macro="">
      <xdr:nvCxnSpPr>
        <xdr:cNvPr id="113" name="直線コネクタ 112">
          <a:extLst>
            <a:ext uri="{FF2B5EF4-FFF2-40B4-BE49-F238E27FC236}">
              <a16:creationId xmlns:a16="http://schemas.microsoft.com/office/drawing/2014/main" id="{4956ACB3-1B2A-46A8-AADE-6E2B2B83801F}"/>
            </a:ext>
          </a:extLst>
        </xdr:cNvPr>
        <xdr:cNvCxnSpPr/>
      </xdr:nvCxnSpPr>
      <xdr:spPr bwMode="auto">
        <a:xfrm>
          <a:off x="3802380" y="6661150"/>
          <a:ext cx="607060" cy="95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CCC13C32-8C0F-4E8A-8844-12183DA9472D}"/>
            </a:ext>
          </a:extLst>
        </xdr:cNvPr>
        <xdr:cNvSpPr/>
      </xdr:nvSpPr>
      <xdr:spPr bwMode="auto">
        <a:xfrm>
          <a:off x="4358640" y="6656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612B1142-7529-495D-9A08-6DCD3BD26F30}"/>
            </a:ext>
          </a:extLst>
        </xdr:cNvPr>
        <xdr:cNvSpPr txBox="1"/>
      </xdr:nvSpPr>
      <xdr:spPr>
        <a:xfrm>
          <a:off x="4074160" y="642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191770</xdr:rowOff>
    </xdr:from>
    <xdr:to>
      <xdr:col>22</xdr:col>
      <xdr:colOff>114300</xdr:colOff>
      <xdr:row>35</xdr:row>
      <xdr:rowOff>198407</xdr:rowOff>
    </xdr:to>
    <xdr:cxnSp macro="">
      <xdr:nvCxnSpPr>
        <xdr:cNvPr id="116" name="直線コネクタ 115">
          <a:extLst>
            <a:ext uri="{FF2B5EF4-FFF2-40B4-BE49-F238E27FC236}">
              <a16:creationId xmlns:a16="http://schemas.microsoft.com/office/drawing/2014/main" id="{3C56C060-1476-42EF-B639-E0E8618B6889}"/>
            </a:ext>
          </a:extLst>
        </xdr:cNvPr>
        <xdr:cNvCxnSpPr/>
      </xdr:nvCxnSpPr>
      <xdr:spPr bwMode="auto">
        <a:xfrm flipV="1">
          <a:off x="3187700" y="6661150"/>
          <a:ext cx="614680" cy="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ACF7C0A7-9300-42EA-9E12-40B98EB9DEA0}"/>
            </a:ext>
          </a:extLst>
        </xdr:cNvPr>
        <xdr:cNvSpPr/>
      </xdr:nvSpPr>
      <xdr:spPr bwMode="auto">
        <a:xfrm>
          <a:off x="3751580" y="6652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2667908-969F-4043-AAE8-489FD71730CD}"/>
            </a:ext>
          </a:extLst>
        </xdr:cNvPr>
        <xdr:cNvSpPr txBox="1"/>
      </xdr:nvSpPr>
      <xdr:spPr>
        <a:xfrm>
          <a:off x="3467100" y="673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198407</xdr:rowOff>
    </xdr:from>
    <xdr:to>
      <xdr:col>18</xdr:col>
      <xdr:colOff>177800</xdr:colOff>
      <xdr:row>35</xdr:row>
      <xdr:rowOff>223652</xdr:rowOff>
    </xdr:to>
    <xdr:cxnSp macro="">
      <xdr:nvCxnSpPr>
        <xdr:cNvPr id="119" name="直線コネクタ 118">
          <a:extLst>
            <a:ext uri="{FF2B5EF4-FFF2-40B4-BE49-F238E27FC236}">
              <a16:creationId xmlns:a16="http://schemas.microsoft.com/office/drawing/2014/main" id="{1B7BB51E-6D9A-461A-9CAF-7930324070D1}"/>
            </a:ext>
          </a:extLst>
        </xdr:cNvPr>
        <xdr:cNvCxnSpPr/>
      </xdr:nvCxnSpPr>
      <xdr:spPr bwMode="auto">
        <a:xfrm flipV="1">
          <a:off x="2565400" y="6667787"/>
          <a:ext cx="622300" cy="25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E5E470C4-971D-4FE2-8BCA-FAB8F5304266}"/>
            </a:ext>
          </a:extLst>
        </xdr:cNvPr>
        <xdr:cNvSpPr/>
      </xdr:nvSpPr>
      <xdr:spPr bwMode="auto">
        <a:xfrm>
          <a:off x="3144520" y="6658165"/>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A7AE1486-1855-426F-B55C-D3009D66CDB4}"/>
            </a:ext>
          </a:extLst>
        </xdr:cNvPr>
        <xdr:cNvSpPr txBox="1"/>
      </xdr:nvSpPr>
      <xdr:spPr>
        <a:xfrm>
          <a:off x="2852420" y="67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B4D83882-68D4-48CC-9630-0984333C310F}"/>
            </a:ext>
          </a:extLst>
        </xdr:cNvPr>
        <xdr:cNvSpPr/>
      </xdr:nvSpPr>
      <xdr:spPr bwMode="auto">
        <a:xfrm>
          <a:off x="2514600" y="66611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98597B65-3B4C-4526-935E-2084547CC932}"/>
            </a:ext>
          </a:extLst>
        </xdr:cNvPr>
        <xdr:cNvSpPr txBox="1"/>
      </xdr:nvSpPr>
      <xdr:spPr>
        <a:xfrm>
          <a:off x="2230120" y="674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5B33E23F-4EB7-4CC7-BBCB-BFF6D83B9033}"/>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13649A09-D6C5-4D48-850E-3C66BB3391AE}"/>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A6BD7DFC-91A5-4B9E-8241-A600D36F72F2}"/>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1E025CD5-1B21-4744-9591-490B37C297C2}"/>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5E9790A-33DA-4D47-A9C2-B961F77B3003}"/>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280530</xdr:rowOff>
    </xdr:from>
    <xdr:to>
      <xdr:col>29</xdr:col>
      <xdr:colOff>177800</xdr:colOff>
      <xdr:row>36</xdr:row>
      <xdr:rowOff>39230</xdr:rowOff>
    </xdr:to>
    <xdr:sp macro="" textlink="">
      <xdr:nvSpPr>
        <xdr:cNvPr id="129" name="楕円 128">
          <a:extLst>
            <a:ext uri="{FF2B5EF4-FFF2-40B4-BE49-F238E27FC236}">
              <a16:creationId xmlns:a16="http://schemas.microsoft.com/office/drawing/2014/main" id="{E44F05D9-F1EC-4F2C-8492-5F130342079A}"/>
            </a:ext>
          </a:extLst>
        </xdr:cNvPr>
        <xdr:cNvSpPr/>
      </xdr:nvSpPr>
      <xdr:spPr bwMode="auto">
        <a:xfrm>
          <a:off x="4937760" y="6749910"/>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252607</xdr:rowOff>
    </xdr:from>
    <xdr:ext cx="762000" cy="259045"/>
    <xdr:sp macro="" textlink="">
      <xdr:nvSpPr>
        <xdr:cNvPr id="130" name="人口1人当たり決算額の推移該当値テキスト445">
          <a:extLst>
            <a:ext uri="{FF2B5EF4-FFF2-40B4-BE49-F238E27FC236}">
              <a16:creationId xmlns:a16="http://schemas.microsoft.com/office/drawing/2014/main" id="{B553E735-609D-40F6-94C8-7E0DE9BD176F}"/>
            </a:ext>
          </a:extLst>
        </xdr:cNvPr>
        <xdr:cNvSpPr txBox="1"/>
      </xdr:nvSpPr>
      <xdr:spPr>
        <a:xfrm>
          <a:off x="5054600" y="67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236586</xdr:rowOff>
    </xdr:from>
    <xdr:to>
      <xdr:col>26</xdr:col>
      <xdr:colOff>101600</xdr:colOff>
      <xdr:row>35</xdr:row>
      <xdr:rowOff>338186</xdr:rowOff>
    </xdr:to>
    <xdr:sp macro="" textlink="">
      <xdr:nvSpPr>
        <xdr:cNvPr id="131" name="楕円 130">
          <a:extLst>
            <a:ext uri="{FF2B5EF4-FFF2-40B4-BE49-F238E27FC236}">
              <a16:creationId xmlns:a16="http://schemas.microsoft.com/office/drawing/2014/main" id="{9110C223-E07E-44C5-8685-65E368C570F8}"/>
            </a:ext>
          </a:extLst>
        </xdr:cNvPr>
        <xdr:cNvSpPr/>
      </xdr:nvSpPr>
      <xdr:spPr bwMode="auto">
        <a:xfrm>
          <a:off x="4358640" y="670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322963</xdr:rowOff>
    </xdr:from>
    <xdr:ext cx="736600" cy="259045"/>
    <xdr:sp macro="" textlink="">
      <xdr:nvSpPr>
        <xdr:cNvPr id="132" name="テキスト ボックス 131">
          <a:extLst>
            <a:ext uri="{FF2B5EF4-FFF2-40B4-BE49-F238E27FC236}">
              <a16:creationId xmlns:a16="http://schemas.microsoft.com/office/drawing/2014/main" id="{DEB035D5-148F-4E24-B658-C35D2D1DC4C6}"/>
            </a:ext>
          </a:extLst>
        </xdr:cNvPr>
        <xdr:cNvSpPr txBox="1"/>
      </xdr:nvSpPr>
      <xdr:spPr>
        <a:xfrm>
          <a:off x="4074160" y="679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140970</xdr:rowOff>
    </xdr:from>
    <xdr:to>
      <xdr:col>22</xdr:col>
      <xdr:colOff>165100</xdr:colOff>
      <xdr:row>35</xdr:row>
      <xdr:rowOff>242570</xdr:rowOff>
    </xdr:to>
    <xdr:sp macro="" textlink="">
      <xdr:nvSpPr>
        <xdr:cNvPr id="133" name="楕円 132">
          <a:extLst>
            <a:ext uri="{FF2B5EF4-FFF2-40B4-BE49-F238E27FC236}">
              <a16:creationId xmlns:a16="http://schemas.microsoft.com/office/drawing/2014/main" id="{AF31D8A0-3911-4113-B34E-B4DCBE407DAB}"/>
            </a:ext>
          </a:extLst>
        </xdr:cNvPr>
        <xdr:cNvSpPr/>
      </xdr:nvSpPr>
      <xdr:spPr bwMode="auto">
        <a:xfrm>
          <a:off x="3751580" y="661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252747</xdr:rowOff>
    </xdr:from>
    <xdr:ext cx="762000" cy="259045"/>
    <xdr:sp macro="" textlink="">
      <xdr:nvSpPr>
        <xdr:cNvPr id="134" name="テキスト ボックス 133">
          <a:extLst>
            <a:ext uri="{FF2B5EF4-FFF2-40B4-BE49-F238E27FC236}">
              <a16:creationId xmlns:a16="http://schemas.microsoft.com/office/drawing/2014/main" id="{330BA92D-ACD5-4689-A359-C3A5470464DD}"/>
            </a:ext>
          </a:extLst>
        </xdr:cNvPr>
        <xdr:cNvSpPr txBox="1"/>
      </xdr:nvSpPr>
      <xdr:spPr>
        <a:xfrm>
          <a:off x="34671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147607</xdr:rowOff>
    </xdr:from>
    <xdr:to>
      <xdr:col>19</xdr:col>
      <xdr:colOff>38100</xdr:colOff>
      <xdr:row>35</xdr:row>
      <xdr:rowOff>249207</xdr:rowOff>
    </xdr:to>
    <xdr:sp macro="" textlink="">
      <xdr:nvSpPr>
        <xdr:cNvPr id="135" name="楕円 134">
          <a:extLst>
            <a:ext uri="{FF2B5EF4-FFF2-40B4-BE49-F238E27FC236}">
              <a16:creationId xmlns:a16="http://schemas.microsoft.com/office/drawing/2014/main" id="{25CFEE07-6F3A-4363-B060-BB54907730ED}"/>
            </a:ext>
          </a:extLst>
        </xdr:cNvPr>
        <xdr:cNvSpPr/>
      </xdr:nvSpPr>
      <xdr:spPr bwMode="auto">
        <a:xfrm>
          <a:off x="3144520" y="6616987"/>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259384</xdr:rowOff>
    </xdr:from>
    <xdr:ext cx="762000" cy="259045"/>
    <xdr:sp macro="" textlink="">
      <xdr:nvSpPr>
        <xdr:cNvPr id="136" name="テキスト ボックス 135">
          <a:extLst>
            <a:ext uri="{FF2B5EF4-FFF2-40B4-BE49-F238E27FC236}">
              <a16:creationId xmlns:a16="http://schemas.microsoft.com/office/drawing/2014/main" id="{8F05CE8D-9F14-4FDB-9A90-477600772965}"/>
            </a:ext>
          </a:extLst>
        </xdr:cNvPr>
        <xdr:cNvSpPr txBox="1"/>
      </xdr:nvSpPr>
      <xdr:spPr>
        <a:xfrm>
          <a:off x="2852420" y="6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172852</xdr:rowOff>
    </xdr:from>
    <xdr:to>
      <xdr:col>15</xdr:col>
      <xdr:colOff>101600</xdr:colOff>
      <xdr:row>35</xdr:row>
      <xdr:rowOff>274452</xdr:rowOff>
    </xdr:to>
    <xdr:sp macro="" textlink="">
      <xdr:nvSpPr>
        <xdr:cNvPr id="137" name="楕円 136">
          <a:extLst>
            <a:ext uri="{FF2B5EF4-FFF2-40B4-BE49-F238E27FC236}">
              <a16:creationId xmlns:a16="http://schemas.microsoft.com/office/drawing/2014/main" id="{28B6BBF3-4A6E-4BE1-9D63-4CD210C1CC58}"/>
            </a:ext>
          </a:extLst>
        </xdr:cNvPr>
        <xdr:cNvSpPr/>
      </xdr:nvSpPr>
      <xdr:spPr bwMode="auto">
        <a:xfrm>
          <a:off x="2514600" y="664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284629</xdr:rowOff>
    </xdr:from>
    <xdr:ext cx="762000" cy="259045"/>
    <xdr:sp macro="" textlink="">
      <xdr:nvSpPr>
        <xdr:cNvPr id="138" name="テキスト ボックス 137">
          <a:extLst>
            <a:ext uri="{FF2B5EF4-FFF2-40B4-BE49-F238E27FC236}">
              <a16:creationId xmlns:a16="http://schemas.microsoft.com/office/drawing/2014/main" id="{1B44B334-915E-4550-8A23-81EDDF1218B4}"/>
            </a:ext>
          </a:extLst>
        </xdr:cNvPr>
        <xdr:cNvSpPr txBox="1"/>
      </xdr:nvSpPr>
      <xdr:spPr>
        <a:xfrm>
          <a:off x="2230120" y="64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19DBBC-164D-44BA-BA6B-E472F0BCB16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C9A63BC-AB8E-4730-8304-33488CE4AA5D}"/>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64E7012-09B6-46B5-BF7F-076711541C89}"/>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3F72DD4-130C-477B-AAD6-821E37716106}"/>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B7954A-4456-48A1-BBB3-699D4F9B39E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FCDC06-AD9E-44BC-8014-6E9364CD126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C0A0C7-79DF-4884-A668-29A78323B92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C6F4F9-EE12-44B1-BFDE-FBC3587C846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3BFB9C-2C8D-4FF7-97CA-B1694ED531E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114029A-90BD-46A2-9424-9413DE0BBC28}"/>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4,150
4,124
122.14
4,387,883
4,027,875
284,135
2,178,262
3,314,414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6837E0-6265-4C6C-9BB3-57F84739841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B0EC4E-E4A8-4FD0-9679-502457A6FCB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79EDE3-869D-47A4-98F3-53D43E7E8CA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4C5381-174D-404F-8F4B-0196A051D5E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BFBF32-9B96-421B-A0A3-8DB246A8FC6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62884E3-4EEB-4C14-B3D5-9C110E71B2A5}"/>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BEF5405-74BE-49CD-85DA-2C419635BF22}"/>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D7E48F6-F582-4CA5-B995-E8A0DE08EC16}"/>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4E02CD6-9C73-4D25-A4F1-0231EB6FE7B0}"/>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1167DE-3D35-49BB-8B92-A0F3F4C585E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CF3EBFA-3755-4CB8-9DD7-6513DD5768A9}"/>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12485C0-3F00-439F-A265-B1F92B3734F9}"/>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5F889BA-AB9B-4526-A107-E9D4345D8A3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A86DB81-9BC6-4114-86EE-3FA31F3E9F83}"/>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75AFC9-9B1E-46A1-B671-7E684ADD64F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6763256-9C04-44CC-8864-61AE8B1669F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708D791-5139-4728-913F-FB904F4F1D5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CC9303F-9647-4191-AFBD-CD12DA45C8B3}"/>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73FC848-942B-4447-AB7A-0F6A2096039B}"/>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33D9CCED-8EBA-443C-9E6D-5BE647F1D7AC}"/>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77D78E6-7B35-479F-AFC6-D96ED2FE3592}"/>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CBAB588-62F5-40B8-A7B2-3F0D9DADF40B}"/>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B97E1B9-0F02-4CE6-809E-705072C5CF6E}"/>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A89D521-3E2A-4126-8C3F-ED374219BB78}"/>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E1CB9F0-FF26-461E-B5BD-A60AAE3D2A4D}"/>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945BF8C-FE25-4E0B-AAA8-D6C7FD427FD6}"/>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22AF2D1-E289-4037-9A75-6B60FF318475}"/>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BFA8837-E456-4006-B891-BC9477784957}"/>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EFBD053-597F-4A60-9686-9EEB593DF713}"/>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31BE66C-2192-4DAE-B143-A172AC165973}"/>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631E54D2-8A21-4E7B-9AD3-C0D2792819FE}"/>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6C4E11CB-37BB-4D2A-96EC-F9743CEDEF7F}"/>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F4968682-D4D0-46FC-8511-4BC48436134F}"/>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372316B6-8CE1-42F8-AA37-6BCE79BCF1A1}"/>
            </a:ext>
          </a:extLst>
        </xdr:cNvPr>
        <xdr:cNvSpPr txBox="1"/>
      </xdr:nvSpPr>
      <xdr:spPr>
        <a:xfrm>
          <a:off x="16658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582C9FA3-8CD4-4926-836B-D84624F49BB0}"/>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7A842EC3-7B55-4B37-8FFF-1138B55327DD}"/>
            </a:ext>
          </a:extLst>
        </xdr:cNvPr>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E57174CD-8C24-495F-9763-66501ED087B7}"/>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6938A363-8A93-4827-B545-07124642DCEB}"/>
            </a:ext>
          </a:extLst>
        </xdr:cNvPr>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1E4214A6-A426-47EF-86E1-25D675969663}"/>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584A4229-0AF9-4AC2-89DE-7C91FED73B9C}"/>
            </a:ext>
          </a:extLst>
        </xdr:cNvPr>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5B739DF3-FF1B-45E3-A028-E9EA62FD3414}"/>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3753D4D2-10F9-47CB-A3C3-F872E92ED4BA}"/>
            </a:ext>
          </a:extLst>
        </xdr:cNvPr>
        <xdr:cNvSpPr txBox="1"/>
      </xdr:nvSpPr>
      <xdr:spPr>
        <a:xfrm>
          <a:off x="7642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5E6B4C2F-E81A-4493-86B6-02316F66ED88}"/>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FA02E2E0-FFCA-45C7-8E9E-444B4247C0CC}"/>
            </a:ext>
          </a:extLst>
        </xdr:cNvPr>
        <xdr:cNvCxnSpPr/>
      </xdr:nvCxnSpPr>
      <xdr:spPr>
        <a:xfrm flipV="1">
          <a:off x="4084955" y="5303347"/>
          <a:ext cx="1270" cy="1121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E470EE20-A229-4D13-8FF6-764B1859924D}"/>
            </a:ext>
          </a:extLst>
        </xdr:cNvPr>
        <xdr:cNvSpPr txBox="1"/>
      </xdr:nvSpPr>
      <xdr:spPr>
        <a:xfrm>
          <a:off x="4137660"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FC668757-A455-4C8D-912C-C364F6BAC1D6}"/>
            </a:ext>
          </a:extLst>
        </xdr:cNvPr>
        <xdr:cNvCxnSpPr/>
      </xdr:nvCxnSpPr>
      <xdr:spPr>
        <a:xfrm>
          <a:off x="4020820" y="6424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ADC226AD-2E79-452C-92EC-17A006F52283}"/>
            </a:ext>
          </a:extLst>
        </xdr:cNvPr>
        <xdr:cNvSpPr txBox="1"/>
      </xdr:nvSpPr>
      <xdr:spPr>
        <a:xfrm>
          <a:off x="4137660" y="508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4A50322-0CF1-4C2C-B4A7-B0BAA9045F7B}"/>
            </a:ext>
          </a:extLst>
        </xdr:cNvPr>
        <xdr:cNvCxnSpPr/>
      </xdr:nvCxnSpPr>
      <xdr:spPr>
        <a:xfrm>
          <a:off x="4020820" y="5303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113498</xdr:rowOff>
    </xdr:from>
    <xdr:to>
      <xdr:col>24</xdr:col>
      <xdr:colOff>63500</xdr:colOff>
      <xdr:row>37</xdr:row>
      <xdr:rowOff>134896</xdr:rowOff>
    </xdr:to>
    <xdr:cxnSp macro="">
      <xdr:nvCxnSpPr>
        <xdr:cNvPr id="60" name="直線コネクタ 59">
          <a:extLst>
            <a:ext uri="{FF2B5EF4-FFF2-40B4-BE49-F238E27FC236}">
              <a16:creationId xmlns:a16="http://schemas.microsoft.com/office/drawing/2014/main" id="{26ADF8D3-7CC2-4098-AEA9-B500E6140415}"/>
            </a:ext>
          </a:extLst>
        </xdr:cNvPr>
        <xdr:cNvCxnSpPr/>
      </xdr:nvCxnSpPr>
      <xdr:spPr>
        <a:xfrm flipV="1">
          <a:off x="3355340" y="6316178"/>
          <a:ext cx="73152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96176982-1BD1-4123-B07A-9E5472ED7F12}"/>
            </a:ext>
          </a:extLst>
        </xdr:cNvPr>
        <xdr:cNvSpPr txBox="1"/>
      </xdr:nvSpPr>
      <xdr:spPr>
        <a:xfrm>
          <a:off x="4137660" y="6020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DDE74E20-1F7F-4BB0-8FDE-986BC9A7D8C3}"/>
            </a:ext>
          </a:extLst>
        </xdr:cNvPr>
        <xdr:cNvSpPr/>
      </xdr:nvSpPr>
      <xdr:spPr>
        <a:xfrm>
          <a:off x="4036060" y="6165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124411</xdr:rowOff>
    </xdr:from>
    <xdr:to>
      <xdr:col>19</xdr:col>
      <xdr:colOff>177800</xdr:colOff>
      <xdr:row>37</xdr:row>
      <xdr:rowOff>134896</xdr:rowOff>
    </xdr:to>
    <xdr:cxnSp macro="">
      <xdr:nvCxnSpPr>
        <xdr:cNvPr id="63" name="直線コネクタ 62">
          <a:extLst>
            <a:ext uri="{FF2B5EF4-FFF2-40B4-BE49-F238E27FC236}">
              <a16:creationId xmlns:a16="http://schemas.microsoft.com/office/drawing/2014/main" id="{4D78992E-EA12-4CDA-BAE2-35BF2C2368BD}"/>
            </a:ext>
          </a:extLst>
        </xdr:cNvPr>
        <xdr:cNvCxnSpPr/>
      </xdr:nvCxnSpPr>
      <xdr:spPr>
        <a:xfrm>
          <a:off x="2565400" y="6327091"/>
          <a:ext cx="78994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C847C637-1F25-403C-8944-7BA53FFFC6C1}"/>
            </a:ext>
          </a:extLst>
        </xdr:cNvPr>
        <xdr:cNvSpPr/>
      </xdr:nvSpPr>
      <xdr:spPr>
        <a:xfrm>
          <a:off x="3312160" y="6179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49E57F0A-E2B1-4469-BE17-6BAE74B32B47}"/>
            </a:ext>
          </a:extLst>
        </xdr:cNvPr>
        <xdr:cNvSpPr txBox="1"/>
      </xdr:nvSpPr>
      <xdr:spPr>
        <a:xfrm>
          <a:off x="3086315" y="595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124411</xdr:rowOff>
    </xdr:from>
    <xdr:to>
      <xdr:col>15</xdr:col>
      <xdr:colOff>50800</xdr:colOff>
      <xdr:row>37</xdr:row>
      <xdr:rowOff>129802</xdr:rowOff>
    </xdr:to>
    <xdr:cxnSp macro="">
      <xdr:nvCxnSpPr>
        <xdr:cNvPr id="66" name="直線コネクタ 65">
          <a:extLst>
            <a:ext uri="{FF2B5EF4-FFF2-40B4-BE49-F238E27FC236}">
              <a16:creationId xmlns:a16="http://schemas.microsoft.com/office/drawing/2014/main" id="{4C66E0F5-EE6A-4AB6-9ED0-FC80D1490D6B}"/>
            </a:ext>
          </a:extLst>
        </xdr:cNvPr>
        <xdr:cNvCxnSpPr/>
      </xdr:nvCxnSpPr>
      <xdr:spPr>
        <a:xfrm flipV="1">
          <a:off x="1790700" y="6327091"/>
          <a:ext cx="7747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E64D4E55-A431-4D7E-9058-4A887FA38524}"/>
            </a:ext>
          </a:extLst>
        </xdr:cNvPr>
        <xdr:cNvSpPr/>
      </xdr:nvSpPr>
      <xdr:spPr>
        <a:xfrm>
          <a:off x="2514600" y="61815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298DBE8C-3745-45A3-923B-16CD0F0076AE}"/>
            </a:ext>
          </a:extLst>
        </xdr:cNvPr>
        <xdr:cNvSpPr txBox="1"/>
      </xdr:nvSpPr>
      <xdr:spPr>
        <a:xfrm>
          <a:off x="2311615" y="596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123980</xdr:rowOff>
    </xdr:from>
    <xdr:to>
      <xdr:col>10</xdr:col>
      <xdr:colOff>114300</xdr:colOff>
      <xdr:row>37</xdr:row>
      <xdr:rowOff>129802</xdr:rowOff>
    </xdr:to>
    <xdr:cxnSp macro="">
      <xdr:nvCxnSpPr>
        <xdr:cNvPr id="69" name="直線コネクタ 68">
          <a:extLst>
            <a:ext uri="{FF2B5EF4-FFF2-40B4-BE49-F238E27FC236}">
              <a16:creationId xmlns:a16="http://schemas.microsoft.com/office/drawing/2014/main" id="{28BF7CB4-ABAA-4222-8EE5-C6020B0C6A6E}"/>
            </a:ext>
          </a:extLst>
        </xdr:cNvPr>
        <xdr:cNvCxnSpPr/>
      </xdr:nvCxnSpPr>
      <xdr:spPr>
        <a:xfrm>
          <a:off x="1008380" y="6326660"/>
          <a:ext cx="78232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6CD37A32-BB79-4CA1-AC7B-6CD901DCE201}"/>
            </a:ext>
          </a:extLst>
        </xdr:cNvPr>
        <xdr:cNvSpPr/>
      </xdr:nvSpPr>
      <xdr:spPr>
        <a:xfrm>
          <a:off x="1739900" y="6181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6E9B2BE4-1EF9-4683-AC2A-E0B5AFF49DEC}"/>
            </a:ext>
          </a:extLst>
        </xdr:cNvPr>
        <xdr:cNvSpPr txBox="1"/>
      </xdr:nvSpPr>
      <xdr:spPr>
        <a:xfrm>
          <a:off x="1514055" y="596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27CC0D4E-29E8-4ADB-84BD-CD7C52FA106F}"/>
            </a:ext>
          </a:extLst>
        </xdr:cNvPr>
        <xdr:cNvSpPr/>
      </xdr:nvSpPr>
      <xdr:spPr>
        <a:xfrm>
          <a:off x="965200" y="6186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CD57EE25-79EA-43FC-A3B5-5B76C4FE29D5}"/>
            </a:ext>
          </a:extLst>
        </xdr:cNvPr>
        <xdr:cNvSpPr txBox="1"/>
      </xdr:nvSpPr>
      <xdr:spPr>
        <a:xfrm>
          <a:off x="739355" y="596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9B7CAD31-8F62-4C65-B0DD-24AD893843D6}"/>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3A6E3C8-D2CF-4721-8736-45E72D73E961}"/>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3415330-E4CD-4C44-B6CB-C796F03FE801}"/>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9FDCF4D-78C5-4A93-A842-D13E0BD33B71}"/>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6D9D91F-EE43-4ED9-ADBC-56971205F973}"/>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62698</xdr:rowOff>
    </xdr:from>
    <xdr:to>
      <xdr:col>24</xdr:col>
      <xdr:colOff>114300</xdr:colOff>
      <xdr:row>37</xdr:row>
      <xdr:rowOff>164298</xdr:rowOff>
    </xdr:to>
    <xdr:sp macro="" textlink="">
      <xdr:nvSpPr>
        <xdr:cNvPr id="79" name="楕円 78">
          <a:extLst>
            <a:ext uri="{FF2B5EF4-FFF2-40B4-BE49-F238E27FC236}">
              <a16:creationId xmlns:a16="http://schemas.microsoft.com/office/drawing/2014/main" id="{17AA506D-9C4B-4D9B-9AD1-5E462EE053AF}"/>
            </a:ext>
          </a:extLst>
        </xdr:cNvPr>
        <xdr:cNvSpPr/>
      </xdr:nvSpPr>
      <xdr:spPr>
        <a:xfrm>
          <a:off x="4036060" y="62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149075</xdr:rowOff>
    </xdr:from>
    <xdr:ext cx="599010" cy="259045"/>
    <xdr:sp macro="" textlink="">
      <xdr:nvSpPr>
        <xdr:cNvPr id="80" name="人件費該当値テキスト">
          <a:extLst>
            <a:ext uri="{FF2B5EF4-FFF2-40B4-BE49-F238E27FC236}">
              <a16:creationId xmlns:a16="http://schemas.microsoft.com/office/drawing/2014/main" id="{91BC2BB5-765A-4E7A-94AA-D14FFB5E1C10}"/>
            </a:ext>
          </a:extLst>
        </xdr:cNvPr>
        <xdr:cNvSpPr txBox="1"/>
      </xdr:nvSpPr>
      <xdr:spPr>
        <a:xfrm>
          <a:off x="4137660" y="618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84096</xdr:rowOff>
    </xdr:from>
    <xdr:to>
      <xdr:col>20</xdr:col>
      <xdr:colOff>38100</xdr:colOff>
      <xdr:row>38</xdr:row>
      <xdr:rowOff>14246</xdr:rowOff>
    </xdr:to>
    <xdr:sp macro="" textlink="">
      <xdr:nvSpPr>
        <xdr:cNvPr id="81" name="楕円 80">
          <a:extLst>
            <a:ext uri="{FF2B5EF4-FFF2-40B4-BE49-F238E27FC236}">
              <a16:creationId xmlns:a16="http://schemas.microsoft.com/office/drawing/2014/main" id="{34A36757-0791-417F-9444-7043BB17A585}"/>
            </a:ext>
          </a:extLst>
        </xdr:cNvPr>
        <xdr:cNvSpPr/>
      </xdr:nvSpPr>
      <xdr:spPr>
        <a:xfrm>
          <a:off x="3312160" y="6286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5373</xdr:rowOff>
    </xdr:from>
    <xdr:ext cx="599010" cy="259045"/>
    <xdr:sp macro="" textlink="">
      <xdr:nvSpPr>
        <xdr:cNvPr id="82" name="テキスト ボックス 81">
          <a:extLst>
            <a:ext uri="{FF2B5EF4-FFF2-40B4-BE49-F238E27FC236}">
              <a16:creationId xmlns:a16="http://schemas.microsoft.com/office/drawing/2014/main" id="{DE28278F-2230-40A9-967D-85348EA352C0}"/>
            </a:ext>
          </a:extLst>
        </xdr:cNvPr>
        <xdr:cNvSpPr txBox="1"/>
      </xdr:nvSpPr>
      <xdr:spPr>
        <a:xfrm>
          <a:off x="3086315" y="637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73611</xdr:rowOff>
    </xdr:from>
    <xdr:to>
      <xdr:col>15</xdr:col>
      <xdr:colOff>101600</xdr:colOff>
      <xdr:row>38</xdr:row>
      <xdr:rowOff>3761</xdr:rowOff>
    </xdr:to>
    <xdr:sp macro="" textlink="">
      <xdr:nvSpPr>
        <xdr:cNvPr id="83" name="楕円 82">
          <a:extLst>
            <a:ext uri="{FF2B5EF4-FFF2-40B4-BE49-F238E27FC236}">
              <a16:creationId xmlns:a16="http://schemas.microsoft.com/office/drawing/2014/main" id="{66650B6A-40C0-4BBD-A0BF-AAB59AE78764}"/>
            </a:ext>
          </a:extLst>
        </xdr:cNvPr>
        <xdr:cNvSpPr/>
      </xdr:nvSpPr>
      <xdr:spPr>
        <a:xfrm>
          <a:off x="2514600" y="62762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166337</xdr:rowOff>
    </xdr:from>
    <xdr:ext cx="599010" cy="259045"/>
    <xdr:sp macro="" textlink="">
      <xdr:nvSpPr>
        <xdr:cNvPr id="84" name="テキスト ボックス 83">
          <a:extLst>
            <a:ext uri="{FF2B5EF4-FFF2-40B4-BE49-F238E27FC236}">
              <a16:creationId xmlns:a16="http://schemas.microsoft.com/office/drawing/2014/main" id="{2E48A71E-44DC-4B7D-8AE3-515E5434FCF1}"/>
            </a:ext>
          </a:extLst>
        </xdr:cNvPr>
        <xdr:cNvSpPr txBox="1"/>
      </xdr:nvSpPr>
      <xdr:spPr>
        <a:xfrm>
          <a:off x="2311615" y="636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79002</xdr:rowOff>
    </xdr:from>
    <xdr:to>
      <xdr:col>10</xdr:col>
      <xdr:colOff>165100</xdr:colOff>
      <xdr:row>38</xdr:row>
      <xdr:rowOff>9151</xdr:rowOff>
    </xdr:to>
    <xdr:sp macro="" textlink="">
      <xdr:nvSpPr>
        <xdr:cNvPr id="85" name="楕円 84">
          <a:extLst>
            <a:ext uri="{FF2B5EF4-FFF2-40B4-BE49-F238E27FC236}">
              <a16:creationId xmlns:a16="http://schemas.microsoft.com/office/drawing/2014/main" id="{AD6DFB6A-603F-434D-8BA9-4DA5DDF9C3EA}"/>
            </a:ext>
          </a:extLst>
        </xdr:cNvPr>
        <xdr:cNvSpPr/>
      </xdr:nvSpPr>
      <xdr:spPr>
        <a:xfrm>
          <a:off x="1739900" y="6281682"/>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278</xdr:rowOff>
    </xdr:from>
    <xdr:ext cx="599010" cy="259045"/>
    <xdr:sp macro="" textlink="">
      <xdr:nvSpPr>
        <xdr:cNvPr id="86" name="テキスト ボックス 85">
          <a:extLst>
            <a:ext uri="{FF2B5EF4-FFF2-40B4-BE49-F238E27FC236}">
              <a16:creationId xmlns:a16="http://schemas.microsoft.com/office/drawing/2014/main" id="{BD5AFEFB-92BA-4AD5-9C4D-06C821E75EFF}"/>
            </a:ext>
          </a:extLst>
        </xdr:cNvPr>
        <xdr:cNvSpPr txBox="1"/>
      </xdr:nvSpPr>
      <xdr:spPr>
        <a:xfrm>
          <a:off x="1514055" y="637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73180</xdr:rowOff>
    </xdr:from>
    <xdr:to>
      <xdr:col>6</xdr:col>
      <xdr:colOff>38100</xdr:colOff>
      <xdr:row>38</xdr:row>
      <xdr:rowOff>3330</xdr:rowOff>
    </xdr:to>
    <xdr:sp macro="" textlink="">
      <xdr:nvSpPr>
        <xdr:cNvPr id="87" name="楕円 86">
          <a:extLst>
            <a:ext uri="{FF2B5EF4-FFF2-40B4-BE49-F238E27FC236}">
              <a16:creationId xmlns:a16="http://schemas.microsoft.com/office/drawing/2014/main" id="{90279038-1957-4A28-9BFA-EF5841DE9CE9}"/>
            </a:ext>
          </a:extLst>
        </xdr:cNvPr>
        <xdr:cNvSpPr/>
      </xdr:nvSpPr>
      <xdr:spPr>
        <a:xfrm>
          <a:off x="965200" y="6275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165907</xdr:rowOff>
    </xdr:from>
    <xdr:ext cx="599010" cy="259045"/>
    <xdr:sp macro="" textlink="">
      <xdr:nvSpPr>
        <xdr:cNvPr id="88" name="テキスト ボックス 87">
          <a:extLst>
            <a:ext uri="{FF2B5EF4-FFF2-40B4-BE49-F238E27FC236}">
              <a16:creationId xmlns:a16="http://schemas.microsoft.com/office/drawing/2014/main" id="{5F7CEB2A-19C3-4F7A-813E-8E8789B7B42D}"/>
            </a:ext>
          </a:extLst>
        </xdr:cNvPr>
        <xdr:cNvSpPr txBox="1"/>
      </xdr:nvSpPr>
      <xdr:spPr>
        <a:xfrm>
          <a:off x="739355" y="636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DE38BFC8-E84A-4588-B0A3-E72F9D972537}"/>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20AEFB02-D5BE-4858-8CC2-EAAF3CFA73D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827CB2FE-4830-479A-BDC1-BC46CF7D5AC6}"/>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FB4D7A6-C422-49F7-87AC-A3CD0D6EE1E4}"/>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A1871C1E-105C-48CD-80E0-1564B365EA18}"/>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CD9B319C-AD01-462B-8136-FA9526A05FF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9214970C-BB4B-4D16-95F6-964430398922}"/>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BF25C327-BF55-4CDB-A92A-F2EF850C8578}"/>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BA3ABD74-7721-41BE-95E1-4D5AB19C7146}"/>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388818E4-1018-4E8F-A319-8534F81B2FDA}"/>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5ED3B6CF-F06B-4A58-B071-CB656BDD56A3}"/>
            </a:ext>
          </a:extLst>
        </xdr:cNvPr>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34D033BB-BEB2-4995-B72C-A8CD7F364E85}"/>
            </a:ext>
          </a:extLst>
        </xdr:cNvPr>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DB0BF110-4434-4D29-B5DD-18A1EF0B4842}"/>
            </a:ext>
          </a:extLst>
        </xdr:cNvPr>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F3BD9F86-14BA-4338-B07D-A6FAF92094CF}"/>
            </a:ext>
          </a:extLst>
        </xdr:cNvPr>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F0FA89C2-8B21-4A30-8A48-96183DB2ABFF}"/>
            </a:ext>
          </a:extLst>
        </xdr:cNvPr>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4A5C613B-9058-490D-A737-57CBA1874892}"/>
            </a:ext>
          </a:extLst>
        </xdr:cNvPr>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6AFADBB7-4160-433E-AEB8-0A6E1AD9F893}"/>
            </a:ext>
          </a:extLst>
        </xdr:cNvPr>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B21226EA-6B65-43C1-B665-772387CD3EE0}"/>
            </a:ext>
          </a:extLst>
        </xdr:cNvPr>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47070425-97BD-408E-B403-848E79EC00B0}"/>
            </a:ext>
          </a:extLst>
        </xdr:cNvPr>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1889C855-738D-4453-9D2D-8CA3D49B74C4}"/>
            </a:ext>
          </a:extLst>
        </xdr:cNvPr>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D1275F9D-D7C9-45AD-BB96-90642E8D65D2}"/>
            </a:ext>
          </a:extLst>
        </xdr:cNvPr>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7B10B0EC-E8A1-478A-82D9-B9756517B3AF}"/>
            </a:ext>
          </a:extLst>
        </xdr:cNvPr>
        <xdr:cNvSpPr txBox="1"/>
      </xdr:nvSpPr>
      <xdr:spPr>
        <a:xfrm>
          <a:off x="7642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9CC85D70-8CC8-45A7-9464-5E408445097C}"/>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F75570B2-41A8-4C38-871B-F861018C6DE8}"/>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A19C2861-61EB-42FE-A51E-DF07EDB3FD51}"/>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BADDEAA2-FCD1-497E-9B47-BA27D095764E}"/>
            </a:ext>
          </a:extLst>
        </xdr:cNvPr>
        <xdr:cNvCxnSpPr/>
      </xdr:nvCxnSpPr>
      <xdr:spPr>
        <a:xfrm flipV="1">
          <a:off x="4084955" y="8613570"/>
          <a:ext cx="1270" cy="123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35CD63FC-35FA-41C8-A4CE-53718EE95193}"/>
            </a:ext>
          </a:extLst>
        </xdr:cNvPr>
        <xdr:cNvSpPr txBox="1"/>
      </xdr:nvSpPr>
      <xdr:spPr>
        <a:xfrm>
          <a:off x="4137660" y="985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CC8FC673-D7D6-48EC-9843-FA11E6AC660C}"/>
            </a:ext>
          </a:extLst>
        </xdr:cNvPr>
        <xdr:cNvCxnSpPr/>
      </xdr:nvCxnSpPr>
      <xdr:spPr>
        <a:xfrm>
          <a:off x="4020820" y="9847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6EFC76A7-3B80-4653-B6BB-EA3FD1C1E973}"/>
            </a:ext>
          </a:extLst>
        </xdr:cNvPr>
        <xdr:cNvSpPr txBox="1"/>
      </xdr:nvSpPr>
      <xdr:spPr>
        <a:xfrm>
          <a:off x="4137660" y="83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C536FC3C-9A29-4782-83E3-4BAFACAB13DB}"/>
            </a:ext>
          </a:extLst>
        </xdr:cNvPr>
        <xdr:cNvCxnSpPr/>
      </xdr:nvCxnSpPr>
      <xdr:spPr>
        <a:xfrm>
          <a:off x="4020820" y="86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12895</xdr:rowOff>
    </xdr:from>
    <xdr:to>
      <xdr:col>24</xdr:col>
      <xdr:colOff>63500</xdr:colOff>
      <xdr:row>58</xdr:row>
      <xdr:rowOff>24882</xdr:rowOff>
    </xdr:to>
    <xdr:cxnSp macro="">
      <xdr:nvCxnSpPr>
        <xdr:cNvPr id="119" name="直線コネクタ 118">
          <a:extLst>
            <a:ext uri="{FF2B5EF4-FFF2-40B4-BE49-F238E27FC236}">
              <a16:creationId xmlns:a16="http://schemas.microsoft.com/office/drawing/2014/main" id="{C077CFBB-EB41-441D-B15F-EFDB1D517E47}"/>
            </a:ext>
          </a:extLst>
        </xdr:cNvPr>
        <xdr:cNvCxnSpPr/>
      </xdr:nvCxnSpPr>
      <xdr:spPr>
        <a:xfrm>
          <a:off x="3355340" y="9736015"/>
          <a:ext cx="73152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9C5E17CE-B97B-4265-ABB5-E45D43B49CC7}"/>
            </a:ext>
          </a:extLst>
        </xdr:cNvPr>
        <xdr:cNvSpPr txBox="1"/>
      </xdr:nvSpPr>
      <xdr:spPr>
        <a:xfrm>
          <a:off x="4137660" y="9443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6F4D6520-5F39-4395-BE77-3D0094917850}"/>
            </a:ext>
          </a:extLst>
        </xdr:cNvPr>
        <xdr:cNvSpPr/>
      </xdr:nvSpPr>
      <xdr:spPr>
        <a:xfrm>
          <a:off x="4036060" y="958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6876</xdr:rowOff>
    </xdr:from>
    <xdr:to>
      <xdr:col>19</xdr:col>
      <xdr:colOff>177800</xdr:colOff>
      <xdr:row>58</xdr:row>
      <xdr:rowOff>12895</xdr:rowOff>
    </xdr:to>
    <xdr:cxnSp macro="">
      <xdr:nvCxnSpPr>
        <xdr:cNvPr id="122" name="直線コネクタ 121">
          <a:extLst>
            <a:ext uri="{FF2B5EF4-FFF2-40B4-BE49-F238E27FC236}">
              <a16:creationId xmlns:a16="http://schemas.microsoft.com/office/drawing/2014/main" id="{C27B07A8-7288-4402-9F82-7EEAFFD50834}"/>
            </a:ext>
          </a:extLst>
        </xdr:cNvPr>
        <xdr:cNvCxnSpPr/>
      </xdr:nvCxnSpPr>
      <xdr:spPr>
        <a:xfrm>
          <a:off x="2565400" y="9729996"/>
          <a:ext cx="78994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D1DB5884-3A87-400B-870A-4C9BBDB98521}"/>
            </a:ext>
          </a:extLst>
        </xdr:cNvPr>
        <xdr:cNvSpPr/>
      </xdr:nvSpPr>
      <xdr:spPr>
        <a:xfrm>
          <a:off x="3312160" y="95954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AA529A60-525B-4CA8-B922-F3D1A11F18C3}"/>
            </a:ext>
          </a:extLst>
        </xdr:cNvPr>
        <xdr:cNvSpPr txBox="1"/>
      </xdr:nvSpPr>
      <xdr:spPr>
        <a:xfrm>
          <a:off x="3086315" y="937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6876</xdr:rowOff>
    </xdr:from>
    <xdr:to>
      <xdr:col>15</xdr:col>
      <xdr:colOff>50800</xdr:colOff>
      <xdr:row>58</xdr:row>
      <xdr:rowOff>12636</xdr:rowOff>
    </xdr:to>
    <xdr:cxnSp macro="">
      <xdr:nvCxnSpPr>
        <xdr:cNvPr id="125" name="直線コネクタ 124">
          <a:extLst>
            <a:ext uri="{FF2B5EF4-FFF2-40B4-BE49-F238E27FC236}">
              <a16:creationId xmlns:a16="http://schemas.microsoft.com/office/drawing/2014/main" id="{EA1F19D0-EB0E-439A-BDE7-16713D128B1C}"/>
            </a:ext>
          </a:extLst>
        </xdr:cNvPr>
        <xdr:cNvCxnSpPr/>
      </xdr:nvCxnSpPr>
      <xdr:spPr>
        <a:xfrm flipV="1">
          <a:off x="1790700" y="9729996"/>
          <a:ext cx="7747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C35D289D-557A-496C-9D4F-17377E1A2D36}"/>
            </a:ext>
          </a:extLst>
        </xdr:cNvPr>
        <xdr:cNvSpPr/>
      </xdr:nvSpPr>
      <xdr:spPr>
        <a:xfrm>
          <a:off x="2514600" y="960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272F88CA-70B6-4B2B-BFC7-F15DD0032A3C}"/>
            </a:ext>
          </a:extLst>
        </xdr:cNvPr>
        <xdr:cNvSpPr txBox="1"/>
      </xdr:nvSpPr>
      <xdr:spPr>
        <a:xfrm>
          <a:off x="2311615" y="938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12636</xdr:rowOff>
    </xdr:from>
    <xdr:to>
      <xdr:col>10</xdr:col>
      <xdr:colOff>114300</xdr:colOff>
      <xdr:row>58</xdr:row>
      <xdr:rowOff>45887</xdr:rowOff>
    </xdr:to>
    <xdr:cxnSp macro="">
      <xdr:nvCxnSpPr>
        <xdr:cNvPr id="128" name="直線コネクタ 127">
          <a:extLst>
            <a:ext uri="{FF2B5EF4-FFF2-40B4-BE49-F238E27FC236}">
              <a16:creationId xmlns:a16="http://schemas.microsoft.com/office/drawing/2014/main" id="{4382161E-1B02-4B56-B060-1E1763AC07FC}"/>
            </a:ext>
          </a:extLst>
        </xdr:cNvPr>
        <xdr:cNvCxnSpPr/>
      </xdr:nvCxnSpPr>
      <xdr:spPr>
        <a:xfrm flipV="1">
          <a:off x="1008380" y="9735756"/>
          <a:ext cx="782320" cy="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845F961F-0B83-4547-B01E-DC42BE127742}"/>
            </a:ext>
          </a:extLst>
        </xdr:cNvPr>
        <xdr:cNvSpPr/>
      </xdr:nvSpPr>
      <xdr:spPr>
        <a:xfrm>
          <a:off x="1739900" y="96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22F4866B-8AFA-4868-A8D3-C7182679C6CE}"/>
            </a:ext>
          </a:extLst>
        </xdr:cNvPr>
        <xdr:cNvSpPr txBox="1"/>
      </xdr:nvSpPr>
      <xdr:spPr>
        <a:xfrm>
          <a:off x="1514055" y="93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8FE24AC3-3654-477F-81FD-2C4E52200045}"/>
            </a:ext>
          </a:extLst>
        </xdr:cNvPr>
        <xdr:cNvSpPr/>
      </xdr:nvSpPr>
      <xdr:spPr>
        <a:xfrm>
          <a:off x="965200" y="96351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8C08406C-94E6-4756-BDEE-A0AE653B5EF9}"/>
            </a:ext>
          </a:extLst>
        </xdr:cNvPr>
        <xdr:cNvSpPr txBox="1"/>
      </xdr:nvSpPr>
      <xdr:spPr>
        <a:xfrm>
          <a:off x="739355" y="941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9E146C1-5260-49EE-B7BE-D4E704DA5F53}"/>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FCFE9C5C-8B84-4748-A6FB-2DB3EF667A8B}"/>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4AFEDED-B64E-41D3-89BC-66F462690458}"/>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E2F205A-E6F9-43C6-BF37-CF69C751FE46}"/>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E0BF6FF6-F352-49A8-84DA-785A780E6772}"/>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145532</xdr:rowOff>
    </xdr:from>
    <xdr:to>
      <xdr:col>24</xdr:col>
      <xdr:colOff>114300</xdr:colOff>
      <xdr:row>58</xdr:row>
      <xdr:rowOff>75682</xdr:rowOff>
    </xdr:to>
    <xdr:sp macro="" textlink="">
      <xdr:nvSpPr>
        <xdr:cNvPr id="138" name="楕円 137">
          <a:extLst>
            <a:ext uri="{FF2B5EF4-FFF2-40B4-BE49-F238E27FC236}">
              <a16:creationId xmlns:a16="http://schemas.microsoft.com/office/drawing/2014/main" id="{7F58CE30-823E-4F58-93A9-2C680A25B828}"/>
            </a:ext>
          </a:extLst>
        </xdr:cNvPr>
        <xdr:cNvSpPr/>
      </xdr:nvSpPr>
      <xdr:spPr>
        <a:xfrm>
          <a:off x="4036060" y="9701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60459</xdr:rowOff>
    </xdr:from>
    <xdr:ext cx="599010" cy="259045"/>
    <xdr:sp macro="" textlink="">
      <xdr:nvSpPr>
        <xdr:cNvPr id="139" name="物件費該当値テキスト">
          <a:extLst>
            <a:ext uri="{FF2B5EF4-FFF2-40B4-BE49-F238E27FC236}">
              <a16:creationId xmlns:a16="http://schemas.microsoft.com/office/drawing/2014/main" id="{3647CB6D-89E6-4BF1-8CBE-1519A6BBDBC8}"/>
            </a:ext>
          </a:extLst>
        </xdr:cNvPr>
        <xdr:cNvSpPr txBox="1"/>
      </xdr:nvSpPr>
      <xdr:spPr>
        <a:xfrm>
          <a:off x="4137660" y="961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133545</xdr:rowOff>
    </xdr:from>
    <xdr:to>
      <xdr:col>20</xdr:col>
      <xdr:colOff>38100</xdr:colOff>
      <xdr:row>58</xdr:row>
      <xdr:rowOff>63695</xdr:rowOff>
    </xdr:to>
    <xdr:sp macro="" textlink="">
      <xdr:nvSpPr>
        <xdr:cNvPr id="140" name="楕円 139">
          <a:extLst>
            <a:ext uri="{FF2B5EF4-FFF2-40B4-BE49-F238E27FC236}">
              <a16:creationId xmlns:a16="http://schemas.microsoft.com/office/drawing/2014/main" id="{08D7BAC1-2E71-4970-B956-C3C75F47C5DC}"/>
            </a:ext>
          </a:extLst>
        </xdr:cNvPr>
        <xdr:cNvSpPr/>
      </xdr:nvSpPr>
      <xdr:spPr>
        <a:xfrm>
          <a:off x="3312160" y="9689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54822</xdr:rowOff>
    </xdr:from>
    <xdr:ext cx="599010" cy="259045"/>
    <xdr:sp macro="" textlink="">
      <xdr:nvSpPr>
        <xdr:cNvPr id="141" name="テキスト ボックス 140">
          <a:extLst>
            <a:ext uri="{FF2B5EF4-FFF2-40B4-BE49-F238E27FC236}">
              <a16:creationId xmlns:a16="http://schemas.microsoft.com/office/drawing/2014/main" id="{A1530C5D-4F45-45B3-A373-BEB3B63697D2}"/>
            </a:ext>
          </a:extLst>
        </xdr:cNvPr>
        <xdr:cNvSpPr txBox="1"/>
      </xdr:nvSpPr>
      <xdr:spPr>
        <a:xfrm>
          <a:off x="3086315" y="977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127526</xdr:rowOff>
    </xdr:from>
    <xdr:to>
      <xdr:col>15</xdr:col>
      <xdr:colOff>101600</xdr:colOff>
      <xdr:row>58</xdr:row>
      <xdr:rowOff>57676</xdr:rowOff>
    </xdr:to>
    <xdr:sp macro="" textlink="">
      <xdr:nvSpPr>
        <xdr:cNvPr id="142" name="楕円 141">
          <a:extLst>
            <a:ext uri="{FF2B5EF4-FFF2-40B4-BE49-F238E27FC236}">
              <a16:creationId xmlns:a16="http://schemas.microsoft.com/office/drawing/2014/main" id="{FE98132D-498B-4B1A-8E28-D66018880C07}"/>
            </a:ext>
          </a:extLst>
        </xdr:cNvPr>
        <xdr:cNvSpPr/>
      </xdr:nvSpPr>
      <xdr:spPr>
        <a:xfrm>
          <a:off x="2514600" y="9683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48803</xdr:rowOff>
    </xdr:from>
    <xdr:ext cx="599010" cy="259045"/>
    <xdr:sp macro="" textlink="">
      <xdr:nvSpPr>
        <xdr:cNvPr id="143" name="テキスト ボックス 142">
          <a:extLst>
            <a:ext uri="{FF2B5EF4-FFF2-40B4-BE49-F238E27FC236}">
              <a16:creationId xmlns:a16="http://schemas.microsoft.com/office/drawing/2014/main" id="{E11A5C13-6B45-44C7-8866-CFD277A1A417}"/>
            </a:ext>
          </a:extLst>
        </xdr:cNvPr>
        <xdr:cNvSpPr txBox="1"/>
      </xdr:nvSpPr>
      <xdr:spPr>
        <a:xfrm>
          <a:off x="2311615" y="97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133286</xdr:rowOff>
    </xdr:from>
    <xdr:to>
      <xdr:col>10</xdr:col>
      <xdr:colOff>165100</xdr:colOff>
      <xdr:row>58</xdr:row>
      <xdr:rowOff>63436</xdr:rowOff>
    </xdr:to>
    <xdr:sp macro="" textlink="">
      <xdr:nvSpPr>
        <xdr:cNvPr id="144" name="楕円 143">
          <a:extLst>
            <a:ext uri="{FF2B5EF4-FFF2-40B4-BE49-F238E27FC236}">
              <a16:creationId xmlns:a16="http://schemas.microsoft.com/office/drawing/2014/main" id="{BCC24EB8-0829-4B07-8C58-7027B8CF64F9}"/>
            </a:ext>
          </a:extLst>
        </xdr:cNvPr>
        <xdr:cNvSpPr/>
      </xdr:nvSpPr>
      <xdr:spPr>
        <a:xfrm>
          <a:off x="1739900" y="9688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54563</xdr:rowOff>
    </xdr:from>
    <xdr:ext cx="599010" cy="259045"/>
    <xdr:sp macro="" textlink="">
      <xdr:nvSpPr>
        <xdr:cNvPr id="145" name="テキスト ボックス 144">
          <a:extLst>
            <a:ext uri="{FF2B5EF4-FFF2-40B4-BE49-F238E27FC236}">
              <a16:creationId xmlns:a16="http://schemas.microsoft.com/office/drawing/2014/main" id="{B3329FDD-0D87-4737-8FC1-81262E153D1B}"/>
            </a:ext>
          </a:extLst>
        </xdr:cNvPr>
        <xdr:cNvSpPr txBox="1"/>
      </xdr:nvSpPr>
      <xdr:spPr>
        <a:xfrm>
          <a:off x="1514055" y="977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166537</xdr:rowOff>
    </xdr:from>
    <xdr:to>
      <xdr:col>6</xdr:col>
      <xdr:colOff>38100</xdr:colOff>
      <xdr:row>58</xdr:row>
      <xdr:rowOff>96687</xdr:rowOff>
    </xdr:to>
    <xdr:sp macro="" textlink="">
      <xdr:nvSpPr>
        <xdr:cNvPr id="146" name="楕円 145">
          <a:extLst>
            <a:ext uri="{FF2B5EF4-FFF2-40B4-BE49-F238E27FC236}">
              <a16:creationId xmlns:a16="http://schemas.microsoft.com/office/drawing/2014/main" id="{127B257A-2BDA-4279-8C9D-FA609358B5F2}"/>
            </a:ext>
          </a:extLst>
        </xdr:cNvPr>
        <xdr:cNvSpPr/>
      </xdr:nvSpPr>
      <xdr:spPr>
        <a:xfrm>
          <a:off x="965200" y="9722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87814</xdr:rowOff>
    </xdr:from>
    <xdr:ext cx="599010" cy="259045"/>
    <xdr:sp macro="" textlink="">
      <xdr:nvSpPr>
        <xdr:cNvPr id="147" name="テキスト ボックス 146">
          <a:extLst>
            <a:ext uri="{FF2B5EF4-FFF2-40B4-BE49-F238E27FC236}">
              <a16:creationId xmlns:a16="http://schemas.microsoft.com/office/drawing/2014/main" id="{212DE46C-19C2-498D-B450-C76974D18301}"/>
            </a:ext>
          </a:extLst>
        </xdr:cNvPr>
        <xdr:cNvSpPr txBox="1"/>
      </xdr:nvSpPr>
      <xdr:spPr>
        <a:xfrm>
          <a:off x="739355" y="981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E385C2D2-8EF1-4E52-A0FB-CA253AAF4704}"/>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7F7DAF0-34A6-4A9A-B353-1778BFE5BB11}"/>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10B9ED96-FE4E-40D8-B34C-601A96FBE347}"/>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77069D47-D7D0-462E-896F-772B525104FB}"/>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8E1F9E20-62D5-476F-9661-EB1E21C8781A}"/>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15DB09B7-0E71-4CBD-92E9-13C727D31167}"/>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C9A1954B-AFF5-44EB-84A8-D0734220B29E}"/>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B7087A38-7417-4413-897A-C36A78A96035}"/>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F6BFDD55-50DB-4C36-BBDD-58F72C42A991}"/>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B448075F-0494-4A6E-842B-30284678969B}"/>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C202E86A-E6E4-4E01-9526-2945CD0CD9D4}"/>
            </a:ext>
          </a:extLst>
        </xdr:cNvPr>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2178EA62-7619-4A4F-9A42-7F0F267B80C4}"/>
            </a:ext>
          </a:extLst>
        </xdr:cNvPr>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E08CDB39-33D3-4ED6-B9C5-6F20689EB9A4}"/>
            </a:ext>
          </a:extLst>
        </xdr:cNvPr>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64C88B0-97C0-4C45-BD42-57F2C960746E}"/>
            </a:ext>
          </a:extLst>
        </xdr:cNvPr>
        <xdr:cNvSpPr txBox="1"/>
      </xdr:nvSpPr>
      <xdr:spPr>
        <a:xfrm>
          <a:off x="16658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B4978B6C-7CDD-45B0-B269-ACF8F901340C}"/>
            </a:ext>
          </a:extLst>
        </xdr:cNvPr>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F3DE82A1-E76D-4E2C-B179-A45B2EBEF65A}"/>
            </a:ext>
          </a:extLst>
        </xdr:cNvPr>
        <xdr:cNvSpPr txBox="1"/>
      </xdr:nvSpPr>
      <xdr:spPr>
        <a:xfrm>
          <a:off x="16658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73AEB4D6-1301-4C10-860A-801A7630F383}"/>
            </a:ext>
          </a:extLst>
        </xdr:cNvPr>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108E6231-A9E8-4A80-BED5-CEAB66FA37E6}"/>
            </a:ext>
          </a:extLst>
        </xdr:cNvPr>
        <xdr:cNvSpPr txBox="1"/>
      </xdr:nvSpPr>
      <xdr:spPr>
        <a:xfrm>
          <a:off x="16658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D6622718-232B-4DFC-A44A-955A3AD29AC6}"/>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CB710D86-795F-46F8-9B94-479115705DD0}"/>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1EA2B112-C711-40EC-87FA-15A3000E4E6C}"/>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D45B170A-F3A5-4B7F-AB47-53A396278B11}"/>
            </a:ext>
          </a:extLst>
        </xdr:cNvPr>
        <xdr:cNvCxnSpPr/>
      </xdr:nvCxnSpPr>
      <xdr:spPr>
        <a:xfrm flipV="1">
          <a:off x="4084955" y="12124828"/>
          <a:ext cx="1270" cy="109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6680E138-345A-4F94-BB34-E58D54396C3D}"/>
            </a:ext>
          </a:extLst>
        </xdr:cNvPr>
        <xdr:cNvSpPr txBox="1"/>
      </xdr:nvSpPr>
      <xdr:spPr>
        <a:xfrm>
          <a:off x="4137660" y="1321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3BBE1116-C4A5-42E1-9AD0-71520479FB02}"/>
            </a:ext>
          </a:extLst>
        </xdr:cNvPr>
        <xdr:cNvCxnSpPr/>
      </xdr:nvCxnSpPr>
      <xdr:spPr>
        <a:xfrm>
          <a:off x="4020820" y="13214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D31A4C83-E399-4562-929E-B998E633DCB2}"/>
            </a:ext>
          </a:extLst>
        </xdr:cNvPr>
        <xdr:cNvSpPr txBox="1"/>
      </xdr:nvSpPr>
      <xdr:spPr>
        <a:xfrm>
          <a:off x="4137660" y="1190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2240E3F2-E2D6-4D94-AFE8-2A28B62DA849}"/>
            </a:ext>
          </a:extLst>
        </xdr:cNvPr>
        <xdr:cNvCxnSpPr/>
      </xdr:nvCxnSpPr>
      <xdr:spPr>
        <a:xfrm>
          <a:off x="4020820" y="12124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34562</xdr:rowOff>
    </xdr:from>
    <xdr:to>
      <xdr:col>24</xdr:col>
      <xdr:colOff>63500</xdr:colOff>
      <xdr:row>78</xdr:row>
      <xdr:rowOff>57006</xdr:rowOff>
    </xdr:to>
    <xdr:cxnSp macro="">
      <xdr:nvCxnSpPr>
        <xdr:cNvPr id="174" name="直線コネクタ 173">
          <a:extLst>
            <a:ext uri="{FF2B5EF4-FFF2-40B4-BE49-F238E27FC236}">
              <a16:creationId xmlns:a16="http://schemas.microsoft.com/office/drawing/2014/main" id="{177DDF56-EF54-41A3-B5B0-EEFFDEFFABC2}"/>
            </a:ext>
          </a:extLst>
        </xdr:cNvPr>
        <xdr:cNvCxnSpPr/>
      </xdr:nvCxnSpPr>
      <xdr:spPr>
        <a:xfrm>
          <a:off x="3355340" y="13110482"/>
          <a:ext cx="731520" cy="2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D7AC6B1D-B556-4612-B6D4-81AAB8734E3E}"/>
            </a:ext>
          </a:extLst>
        </xdr:cNvPr>
        <xdr:cNvSpPr txBox="1"/>
      </xdr:nvSpPr>
      <xdr:spPr>
        <a:xfrm>
          <a:off x="4137660" y="12910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CF42AF4B-90D2-49B5-8807-3B53F6729C10}"/>
            </a:ext>
          </a:extLst>
        </xdr:cNvPr>
        <xdr:cNvSpPr/>
      </xdr:nvSpPr>
      <xdr:spPr>
        <a:xfrm>
          <a:off x="4036060" y="13054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12264</xdr:rowOff>
    </xdr:from>
    <xdr:to>
      <xdr:col>19</xdr:col>
      <xdr:colOff>177800</xdr:colOff>
      <xdr:row>78</xdr:row>
      <xdr:rowOff>34562</xdr:rowOff>
    </xdr:to>
    <xdr:cxnSp macro="">
      <xdr:nvCxnSpPr>
        <xdr:cNvPr id="177" name="直線コネクタ 176">
          <a:extLst>
            <a:ext uri="{FF2B5EF4-FFF2-40B4-BE49-F238E27FC236}">
              <a16:creationId xmlns:a16="http://schemas.microsoft.com/office/drawing/2014/main" id="{40ADDE8E-FB49-41D9-BE01-2394E7F68870}"/>
            </a:ext>
          </a:extLst>
        </xdr:cNvPr>
        <xdr:cNvCxnSpPr/>
      </xdr:nvCxnSpPr>
      <xdr:spPr>
        <a:xfrm>
          <a:off x="2565400" y="13088184"/>
          <a:ext cx="78994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4ADE1166-3AA4-43B7-8A98-08BC965B1E8C}"/>
            </a:ext>
          </a:extLst>
        </xdr:cNvPr>
        <xdr:cNvSpPr/>
      </xdr:nvSpPr>
      <xdr:spPr>
        <a:xfrm>
          <a:off x="3312160" y="130450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2BE86E25-16DC-4639-ACAD-78367B3E518B}"/>
            </a:ext>
          </a:extLst>
        </xdr:cNvPr>
        <xdr:cNvSpPr txBox="1"/>
      </xdr:nvSpPr>
      <xdr:spPr>
        <a:xfrm>
          <a:off x="3118631" y="128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12264</xdr:rowOff>
    </xdr:from>
    <xdr:to>
      <xdr:col>15</xdr:col>
      <xdr:colOff>50800</xdr:colOff>
      <xdr:row>78</xdr:row>
      <xdr:rowOff>65267</xdr:rowOff>
    </xdr:to>
    <xdr:cxnSp macro="">
      <xdr:nvCxnSpPr>
        <xdr:cNvPr id="180" name="直線コネクタ 179">
          <a:extLst>
            <a:ext uri="{FF2B5EF4-FFF2-40B4-BE49-F238E27FC236}">
              <a16:creationId xmlns:a16="http://schemas.microsoft.com/office/drawing/2014/main" id="{AC77F150-2D45-4F2A-9524-889B4A5D74E7}"/>
            </a:ext>
          </a:extLst>
        </xdr:cNvPr>
        <xdr:cNvCxnSpPr/>
      </xdr:nvCxnSpPr>
      <xdr:spPr>
        <a:xfrm flipV="1">
          <a:off x="1790700" y="13088184"/>
          <a:ext cx="7747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97D50A04-E7FD-4EE9-AEDD-C455538C6FF1}"/>
            </a:ext>
          </a:extLst>
        </xdr:cNvPr>
        <xdr:cNvSpPr/>
      </xdr:nvSpPr>
      <xdr:spPr>
        <a:xfrm>
          <a:off x="2514600" y="13035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29ECF687-02A4-428B-A0CC-870456E85F56}"/>
            </a:ext>
          </a:extLst>
        </xdr:cNvPr>
        <xdr:cNvSpPr txBox="1"/>
      </xdr:nvSpPr>
      <xdr:spPr>
        <a:xfrm>
          <a:off x="2343931" y="128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65267</xdr:rowOff>
    </xdr:from>
    <xdr:to>
      <xdr:col>10</xdr:col>
      <xdr:colOff>114300</xdr:colOff>
      <xdr:row>78</xdr:row>
      <xdr:rowOff>76278</xdr:rowOff>
    </xdr:to>
    <xdr:cxnSp macro="">
      <xdr:nvCxnSpPr>
        <xdr:cNvPr id="183" name="直線コネクタ 182">
          <a:extLst>
            <a:ext uri="{FF2B5EF4-FFF2-40B4-BE49-F238E27FC236}">
              <a16:creationId xmlns:a16="http://schemas.microsoft.com/office/drawing/2014/main" id="{B6430263-1E93-4921-9402-5426662F476C}"/>
            </a:ext>
          </a:extLst>
        </xdr:cNvPr>
        <xdr:cNvCxnSpPr/>
      </xdr:nvCxnSpPr>
      <xdr:spPr>
        <a:xfrm flipV="1">
          <a:off x="1008380" y="13141187"/>
          <a:ext cx="78232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B9AB0586-FBBE-4D31-9CBF-A51FEC133199}"/>
            </a:ext>
          </a:extLst>
        </xdr:cNvPr>
        <xdr:cNvSpPr/>
      </xdr:nvSpPr>
      <xdr:spPr>
        <a:xfrm>
          <a:off x="1739900" y="13052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FD5B1033-1F02-43D6-8752-5FD16C63D638}"/>
            </a:ext>
          </a:extLst>
        </xdr:cNvPr>
        <xdr:cNvSpPr txBox="1"/>
      </xdr:nvSpPr>
      <xdr:spPr>
        <a:xfrm>
          <a:off x="1546371" y="128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7A0715EE-DEE8-4A55-97B1-A7486E7ADA09}"/>
            </a:ext>
          </a:extLst>
        </xdr:cNvPr>
        <xdr:cNvSpPr/>
      </xdr:nvSpPr>
      <xdr:spPr>
        <a:xfrm>
          <a:off x="965200" y="13059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676FA272-5A82-4D2C-8DCC-5DE6796C9545}"/>
            </a:ext>
          </a:extLst>
        </xdr:cNvPr>
        <xdr:cNvSpPr txBox="1"/>
      </xdr:nvSpPr>
      <xdr:spPr>
        <a:xfrm>
          <a:off x="771671" y="1283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A5A838B7-C915-43B3-90BA-5A3B6A7A9633}"/>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96BDCCD-A3F3-4866-86BA-0B29AD9077C8}"/>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0A20A11-B0B8-4012-BF55-28370DCEEDEC}"/>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FA27188-59D7-4D72-BD60-19E80024619B}"/>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6388273-A282-4E20-ACA0-92FBA4F6D1C2}"/>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6206</xdr:rowOff>
    </xdr:from>
    <xdr:to>
      <xdr:col>24</xdr:col>
      <xdr:colOff>114300</xdr:colOff>
      <xdr:row>78</xdr:row>
      <xdr:rowOff>107806</xdr:rowOff>
    </xdr:to>
    <xdr:sp macro="" textlink="">
      <xdr:nvSpPr>
        <xdr:cNvPr id="193" name="楕円 192">
          <a:extLst>
            <a:ext uri="{FF2B5EF4-FFF2-40B4-BE49-F238E27FC236}">
              <a16:creationId xmlns:a16="http://schemas.microsoft.com/office/drawing/2014/main" id="{9ABD4B55-27A1-4E64-AD8F-8644B848DF16}"/>
            </a:ext>
          </a:extLst>
        </xdr:cNvPr>
        <xdr:cNvSpPr/>
      </xdr:nvSpPr>
      <xdr:spPr>
        <a:xfrm>
          <a:off x="4036060" y="130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BD7F474C-48F3-4E5A-8BFA-8D4C48B113E2}"/>
            </a:ext>
          </a:extLst>
        </xdr:cNvPr>
        <xdr:cNvSpPr txBox="1"/>
      </xdr:nvSpPr>
      <xdr:spPr>
        <a:xfrm>
          <a:off x="4137660" y="1303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155212</xdr:rowOff>
    </xdr:from>
    <xdr:to>
      <xdr:col>20</xdr:col>
      <xdr:colOff>38100</xdr:colOff>
      <xdr:row>78</xdr:row>
      <xdr:rowOff>85362</xdr:rowOff>
    </xdr:to>
    <xdr:sp macro="" textlink="">
      <xdr:nvSpPr>
        <xdr:cNvPr id="195" name="楕円 194">
          <a:extLst>
            <a:ext uri="{FF2B5EF4-FFF2-40B4-BE49-F238E27FC236}">
              <a16:creationId xmlns:a16="http://schemas.microsoft.com/office/drawing/2014/main" id="{E951CFB1-E279-4883-B19F-6B68545EEC2D}"/>
            </a:ext>
          </a:extLst>
        </xdr:cNvPr>
        <xdr:cNvSpPr/>
      </xdr:nvSpPr>
      <xdr:spPr>
        <a:xfrm>
          <a:off x="3312160" y="130634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76489</xdr:rowOff>
    </xdr:from>
    <xdr:ext cx="534377" cy="259045"/>
    <xdr:sp macro="" textlink="">
      <xdr:nvSpPr>
        <xdr:cNvPr id="196" name="テキスト ボックス 195">
          <a:extLst>
            <a:ext uri="{FF2B5EF4-FFF2-40B4-BE49-F238E27FC236}">
              <a16:creationId xmlns:a16="http://schemas.microsoft.com/office/drawing/2014/main" id="{0544568E-F67D-4DD8-A533-7BB94AC70A20}"/>
            </a:ext>
          </a:extLst>
        </xdr:cNvPr>
        <xdr:cNvSpPr txBox="1"/>
      </xdr:nvSpPr>
      <xdr:spPr>
        <a:xfrm>
          <a:off x="3118631" y="131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132914</xdr:rowOff>
    </xdr:from>
    <xdr:to>
      <xdr:col>15</xdr:col>
      <xdr:colOff>101600</xdr:colOff>
      <xdr:row>78</xdr:row>
      <xdr:rowOff>63064</xdr:rowOff>
    </xdr:to>
    <xdr:sp macro="" textlink="">
      <xdr:nvSpPr>
        <xdr:cNvPr id="197" name="楕円 196">
          <a:extLst>
            <a:ext uri="{FF2B5EF4-FFF2-40B4-BE49-F238E27FC236}">
              <a16:creationId xmlns:a16="http://schemas.microsoft.com/office/drawing/2014/main" id="{D4DB8660-1FE3-428D-8788-53EC95175B66}"/>
            </a:ext>
          </a:extLst>
        </xdr:cNvPr>
        <xdr:cNvSpPr/>
      </xdr:nvSpPr>
      <xdr:spPr>
        <a:xfrm>
          <a:off x="2514600" y="13041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54191</xdr:rowOff>
    </xdr:from>
    <xdr:ext cx="534377" cy="259045"/>
    <xdr:sp macro="" textlink="">
      <xdr:nvSpPr>
        <xdr:cNvPr id="198" name="テキスト ボックス 197">
          <a:extLst>
            <a:ext uri="{FF2B5EF4-FFF2-40B4-BE49-F238E27FC236}">
              <a16:creationId xmlns:a16="http://schemas.microsoft.com/office/drawing/2014/main" id="{D79CAEDB-9020-4543-8AE0-F738BDC79B62}"/>
            </a:ext>
          </a:extLst>
        </xdr:cNvPr>
        <xdr:cNvSpPr txBox="1"/>
      </xdr:nvSpPr>
      <xdr:spPr>
        <a:xfrm>
          <a:off x="2343931" y="131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14467</xdr:rowOff>
    </xdr:from>
    <xdr:to>
      <xdr:col>10</xdr:col>
      <xdr:colOff>165100</xdr:colOff>
      <xdr:row>78</xdr:row>
      <xdr:rowOff>116067</xdr:rowOff>
    </xdr:to>
    <xdr:sp macro="" textlink="">
      <xdr:nvSpPr>
        <xdr:cNvPr id="199" name="楕円 198">
          <a:extLst>
            <a:ext uri="{FF2B5EF4-FFF2-40B4-BE49-F238E27FC236}">
              <a16:creationId xmlns:a16="http://schemas.microsoft.com/office/drawing/2014/main" id="{47E94008-65E3-47F9-9A44-616E4F55992F}"/>
            </a:ext>
          </a:extLst>
        </xdr:cNvPr>
        <xdr:cNvSpPr/>
      </xdr:nvSpPr>
      <xdr:spPr>
        <a:xfrm>
          <a:off x="1739900" y="130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107194</xdr:rowOff>
    </xdr:from>
    <xdr:ext cx="534377" cy="259045"/>
    <xdr:sp macro="" textlink="">
      <xdr:nvSpPr>
        <xdr:cNvPr id="200" name="テキスト ボックス 199">
          <a:extLst>
            <a:ext uri="{FF2B5EF4-FFF2-40B4-BE49-F238E27FC236}">
              <a16:creationId xmlns:a16="http://schemas.microsoft.com/office/drawing/2014/main" id="{7412CC57-BC4B-40ED-8F26-2F977DE10309}"/>
            </a:ext>
          </a:extLst>
        </xdr:cNvPr>
        <xdr:cNvSpPr txBox="1"/>
      </xdr:nvSpPr>
      <xdr:spPr>
        <a:xfrm>
          <a:off x="1546371" y="1318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25478</xdr:rowOff>
    </xdr:from>
    <xdr:to>
      <xdr:col>6</xdr:col>
      <xdr:colOff>38100</xdr:colOff>
      <xdr:row>78</xdr:row>
      <xdr:rowOff>127078</xdr:rowOff>
    </xdr:to>
    <xdr:sp macro="" textlink="">
      <xdr:nvSpPr>
        <xdr:cNvPr id="201" name="楕円 200">
          <a:extLst>
            <a:ext uri="{FF2B5EF4-FFF2-40B4-BE49-F238E27FC236}">
              <a16:creationId xmlns:a16="http://schemas.microsoft.com/office/drawing/2014/main" id="{10BC0068-E09B-41A2-8588-619A6CC23F99}"/>
            </a:ext>
          </a:extLst>
        </xdr:cNvPr>
        <xdr:cNvSpPr/>
      </xdr:nvSpPr>
      <xdr:spPr>
        <a:xfrm>
          <a:off x="965200" y="13101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118205</xdr:rowOff>
    </xdr:from>
    <xdr:ext cx="534377" cy="259045"/>
    <xdr:sp macro="" textlink="">
      <xdr:nvSpPr>
        <xdr:cNvPr id="202" name="テキスト ボックス 201">
          <a:extLst>
            <a:ext uri="{FF2B5EF4-FFF2-40B4-BE49-F238E27FC236}">
              <a16:creationId xmlns:a16="http://schemas.microsoft.com/office/drawing/2014/main" id="{95EB40C9-A4CE-4E43-B1FC-F919FC94F990}"/>
            </a:ext>
          </a:extLst>
        </xdr:cNvPr>
        <xdr:cNvSpPr txBox="1"/>
      </xdr:nvSpPr>
      <xdr:spPr>
        <a:xfrm>
          <a:off x="771671" y="131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62C4ED19-075C-40CE-9C66-9D79B20B82D7}"/>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7F836896-553F-49E9-B57E-CA09286BFACF}"/>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F9FAD5AE-98C8-44FA-8370-4BF57AC6B214}"/>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CD962AAB-337F-4CF1-9758-FB36BF0249EF}"/>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16F30ED-161E-476D-976E-02C70969DA7E}"/>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BCB0908A-B2A7-4CE1-BE7A-3FA9692FB3B9}"/>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39E46213-5D9E-48CB-AE3A-9D08BC4AE3CE}"/>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8EEDE2DE-B800-4941-A2E7-B92226C69D64}"/>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75299201-4B56-405E-A857-F39E1C071359}"/>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C0850B94-E57C-4315-B773-B5EE1297DAF4}"/>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3C78EA22-E7D5-49D5-975A-CB6266067C20}"/>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BED0D028-A584-4E5D-9078-FEBE175425F4}"/>
            </a:ext>
          </a:extLst>
        </xdr:cNvPr>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FB7F8ABF-7A07-4F62-AD07-A6AE580CC4F4}"/>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4FB497F1-C470-4F2A-A201-12F7C1F3EB11}"/>
            </a:ext>
          </a:extLst>
        </xdr:cNvPr>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78120CA7-177B-4903-A6AC-7D27CFBBE3DA}"/>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84FD5B9-C8A4-4FA1-826C-708FF38B79BF}"/>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10DA6872-0579-4732-BD3F-55A8AFEE38BF}"/>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A9B0721D-762F-4B2C-A30E-35B84BB7F005}"/>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19F221AB-798C-427F-8216-074941BF106B}"/>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144FB805-4CBD-49B3-AABF-C7943C7549AB}"/>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6E2BD960-4352-4FE1-A60A-3045CC148999}"/>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BFB8349C-2368-4BD4-A76F-34D8AF9F5B14}"/>
            </a:ext>
          </a:extLst>
        </xdr:cNvPr>
        <xdr:cNvSpPr txBox="1"/>
      </xdr:nvSpPr>
      <xdr:spPr>
        <a:xfrm>
          <a:off x="7642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18937013-4AC5-4F20-95E8-2D2B6B55A33C}"/>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51CD8C8F-2013-426A-BDEB-0E11A5F4FA66}"/>
            </a:ext>
          </a:extLst>
        </xdr:cNvPr>
        <xdr:cNvCxnSpPr/>
      </xdr:nvCxnSpPr>
      <xdr:spPr>
        <a:xfrm flipV="1">
          <a:off x="4084955" y="15255980"/>
          <a:ext cx="1270" cy="134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F23EFA05-40DF-46CB-99D6-CCEC5EB044BA}"/>
            </a:ext>
          </a:extLst>
        </xdr:cNvPr>
        <xdr:cNvSpPr txBox="1"/>
      </xdr:nvSpPr>
      <xdr:spPr>
        <a:xfrm>
          <a:off x="4137660" y="166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79452E9B-35E1-4F4F-A129-153EA4CDA7E0}"/>
            </a:ext>
          </a:extLst>
        </xdr:cNvPr>
        <xdr:cNvCxnSpPr/>
      </xdr:nvCxnSpPr>
      <xdr:spPr>
        <a:xfrm>
          <a:off x="4020820" y="16598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DBF72F7C-68D7-4ED1-8020-CC2B963A152B}"/>
            </a:ext>
          </a:extLst>
        </xdr:cNvPr>
        <xdr:cNvSpPr txBox="1"/>
      </xdr:nvSpPr>
      <xdr:spPr>
        <a:xfrm>
          <a:off x="4137660" y="1503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EECC716F-782D-4396-A9DA-02BE718028DF}"/>
            </a:ext>
          </a:extLst>
        </xdr:cNvPr>
        <xdr:cNvCxnSpPr/>
      </xdr:nvCxnSpPr>
      <xdr:spPr>
        <a:xfrm>
          <a:off x="4020820" y="15255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119816</xdr:rowOff>
    </xdr:from>
    <xdr:to>
      <xdr:col>24</xdr:col>
      <xdr:colOff>63500</xdr:colOff>
      <xdr:row>98</xdr:row>
      <xdr:rowOff>120021</xdr:rowOff>
    </xdr:to>
    <xdr:cxnSp macro="">
      <xdr:nvCxnSpPr>
        <xdr:cNvPr id="231" name="直線コネクタ 230">
          <a:extLst>
            <a:ext uri="{FF2B5EF4-FFF2-40B4-BE49-F238E27FC236}">
              <a16:creationId xmlns:a16="http://schemas.microsoft.com/office/drawing/2014/main" id="{6351E4F9-4BC5-42CF-8786-46C206C7D132}"/>
            </a:ext>
          </a:extLst>
        </xdr:cNvPr>
        <xdr:cNvCxnSpPr/>
      </xdr:nvCxnSpPr>
      <xdr:spPr>
        <a:xfrm>
          <a:off x="3355340" y="16548536"/>
          <a:ext cx="73152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E8129CE5-210E-4656-8E65-831D60AF1908}"/>
            </a:ext>
          </a:extLst>
        </xdr:cNvPr>
        <xdr:cNvSpPr txBox="1"/>
      </xdr:nvSpPr>
      <xdr:spPr>
        <a:xfrm>
          <a:off x="4137660" y="16319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4439E916-FAC6-406E-85AA-0D3B2D0641F9}"/>
            </a:ext>
          </a:extLst>
        </xdr:cNvPr>
        <xdr:cNvSpPr/>
      </xdr:nvSpPr>
      <xdr:spPr>
        <a:xfrm>
          <a:off x="4036060" y="1646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118013</xdr:rowOff>
    </xdr:from>
    <xdr:to>
      <xdr:col>19</xdr:col>
      <xdr:colOff>177800</xdr:colOff>
      <xdr:row>98</xdr:row>
      <xdr:rowOff>119816</xdr:rowOff>
    </xdr:to>
    <xdr:cxnSp macro="">
      <xdr:nvCxnSpPr>
        <xdr:cNvPr id="234" name="直線コネクタ 233">
          <a:extLst>
            <a:ext uri="{FF2B5EF4-FFF2-40B4-BE49-F238E27FC236}">
              <a16:creationId xmlns:a16="http://schemas.microsoft.com/office/drawing/2014/main" id="{695F43EE-0B25-45AB-B012-C323BC13344D}"/>
            </a:ext>
          </a:extLst>
        </xdr:cNvPr>
        <xdr:cNvCxnSpPr/>
      </xdr:nvCxnSpPr>
      <xdr:spPr>
        <a:xfrm>
          <a:off x="2565400" y="16546733"/>
          <a:ext cx="78994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55C49532-F7C9-4F45-AE2B-9D9152C230BD}"/>
            </a:ext>
          </a:extLst>
        </xdr:cNvPr>
        <xdr:cNvSpPr/>
      </xdr:nvSpPr>
      <xdr:spPr>
        <a:xfrm>
          <a:off x="3312160" y="164687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7018B45A-8D5D-42B1-B6A3-4EA01C0C2917}"/>
            </a:ext>
          </a:extLst>
        </xdr:cNvPr>
        <xdr:cNvSpPr txBox="1"/>
      </xdr:nvSpPr>
      <xdr:spPr>
        <a:xfrm>
          <a:off x="3118631" y="1625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118013</xdr:rowOff>
    </xdr:from>
    <xdr:to>
      <xdr:col>15</xdr:col>
      <xdr:colOff>50800</xdr:colOff>
      <xdr:row>98</xdr:row>
      <xdr:rowOff>119267</xdr:rowOff>
    </xdr:to>
    <xdr:cxnSp macro="">
      <xdr:nvCxnSpPr>
        <xdr:cNvPr id="237" name="直線コネクタ 236">
          <a:extLst>
            <a:ext uri="{FF2B5EF4-FFF2-40B4-BE49-F238E27FC236}">
              <a16:creationId xmlns:a16="http://schemas.microsoft.com/office/drawing/2014/main" id="{9CC48E14-BA43-48A2-BDB7-D03B89A06081}"/>
            </a:ext>
          </a:extLst>
        </xdr:cNvPr>
        <xdr:cNvCxnSpPr/>
      </xdr:nvCxnSpPr>
      <xdr:spPr>
        <a:xfrm flipV="1">
          <a:off x="1790700" y="16546733"/>
          <a:ext cx="7747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4DA5F98E-09A9-4100-AF1B-B3036C59FAE9}"/>
            </a:ext>
          </a:extLst>
        </xdr:cNvPr>
        <xdr:cNvSpPr/>
      </xdr:nvSpPr>
      <xdr:spPr>
        <a:xfrm>
          <a:off x="2514600" y="1646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9D21F075-1CCD-43DC-9125-475F19EB2B8F}"/>
            </a:ext>
          </a:extLst>
        </xdr:cNvPr>
        <xdr:cNvSpPr txBox="1"/>
      </xdr:nvSpPr>
      <xdr:spPr>
        <a:xfrm>
          <a:off x="2343931" y="1624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119267</xdr:rowOff>
    </xdr:from>
    <xdr:to>
      <xdr:col>10</xdr:col>
      <xdr:colOff>114300</xdr:colOff>
      <xdr:row>98</xdr:row>
      <xdr:rowOff>124439</xdr:rowOff>
    </xdr:to>
    <xdr:cxnSp macro="">
      <xdr:nvCxnSpPr>
        <xdr:cNvPr id="240" name="直線コネクタ 239">
          <a:extLst>
            <a:ext uri="{FF2B5EF4-FFF2-40B4-BE49-F238E27FC236}">
              <a16:creationId xmlns:a16="http://schemas.microsoft.com/office/drawing/2014/main" id="{DDBAF4D4-64B9-4DD8-89FD-1E58F2BF80F5}"/>
            </a:ext>
          </a:extLst>
        </xdr:cNvPr>
        <xdr:cNvCxnSpPr/>
      </xdr:nvCxnSpPr>
      <xdr:spPr>
        <a:xfrm flipV="1">
          <a:off x="1008380" y="16547987"/>
          <a:ext cx="78232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F4DC45EE-FB8D-4489-9920-434EC6CF0CAE}"/>
            </a:ext>
          </a:extLst>
        </xdr:cNvPr>
        <xdr:cNvSpPr/>
      </xdr:nvSpPr>
      <xdr:spPr>
        <a:xfrm>
          <a:off x="1739900" y="1646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2EBF39E9-D66D-4C62-8922-39D7DB284B7F}"/>
            </a:ext>
          </a:extLst>
        </xdr:cNvPr>
        <xdr:cNvSpPr txBox="1"/>
      </xdr:nvSpPr>
      <xdr:spPr>
        <a:xfrm>
          <a:off x="1546371" y="162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4A224491-6A2D-482E-831E-0975BAA618AB}"/>
            </a:ext>
          </a:extLst>
        </xdr:cNvPr>
        <xdr:cNvSpPr/>
      </xdr:nvSpPr>
      <xdr:spPr>
        <a:xfrm>
          <a:off x="965200" y="164740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7E1A5284-5656-4B73-91C3-36D8A5C7B1CB}"/>
            </a:ext>
          </a:extLst>
        </xdr:cNvPr>
        <xdr:cNvSpPr txBox="1"/>
      </xdr:nvSpPr>
      <xdr:spPr>
        <a:xfrm>
          <a:off x="771671" y="1625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F9AFDB2-806E-4A90-AEFB-0FC0693F4AF2}"/>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FC8FA302-6DAC-41C7-94D5-FDAA3FABAE37}"/>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DFAFAAC-826F-4A23-8A8B-304E6EB55073}"/>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D40CBB9-03BF-4A61-A01E-F6A33F233E13}"/>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6A72A960-A6CD-409A-90E4-BEE474F6995F}"/>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69221</xdr:rowOff>
    </xdr:from>
    <xdr:to>
      <xdr:col>24</xdr:col>
      <xdr:colOff>114300</xdr:colOff>
      <xdr:row>98</xdr:row>
      <xdr:rowOff>170821</xdr:rowOff>
    </xdr:to>
    <xdr:sp macro="" textlink="">
      <xdr:nvSpPr>
        <xdr:cNvPr id="250" name="楕円 249">
          <a:extLst>
            <a:ext uri="{FF2B5EF4-FFF2-40B4-BE49-F238E27FC236}">
              <a16:creationId xmlns:a16="http://schemas.microsoft.com/office/drawing/2014/main" id="{8A27BE65-C626-4351-B83F-118EF215B766}"/>
            </a:ext>
          </a:extLst>
        </xdr:cNvPr>
        <xdr:cNvSpPr/>
      </xdr:nvSpPr>
      <xdr:spPr>
        <a:xfrm>
          <a:off x="4036060" y="1649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7AA34410-CBBA-4BC7-A8FE-D52380F93768}"/>
            </a:ext>
          </a:extLst>
        </xdr:cNvPr>
        <xdr:cNvSpPr txBox="1"/>
      </xdr:nvSpPr>
      <xdr:spPr>
        <a:xfrm>
          <a:off x="4137660" y="1644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69016</xdr:rowOff>
    </xdr:from>
    <xdr:to>
      <xdr:col>20</xdr:col>
      <xdr:colOff>38100</xdr:colOff>
      <xdr:row>98</xdr:row>
      <xdr:rowOff>170616</xdr:rowOff>
    </xdr:to>
    <xdr:sp macro="" textlink="">
      <xdr:nvSpPr>
        <xdr:cNvPr id="252" name="楕円 251">
          <a:extLst>
            <a:ext uri="{FF2B5EF4-FFF2-40B4-BE49-F238E27FC236}">
              <a16:creationId xmlns:a16="http://schemas.microsoft.com/office/drawing/2014/main" id="{2DA90CBE-1DDF-4968-A045-AFFC04FD0641}"/>
            </a:ext>
          </a:extLst>
        </xdr:cNvPr>
        <xdr:cNvSpPr/>
      </xdr:nvSpPr>
      <xdr:spPr>
        <a:xfrm>
          <a:off x="3312160" y="164977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161743</xdr:rowOff>
    </xdr:from>
    <xdr:ext cx="534377" cy="259045"/>
    <xdr:sp macro="" textlink="">
      <xdr:nvSpPr>
        <xdr:cNvPr id="253" name="テキスト ボックス 252">
          <a:extLst>
            <a:ext uri="{FF2B5EF4-FFF2-40B4-BE49-F238E27FC236}">
              <a16:creationId xmlns:a16="http://schemas.microsoft.com/office/drawing/2014/main" id="{A5DD60E9-A9C6-4D69-99EB-7BF2096A1A22}"/>
            </a:ext>
          </a:extLst>
        </xdr:cNvPr>
        <xdr:cNvSpPr txBox="1"/>
      </xdr:nvSpPr>
      <xdr:spPr>
        <a:xfrm>
          <a:off x="3118631" y="1659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67213</xdr:rowOff>
    </xdr:from>
    <xdr:to>
      <xdr:col>15</xdr:col>
      <xdr:colOff>101600</xdr:colOff>
      <xdr:row>98</xdr:row>
      <xdr:rowOff>168813</xdr:rowOff>
    </xdr:to>
    <xdr:sp macro="" textlink="">
      <xdr:nvSpPr>
        <xdr:cNvPr id="254" name="楕円 253">
          <a:extLst>
            <a:ext uri="{FF2B5EF4-FFF2-40B4-BE49-F238E27FC236}">
              <a16:creationId xmlns:a16="http://schemas.microsoft.com/office/drawing/2014/main" id="{05FA9C4D-6D06-4483-A54B-6B10262A30B3}"/>
            </a:ext>
          </a:extLst>
        </xdr:cNvPr>
        <xdr:cNvSpPr/>
      </xdr:nvSpPr>
      <xdr:spPr>
        <a:xfrm>
          <a:off x="2514600" y="164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159940</xdr:rowOff>
    </xdr:from>
    <xdr:ext cx="534377" cy="259045"/>
    <xdr:sp macro="" textlink="">
      <xdr:nvSpPr>
        <xdr:cNvPr id="255" name="テキスト ボックス 254">
          <a:extLst>
            <a:ext uri="{FF2B5EF4-FFF2-40B4-BE49-F238E27FC236}">
              <a16:creationId xmlns:a16="http://schemas.microsoft.com/office/drawing/2014/main" id="{AB5E9A43-D904-4C64-8071-812FB2F60383}"/>
            </a:ext>
          </a:extLst>
        </xdr:cNvPr>
        <xdr:cNvSpPr txBox="1"/>
      </xdr:nvSpPr>
      <xdr:spPr>
        <a:xfrm>
          <a:off x="2343931" y="165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68467</xdr:rowOff>
    </xdr:from>
    <xdr:to>
      <xdr:col>10</xdr:col>
      <xdr:colOff>165100</xdr:colOff>
      <xdr:row>98</xdr:row>
      <xdr:rowOff>170067</xdr:rowOff>
    </xdr:to>
    <xdr:sp macro="" textlink="">
      <xdr:nvSpPr>
        <xdr:cNvPr id="256" name="楕円 255">
          <a:extLst>
            <a:ext uri="{FF2B5EF4-FFF2-40B4-BE49-F238E27FC236}">
              <a16:creationId xmlns:a16="http://schemas.microsoft.com/office/drawing/2014/main" id="{76814DA4-1081-47B3-9CB8-0617198D4AAD}"/>
            </a:ext>
          </a:extLst>
        </xdr:cNvPr>
        <xdr:cNvSpPr/>
      </xdr:nvSpPr>
      <xdr:spPr>
        <a:xfrm>
          <a:off x="1739900" y="164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161194</xdr:rowOff>
    </xdr:from>
    <xdr:ext cx="534377" cy="259045"/>
    <xdr:sp macro="" textlink="">
      <xdr:nvSpPr>
        <xdr:cNvPr id="257" name="テキスト ボックス 256">
          <a:extLst>
            <a:ext uri="{FF2B5EF4-FFF2-40B4-BE49-F238E27FC236}">
              <a16:creationId xmlns:a16="http://schemas.microsoft.com/office/drawing/2014/main" id="{4355990A-15E8-41CD-8222-5751A175860B}"/>
            </a:ext>
          </a:extLst>
        </xdr:cNvPr>
        <xdr:cNvSpPr txBox="1"/>
      </xdr:nvSpPr>
      <xdr:spPr>
        <a:xfrm>
          <a:off x="1546371" y="16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73639</xdr:rowOff>
    </xdr:from>
    <xdr:to>
      <xdr:col>6</xdr:col>
      <xdr:colOff>38100</xdr:colOff>
      <xdr:row>99</xdr:row>
      <xdr:rowOff>3789</xdr:rowOff>
    </xdr:to>
    <xdr:sp macro="" textlink="">
      <xdr:nvSpPr>
        <xdr:cNvPr id="258" name="楕円 257">
          <a:extLst>
            <a:ext uri="{FF2B5EF4-FFF2-40B4-BE49-F238E27FC236}">
              <a16:creationId xmlns:a16="http://schemas.microsoft.com/office/drawing/2014/main" id="{7DFD72E9-FA3D-49C7-98F6-4AD91293B36F}"/>
            </a:ext>
          </a:extLst>
        </xdr:cNvPr>
        <xdr:cNvSpPr/>
      </xdr:nvSpPr>
      <xdr:spPr>
        <a:xfrm>
          <a:off x="965200" y="16502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166366</xdr:rowOff>
    </xdr:from>
    <xdr:ext cx="534377" cy="259045"/>
    <xdr:sp macro="" textlink="">
      <xdr:nvSpPr>
        <xdr:cNvPr id="259" name="テキスト ボックス 258">
          <a:extLst>
            <a:ext uri="{FF2B5EF4-FFF2-40B4-BE49-F238E27FC236}">
              <a16:creationId xmlns:a16="http://schemas.microsoft.com/office/drawing/2014/main" id="{168A3D4F-BCBB-41A4-8668-3D7ABBA7E4C6}"/>
            </a:ext>
          </a:extLst>
        </xdr:cNvPr>
        <xdr:cNvSpPr txBox="1"/>
      </xdr:nvSpPr>
      <xdr:spPr>
        <a:xfrm>
          <a:off x="771671" y="165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42A6ABF4-CE1E-42FF-8CC0-5890170435C8}"/>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35419464-AE4A-4CC3-9F01-88613517DD25}"/>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854CFA43-A04B-4415-BC78-C7BDE47904B7}"/>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C59F5C09-DA5E-4B2F-985E-1FFC575CCEF3}"/>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A2E90AED-B87D-454B-95C8-B1459AD08511}"/>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6E682A92-4B0C-45EF-913E-6D53917DD003}"/>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6D027E05-49B0-4ED7-9104-0EF3D184D74B}"/>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7CBBC4D2-27CD-4BD9-9958-ABFF421102E7}"/>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639FB561-00EA-4CBC-B598-A6EF313F2BC5}"/>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F2BC0A65-0324-4416-B134-1F0B19CC6E3A}"/>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24E1DC7E-CF12-4F0E-B910-10CD0D35EFA7}"/>
            </a:ext>
          </a:extLst>
        </xdr:cNvPr>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BAA0E68F-2BC1-42F9-AB01-C47017CB7411}"/>
            </a:ext>
          </a:extLst>
        </xdr:cNvPr>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7125ECBD-DA35-4248-B581-D7B1CCFF926F}"/>
            </a:ext>
          </a:extLst>
        </xdr:cNvPr>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393D1A8B-23C4-45EE-8BA5-2FFA77A0BC2B}"/>
            </a:ext>
          </a:extLst>
        </xdr:cNvPr>
        <xdr:cNvSpPr txBox="1"/>
      </xdr:nvSpPr>
      <xdr:spPr>
        <a:xfrm>
          <a:off x="529992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456DFD98-C844-4FB9-A84C-C9D49B3E3A47}"/>
            </a:ext>
          </a:extLst>
        </xdr:cNvPr>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A97521B2-E6E9-4080-BFB2-CD07421564F6}"/>
            </a:ext>
          </a:extLst>
        </xdr:cNvPr>
        <xdr:cNvSpPr txBox="1"/>
      </xdr:nvSpPr>
      <xdr:spPr>
        <a:xfrm>
          <a:off x="529992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33C00E1D-7EDF-4935-932A-608B3C4A9FD4}"/>
            </a:ext>
          </a:extLst>
        </xdr:cNvPr>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6090B570-E6C6-4F8C-BB20-3B189FCE3932}"/>
            </a:ext>
          </a:extLst>
        </xdr:cNvPr>
        <xdr:cNvSpPr txBox="1"/>
      </xdr:nvSpPr>
      <xdr:spPr>
        <a:xfrm>
          <a:off x="529992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E5E28278-5A59-4B5D-A964-9B9F90168170}"/>
            </a:ext>
          </a:extLst>
        </xdr:cNvPr>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84654D3-0401-44F1-AE0B-ABBCB8639E7F}"/>
            </a:ext>
          </a:extLst>
        </xdr:cNvPr>
        <xdr:cNvSpPr txBox="1"/>
      </xdr:nvSpPr>
      <xdr:spPr>
        <a:xfrm>
          <a:off x="529992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83E73C4E-4F11-4ABC-8BA5-59BDAA2C7AB2}"/>
            </a:ext>
          </a:extLst>
        </xdr:cNvPr>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E9F6446C-438F-4664-8A9A-1BB9C3AEE0CC}"/>
            </a:ext>
          </a:extLst>
        </xdr:cNvPr>
        <xdr:cNvSpPr txBox="1"/>
      </xdr:nvSpPr>
      <xdr:spPr>
        <a:xfrm>
          <a:off x="5209768" y="48998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C095E270-E1FE-4E4D-9492-5DBA21605DE8}"/>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62CC902B-4F91-4376-89CE-BE14D9FA3D22}"/>
            </a:ext>
          </a:extLst>
        </xdr:cNvPr>
        <xdr:cNvSpPr txBox="1"/>
      </xdr:nvSpPr>
      <xdr:spPr>
        <a:xfrm>
          <a:off x="52097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B2955CF8-87F9-4CD0-BEF7-1BBB421A8114}"/>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8A474D17-8C95-4416-ABD6-ABA9407C7942}"/>
            </a:ext>
          </a:extLst>
        </xdr:cNvPr>
        <xdr:cNvCxnSpPr/>
      </xdr:nvCxnSpPr>
      <xdr:spPr>
        <a:xfrm flipV="1">
          <a:off x="9218295" y="5093362"/>
          <a:ext cx="1270" cy="14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592BDD33-92BA-4299-93B7-72E8B8F645C9}"/>
            </a:ext>
          </a:extLst>
        </xdr:cNvPr>
        <xdr:cNvSpPr txBox="1"/>
      </xdr:nvSpPr>
      <xdr:spPr>
        <a:xfrm>
          <a:off x="9271000" y="65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7437B62D-22CD-4523-A22A-2BAA978DC12E}"/>
            </a:ext>
          </a:extLst>
        </xdr:cNvPr>
        <xdr:cNvCxnSpPr/>
      </xdr:nvCxnSpPr>
      <xdr:spPr>
        <a:xfrm>
          <a:off x="9154160" y="6559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9BE0A34F-82D7-4814-8079-B673D28404F4}"/>
            </a:ext>
          </a:extLst>
        </xdr:cNvPr>
        <xdr:cNvSpPr txBox="1"/>
      </xdr:nvSpPr>
      <xdr:spPr>
        <a:xfrm>
          <a:off x="9271000" y="48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EC759185-D61D-4C81-9BD7-C11D7D682CB3}"/>
            </a:ext>
          </a:extLst>
        </xdr:cNvPr>
        <xdr:cNvCxnSpPr/>
      </xdr:nvCxnSpPr>
      <xdr:spPr>
        <a:xfrm>
          <a:off x="9154160" y="509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92633</xdr:rowOff>
    </xdr:from>
    <xdr:to>
      <xdr:col>55</xdr:col>
      <xdr:colOff>0</xdr:colOff>
      <xdr:row>38</xdr:row>
      <xdr:rowOff>94614</xdr:rowOff>
    </xdr:to>
    <xdr:cxnSp macro="">
      <xdr:nvCxnSpPr>
        <xdr:cNvPr id="290" name="直線コネクタ 289">
          <a:extLst>
            <a:ext uri="{FF2B5EF4-FFF2-40B4-BE49-F238E27FC236}">
              <a16:creationId xmlns:a16="http://schemas.microsoft.com/office/drawing/2014/main" id="{84F49A50-ED35-4575-98DA-CA947B3657C2}"/>
            </a:ext>
          </a:extLst>
        </xdr:cNvPr>
        <xdr:cNvCxnSpPr/>
      </xdr:nvCxnSpPr>
      <xdr:spPr>
        <a:xfrm flipV="1">
          <a:off x="8496300" y="6462953"/>
          <a:ext cx="7239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B83374F9-F237-4776-B4B0-1042E3ACBA1E}"/>
            </a:ext>
          </a:extLst>
        </xdr:cNvPr>
        <xdr:cNvSpPr txBox="1"/>
      </xdr:nvSpPr>
      <xdr:spPr>
        <a:xfrm>
          <a:off x="9271000" y="6124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11F09A30-15D9-49D9-887A-20450D69C456}"/>
            </a:ext>
          </a:extLst>
        </xdr:cNvPr>
        <xdr:cNvSpPr/>
      </xdr:nvSpPr>
      <xdr:spPr>
        <a:xfrm>
          <a:off x="9192260" y="6269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94614</xdr:rowOff>
    </xdr:from>
    <xdr:to>
      <xdr:col>50</xdr:col>
      <xdr:colOff>114300</xdr:colOff>
      <xdr:row>38</xdr:row>
      <xdr:rowOff>95040</xdr:rowOff>
    </xdr:to>
    <xdr:cxnSp macro="">
      <xdr:nvCxnSpPr>
        <xdr:cNvPr id="293" name="直線コネクタ 292">
          <a:extLst>
            <a:ext uri="{FF2B5EF4-FFF2-40B4-BE49-F238E27FC236}">
              <a16:creationId xmlns:a16="http://schemas.microsoft.com/office/drawing/2014/main" id="{DF85B1DC-3BA3-440D-86E6-E6226684F32D}"/>
            </a:ext>
          </a:extLst>
        </xdr:cNvPr>
        <xdr:cNvCxnSpPr/>
      </xdr:nvCxnSpPr>
      <xdr:spPr>
        <a:xfrm flipV="1">
          <a:off x="7713980" y="6464934"/>
          <a:ext cx="78232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5D6C74FC-7657-4E1E-8B3E-0D9D83E90F2F}"/>
            </a:ext>
          </a:extLst>
        </xdr:cNvPr>
        <xdr:cNvSpPr/>
      </xdr:nvSpPr>
      <xdr:spPr>
        <a:xfrm>
          <a:off x="8445500" y="628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82F03CAE-209C-42C3-BBE7-38CEF1DF1BCC}"/>
            </a:ext>
          </a:extLst>
        </xdr:cNvPr>
        <xdr:cNvSpPr txBox="1"/>
      </xdr:nvSpPr>
      <xdr:spPr>
        <a:xfrm>
          <a:off x="8219655" y="606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89715</xdr:rowOff>
    </xdr:from>
    <xdr:to>
      <xdr:col>45</xdr:col>
      <xdr:colOff>177800</xdr:colOff>
      <xdr:row>38</xdr:row>
      <xdr:rowOff>95040</xdr:rowOff>
    </xdr:to>
    <xdr:cxnSp macro="">
      <xdr:nvCxnSpPr>
        <xdr:cNvPr id="296" name="直線コネクタ 295">
          <a:extLst>
            <a:ext uri="{FF2B5EF4-FFF2-40B4-BE49-F238E27FC236}">
              <a16:creationId xmlns:a16="http://schemas.microsoft.com/office/drawing/2014/main" id="{D0AF1214-394A-4006-9476-48263F3257A1}"/>
            </a:ext>
          </a:extLst>
        </xdr:cNvPr>
        <xdr:cNvCxnSpPr/>
      </xdr:nvCxnSpPr>
      <xdr:spPr>
        <a:xfrm>
          <a:off x="6924040" y="6460035"/>
          <a:ext cx="78994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78F6836D-6364-4820-97CA-30F50BA9177C}"/>
            </a:ext>
          </a:extLst>
        </xdr:cNvPr>
        <xdr:cNvSpPr/>
      </xdr:nvSpPr>
      <xdr:spPr>
        <a:xfrm>
          <a:off x="7670800" y="6273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F513D893-DD94-48EF-A622-1C07169758AC}"/>
            </a:ext>
          </a:extLst>
        </xdr:cNvPr>
        <xdr:cNvSpPr txBox="1"/>
      </xdr:nvSpPr>
      <xdr:spPr>
        <a:xfrm>
          <a:off x="7444955" y="605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89715</xdr:rowOff>
    </xdr:from>
    <xdr:to>
      <xdr:col>41</xdr:col>
      <xdr:colOff>50800</xdr:colOff>
      <xdr:row>38</xdr:row>
      <xdr:rowOff>114867</xdr:rowOff>
    </xdr:to>
    <xdr:cxnSp macro="">
      <xdr:nvCxnSpPr>
        <xdr:cNvPr id="299" name="直線コネクタ 298">
          <a:extLst>
            <a:ext uri="{FF2B5EF4-FFF2-40B4-BE49-F238E27FC236}">
              <a16:creationId xmlns:a16="http://schemas.microsoft.com/office/drawing/2014/main" id="{9BAD8873-CC95-4DDD-B542-FFDA22D8456C}"/>
            </a:ext>
          </a:extLst>
        </xdr:cNvPr>
        <xdr:cNvCxnSpPr/>
      </xdr:nvCxnSpPr>
      <xdr:spPr>
        <a:xfrm flipV="1">
          <a:off x="6149340" y="6460035"/>
          <a:ext cx="7747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245DDDEB-C661-4DB7-8DAA-1FADCC7A5D83}"/>
            </a:ext>
          </a:extLst>
        </xdr:cNvPr>
        <xdr:cNvSpPr/>
      </xdr:nvSpPr>
      <xdr:spPr>
        <a:xfrm>
          <a:off x="6873240" y="6297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823A31CA-2979-48EE-BD9C-C37184279074}"/>
            </a:ext>
          </a:extLst>
        </xdr:cNvPr>
        <xdr:cNvSpPr txBox="1"/>
      </xdr:nvSpPr>
      <xdr:spPr>
        <a:xfrm>
          <a:off x="6670255" y="60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DC4D46C6-0699-417F-9586-036C16E82D9A}"/>
            </a:ext>
          </a:extLst>
        </xdr:cNvPr>
        <xdr:cNvSpPr/>
      </xdr:nvSpPr>
      <xdr:spPr>
        <a:xfrm>
          <a:off x="6098540" y="6307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385B27A3-31CB-4FC3-90B4-422FDA7D29C9}"/>
            </a:ext>
          </a:extLst>
        </xdr:cNvPr>
        <xdr:cNvSpPr txBox="1"/>
      </xdr:nvSpPr>
      <xdr:spPr>
        <a:xfrm>
          <a:off x="5872695" y="60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B114C3EC-2C3E-4CED-A4F4-B8778C2EE266}"/>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3230DE2D-ABC6-4DB3-AEA9-C9D117232A39}"/>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171F5BB-3823-43B9-A09A-CD647E88D4D1}"/>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29221159-0002-4B3B-9B3C-8CBC15279FFC}"/>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15B8BA9-A7A8-4780-B510-83306E972962}"/>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41833</xdr:rowOff>
    </xdr:from>
    <xdr:to>
      <xdr:col>55</xdr:col>
      <xdr:colOff>50800</xdr:colOff>
      <xdr:row>38</xdr:row>
      <xdr:rowOff>143433</xdr:rowOff>
    </xdr:to>
    <xdr:sp macro="" textlink="">
      <xdr:nvSpPr>
        <xdr:cNvPr id="309" name="楕円 308">
          <a:extLst>
            <a:ext uri="{FF2B5EF4-FFF2-40B4-BE49-F238E27FC236}">
              <a16:creationId xmlns:a16="http://schemas.microsoft.com/office/drawing/2014/main" id="{114ED31C-66CC-453E-970B-96298A49B0A8}"/>
            </a:ext>
          </a:extLst>
        </xdr:cNvPr>
        <xdr:cNvSpPr/>
      </xdr:nvSpPr>
      <xdr:spPr>
        <a:xfrm>
          <a:off x="9192260" y="6412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128210</xdr:rowOff>
    </xdr:from>
    <xdr:ext cx="599010" cy="259045"/>
    <xdr:sp macro="" textlink="">
      <xdr:nvSpPr>
        <xdr:cNvPr id="310" name="補助費等該当値テキスト">
          <a:extLst>
            <a:ext uri="{FF2B5EF4-FFF2-40B4-BE49-F238E27FC236}">
              <a16:creationId xmlns:a16="http://schemas.microsoft.com/office/drawing/2014/main" id="{556A3BE2-DBCB-4EDC-B6E5-EB053E46A3A0}"/>
            </a:ext>
          </a:extLst>
        </xdr:cNvPr>
        <xdr:cNvSpPr txBox="1"/>
      </xdr:nvSpPr>
      <xdr:spPr>
        <a:xfrm>
          <a:off x="9271000" y="633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43814</xdr:rowOff>
    </xdr:from>
    <xdr:to>
      <xdr:col>50</xdr:col>
      <xdr:colOff>165100</xdr:colOff>
      <xdr:row>38</xdr:row>
      <xdr:rowOff>145414</xdr:rowOff>
    </xdr:to>
    <xdr:sp macro="" textlink="">
      <xdr:nvSpPr>
        <xdr:cNvPr id="311" name="楕円 310">
          <a:extLst>
            <a:ext uri="{FF2B5EF4-FFF2-40B4-BE49-F238E27FC236}">
              <a16:creationId xmlns:a16="http://schemas.microsoft.com/office/drawing/2014/main" id="{81D5AED5-CBBD-4B3A-B90C-565E369973D0}"/>
            </a:ext>
          </a:extLst>
        </xdr:cNvPr>
        <xdr:cNvSpPr/>
      </xdr:nvSpPr>
      <xdr:spPr>
        <a:xfrm>
          <a:off x="8445500" y="64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136541</xdr:rowOff>
    </xdr:from>
    <xdr:ext cx="599010" cy="259045"/>
    <xdr:sp macro="" textlink="">
      <xdr:nvSpPr>
        <xdr:cNvPr id="312" name="テキスト ボックス 311">
          <a:extLst>
            <a:ext uri="{FF2B5EF4-FFF2-40B4-BE49-F238E27FC236}">
              <a16:creationId xmlns:a16="http://schemas.microsoft.com/office/drawing/2014/main" id="{489FB9DB-4094-4E71-B7F6-1C67DE46AA7B}"/>
            </a:ext>
          </a:extLst>
        </xdr:cNvPr>
        <xdr:cNvSpPr txBox="1"/>
      </xdr:nvSpPr>
      <xdr:spPr>
        <a:xfrm>
          <a:off x="8219655" y="650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44240</xdr:rowOff>
    </xdr:from>
    <xdr:to>
      <xdr:col>46</xdr:col>
      <xdr:colOff>38100</xdr:colOff>
      <xdr:row>38</xdr:row>
      <xdr:rowOff>145840</xdr:rowOff>
    </xdr:to>
    <xdr:sp macro="" textlink="">
      <xdr:nvSpPr>
        <xdr:cNvPr id="313" name="楕円 312">
          <a:extLst>
            <a:ext uri="{FF2B5EF4-FFF2-40B4-BE49-F238E27FC236}">
              <a16:creationId xmlns:a16="http://schemas.microsoft.com/office/drawing/2014/main" id="{291B3C6A-46DB-4044-A24C-F25C96EEEA12}"/>
            </a:ext>
          </a:extLst>
        </xdr:cNvPr>
        <xdr:cNvSpPr/>
      </xdr:nvSpPr>
      <xdr:spPr>
        <a:xfrm>
          <a:off x="7670800" y="6414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136967</xdr:rowOff>
    </xdr:from>
    <xdr:ext cx="599010" cy="259045"/>
    <xdr:sp macro="" textlink="">
      <xdr:nvSpPr>
        <xdr:cNvPr id="314" name="テキスト ボックス 313">
          <a:extLst>
            <a:ext uri="{FF2B5EF4-FFF2-40B4-BE49-F238E27FC236}">
              <a16:creationId xmlns:a16="http://schemas.microsoft.com/office/drawing/2014/main" id="{865EC279-1321-45F3-B98E-A2CA4B85715D}"/>
            </a:ext>
          </a:extLst>
        </xdr:cNvPr>
        <xdr:cNvSpPr txBox="1"/>
      </xdr:nvSpPr>
      <xdr:spPr>
        <a:xfrm>
          <a:off x="7444955" y="650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38915</xdr:rowOff>
    </xdr:from>
    <xdr:to>
      <xdr:col>41</xdr:col>
      <xdr:colOff>101600</xdr:colOff>
      <xdr:row>38</xdr:row>
      <xdr:rowOff>140515</xdr:rowOff>
    </xdr:to>
    <xdr:sp macro="" textlink="">
      <xdr:nvSpPr>
        <xdr:cNvPr id="315" name="楕円 314">
          <a:extLst>
            <a:ext uri="{FF2B5EF4-FFF2-40B4-BE49-F238E27FC236}">
              <a16:creationId xmlns:a16="http://schemas.microsoft.com/office/drawing/2014/main" id="{EFD5AD79-4E72-44D7-B1AC-37AE71DFE8F4}"/>
            </a:ext>
          </a:extLst>
        </xdr:cNvPr>
        <xdr:cNvSpPr/>
      </xdr:nvSpPr>
      <xdr:spPr>
        <a:xfrm>
          <a:off x="6873240" y="64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131642</xdr:rowOff>
    </xdr:from>
    <xdr:ext cx="599010" cy="259045"/>
    <xdr:sp macro="" textlink="">
      <xdr:nvSpPr>
        <xdr:cNvPr id="316" name="テキスト ボックス 315">
          <a:extLst>
            <a:ext uri="{FF2B5EF4-FFF2-40B4-BE49-F238E27FC236}">
              <a16:creationId xmlns:a16="http://schemas.microsoft.com/office/drawing/2014/main" id="{DC3D3F1F-6822-48AA-8DCD-90383D4881DE}"/>
            </a:ext>
          </a:extLst>
        </xdr:cNvPr>
        <xdr:cNvSpPr txBox="1"/>
      </xdr:nvSpPr>
      <xdr:spPr>
        <a:xfrm>
          <a:off x="6670255" y="650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64067</xdr:rowOff>
    </xdr:from>
    <xdr:to>
      <xdr:col>36</xdr:col>
      <xdr:colOff>165100</xdr:colOff>
      <xdr:row>38</xdr:row>
      <xdr:rowOff>165667</xdr:rowOff>
    </xdr:to>
    <xdr:sp macro="" textlink="">
      <xdr:nvSpPr>
        <xdr:cNvPr id="317" name="楕円 316">
          <a:extLst>
            <a:ext uri="{FF2B5EF4-FFF2-40B4-BE49-F238E27FC236}">
              <a16:creationId xmlns:a16="http://schemas.microsoft.com/office/drawing/2014/main" id="{EBC66CB2-40F5-4ECA-A4D8-1043F7E17791}"/>
            </a:ext>
          </a:extLst>
        </xdr:cNvPr>
        <xdr:cNvSpPr/>
      </xdr:nvSpPr>
      <xdr:spPr>
        <a:xfrm>
          <a:off x="6098540" y="64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156794</xdr:rowOff>
    </xdr:from>
    <xdr:ext cx="534377" cy="259045"/>
    <xdr:sp macro="" textlink="">
      <xdr:nvSpPr>
        <xdr:cNvPr id="318" name="テキスト ボックス 317">
          <a:extLst>
            <a:ext uri="{FF2B5EF4-FFF2-40B4-BE49-F238E27FC236}">
              <a16:creationId xmlns:a16="http://schemas.microsoft.com/office/drawing/2014/main" id="{A4C10D9B-BFA2-4C4B-B684-6284F2F435A6}"/>
            </a:ext>
          </a:extLst>
        </xdr:cNvPr>
        <xdr:cNvSpPr txBox="1"/>
      </xdr:nvSpPr>
      <xdr:spPr>
        <a:xfrm>
          <a:off x="5905011" y="652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F9FC64CE-9E7E-4CF8-B336-1BD3119EF927}"/>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F63B08F5-B328-4519-A922-86A17DD7C67A}"/>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A29DF82-E1E7-4496-B702-7B52972B36E8}"/>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71CAD94A-6975-4D02-A76E-8AF24958E874}"/>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2DAEEDBC-3022-4672-917C-654BCB909BE2}"/>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3C1C069A-1C80-42E1-85CF-DDCCBF6DD102}"/>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C8694B21-30D5-4C04-A2E9-B8FC462C0387}"/>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133471B2-75F0-4045-AA8D-9A036EEA0FC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D0BFAE94-6FDE-4421-8700-2719CA56E4AD}"/>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A455ADB8-4C8F-48E7-9089-48E5385445B5}"/>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F7F0E5C6-7458-4B08-85B5-BC3218D1455A}"/>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B6784766-AA52-47A7-B2BD-F431D0986943}"/>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AC066BE9-2BB3-4890-9FBD-C036141ED47D}"/>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2B60B223-BBC0-4F79-AD53-E75303D0242E}"/>
            </a:ext>
          </a:extLst>
        </xdr:cNvPr>
        <xdr:cNvSpPr txBox="1"/>
      </xdr:nvSpPr>
      <xdr:spPr>
        <a:xfrm>
          <a:off x="5209768" y="9423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E1AE8FA4-95E6-440D-8308-5EAFF6381839}"/>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8DF70643-804E-4708-9669-06D20EC6A698}"/>
            </a:ext>
          </a:extLst>
        </xdr:cNvPr>
        <xdr:cNvSpPr txBox="1"/>
      </xdr:nvSpPr>
      <xdr:spPr>
        <a:xfrm>
          <a:off x="520976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9E471BC4-98A4-428E-9745-9C24F35FD030}"/>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A76FD5D-8A31-46CE-A100-2988B0878787}"/>
            </a:ext>
          </a:extLst>
        </xdr:cNvPr>
        <xdr:cNvSpPr txBox="1"/>
      </xdr:nvSpPr>
      <xdr:spPr>
        <a:xfrm>
          <a:off x="520976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F522638F-10F0-4C49-8272-498BDEDD1932}"/>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E832D0A5-8EAF-4117-9B52-F294788D34F1}"/>
            </a:ext>
          </a:extLst>
        </xdr:cNvPr>
        <xdr:cNvSpPr txBox="1"/>
      </xdr:nvSpPr>
      <xdr:spPr>
        <a:xfrm>
          <a:off x="520976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72DE425F-EDBF-44ED-8296-D7E529BEF5BB}"/>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9CE5D0DF-8269-4C3E-B59A-3EFF4AA43949}"/>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DEC49830-63E2-42A6-AB77-61F33F7E747A}"/>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A613222F-B978-4C90-B112-D17AD6217710}"/>
            </a:ext>
          </a:extLst>
        </xdr:cNvPr>
        <xdr:cNvCxnSpPr/>
      </xdr:nvCxnSpPr>
      <xdr:spPr>
        <a:xfrm flipV="1">
          <a:off x="9218295" y="8350211"/>
          <a:ext cx="1270" cy="157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10D28ABB-4E0E-47C4-90D9-E07DF44C30B3}"/>
            </a:ext>
          </a:extLst>
        </xdr:cNvPr>
        <xdr:cNvSpPr txBox="1"/>
      </xdr:nvSpPr>
      <xdr:spPr>
        <a:xfrm>
          <a:off x="9271000" y="99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15BE5812-BE86-4355-97CD-7A030A609AEE}"/>
            </a:ext>
          </a:extLst>
        </xdr:cNvPr>
        <xdr:cNvCxnSpPr/>
      </xdr:nvCxnSpPr>
      <xdr:spPr>
        <a:xfrm>
          <a:off x="9154160" y="9923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24B5AA16-1593-4168-8ED3-8729B737BCB8}"/>
            </a:ext>
          </a:extLst>
        </xdr:cNvPr>
        <xdr:cNvSpPr txBox="1"/>
      </xdr:nvSpPr>
      <xdr:spPr>
        <a:xfrm>
          <a:off x="9271000" y="8129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6177C05E-3CCD-4AFA-A471-6E57F7744DAF}"/>
            </a:ext>
          </a:extLst>
        </xdr:cNvPr>
        <xdr:cNvCxnSpPr/>
      </xdr:nvCxnSpPr>
      <xdr:spPr>
        <a:xfrm>
          <a:off x="9154160" y="835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113009</xdr:rowOff>
    </xdr:from>
    <xdr:to>
      <xdr:col>55</xdr:col>
      <xdr:colOff>0</xdr:colOff>
      <xdr:row>58</xdr:row>
      <xdr:rowOff>150735</xdr:rowOff>
    </xdr:to>
    <xdr:cxnSp macro="">
      <xdr:nvCxnSpPr>
        <xdr:cNvPr id="347" name="直線コネクタ 346">
          <a:extLst>
            <a:ext uri="{FF2B5EF4-FFF2-40B4-BE49-F238E27FC236}">
              <a16:creationId xmlns:a16="http://schemas.microsoft.com/office/drawing/2014/main" id="{5EF58ACF-734E-45D9-B22D-072AA2D1BDAE}"/>
            </a:ext>
          </a:extLst>
        </xdr:cNvPr>
        <xdr:cNvCxnSpPr/>
      </xdr:nvCxnSpPr>
      <xdr:spPr>
        <a:xfrm>
          <a:off x="8496300" y="9836129"/>
          <a:ext cx="723900" cy="3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2357D99F-C384-4D10-81C7-5DF489354CCB}"/>
            </a:ext>
          </a:extLst>
        </xdr:cNvPr>
        <xdr:cNvSpPr txBox="1"/>
      </xdr:nvSpPr>
      <xdr:spPr>
        <a:xfrm>
          <a:off x="9271000" y="9641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D2A97CC3-6DCE-4101-8352-26200C1F41A4}"/>
            </a:ext>
          </a:extLst>
        </xdr:cNvPr>
        <xdr:cNvSpPr/>
      </xdr:nvSpPr>
      <xdr:spPr>
        <a:xfrm>
          <a:off x="9192260" y="97859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113009</xdr:rowOff>
    </xdr:from>
    <xdr:to>
      <xdr:col>50</xdr:col>
      <xdr:colOff>114300</xdr:colOff>
      <xdr:row>58</xdr:row>
      <xdr:rowOff>162968</xdr:rowOff>
    </xdr:to>
    <xdr:cxnSp macro="">
      <xdr:nvCxnSpPr>
        <xdr:cNvPr id="350" name="直線コネクタ 349">
          <a:extLst>
            <a:ext uri="{FF2B5EF4-FFF2-40B4-BE49-F238E27FC236}">
              <a16:creationId xmlns:a16="http://schemas.microsoft.com/office/drawing/2014/main" id="{BB01BFC9-7A99-46B9-9E49-48CFB06F4800}"/>
            </a:ext>
          </a:extLst>
        </xdr:cNvPr>
        <xdr:cNvCxnSpPr/>
      </xdr:nvCxnSpPr>
      <xdr:spPr>
        <a:xfrm flipV="1">
          <a:off x="7713980" y="9836129"/>
          <a:ext cx="782320" cy="4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1135F0A6-399D-46FF-9D9C-DFC3A024AF92}"/>
            </a:ext>
          </a:extLst>
        </xdr:cNvPr>
        <xdr:cNvSpPr/>
      </xdr:nvSpPr>
      <xdr:spPr>
        <a:xfrm>
          <a:off x="8445500" y="978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60BBC0D1-7F27-41FE-8E7A-661A2516CFA1}"/>
            </a:ext>
          </a:extLst>
        </xdr:cNvPr>
        <xdr:cNvSpPr txBox="1"/>
      </xdr:nvSpPr>
      <xdr:spPr>
        <a:xfrm>
          <a:off x="8219655" y="956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143234</xdr:rowOff>
    </xdr:from>
    <xdr:to>
      <xdr:col>45</xdr:col>
      <xdr:colOff>177800</xdr:colOff>
      <xdr:row>58</xdr:row>
      <xdr:rowOff>162968</xdr:rowOff>
    </xdr:to>
    <xdr:cxnSp macro="">
      <xdr:nvCxnSpPr>
        <xdr:cNvPr id="353" name="直線コネクタ 352">
          <a:extLst>
            <a:ext uri="{FF2B5EF4-FFF2-40B4-BE49-F238E27FC236}">
              <a16:creationId xmlns:a16="http://schemas.microsoft.com/office/drawing/2014/main" id="{0AF7575D-0441-4881-A471-692952B358DD}"/>
            </a:ext>
          </a:extLst>
        </xdr:cNvPr>
        <xdr:cNvCxnSpPr/>
      </xdr:nvCxnSpPr>
      <xdr:spPr>
        <a:xfrm>
          <a:off x="6924040" y="9866354"/>
          <a:ext cx="78994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B60DF48F-4FE0-4EE6-A6F2-C8FCAA65384C}"/>
            </a:ext>
          </a:extLst>
        </xdr:cNvPr>
        <xdr:cNvSpPr/>
      </xdr:nvSpPr>
      <xdr:spPr>
        <a:xfrm>
          <a:off x="7670800" y="9777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2CDB6743-2C08-4E9A-9474-30F9F4ADFD5F}"/>
            </a:ext>
          </a:extLst>
        </xdr:cNvPr>
        <xdr:cNvSpPr txBox="1"/>
      </xdr:nvSpPr>
      <xdr:spPr>
        <a:xfrm>
          <a:off x="7444955" y="955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143234</xdr:rowOff>
    </xdr:from>
    <xdr:to>
      <xdr:col>41</xdr:col>
      <xdr:colOff>50800</xdr:colOff>
      <xdr:row>58</xdr:row>
      <xdr:rowOff>161507</xdr:rowOff>
    </xdr:to>
    <xdr:cxnSp macro="">
      <xdr:nvCxnSpPr>
        <xdr:cNvPr id="356" name="直線コネクタ 355">
          <a:extLst>
            <a:ext uri="{FF2B5EF4-FFF2-40B4-BE49-F238E27FC236}">
              <a16:creationId xmlns:a16="http://schemas.microsoft.com/office/drawing/2014/main" id="{BFC0E9BF-881D-4077-8DE3-423767704EAE}"/>
            </a:ext>
          </a:extLst>
        </xdr:cNvPr>
        <xdr:cNvCxnSpPr/>
      </xdr:nvCxnSpPr>
      <xdr:spPr>
        <a:xfrm flipV="1">
          <a:off x="6149340" y="9866354"/>
          <a:ext cx="7747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323999BC-7473-4EB8-97B9-F2AA08ADEF40}"/>
            </a:ext>
          </a:extLst>
        </xdr:cNvPr>
        <xdr:cNvSpPr/>
      </xdr:nvSpPr>
      <xdr:spPr>
        <a:xfrm>
          <a:off x="6873240" y="97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66E388B0-4DE4-4570-81EB-CCE218A55359}"/>
            </a:ext>
          </a:extLst>
        </xdr:cNvPr>
        <xdr:cNvSpPr txBox="1"/>
      </xdr:nvSpPr>
      <xdr:spPr>
        <a:xfrm>
          <a:off x="6670255" y="9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C0962897-E686-4934-A5D9-933FC2BDCA0B}"/>
            </a:ext>
          </a:extLst>
        </xdr:cNvPr>
        <xdr:cNvSpPr/>
      </xdr:nvSpPr>
      <xdr:spPr>
        <a:xfrm>
          <a:off x="6098540" y="978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700293C9-7C0D-4D37-A2B1-328A0F2FDFD0}"/>
            </a:ext>
          </a:extLst>
        </xdr:cNvPr>
        <xdr:cNvSpPr txBox="1"/>
      </xdr:nvSpPr>
      <xdr:spPr>
        <a:xfrm>
          <a:off x="5872695" y="956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537E44E8-DAD1-4C3F-832F-D1D5AE3DDB34}"/>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B948163F-6C0D-405A-9613-6685F37A2ED8}"/>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C3455021-8EDA-4820-8401-6B4432163ED1}"/>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C0E30BC6-B389-4432-97E5-11E330F55DE4}"/>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DDC4E763-718E-4820-8629-4835AA4B21D0}"/>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99935</xdr:rowOff>
    </xdr:from>
    <xdr:to>
      <xdr:col>55</xdr:col>
      <xdr:colOff>50800</xdr:colOff>
      <xdr:row>59</xdr:row>
      <xdr:rowOff>30085</xdr:rowOff>
    </xdr:to>
    <xdr:sp macro="" textlink="">
      <xdr:nvSpPr>
        <xdr:cNvPr id="366" name="楕円 365">
          <a:extLst>
            <a:ext uri="{FF2B5EF4-FFF2-40B4-BE49-F238E27FC236}">
              <a16:creationId xmlns:a16="http://schemas.microsoft.com/office/drawing/2014/main" id="{F9B8DF9B-D99B-4BE4-80D0-1156B3342614}"/>
            </a:ext>
          </a:extLst>
        </xdr:cNvPr>
        <xdr:cNvSpPr/>
      </xdr:nvSpPr>
      <xdr:spPr>
        <a:xfrm>
          <a:off x="9192260" y="9823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18453CA5-21D0-4823-9848-2FBBADE9D8C5}"/>
            </a:ext>
          </a:extLst>
        </xdr:cNvPr>
        <xdr:cNvSpPr txBox="1"/>
      </xdr:nvSpPr>
      <xdr:spPr>
        <a:xfrm>
          <a:off x="9271000" y="976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62209</xdr:rowOff>
    </xdr:from>
    <xdr:to>
      <xdr:col>50</xdr:col>
      <xdr:colOff>165100</xdr:colOff>
      <xdr:row>58</xdr:row>
      <xdr:rowOff>163809</xdr:rowOff>
    </xdr:to>
    <xdr:sp macro="" textlink="">
      <xdr:nvSpPr>
        <xdr:cNvPr id="368" name="楕円 367">
          <a:extLst>
            <a:ext uri="{FF2B5EF4-FFF2-40B4-BE49-F238E27FC236}">
              <a16:creationId xmlns:a16="http://schemas.microsoft.com/office/drawing/2014/main" id="{B5072223-E9AC-4564-AF65-4401032F7186}"/>
            </a:ext>
          </a:extLst>
        </xdr:cNvPr>
        <xdr:cNvSpPr/>
      </xdr:nvSpPr>
      <xdr:spPr>
        <a:xfrm>
          <a:off x="8445500" y="97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154936</xdr:rowOff>
    </xdr:from>
    <xdr:ext cx="599010" cy="259045"/>
    <xdr:sp macro="" textlink="">
      <xdr:nvSpPr>
        <xdr:cNvPr id="369" name="テキスト ボックス 368">
          <a:extLst>
            <a:ext uri="{FF2B5EF4-FFF2-40B4-BE49-F238E27FC236}">
              <a16:creationId xmlns:a16="http://schemas.microsoft.com/office/drawing/2014/main" id="{87777879-6828-46EC-894D-EEA1BD8E4306}"/>
            </a:ext>
          </a:extLst>
        </xdr:cNvPr>
        <xdr:cNvSpPr txBox="1"/>
      </xdr:nvSpPr>
      <xdr:spPr>
        <a:xfrm>
          <a:off x="8219655" y="987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112168</xdr:rowOff>
    </xdr:from>
    <xdr:to>
      <xdr:col>46</xdr:col>
      <xdr:colOff>38100</xdr:colOff>
      <xdr:row>59</xdr:row>
      <xdr:rowOff>42318</xdr:rowOff>
    </xdr:to>
    <xdr:sp macro="" textlink="">
      <xdr:nvSpPr>
        <xdr:cNvPr id="370" name="楕円 369">
          <a:extLst>
            <a:ext uri="{FF2B5EF4-FFF2-40B4-BE49-F238E27FC236}">
              <a16:creationId xmlns:a16="http://schemas.microsoft.com/office/drawing/2014/main" id="{528445E7-D3A2-4E66-81DF-55EAF1AB2BD8}"/>
            </a:ext>
          </a:extLst>
        </xdr:cNvPr>
        <xdr:cNvSpPr/>
      </xdr:nvSpPr>
      <xdr:spPr>
        <a:xfrm>
          <a:off x="7670800" y="98352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33445</xdr:rowOff>
    </xdr:from>
    <xdr:ext cx="599010" cy="259045"/>
    <xdr:sp macro="" textlink="">
      <xdr:nvSpPr>
        <xdr:cNvPr id="371" name="テキスト ボックス 370">
          <a:extLst>
            <a:ext uri="{FF2B5EF4-FFF2-40B4-BE49-F238E27FC236}">
              <a16:creationId xmlns:a16="http://schemas.microsoft.com/office/drawing/2014/main" id="{5FF02843-D364-4B1B-899C-E38F9844A935}"/>
            </a:ext>
          </a:extLst>
        </xdr:cNvPr>
        <xdr:cNvSpPr txBox="1"/>
      </xdr:nvSpPr>
      <xdr:spPr>
        <a:xfrm>
          <a:off x="7444955" y="99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92434</xdr:rowOff>
    </xdr:from>
    <xdr:to>
      <xdr:col>41</xdr:col>
      <xdr:colOff>101600</xdr:colOff>
      <xdr:row>59</xdr:row>
      <xdr:rowOff>22584</xdr:rowOff>
    </xdr:to>
    <xdr:sp macro="" textlink="">
      <xdr:nvSpPr>
        <xdr:cNvPr id="372" name="楕円 371">
          <a:extLst>
            <a:ext uri="{FF2B5EF4-FFF2-40B4-BE49-F238E27FC236}">
              <a16:creationId xmlns:a16="http://schemas.microsoft.com/office/drawing/2014/main" id="{034C42BD-DF7D-400E-A61C-7F5ABFE78AE3}"/>
            </a:ext>
          </a:extLst>
        </xdr:cNvPr>
        <xdr:cNvSpPr/>
      </xdr:nvSpPr>
      <xdr:spPr>
        <a:xfrm>
          <a:off x="6873240" y="9815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13711</xdr:rowOff>
    </xdr:from>
    <xdr:ext cx="599010" cy="259045"/>
    <xdr:sp macro="" textlink="">
      <xdr:nvSpPr>
        <xdr:cNvPr id="373" name="テキスト ボックス 372">
          <a:extLst>
            <a:ext uri="{FF2B5EF4-FFF2-40B4-BE49-F238E27FC236}">
              <a16:creationId xmlns:a16="http://schemas.microsoft.com/office/drawing/2014/main" id="{B68F01CA-30C5-4A32-8A5E-77F5002C4437}"/>
            </a:ext>
          </a:extLst>
        </xdr:cNvPr>
        <xdr:cNvSpPr txBox="1"/>
      </xdr:nvSpPr>
      <xdr:spPr>
        <a:xfrm>
          <a:off x="6670255" y="990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110707</xdr:rowOff>
    </xdr:from>
    <xdr:to>
      <xdr:col>36</xdr:col>
      <xdr:colOff>165100</xdr:colOff>
      <xdr:row>59</xdr:row>
      <xdr:rowOff>40857</xdr:rowOff>
    </xdr:to>
    <xdr:sp macro="" textlink="">
      <xdr:nvSpPr>
        <xdr:cNvPr id="374" name="楕円 373">
          <a:extLst>
            <a:ext uri="{FF2B5EF4-FFF2-40B4-BE49-F238E27FC236}">
              <a16:creationId xmlns:a16="http://schemas.microsoft.com/office/drawing/2014/main" id="{399C8E0B-C10F-452A-A433-59872EB02B53}"/>
            </a:ext>
          </a:extLst>
        </xdr:cNvPr>
        <xdr:cNvSpPr/>
      </xdr:nvSpPr>
      <xdr:spPr>
        <a:xfrm>
          <a:off x="6098540" y="9833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31984</xdr:rowOff>
    </xdr:from>
    <xdr:ext cx="599010" cy="259045"/>
    <xdr:sp macro="" textlink="">
      <xdr:nvSpPr>
        <xdr:cNvPr id="375" name="テキスト ボックス 374">
          <a:extLst>
            <a:ext uri="{FF2B5EF4-FFF2-40B4-BE49-F238E27FC236}">
              <a16:creationId xmlns:a16="http://schemas.microsoft.com/office/drawing/2014/main" id="{A307DDF3-7B0E-46D5-974C-F0BD91B1F5E3}"/>
            </a:ext>
          </a:extLst>
        </xdr:cNvPr>
        <xdr:cNvSpPr txBox="1"/>
      </xdr:nvSpPr>
      <xdr:spPr>
        <a:xfrm>
          <a:off x="5872695" y="992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1F474D65-5474-4231-B716-E429AEC1E308}"/>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D6A23743-C63B-4173-9ACA-D44DC6A75E3D}"/>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30A9F2FE-F7B6-4984-A837-02816F4F9ACC}"/>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179309AE-43DE-4D3C-B714-0A0FE70C741B}"/>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A8115D43-CA98-4EA1-B0B7-344A0002D9AF}"/>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9E6D516B-4A23-490A-86AC-0FB3FEBEB65C}"/>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4319D193-B79F-4624-AA31-988D919B31C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11EFF717-FB71-4BAF-B210-747FA96D7969}"/>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3C3CC72C-0036-41C4-BA99-39B9FA26C5AD}"/>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53F24306-2CBE-4F92-88AD-4DB3CE32EDFE}"/>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F41DF7A3-E2F4-495E-9D31-6C52A0730F04}"/>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799BBD63-87E1-4647-8E76-96B377B965AB}"/>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2117E1D4-112A-4CC9-A0BB-0B49B8D8DA96}"/>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2F94078F-D6B4-4D24-8F42-B9C5CB85CCD4}"/>
            </a:ext>
          </a:extLst>
        </xdr:cNvPr>
        <xdr:cNvSpPr txBox="1"/>
      </xdr:nvSpPr>
      <xdr:spPr>
        <a:xfrm>
          <a:off x="5209768" y="1262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3B2CE18D-ED42-47DF-B7A5-129F5A330A23}"/>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34ACD8F-E1F9-4834-84A3-9A44298ECC94}"/>
            </a:ext>
          </a:extLst>
        </xdr:cNvPr>
        <xdr:cNvSpPr txBox="1"/>
      </xdr:nvSpPr>
      <xdr:spPr>
        <a:xfrm>
          <a:off x="5209768" y="12181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5C7FB281-FB54-4CF4-BF95-2AB89C317A86}"/>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2F7F9C79-951E-417B-87B7-D70E67518496}"/>
            </a:ext>
          </a:extLst>
        </xdr:cNvPr>
        <xdr:cNvSpPr txBox="1"/>
      </xdr:nvSpPr>
      <xdr:spPr>
        <a:xfrm>
          <a:off x="5209768" y="11736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E1E94519-B6C4-4EB7-9071-F36771F20E11}"/>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566DB6A7-6D27-4958-826F-565BEFC7AD91}"/>
            </a:ext>
          </a:extLst>
        </xdr:cNvPr>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B550057F-400D-498D-8839-0D9B474B8D6A}"/>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2BFE1EB6-27EE-46FF-A258-028403A4D460}"/>
            </a:ext>
          </a:extLst>
        </xdr:cNvPr>
        <xdr:cNvCxnSpPr/>
      </xdr:nvCxnSpPr>
      <xdr:spPr>
        <a:xfrm flipV="1">
          <a:off x="9218295" y="12021789"/>
          <a:ext cx="1270" cy="119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3E6FD9C-6DDA-48B9-AE06-1D9500B0CC59}"/>
            </a:ext>
          </a:extLst>
        </xdr:cNvPr>
        <xdr:cNvSpPr txBox="1"/>
      </xdr:nvSpPr>
      <xdr:spPr>
        <a:xfrm>
          <a:off x="9271000" y="1323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B1BA2EFD-BA9B-4BF5-8024-4FAE90B0510C}"/>
            </a:ext>
          </a:extLst>
        </xdr:cNvPr>
        <xdr:cNvCxnSpPr/>
      </xdr:nvCxnSpPr>
      <xdr:spPr>
        <a:xfrm>
          <a:off x="915416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691D4E47-6D0E-4A33-BE8B-7598AB27232C}"/>
            </a:ext>
          </a:extLst>
        </xdr:cNvPr>
        <xdr:cNvSpPr txBox="1"/>
      </xdr:nvSpPr>
      <xdr:spPr>
        <a:xfrm>
          <a:off x="9271000" y="118008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616840D9-67A1-43CA-B2A7-E8BCB1E1D314}"/>
            </a:ext>
          </a:extLst>
        </xdr:cNvPr>
        <xdr:cNvCxnSpPr/>
      </xdr:nvCxnSpPr>
      <xdr:spPr>
        <a:xfrm>
          <a:off x="9154160" y="1202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43093</xdr:rowOff>
    </xdr:from>
    <xdr:to>
      <xdr:col>55</xdr:col>
      <xdr:colOff>0</xdr:colOff>
      <xdr:row>78</xdr:row>
      <xdr:rowOff>131539</xdr:rowOff>
    </xdr:to>
    <xdr:cxnSp macro="">
      <xdr:nvCxnSpPr>
        <xdr:cNvPr id="402" name="直線コネクタ 401">
          <a:extLst>
            <a:ext uri="{FF2B5EF4-FFF2-40B4-BE49-F238E27FC236}">
              <a16:creationId xmlns:a16="http://schemas.microsoft.com/office/drawing/2014/main" id="{D87CC0D6-9FC4-4C10-B75F-FB84BB6380D5}"/>
            </a:ext>
          </a:extLst>
        </xdr:cNvPr>
        <xdr:cNvCxnSpPr/>
      </xdr:nvCxnSpPr>
      <xdr:spPr>
        <a:xfrm>
          <a:off x="8496300" y="13119013"/>
          <a:ext cx="723900"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6CC717E8-A88E-45A8-9484-BC372C2582C6}"/>
            </a:ext>
          </a:extLst>
        </xdr:cNvPr>
        <xdr:cNvSpPr txBox="1"/>
      </xdr:nvSpPr>
      <xdr:spPr>
        <a:xfrm>
          <a:off x="9271000" y="1298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1A9550AD-DC74-48EB-BE6E-A03459BB03BA}"/>
            </a:ext>
          </a:extLst>
        </xdr:cNvPr>
        <xdr:cNvSpPr/>
      </xdr:nvSpPr>
      <xdr:spPr>
        <a:xfrm>
          <a:off x="9192260" y="13129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43093</xdr:rowOff>
    </xdr:from>
    <xdr:to>
      <xdr:col>50</xdr:col>
      <xdr:colOff>114300</xdr:colOff>
      <xdr:row>78</xdr:row>
      <xdr:rowOff>108821</xdr:rowOff>
    </xdr:to>
    <xdr:cxnSp macro="">
      <xdr:nvCxnSpPr>
        <xdr:cNvPr id="405" name="直線コネクタ 404">
          <a:extLst>
            <a:ext uri="{FF2B5EF4-FFF2-40B4-BE49-F238E27FC236}">
              <a16:creationId xmlns:a16="http://schemas.microsoft.com/office/drawing/2014/main" id="{B59C7491-6C9F-4CF3-A7F8-D7C340588AD1}"/>
            </a:ext>
          </a:extLst>
        </xdr:cNvPr>
        <xdr:cNvCxnSpPr/>
      </xdr:nvCxnSpPr>
      <xdr:spPr>
        <a:xfrm flipV="1">
          <a:off x="7713980" y="13119013"/>
          <a:ext cx="782320" cy="6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CF1FFC02-9552-4F45-B566-643C9EC1C680}"/>
            </a:ext>
          </a:extLst>
        </xdr:cNvPr>
        <xdr:cNvSpPr/>
      </xdr:nvSpPr>
      <xdr:spPr>
        <a:xfrm>
          <a:off x="8445500" y="131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49DD1A78-BFA2-4FD5-AC6C-586A8978E937}"/>
            </a:ext>
          </a:extLst>
        </xdr:cNvPr>
        <xdr:cNvSpPr txBox="1"/>
      </xdr:nvSpPr>
      <xdr:spPr>
        <a:xfrm>
          <a:off x="8251971" y="132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77749</xdr:rowOff>
    </xdr:from>
    <xdr:to>
      <xdr:col>45</xdr:col>
      <xdr:colOff>177800</xdr:colOff>
      <xdr:row>78</xdr:row>
      <xdr:rowOff>108821</xdr:rowOff>
    </xdr:to>
    <xdr:cxnSp macro="">
      <xdr:nvCxnSpPr>
        <xdr:cNvPr id="408" name="直線コネクタ 407">
          <a:extLst>
            <a:ext uri="{FF2B5EF4-FFF2-40B4-BE49-F238E27FC236}">
              <a16:creationId xmlns:a16="http://schemas.microsoft.com/office/drawing/2014/main" id="{EB638129-AC26-4914-AD46-8587B0E3DD60}"/>
            </a:ext>
          </a:extLst>
        </xdr:cNvPr>
        <xdr:cNvCxnSpPr/>
      </xdr:nvCxnSpPr>
      <xdr:spPr>
        <a:xfrm>
          <a:off x="6924040" y="13153669"/>
          <a:ext cx="789940" cy="3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94C84578-8BA7-4477-B1C9-C1EFA245BE09}"/>
            </a:ext>
          </a:extLst>
        </xdr:cNvPr>
        <xdr:cNvSpPr/>
      </xdr:nvSpPr>
      <xdr:spPr>
        <a:xfrm>
          <a:off x="7670800" y="131289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C9187959-AA8E-49A4-9D96-AFE535A800A3}"/>
            </a:ext>
          </a:extLst>
        </xdr:cNvPr>
        <xdr:cNvSpPr txBox="1"/>
      </xdr:nvSpPr>
      <xdr:spPr>
        <a:xfrm>
          <a:off x="7477271" y="129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77749</xdr:rowOff>
    </xdr:from>
    <xdr:to>
      <xdr:col>41</xdr:col>
      <xdr:colOff>50800</xdr:colOff>
      <xdr:row>78</xdr:row>
      <xdr:rowOff>118450</xdr:rowOff>
    </xdr:to>
    <xdr:cxnSp macro="">
      <xdr:nvCxnSpPr>
        <xdr:cNvPr id="411" name="直線コネクタ 410">
          <a:extLst>
            <a:ext uri="{FF2B5EF4-FFF2-40B4-BE49-F238E27FC236}">
              <a16:creationId xmlns:a16="http://schemas.microsoft.com/office/drawing/2014/main" id="{41302D06-6341-47CA-8739-1C6775F1FA8C}"/>
            </a:ext>
          </a:extLst>
        </xdr:cNvPr>
        <xdr:cNvCxnSpPr/>
      </xdr:nvCxnSpPr>
      <xdr:spPr>
        <a:xfrm flipV="1">
          <a:off x="6149340" y="13153669"/>
          <a:ext cx="774700" cy="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43CD4516-92ED-4ED7-A345-86224C0CD4B8}"/>
            </a:ext>
          </a:extLst>
        </xdr:cNvPr>
        <xdr:cNvSpPr/>
      </xdr:nvSpPr>
      <xdr:spPr>
        <a:xfrm>
          <a:off x="6873240" y="1312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FF0F6CE3-13E1-4BA0-B5E3-0A932251C667}"/>
            </a:ext>
          </a:extLst>
        </xdr:cNvPr>
        <xdr:cNvSpPr txBox="1"/>
      </xdr:nvSpPr>
      <xdr:spPr>
        <a:xfrm>
          <a:off x="6702571" y="1321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7E41F748-2259-44C4-B806-FBF77E35B430}"/>
            </a:ext>
          </a:extLst>
        </xdr:cNvPr>
        <xdr:cNvSpPr/>
      </xdr:nvSpPr>
      <xdr:spPr>
        <a:xfrm>
          <a:off x="6098540" y="1311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BE8773DD-D864-48F7-AA31-04EBEEAE27CE}"/>
            </a:ext>
          </a:extLst>
        </xdr:cNvPr>
        <xdr:cNvSpPr txBox="1"/>
      </xdr:nvSpPr>
      <xdr:spPr>
        <a:xfrm>
          <a:off x="5872695" y="1289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E05FC953-F3C9-4655-8347-2421E611052F}"/>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996FF75-42D1-41AA-92F8-C72CB2E3EF63}"/>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A83BA5E5-FA27-4A5E-A311-5366D13B4F33}"/>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E29DB141-6ACF-4CBE-9DCF-8B811A12A199}"/>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74C6ADE4-F18A-4310-9E04-F26B097072E3}"/>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80739</xdr:rowOff>
    </xdr:from>
    <xdr:to>
      <xdr:col>55</xdr:col>
      <xdr:colOff>50800</xdr:colOff>
      <xdr:row>79</xdr:row>
      <xdr:rowOff>10889</xdr:rowOff>
    </xdr:to>
    <xdr:sp macro="" textlink="">
      <xdr:nvSpPr>
        <xdr:cNvPr id="421" name="楕円 420">
          <a:extLst>
            <a:ext uri="{FF2B5EF4-FFF2-40B4-BE49-F238E27FC236}">
              <a16:creationId xmlns:a16="http://schemas.microsoft.com/office/drawing/2014/main" id="{0AEC5339-257F-4CFC-9147-A03A2C4FC8A0}"/>
            </a:ext>
          </a:extLst>
        </xdr:cNvPr>
        <xdr:cNvSpPr/>
      </xdr:nvSpPr>
      <xdr:spPr>
        <a:xfrm>
          <a:off x="9192260" y="13156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F44EDB69-3847-4D61-888D-6A42AE666126}"/>
            </a:ext>
          </a:extLst>
        </xdr:cNvPr>
        <xdr:cNvSpPr txBox="1"/>
      </xdr:nvSpPr>
      <xdr:spPr>
        <a:xfrm>
          <a:off x="9271000" y="1310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163743</xdr:rowOff>
    </xdr:from>
    <xdr:to>
      <xdr:col>50</xdr:col>
      <xdr:colOff>165100</xdr:colOff>
      <xdr:row>78</xdr:row>
      <xdr:rowOff>93893</xdr:rowOff>
    </xdr:to>
    <xdr:sp macro="" textlink="">
      <xdr:nvSpPr>
        <xdr:cNvPr id="423" name="楕円 422">
          <a:extLst>
            <a:ext uri="{FF2B5EF4-FFF2-40B4-BE49-F238E27FC236}">
              <a16:creationId xmlns:a16="http://schemas.microsoft.com/office/drawing/2014/main" id="{477BFAE0-408D-4A3B-8B25-94BD11893C56}"/>
            </a:ext>
          </a:extLst>
        </xdr:cNvPr>
        <xdr:cNvSpPr/>
      </xdr:nvSpPr>
      <xdr:spPr>
        <a:xfrm>
          <a:off x="8445500" y="13072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110420</xdr:rowOff>
    </xdr:from>
    <xdr:ext cx="599010" cy="259045"/>
    <xdr:sp macro="" textlink="">
      <xdr:nvSpPr>
        <xdr:cNvPr id="424" name="テキスト ボックス 423">
          <a:extLst>
            <a:ext uri="{FF2B5EF4-FFF2-40B4-BE49-F238E27FC236}">
              <a16:creationId xmlns:a16="http://schemas.microsoft.com/office/drawing/2014/main" id="{B7D98843-7839-4E17-938A-D004D64DD927}"/>
            </a:ext>
          </a:extLst>
        </xdr:cNvPr>
        <xdr:cNvSpPr txBox="1"/>
      </xdr:nvSpPr>
      <xdr:spPr>
        <a:xfrm>
          <a:off x="8219655" y="1285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58021</xdr:rowOff>
    </xdr:from>
    <xdr:to>
      <xdr:col>46</xdr:col>
      <xdr:colOff>38100</xdr:colOff>
      <xdr:row>78</xdr:row>
      <xdr:rowOff>159621</xdr:rowOff>
    </xdr:to>
    <xdr:sp macro="" textlink="">
      <xdr:nvSpPr>
        <xdr:cNvPr id="425" name="楕円 424">
          <a:extLst>
            <a:ext uri="{FF2B5EF4-FFF2-40B4-BE49-F238E27FC236}">
              <a16:creationId xmlns:a16="http://schemas.microsoft.com/office/drawing/2014/main" id="{583A5C50-EB9E-4479-AA78-6C018BA26A71}"/>
            </a:ext>
          </a:extLst>
        </xdr:cNvPr>
        <xdr:cNvSpPr/>
      </xdr:nvSpPr>
      <xdr:spPr>
        <a:xfrm>
          <a:off x="7670800" y="131339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150748</xdr:rowOff>
    </xdr:from>
    <xdr:ext cx="534377" cy="259045"/>
    <xdr:sp macro="" textlink="">
      <xdr:nvSpPr>
        <xdr:cNvPr id="426" name="テキスト ボックス 425">
          <a:extLst>
            <a:ext uri="{FF2B5EF4-FFF2-40B4-BE49-F238E27FC236}">
              <a16:creationId xmlns:a16="http://schemas.microsoft.com/office/drawing/2014/main" id="{43A70BD1-9B4E-48C1-A8A3-D97E277D021D}"/>
            </a:ext>
          </a:extLst>
        </xdr:cNvPr>
        <xdr:cNvSpPr txBox="1"/>
      </xdr:nvSpPr>
      <xdr:spPr>
        <a:xfrm>
          <a:off x="7477271" y="132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26949</xdr:rowOff>
    </xdr:from>
    <xdr:to>
      <xdr:col>41</xdr:col>
      <xdr:colOff>101600</xdr:colOff>
      <xdr:row>78</xdr:row>
      <xdr:rowOff>128549</xdr:rowOff>
    </xdr:to>
    <xdr:sp macro="" textlink="">
      <xdr:nvSpPr>
        <xdr:cNvPr id="427" name="楕円 426">
          <a:extLst>
            <a:ext uri="{FF2B5EF4-FFF2-40B4-BE49-F238E27FC236}">
              <a16:creationId xmlns:a16="http://schemas.microsoft.com/office/drawing/2014/main" id="{84E526D8-6EB7-416E-9C08-E8C1CBF185A4}"/>
            </a:ext>
          </a:extLst>
        </xdr:cNvPr>
        <xdr:cNvSpPr/>
      </xdr:nvSpPr>
      <xdr:spPr>
        <a:xfrm>
          <a:off x="6873240" y="131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145076</xdr:rowOff>
    </xdr:from>
    <xdr:ext cx="599010" cy="259045"/>
    <xdr:sp macro="" textlink="">
      <xdr:nvSpPr>
        <xdr:cNvPr id="428" name="テキスト ボックス 427">
          <a:extLst>
            <a:ext uri="{FF2B5EF4-FFF2-40B4-BE49-F238E27FC236}">
              <a16:creationId xmlns:a16="http://schemas.microsoft.com/office/drawing/2014/main" id="{A5289E8B-14B4-4286-96B5-94D794C99AC7}"/>
            </a:ext>
          </a:extLst>
        </xdr:cNvPr>
        <xdr:cNvSpPr txBox="1"/>
      </xdr:nvSpPr>
      <xdr:spPr>
        <a:xfrm>
          <a:off x="6670255" y="1288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67650</xdr:rowOff>
    </xdr:from>
    <xdr:to>
      <xdr:col>36</xdr:col>
      <xdr:colOff>165100</xdr:colOff>
      <xdr:row>78</xdr:row>
      <xdr:rowOff>169250</xdr:rowOff>
    </xdr:to>
    <xdr:sp macro="" textlink="">
      <xdr:nvSpPr>
        <xdr:cNvPr id="429" name="楕円 428">
          <a:extLst>
            <a:ext uri="{FF2B5EF4-FFF2-40B4-BE49-F238E27FC236}">
              <a16:creationId xmlns:a16="http://schemas.microsoft.com/office/drawing/2014/main" id="{717FE52D-E1F9-4A1F-B555-F7C4E80D254C}"/>
            </a:ext>
          </a:extLst>
        </xdr:cNvPr>
        <xdr:cNvSpPr/>
      </xdr:nvSpPr>
      <xdr:spPr>
        <a:xfrm>
          <a:off x="6098540" y="1314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160377</xdr:rowOff>
    </xdr:from>
    <xdr:ext cx="534377" cy="259045"/>
    <xdr:sp macro="" textlink="">
      <xdr:nvSpPr>
        <xdr:cNvPr id="430" name="テキスト ボックス 429">
          <a:extLst>
            <a:ext uri="{FF2B5EF4-FFF2-40B4-BE49-F238E27FC236}">
              <a16:creationId xmlns:a16="http://schemas.microsoft.com/office/drawing/2014/main" id="{CA067964-7EC6-4CC9-BCD3-EF95626A11EA}"/>
            </a:ext>
          </a:extLst>
        </xdr:cNvPr>
        <xdr:cNvSpPr txBox="1"/>
      </xdr:nvSpPr>
      <xdr:spPr>
        <a:xfrm>
          <a:off x="5905011" y="1323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91DF51B7-9E38-424D-8861-41B90CCC44E8}"/>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F12376EB-4E8B-4961-BBFA-68D7D78B860E}"/>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6CDCBF48-CA4B-4B78-9D49-E7D5CFD146B4}"/>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776B7354-475B-4873-A091-26586E550E1A}"/>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E669C485-61A8-4725-A192-92C7E1697712}"/>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39D62D50-613E-44AF-BACD-4593F6E72A4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9ECD967B-D881-4E9D-8DE3-5E076B74A30C}"/>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D38C1F8-DDB4-4F7F-87A8-AAB4A0FFBEBA}"/>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2C500F17-E34A-46E7-9B5B-4B5A377BFB58}"/>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D3E25AE6-6438-4AE8-B01E-48212C4C936E}"/>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BA031B8C-5DE6-48F0-87C4-D5B8F264BB88}"/>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5C466D5A-7204-4028-9DC0-12F05C9E389E}"/>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69D36A5-C77B-467B-BEB4-21F5919A1C36}"/>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32F5608F-4165-464A-9A21-24D7ABAD6E37}"/>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AEC48CC9-FFDB-41F4-A53B-82A99C26BA36}"/>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533C0DFD-3FBF-40E3-A291-3F4DE421EDEE}"/>
            </a:ext>
          </a:extLst>
        </xdr:cNvPr>
        <xdr:cNvSpPr txBox="1"/>
      </xdr:nvSpPr>
      <xdr:spPr>
        <a:xfrm>
          <a:off x="520976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EFEDCA12-C8DE-4F75-B302-9F06DAC11FBB}"/>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DE58D788-3AF8-46E0-BC0D-7749493D2626}"/>
            </a:ext>
          </a:extLst>
        </xdr:cNvPr>
        <xdr:cNvSpPr txBox="1"/>
      </xdr:nvSpPr>
      <xdr:spPr>
        <a:xfrm>
          <a:off x="520976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60078DFE-96DE-4878-AA22-A43126D2976B}"/>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677CCA6-08A0-44C6-B9B4-3417F9979CCB}"/>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2B7C1296-B089-4B33-9122-F6EF91848483}"/>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85E91007-57DD-42F7-9298-3D62AB21B9A5}"/>
            </a:ext>
          </a:extLst>
        </xdr:cNvPr>
        <xdr:cNvCxnSpPr/>
      </xdr:nvCxnSpPr>
      <xdr:spPr>
        <a:xfrm flipV="1">
          <a:off x="9218295" y="15166263"/>
          <a:ext cx="1270" cy="1402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4D5B6D1-E249-44CC-8E3F-27196CBD68DF}"/>
            </a:ext>
          </a:extLst>
        </xdr:cNvPr>
        <xdr:cNvSpPr txBox="1"/>
      </xdr:nvSpPr>
      <xdr:spPr>
        <a:xfrm>
          <a:off x="9271000" y="16572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65BE9BF3-E1B6-4B3C-B3B9-CAD76762D351}"/>
            </a:ext>
          </a:extLst>
        </xdr:cNvPr>
        <xdr:cNvCxnSpPr/>
      </xdr:nvCxnSpPr>
      <xdr:spPr>
        <a:xfrm>
          <a:off x="915416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A55289A4-6FE1-47C4-9646-2623E4BAB802}"/>
            </a:ext>
          </a:extLst>
        </xdr:cNvPr>
        <xdr:cNvSpPr txBox="1"/>
      </xdr:nvSpPr>
      <xdr:spPr>
        <a:xfrm>
          <a:off x="9271000" y="149453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B071E2D1-6CF9-46B6-BA15-052328AFD92D}"/>
            </a:ext>
          </a:extLst>
        </xdr:cNvPr>
        <xdr:cNvCxnSpPr/>
      </xdr:nvCxnSpPr>
      <xdr:spPr>
        <a:xfrm>
          <a:off x="9154160" y="15166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76231</xdr:rowOff>
    </xdr:from>
    <xdr:to>
      <xdr:col>55</xdr:col>
      <xdr:colOff>0</xdr:colOff>
      <xdr:row>98</xdr:row>
      <xdr:rowOff>89376</xdr:rowOff>
    </xdr:to>
    <xdr:cxnSp macro="">
      <xdr:nvCxnSpPr>
        <xdr:cNvPr id="457" name="直線コネクタ 456">
          <a:extLst>
            <a:ext uri="{FF2B5EF4-FFF2-40B4-BE49-F238E27FC236}">
              <a16:creationId xmlns:a16="http://schemas.microsoft.com/office/drawing/2014/main" id="{9C3FB2F1-3E5B-41C3-A2F8-61B4F342029F}"/>
            </a:ext>
          </a:extLst>
        </xdr:cNvPr>
        <xdr:cNvCxnSpPr/>
      </xdr:nvCxnSpPr>
      <xdr:spPr>
        <a:xfrm flipV="1">
          <a:off x="8496300" y="16504951"/>
          <a:ext cx="7239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1F1983E8-5BF2-4193-A398-5F1C71BD2297}"/>
            </a:ext>
          </a:extLst>
        </xdr:cNvPr>
        <xdr:cNvSpPr txBox="1"/>
      </xdr:nvSpPr>
      <xdr:spPr>
        <a:xfrm>
          <a:off x="9271000" y="162464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FCD4CA06-3795-481A-8E68-9FDD1948AEE2}"/>
            </a:ext>
          </a:extLst>
        </xdr:cNvPr>
        <xdr:cNvSpPr/>
      </xdr:nvSpPr>
      <xdr:spPr>
        <a:xfrm>
          <a:off x="9192260" y="16391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78780</xdr:rowOff>
    </xdr:from>
    <xdr:to>
      <xdr:col>50</xdr:col>
      <xdr:colOff>114300</xdr:colOff>
      <xdr:row>98</xdr:row>
      <xdr:rowOff>89376</xdr:rowOff>
    </xdr:to>
    <xdr:cxnSp macro="">
      <xdr:nvCxnSpPr>
        <xdr:cNvPr id="460" name="直線コネクタ 459">
          <a:extLst>
            <a:ext uri="{FF2B5EF4-FFF2-40B4-BE49-F238E27FC236}">
              <a16:creationId xmlns:a16="http://schemas.microsoft.com/office/drawing/2014/main" id="{AC71BD40-BF00-4882-A768-0C7D7C1849EB}"/>
            </a:ext>
          </a:extLst>
        </xdr:cNvPr>
        <xdr:cNvCxnSpPr/>
      </xdr:nvCxnSpPr>
      <xdr:spPr>
        <a:xfrm>
          <a:off x="7713980" y="16507500"/>
          <a:ext cx="782320" cy="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BA0A67AC-D603-4379-AA10-8710B4D08E4B}"/>
            </a:ext>
          </a:extLst>
        </xdr:cNvPr>
        <xdr:cNvSpPr/>
      </xdr:nvSpPr>
      <xdr:spPr>
        <a:xfrm>
          <a:off x="8445500" y="16394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133AA2AC-ECF1-4F0F-8E12-458C6D9605B7}"/>
            </a:ext>
          </a:extLst>
        </xdr:cNvPr>
        <xdr:cNvSpPr txBox="1"/>
      </xdr:nvSpPr>
      <xdr:spPr>
        <a:xfrm>
          <a:off x="8219655" y="1617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78780</xdr:rowOff>
    </xdr:from>
    <xdr:to>
      <xdr:col>45</xdr:col>
      <xdr:colOff>177800</xdr:colOff>
      <xdr:row>98</xdr:row>
      <xdr:rowOff>106456</xdr:rowOff>
    </xdr:to>
    <xdr:cxnSp macro="">
      <xdr:nvCxnSpPr>
        <xdr:cNvPr id="463" name="直線コネクタ 462">
          <a:extLst>
            <a:ext uri="{FF2B5EF4-FFF2-40B4-BE49-F238E27FC236}">
              <a16:creationId xmlns:a16="http://schemas.microsoft.com/office/drawing/2014/main" id="{3B61C409-5C11-41AB-A8E9-B6327049991E}"/>
            </a:ext>
          </a:extLst>
        </xdr:cNvPr>
        <xdr:cNvCxnSpPr/>
      </xdr:nvCxnSpPr>
      <xdr:spPr>
        <a:xfrm flipV="1">
          <a:off x="6924040" y="16507500"/>
          <a:ext cx="78994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D89D1B6C-B2BC-4441-84DA-0B6E952357C4}"/>
            </a:ext>
          </a:extLst>
        </xdr:cNvPr>
        <xdr:cNvSpPr/>
      </xdr:nvSpPr>
      <xdr:spPr>
        <a:xfrm>
          <a:off x="7670800" y="16378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EA57BD12-3C90-4509-8BAC-27DBC7C6DBCF}"/>
            </a:ext>
          </a:extLst>
        </xdr:cNvPr>
        <xdr:cNvSpPr txBox="1"/>
      </xdr:nvSpPr>
      <xdr:spPr>
        <a:xfrm>
          <a:off x="7444955" y="1615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74433</xdr:rowOff>
    </xdr:from>
    <xdr:to>
      <xdr:col>41</xdr:col>
      <xdr:colOff>50800</xdr:colOff>
      <xdr:row>98</xdr:row>
      <xdr:rowOff>106456</xdr:rowOff>
    </xdr:to>
    <xdr:cxnSp macro="">
      <xdr:nvCxnSpPr>
        <xdr:cNvPr id="466" name="直線コネクタ 465">
          <a:extLst>
            <a:ext uri="{FF2B5EF4-FFF2-40B4-BE49-F238E27FC236}">
              <a16:creationId xmlns:a16="http://schemas.microsoft.com/office/drawing/2014/main" id="{E7EA5F38-10CF-4C52-BAF8-A98BD4C964F8}"/>
            </a:ext>
          </a:extLst>
        </xdr:cNvPr>
        <xdr:cNvCxnSpPr/>
      </xdr:nvCxnSpPr>
      <xdr:spPr>
        <a:xfrm>
          <a:off x="6149340" y="16503153"/>
          <a:ext cx="7747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44F21A7E-0482-425B-B048-21C787B3BF30}"/>
            </a:ext>
          </a:extLst>
        </xdr:cNvPr>
        <xdr:cNvSpPr/>
      </xdr:nvSpPr>
      <xdr:spPr>
        <a:xfrm>
          <a:off x="6873240" y="1638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CE737B2D-AC9A-42D9-9C08-BE47B1F48BEE}"/>
            </a:ext>
          </a:extLst>
        </xdr:cNvPr>
        <xdr:cNvSpPr txBox="1"/>
      </xdr:nvSpPr>
      <xdr:spPr>
        <a:xfrm>
          <a:off x="6670255" y="1616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F78BDB6D-F448-429F-8835-0D4AA8FCB1CD}"/>
            </a:ext>
          </a:extLst>
        </xdr:cNvPr>
        <xdr:cNvSpPr/>
      </xdr:nvSpPr>
      <xdr:spPr>
        <a:xfrm>
          <a:off x="6098540" y="164046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D38A077B-C45C-4794-89F9-C8814E6C83A0}"/>
            </a:ext>
          </a:extLst>
        </xdr:cNvPr>
        <xdr:cNvSpPr txBox="1"/>
      </xdr:nvSpPr>
      <xdr:spPr>
        <a:xfrm>
          <a:off x="5872695" y="161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78486B9B-D8AF-42CA-97DD-81AE43BD459A}"/>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940CD70-31BA-40CB-94CB-76813AC5F064}"/>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59F8C430-E2A8-44BD-B7FE-C8933525ACA6}"/>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5556DF14-E038-4F0C-87DF-C15DB716DD64}"/>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E855875-CA7E-4EDC-B4B6-167F1C03B65E}"/>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25431</xdr:rowOff>
    </xdr:from>
    <xdr:to>
      <xdr:col>55</xdr:col>
      <xdr:colOff>50800</xdr:colOff>
      <xdr:row>98</xdr:row>
      <xdr:rowOff>127031</xdr:rowOff>
    </xdr:to>
    <xdr:sp macro="" textlink="">
      <xdr:nvSpPr>
        <xdr:cNvPr id="476" name="楕円 475">
          <a:extLst>
            <a:ext uri="{FF2B5EF4-FFF2-40B4-BE49-F238E27FC236}">
              <a16:creationId xmlns:a16="http://schemas.microsoft.com/office/drawing/2014/main" id="{4E60F44D-E3D2-4FBE-BFE7-C4DA2A751C5A}"/>
            </a:ext>
          </a:extLst>
        </xdr:cNvPr>
        <xdr:cNvSpPr/>
      </xdr:nvSpPr>
      <xdr:spPr>
        <a:xfrm>
          <a:off x="9192260" y="16454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111808</xdr:rowOff>
    </xdr:from>
    <xdr:ext cx="534377" cy="259045"/>
    <xdr:sp macro="" textlink="">
      <xdr:nvSpPr>
        <xdr:cNvPr id="477" name="普通建設事業費 （ うち更新整備　）該当値テキスト">
          <a:extLst>
            <a:ext uri="{FF2B5EF4-FFF2-40B4-BE49-F238E27FC236}">
              <a16:creationId xmlns:a16="http://schemas.microsoft.com/office/drawing/2014/main" id="{847E1127-A188-45E0-8784-89074DE84525}"/>
            </a:ext>
          </a:extLst>
        </xdr:cNvPr>
        <xdr:cNvSpPr txBox="1"/>
      </xdr:nvSpPr>
      <xdr:spPr>
        <a:xfrm>
          <a:off x="9271000" y="163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38576</xdr:rowOff>
    </xdr:from>
    <xdr:to>
      <xdr:col>50</xdr:col>
      <xdr:colOff>165100</xdr:colOff>
      <xdr:row>98</xdr:row>
      <xdr:rowOff>140176</xdr:rowOff>
    </xdr:to>
    <xdr:sp macro="" textlink="">
      <xdr:nvSpPr>
        <xdr:cNvPr id="478" name="楕円 477">
          <a:extLst>
            <a:ext uri="{FF2B5EF4-FFF2-40B4-BE49-F238E27FC236}">
              <a16:creationId xmlns:a16="http://schemas.microsoft.com/office/drawing/2014/main" id="{8270DF54-EEDF-400D-AF4C-B8D83B045107}"/>
            </a:ext>
          </a:extLst>
        </xdr:cNvPr>
        <xdr:cNvSpPr/>
      </xdr:nvSpPr>
      <xdr:spPr>
        <a:xfrm>
          <a:off x="8445500" y="164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131303</xdr:rowOff>
    </xdr:from>
    <xdr:ext cx="534377" cy="259045"/>
    <xdr:sp macro="" textlink="">
      <xdr:nvSpPr>
        <xdr:cNvPr id="479" name="テキスト ボックス 478">
          <a:extLst>
            <a:ext uri="{FF2B5EF4-FFF2-40B4-BE49-F238E27FC236}">
              <a16:creationId xmlns:a16="http://schemas.microsoft.com/office/drawing/2014/main" id="{DDEB7A01-4076-4973-9AB1-2CCE574CCE8E}"/>
            </a:ext>
          </a:extLst>
        </xdr:cNvPr>
        <xdr:cNvSpPr txBox="1"/>
      </xdr:nvSpPr>
      <xdr:spPr>
        <a:xfrm>
          <a:off x="8251971" y="1656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27980</xdr:rowOff>
    </xdr:from>
    <xdr:to>
      <xdr:col>46</xdr:col>
      <xdr:colOff>38100</xdr:colOff>
      <xdr:row>98</xdr:row>
      <xdr:rowOff>129580</xdr:rowOff>
    </xdr:to>
    <xdr:sp macro="" textlink="">
      <xdr:nvSpPr>
        <xdr:cNvPr id="480" name="楕円 479">
          <a:extLst>
            <a:ext uri="{FF2B5EF4-FFF2-40B4-BE49-F238E27FC236}">
              <a16:creationId xmlns:a16="http://schemas.microsoft.com/office/drawing/2014/main" id="{CF7D54DC-8072-42B1-B866-7FE1C938EF0B}"/>
            </a:ext>
          </a:extLst>
        </xdr:cNvPr>
        <xdr:cNvSpPr/>
      </xdr:nvSpPr>
      <xdr:spPr>
        <a:xfrm>
          <a:off x="7670800" y="16456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120707</xdr:rowOff>
    </xdr:from>
    <xdr:ext cx="534377" cy="259045"/>
    <xdr:sp macro="" textlink="">
      <xdr:nvSpPr>
        <xdr:cNvPr id="481" name="テキスト ボックス 480">
          <a:extLst>
            <a:ext uri="{FF2B5EF4-FFF2-40B4-BE49-F238E27FC236}">
              <a16:creationId xmlns:a16="http://schemas.microsoft.com/office/drawing/2014/main" id="{C557DC15-5134-4C67-B6DF-602D2E1D102D}"/>
            </a:ext>
          </a:extLst>
        </xdr:cNvPr>
        <xdr:cNvSpPr txBox="1"/>
      </xdr:nvSpPr>
      <xdr:spPr>
        <a:xfrm>
          <a:off x="7477271" y="165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55656</xdr:rowOff>
    </xdr:from>
    <xdr:to>
      <xdr:col>41</xdr:col>
      <xdr:colOff>101600</xdr:colOff>
      <xdr:row>98</xdr:row>
      <xdr:rowOff>157256</xdr:rowOff>
    </xdr:to>
    <xdr:sp macro="" textlink="">
      <xdr:nvSpPr>
        <xdr:cNvPr id="482" name="楕円 481">
          <a:extLst>
            <a:ext uri="{FF2B5EF4-FFF2-40B4-BE49-F238E27FC236}">
              <a16:creationId xmlns:a16="http://schemas.microsoft.com/office/drawing/2014/main" id="{BF72043A-9ADC-421F-80DC-12ED8037C610}"/>
            </a:ext>
          </a:extLst>
        </xdr:cNvPr>
        <xdr:cNvSpPr/>
      </xdr:nvSpPr>
      <xdr:spPr>
        <a:xfrm>
          <a:off x="6873240" y="1648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148383</xdr:rowOff>
    </xdr:from>
    <xdr:ext cx="534377" cy="259045"/>
    <xdr:sp macro="" textlink="">
      <xdr:nvSpPr>
        <xdr:cNvPr id="483" name="テキスト ボックス 482">
          <a:extLst>
            <a:ext uri="{FF2B5EF4-FFF2-40B4-BE49-F238E27FC236}">
              <a16:creationId xmlns:a16="http://schemas.microsoft.com/office/drawing/2014/main" id="{C5E4605F-2A08-4493-80CE-7A7F478C56AD}"/>
            </a:ext>
          </a:extLst>
        </xdr:cNvPr>
        <xdr:cNvSpPr txBox="1"/>
      </xdr:nvSpPr>
      <xdr:spPr>
        <a:xfrm>
          <a:off x="6702571" y="165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23633</xdr:rowOff>
    </xdr:from>
    <xdr:to>
      <xdr:col>36</xdr:col>
      <xdr:colOff>165100</xdr:colOff>
      <xdr:row>98</xdr:row>
      <xdr:rowOff>125233</xdr:rowOff>
    </xdr:to>
    <xdr:sp macro="" textlink="">
      <xdr:nvSpPr>
        <xdr:cNvPr id="484" name="楕円 483">
          <a:extLst>
            <a:ext uri="{FF2B5EF4-FFF2-40B4-BE49-F238E27FC236}">
              <a16:creationId xmlns:a16="http://schemas.microsoft.com/office/drawing/2014/main" id="{983E51DF-258B-4BA5-98D3-9A400EBDC01B}"/>
            </a:ext>
          </a:extLst>
        </xdr:cNvPr>
        <xdr:cNvSpPr/>
      </xdr:nvSpPr>
      <xdr:spPr>
        <a:xfrm>
          <a:off x="6098540" y="164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116360</xdr:rowOff>
    </xdr:from>
    <xdr:ext cx="534377" cy="259045"/>
    <xdr:sp macro="" textlink="">
      <xdr:nvSpPr>
        <xdr:cNvPr id="485" name="テキスト ボックス 484">
          <a:extLst>
            <a:ext uri="{FF2B5EF4-FFF2-40B4-BE49-F238E27FC236}">
              <a16:creationId xmlns:a16="http://schemas.microsoft.com/office/drawing/2014/main" id="{73A9CB13-4343-429F-B281-B1C6A6478C0F}"/>
            </a:ext>
          </a:extLst>
        </xdr:cNvPr>
        <xdr:cNvSpPr txBox="1"/>
      </xdr:nvSpPr>
      <xdr:spPr>
        <a:xfrm>
          <a:off x="5905011" y="1654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C886FEA1-B25E-42F3-AD92-0DC9C3E8AE55}"/>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95D26CEC-3BAD-45E6-A7DB-06A87E647507}"/>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E7C97E13-73F6-46FC-A6B7-A51BA80FA243}"/>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CC17E545-F860-4F77-B215-EA5479C11778}"/>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2E9D9867-7FD3-4FEC-9D16-F34218BB6A09}"/>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6A3D2E0C-F21D-4D16-91A0-D7A5546F51D8}"/>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C9420724-413E-4E90-B8DD-7B530A7D754E}"/>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9A18EB9E-926E-4F8B-B8C7-55DD29D2CB65}"/>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F4039760-7351-45CD-879F-28722AD5E973}"/>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AABD5FF8-E633-4E73-8086-6F8C8E60B5B6}"/>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4F69142A-2770-4318-9D9C-41548B26F75B}"/>
            </a:ext>
          </a:extLst>
        </xdr:cNvPr>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666BEF0-C33E-40CE-BEC4-C1BB4F2E4226}"/>
            </a:ext>
          </a:extLst>
        </xdr:cNvPr>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4E58686E-E9F6-4587-AB6D-5401F6AA9199}"/>
            </a:ext>
          </a:extLst>
        </xdr:cNvPr>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1861C208-9E49-4C80-8079-B13F04526325}"/>
            </a:ext>
          </a:extLst>
        </xdr:cNvPr>
        <xdr:cNvSpPr txBox="1"/>
      </xdr:nvSpPr>
      <xdr:spPr>
        <a:xfrm>
          <a:off x="1043326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716EB2B9-2EB8-46EE-A83C-0EBA534566B8}"/>
            </a:ext>
          </a:extLst>
        </xdr:cNvPr>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D6262486-6ED1-455D-A2C8-8911462F3B00}"/>
            </a:ext>
          </a:extLst>
        </xdr:cNvPr>
        <xdr:cNvSpPr txBox="1"/>
      </xdr:nvSpPr>
      <xdr:spPr>
        <a:xfrm>
          <a:off x="1043326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BFBD276B-809D-41CD-9315-9C0D8BB0279C}"/>
            </a:ext>
          </a:extLst>
        </xdr:cNvPr>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4D6EDE1E-2E58-4F4E-9F6F-2102A1A149B1}"/>
            </a:ext>
          </a:extLst>
        </xdr:cNvPr>
        <xdr:cNvSpPr txBox="1"/>
      </xdr:nvSpPr>
      <xdr:spPr>
        <a:xfrm>
          <a:off x="1043326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B5A82275-A488-4D2F-B08A-EBBDBAD803AA}"/>
            </a:ext>
          </a:extLst>
        </xdr:cNvPr>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156FC9A8-7CDE-4325-8732-19CD11806F9B}"/>
            </a:ext>
          </a:extLst>
        </xdr:cNvPr>
        <xdr:cNvSpPr txBox="1"/>
      </xdr:nvSpPr>
      <xdr:spPr>
        <a:xfrm>
          <a:off x="10365968" y="52188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8B6E00C7-B804-4D1F-A9B5-564DE6B39B0C}"/>
            </a:ext>
          </a:extLst>
        </xdr:cNvPr>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535E15C2-C448-4FF0-9928-BD52FDC441C4}"/>
            </a:ext>
          </a:extLst>
        </xdr:cNvPr>
        <xdr:cNvSpPr txBox="1"/>
      </xdr:nvSpPr>
      <xdr:spPr>
        <a:xfrm>
          <a:off x="10365968" y="48998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AE3D6BEF-D6FD-4FC2-A4D1-8D09D98A7521}"/>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7C772986-A455-4BF3-A434-9D7FD789782D}"/>
            </a:ext>
          </a:extLst>
        </xdr:cNvPr>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97948611-8526-45E6-87DC-44BAC75392E3}"/>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1E478D22-E1FD-4314-8C5C-9028DEE14464}"/>
            </a:ext>
          </a:extLst>
        </xdr:cNvPr>
        <xdr:cNvCxnSpPr/>
      </xdr:nvCxnSpPr>
      <xdr:spPr>
        <a:xfrm flipV="1">
          <a:off x="14374495" y="5176262"/>
          <a:ext cx="1269" cy="14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40C55757-68A6-41F0-8C58-F03CFB99BE14}"/>
            </a:ext>
          </a:extLst>
        </xdr:cNvPr>
        <xdr:cNvSpPr txBox="1"/>
      </xdr:nvSpPr>
      <xdr:spPr>
        <a:xfrm>
          <a:off x="14419580" y="666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2F947852-8329-483C-8CD2-AD3CAECD1FA0}"/>
            </a:ext>
          </a:extLst>
        </xdr:cNvPr>
        <xdr:cNvCxnSpPr/>
      </xdr:nvCxnSpPr>
      <xdr:spPr>
        <a:xfrm>
          <a:off x="142875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D8061E83-C42B-46BA-8166-967D7A721067}"/>
            </a:ext>
          </a:extLst>
        </xdr:cNvPr>
        <xdr:cNvSpPr txBox="1"/>
      </xdr:nvSpPr>
      <xdr:spPr>
        <a:xfrm>
          <a:off x="14419580" y="4955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913CC691-BE02-4CE6-A3C8-399B30003591}"/>
            </a:ext>
          </a:extLst>
        </xdr:cNvPr>
        <xdr:cNvCxnSpPr/>
      </xdr:nvCxnSpPr>
      <xdr:spPr>
        <a:xfrm>
          <a:off x="14287500" y="5176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38388</xdr:rowOff>
    </xdr:from>
    <xdr:to>
      <xdr:col>85</xdr:col>
      <xdr:colOff>127000</xdr:colOff>
      <xdr:row>39</xdr:row>
      <xdr:rowOff>53752</xdr:rowOff>
    </xdr:to>
    <xdr:cxnSp macro="">
      <xdr:nvCxnSpPr>
        <xdr:cNvPr id="516" name="直線コネクタ 515">
          <a:extLst>
            <a:ext uri="{FF2B5EF4-FFF2-40B4-BE49-F238E27FC236}">
              <a16:creationId xmlns:a16="http://schemas.microsoft.com/office/drawing/2014/main" id="{9630788D-1A38-42B7-A4E9-564BD922B009}"/>
            </a:ext>
          </a:extLst>
        </xdr:cNvPr>
        <xdr:cNvCxnSpPr/>
      </xdr:nvCxnSpPr>
      <xdr:spPr>
        <a:xfrm flipV="1">
          <a:off x="13629640" y="6576348"/>
          <a:ext cx="746760" cy="1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25E25726-59A8-4F02-AACB-9CA8E508F91C}"/>
            </a:ext>
          </a:extLst>
        </xdr:cNvPr>
        <xdr:cNvSpPr txBox="1"/>
      </xdr:nvSpPr>
      <xdr:spPr>
        <a:xfrm>
          <a:off x="14419580" y="65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BA4D4AEA-858B-48AD-B2E9-0FFDEF1A092D}"/>
            </a:ext>
          </a:extLst>
        </xdr:cNvPr>
        <xdr:cNvSpPr/>
      </xdr:nvSpPr>
      <xdr:spPr>
        <a:xfrm>
          <a:off x="14325600" y="65609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53752</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84028DF-8A59-428B-B8C8-9A1E0AD1B46A}"/>
            </a:ext>
          </a:extLst>
        </xdr:cNvPr>
        <xdr:cNvCxnSpPr/>
      </xdr:nvCxnSpPr>
      <xdr:spPr>
        <a:xfrm flipV="1">
          <a:off x="12854940" y="6591712"/>
          <a:ext cx="7747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1C6DBB2E-0205-4EF4-B8DB-FFC0C28D9448}"/>
            </a:ext>
          </a:extLst>
        </xdr:cNvPr>
        <xdr:cNvSpPr/>
      </xdr:nvSpPr>
      <xdr:spPr>
        <a:xfrm>
          <a:off x="13578840" y="656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1DC08791-7778-4C26-82E6-CF0683C21D83}"/>
            </a:ext>
          </a:extLst>
        </xdr:cNvPr>
        <xdr:cNvSpPr txBox="1"/>
      </xdr:nvSpPr>
      <xdr:spPr>
        <a:xfrm>
          <a:off x="13408171" y="66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96553</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657A278A-83CE-40B2-B3DA-172F8DE0B41E}"/>
            </a:ext>
          </a:extLst>
        </xdr:cNvPr>
        <xdr:cNvCxnSpPr/>
      </xdr:nvCxnSpPr>
      <xdr:spPr>
        <a:xfrm>
          <a:off x="12072620" y="6634513"/>
          <a:ext cx="78232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4B73EDF7-906B-47F6-93A6-504F388DFB32}"/>
            </a:ext>
          </a:extLst>
        </xdr:cNvPr>
        <xdr:cNvSpPr/>
      </xdr:nvSpPr>
      <xdr:spPr>
        <a:xfrm>
          <a:off x="12804140" y="656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49E36066-C183-46F9-BB66-2257E8DB4812}"/>
            </a:ext>
          </a:extLst>
        </xdr:cNvPr>
        <xdr:cNvSpPr txBox="1"/>
      </xdr:nvSpPr>
      <xdr:spPr>
        <a:xfrm>
          <a:off x="12610611" y="635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96553</xdr:rowOff>
    </xdr:from>
    <xdr:to>
      <xdr:col>71</xdr:col>
      <xdr:colOff>177800</xdr:colOff>
      <xdr:row>39</xdr:row>
      <xdr:rowOff>97828</xdr:rowOff>
    </xdr:to>
    <xdr:cxnSp macro="">
      <xdr:nvCxnSpPr>
        <xdr:cNvPr id="525" name="直線コネクタ 524">
          <a:extLst>
            <a:ext uri="{FF2B5EF4-FFF2-40B4-BE49-F238E27FC236}">
              <a16:creationId xmlns:a16="http://schemas.microsoft.com/office/drawing/2014/main" id="{9396C855-2A69-4C3E-B41D-BC035E04D5EB}"/>
            </a:ext>
          </a:extLst>
        </xdr:cNvPr>
        <xdr:cNvCxnSpPr/>
      </xdr:nvCxnSpPr>
      <xdr:spPr>
        <a:xfrm flipV="1">
          <a:off x="11282680" y="6634513"/>
          <a:ext cx="78994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9EC7694D-99CC-46FA-9EB2-E437090D25EE}"/>
            </a:ext>
          </a:extLst>
        </xdr:cNvPr>
        <xdr:cNvSpPr/>
      </xdr:nvSpPr>
      <xdr:spPr>
        <a:xfrm>
          <a:off x="12029440" y="6565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992EFDE5-7390-420F-A9C4-9243BA25BB73}"/>
            </a:ext>
          </a:extLst>
        </xdr:cNvPr>
        <xdr:cNvSpPr txBox="1"/>
      </xdr:nvSpPr>
      <xdr:spPr>
        <a:xfrm>
          <a:off x="11835911" y="634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19FE4873-81E7-4380-A48C-6A20DF35F83A}"/>
            </a:ext>
          </a:extLst>
        </xdr:cNvPr>
        <xdr:cNvSpPr/>
      </xdr:nvSpPr>
      <xdr:spPr>
        <a:xfrm>
          <a:off x="11231880" y="657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BDB87F4A-6E89-4D71-B1CB-97D373023DB6}"/>
            </a:ext>
          </a:extLst>
        </xdr:cNvPr>
        <xdr:cNvSpPr txBox="1"/>
      </xdr:nvSpPr>
      <xdr:spPr>
        <a:xfrm>
          <a:off x="11061211" y="635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BA55BA0-9987-4649-A2F1-F134185E2648}"/>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802081EE-940B-4E0E-9E95-BA0F78981F27}"/>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7DE1F34F-9876-4D51-A04F-130773FF6918}"/>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E6DE57C3-51C4-4C5E-91BD-108568C991F1}"/>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FC6C76EF-83DA-4AEC-962F-3F89E11296B7}"/>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159038</xdr:rowOff>
    </xdr:from>
    <xdr:to>
      <xdr:col>85</xdr:col>
      <xdr:colOff>177800</xdr:colOff>
      <xdr:row>39</xdr:row>
      <xdr:rowOff>89188</xdr:rowOff>
    </xdr:to>
    <xdr:sp macro="" textlink="">
      <xdr:nvSpPr>
        <xdr:cNvPr id="535" name="楕円 534">
          <a:extLst>
            <a:ext uri="{FF2B5EF4-FFF2-40B4-BE49-F238E27FC236}">
              <a16:creationId xmlns:a16="http://schemas.microsoft.com/office/drawing/2014/main" id="{11AD20F2-CF42-4F33-8684-9CA238F8D930}"/>
            </a:ext>
          </a:extLst>
        </xdr:cNvPr>
        <xdr:cNvSpPr/>
      </xdr:nvSpPr>
      <xdr:spPr>
        <a:xfrm>
          <a:off x="14325600" y="65293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118415</xdr:rowOff>
    </xdr:from>
    <xdr:ext cx="534377" cy="259045"/>
    <xdr:sp macro="" textlink="">
      <xdr:nvSpPr>
        <xdr:cNvPr id="536" name="災害復旧事業費該当値テキスト">
          <a:extLst>
            <a:ext uri="{FF2B5EF4-FFF2-40B4-BE49-F238E27FC236}">
              <a16:creationId xmlns:a16="http://schemas.microsoft.com/office/drawing/2014/main" id="{5E500D4E-8B9A-4C1C-823D-780B32EA15EA}"/>
            </a:ext>
          </a:extLst>
        </xdr:cNvPr>
        <xdr:cNvSpPr txBox="1"/>
      </xdr:nvSpPr>
      <xdr:spPr>
        <a:xfrm>
          <a:off x="14419580" y="632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2952</xdr:rowOff>
    </xdr:from>
    <xdr:to>
      <xdr:col>81</xdr:col>
      <xdr:colOff>101600</xdr:colOff>
      <xdr:row>39</xdr:row>
      <xdr:rowOff>104552</xdr:rowOff>
    </xdr:to>
    <xdr:sp macro="" textlink="">
      <xdr:nvSpPr>
        <xdr:cNvPr id="537" name="楕円 536">
          <a:extLst>
            <a:ext uri="{FF2B5EF4-FFF2-40B4-BE49-F238E27FC236}">
              <a16:creationId xmlns:a16="http://schemas.microsoft.com/office/drawing/2014/main" id="{B16F6216-5FE2-4C4F-BEFA-4D890A83B942}"/>
            </a:ext>
          </a:extLst>
        </xdr:cNvPr>
        <xdr:cNvSpPr/>
      </xdr:nvSpPr>
      <xdr:spPr>
        <a:xfrm>
          <a:off x="13578840" y="65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121079</xdr:rowOff>
    </xdr:from>
    <xdr:ext cx="534377" cy="259045"/>
    <xdr:sp macro="" textlink="">
      <xdr:nvSpPr>
        <xdr:cNvPr id="538" name="テキスト ボックス 537">
          <a:extLst>
            <a:ext uri="{FF2B5EF4-FFF2-40B4-BE49-F238E27FC236}">
              <a16:creationId xmlns:a16="http://schemas.microsoft.com/office/drawing/2014/main" id="{55CB92B6-1A77-40FF-96F2-5EC68CA5EA2C}"/>
            </a:ext>
          </a:extLst>
        </xdr:cNvPr>
        <xdr:cNvSpPr txBox="1"/>
      </xdr:nvSpPr>
      <xdr:spPr>
        <a:xfrm>
          <a:off x="13408171" y="63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BD7839FF-3856-4479-8DEB-54688DCEF03F}"/>
            </a:ext>
          </a:extLst>
        </xdr:cNvPr>
        <xdr:cNvSpPr/>
      </xdr:nvSpPr>
      <xdr:spPr>
        <a:xfrm>
          <a:off x="128041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BCBB4CD9-4F21-4A1C-B468-E43D09A1B9BB}"/>
            </a:ext>
          </a:extLst>
        </xdr:cNvPr>
        <xdr:cNvSpPr txBox="1"/>
      </xdr:nvSpPr>
      <xdr:spPr>
        <a:xfrm>
          <a:off x="1273791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45753</xdr:rowOff>
    </xdr:from>
    <xdr:to>
      <xdr:col>72</xdr:col>
      <xdr:colOff>38100</xdr:colOff>
      <xdr:row>39</xdr:row>
      <xdr:rowOff>147353</xdr:rowOff>
    </xdr:to>
    <xdr:sp macro="" textlink="">
      <xdr:nvSpPr>
        <xdr:cNvPr id="541" name="楕円 540">
          <a:extLst>
            <a:ext uri="{FF2B5EF4-FFF2-40B4-BE49-F238E27FC236}">
              <a16:creationId xmlns:a16="http://schemas.microsoft.com/office/drawing/2014/main" id="{76331FAB-BB7B-4AA4-B9BE-F5EFCBC997A5}"/>
            </a:ext>
          </a:extLst>
        </xdr:cNvPr>
        <xdr:cNvSpPr/>
      </xdr:nvSpPr>
      <xdr:spPr>
        <a:xfrm>
          <a:off x="12029440" y="65837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138480</xdr:rowOff>
    </xdr:from>
    <xdr:ext cx="469744" cy="259045"/>
    <xdr:sp macro="" textlink="">
      <xdr:nvSpPr>
        <xdr:cNvPr id="542" name="テキスト ボックス 541">
          <a:extLst>
            <a:ext uri="{FF2B5EF4-FFF2-40B4-BE49-F238E27FC236}">
              <a16:creationId xmlns:a16="http://schemas.microsoft.com/office/drawing/2014/main" id="{1F2667B1-DE48-4B04-9B0A-12E059FBD68C}"/>
            </a:ext>
          </a:extLst>
        </xdr:cNvPr>
        <xdr:cNvSpPr txBox="1"/>
      </xdr:nvSpPr>
      <xdr:spPr>
        <a:xfrm>
          <a:off x="11868228" y="667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47028</xdr:rowOff>
    </xdr:from>
    <xdr:to>
      <xdr:col>67</xdr:col>
      <xdr:colOff>101600</xdr:colOff>
      <xdr:row>39</xdr:row>
      <xdr:rowOff>148628</xdr:rowOff>
    </xdr:to>
    <xdr:sp macro="" textlink="">
      <xdr:nvSpPr>
        <xdr:cNvPr id="543" name="楕円 542">
          <a:extLst>
            <a:ext uri="{FF2B5EF4-FFF2-40B4-BE49-F238E27FC236}">
              <a16:creationId xmlns:a16="http://schemas.microsoft.com/office/drawing/2014/main" id="{0443E504-3B36-41B6-948B-FA058B6030CE}"/>
            </a:ext>
          </a:extLst>
        </xdr:cNvPr>
        <xdr:cNvSpPr/>
      </xdr:nvSpPr>
      <xdr:spPr>
        <a:xfrm>
          <a:off x="11231880" y="65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139755</xdr:rowOff>
    </xdr:from>
    <xdr:ext cx="378565" cy="259045"/>
    <xdr:sp macro="" textlink="">
      <xdr:nvSpPr>
        <xdr:cNvPr id="544" name="テキスト ボックス 543">
          <a:extLst>
            <a:ext uri="{FF2B5EF4-FFF2-40B4-BE49-F238E27FC236}">
              <a16:creationId xmlns:a16="http://schemas.microsoft.com/office/drawing/2014/main" id="{4E288EFD-3690-4082-84B0-969723269584}"/>
            </a:ext>
          </a:extLst>
        </xdr:cNvPr>
        <xdr:cNvSpPr txBox="1"/>
      </xdr:nvSpPr>
      <xdr:spPr>
        <a:xfrm>
          <a:off x="11116257" y="667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E45F268F-07DA-4092-AA48-DEC6EEEF0463}"/>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8CED16A-3033-410E-BC12-1F9CE151A5B3}"/>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CC84A967-D8AA-4F79-B3B1-9A2A5E642523}"/>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A91CC96F-9BEB-43AD-BA64-9A8877D57A8F}"/>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FD507738-FAE4-4FBB-AD54-7872B28E36C9}"/>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574728C8-D501-4BE4-88DB-26078C0D654C}"/>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EE4C075A-07FC-443B-96D6-21E578C35A71}"/>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F0DF5EE0-9B43-4293-9C8B-EDCA76FDF9FE}"/>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A3763F71-8C1C-4343-90A0-12E77471FCF4}"/>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F8D6CB92-4573-47DF-9BA7-4FB5C226DF7A}"/>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49F8389E-389C-4021-A81D-BAA47E2588E7}"/>
            </a:ext>
          </a:extLst>
        </xdr:cNvPr>
        <xdr:cNvCxnSpPr/>
      </xdr:nvCxnSpPr>
      <xdr:spPr>
        <a:xfrm>
          <a:off x="10960100" y="99896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D8A1519D-5488-4EF3-93FD-04F430FCDFCB}"/>
            </a:ext>
          </a:extLst>
        </xdr:cNvPr>
        <xdr:cNvSpPr txBox="1"/>
      </xdr:nvSpPr>
      <xdr:spPr>
        <a:xfrm>
          <a:off x="107341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866E9617-D9C8-4E40-BAF4-27BE207A728B}"/>
            </a:ext>
          </a:extLst>
        </xdr:cNvPr>
        <xdr:cNvCxnSpPr/>
      </xdr:nvCxnSpPr>
      <xdr:spPr>
        <a:xfrm>
          <a:off x="10960100" y="96706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73AF929B-9A00-46D8-B536-B620FE396934}"/>
            </a:ext>
          </a:extLst>
        </xdr:cNvPr>
        <xdr:cNvSpPr txBox="1"/>
      </xdr:nvSpPr>
      <xdr:spPr>
        <a:xfrm>
          <a:off x="10561501" y="95322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B0A1CC4B-8518-4BD1-A6BE-B5A23FB70804}"/>
            </a:ext>
          </a:extLst>
        </xdr:cNvPr>
        <xdr:cNvCxnSpPr/>
      </xdr:nvCxnSpPr>
      <xdr:spPr>
        <a:xfrm>
          <a:off x="10960100" y="93517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888D900F-B0BA-4D43-8D66-644442A08325}"/>
            </a:ext>
          </a:extLst>
        </xdr:cNvPr>
        <xdr:cNvSpPr txBox="1"/>
      </xdr:nvSpPr>
      <xdr:spPr>
        <a:xfrm>
          <a:off x="10561501" y="92133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EFDE6CB0-BBBD-4E5D-8FF6-76D06CBDFB58}"/>
            </a:ext>
          </a:extLst>
        </xdr:cNvPr>
        <xdr:cNvCxnSpPr/>
      </xdr:nvCxnSpPr>
      <xdr:spPr>
        <a:xfrm>
          <a:off x="10960100" y="90327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64B06466-2753-4881-9265-2345BC7FEDFA}"/>
            </a:ext>
          </a:extLst>
        </xdr:cNvPr>
        <xdr:cNvSpPr txBox="1"/>
      </xdr:nvSpPr>
      <xdr:spPr>
        <a:xfrm>
          <a:off x="10561501" y="8890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959435DB-6916-4C9E-A39B-BDE7DF8CD544}"/>
            </a:ext>
          </a:extLst>
        </xdr:cNvPr>
        <xdr:cNvCxnSpPr/>
      </xdr:nvCxnSpPr>
      <xdr:spPr>
        <a:xfrm>
          <a:off x="10960100" y="87138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22FD87D1-88B6-4993-97CA-657CA709E57C}"/>
            </a:ext>
          </a:extLst>
        </xdr:cNvPr>
        <xdr:cNvSpPr txBox="1"/>
      </xdr:nvSpPr>
      <xdr:spPr>
        <a:xfrm>
          <a:off x="10561501" y="85716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7F150D03-3EFD-4480-893C-AC73191D64CA}"/>
            </a:ext>
          </a:extLst>
        </xdr:cNvPr>
        <xdr:cNvCxnSpPr/>
      </xdr:nvCxnSpPr>
      <xdr:spPr>
        <a:xfrm>
          <a:off x="10960100" y="83910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EC920C17-0295-4D8F-9A30-BA25D1FC9251}"/>
            </a:ext>
          </a:extLst>
        </xdr:cNvPr>
        <xdr:cNvSpPr txBox="1"/>
      </xdr:nvSpPr>
      <xdr:spPr>
        <a:xfrm>
          <a:off x="10561501" y="82526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A8CF15AD-428E-4CFA-95EF-E4DAEEB7CFA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859967DD-E12F-40E1-A1B5-1EFE0C6502AB}"/>
            </a:ext>
          </a:extLst>
        </xdr:cNvPr>
        <xdr:cNvSpPr txBox="1"/>
      </xdr:nvSpPr>
      <xdr:spPr>
        <a:xfrm>
          <a:off x="10561501" y="79337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93F96248-A209-482B-AC67-AAD4F8271A19}"/>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65053310-6C58-42A1-9FAE-9A4688EE7355}"/>
            </a:ext>
          </a:extLst>
        </xdr:cNvPr>
        <xdr:cNvCxnSpPr/>
      </xdr:nvCxnSpPr>
      <xdr:spPr>
        <a:xfrm flipV="1">
          <a:off x="14374495" y="8562957"/>
          <a:ext cx="1269" cy="142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A449676F-4338-482E-BDFD-5CD2A9617BD7}"/>
            </a:ext>
          </a:extLst>
        </xdr:cNvPr>
        <xdr:cNvSpPr txBox="1"/>
      </xdr:nvSpPr>
      <xdr:spPr>
        <a:xfrm>
          <a:off x="14419580" y="10044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CFDFF55E-3405-4ED2-A217-91FAA918581F}"/>
            </a:ext>
          </a:extLst>
        </xdr:cNvPr>
        <xdr:cNvCxnSpPr/>
      </xdr:nvCxnSpPr>
      <xdr:spPr>
        <a:xfrm>
          <a:off x="142875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D0AA91DD-5328-47E3-8207-2EDC50961859}"/>
            </a:ext>
          </a:extLst>
        </xdr:cNvPr>
        <xdr:cNvSpPr txBox="1"/>
      </xdr:nvSpPr>
      <xdr:spPr>
        <a:xfrm>
          <a:off x="14419580" y="834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7A59A6A5-6732-4553-A638-BA6F946CAC05}"/>
            </a:ext>
          </a:extLst>
        </xdr:cNvPr>
        <xdr:cNvCxnSpPr/>
      </xdr:nvCxnSpPr>
      <xdr:spPr>
        <a:xfrm>
          <a:off x="14287500" y="8562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5CE2EAAF-686D-4D90-86BC-E0765D0E2975}"/>
            </a:ext>
          </a:extLst>
        </xdr:cNvPr>
        <xdr:cNvCxnSpPr/>
      </xdr:nvCxnSpPr>
      <xdr:spPr>
        <a:xfrm>
          <a:off x="13629640" y="9989638"/>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A55CC49E-4128-4CAD-BA4F-E719FDA1DA20}"/>
            </a:ext>
          </a:extLst>
        </xdr:cNvPr>
        <xdr:cNvSpPr txBox="1"/>
      </xdr:nvSpPr>
      <xdr:spPr>
        <a:xfrm>
          <a:off x="14419580" y="979407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9B61AB0B-310F-4309-9829-BAC7BCE49D9D}"/>
            </a:ext>
          </a:extLst>
        </xdr:cNvPr>
        <xdr:cNvSpPr/>
      </xdr:nvSpPr>
      <xdr:spPr>
        <a:xfrm>
          <a:off x="14325600" y="99388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69AD3B52-FB57-498F-AD19-36865C21C9DD}"/>
            </a:ext>
          </a:extLst>
        </xdr:cNvPr>
        <xdr:cNvCxnSpPr/>
      </xdr:nvCxnSpPr>
      <xdr:spPr>
        <a:xfrm>
          <a:off x="12854940" y="99896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D49F90E3-FDA0-4981-8623-8DB679A221EC}"/>
            </a:ext>
          </a:extLst>
        </xdr:cNvPr>
        <xdr:cNvSpPr/>
      </xdr:nvSpPr>
      <xdr:spPr>
        <a:xfrm>
          <a:off x="13578840" y="993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DBE68135-F86E-4C02-AFD0-CC7E3AAA17CC}"/>
            </a:ext>
          </a:extLst>
        </xdr:cNvPr>
        <xdr:cNvSpPr txBox="1"/>
      </xdr:nvSpPr>
      <xdr:spPr>
        <a:xfrm>
          <a:off x="13527850" y="100315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A48769DF-4AB5-4177-A7BB-FB619C70B827}"/>
            </a:ext>
          </a:extLst>
        </xdr:cNvPr>
        <xdr:cNvCxnSpPr/>
      </xdr:nvCxnSpPr>
      <xdr:spPr>
        <a:xfrm>
          <a:off x="12072620" y="99896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E3C33B7F-621A-4A71-A4B9-07B0B53C8AA7}"/>
            </a:ext>
          </a:extLst>
        </xdr:cNvPr>
        <xdr:cNvSpPr/>
      </xdr:nvSpPr>
      <xdr:spPr>
        <a:xfrm>
          <a:off x="12804140" y="993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56EE1523-9CEA-45C3-BBAA-A9FC13ADFADA}"/>
            </a:ext>
          </a:extLst>
        </xdr:cNvPr>
        <xdr:cNvSpPr txBox="1"/>
      </xdr:nvSpPr>
      <xdr:spPr>
        <a:xfrm>
          <a:off x="12720833" y="9714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DCCF382-C5FF-4BD2-B1B0-3A520B9817AF}"/>
            </a:ext>
          </a:extLst>
        </xdr:cNvPr>
        <xdr:cNvCxnSpPr/>
      </xdr:nvCxnSpPr>
      <xdr:spPr>
        <a:xfrm>
          <a:off x="11282680" y="99896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A074A6EA-427D-4ECB-AA87-D0C52E6CC939}"/>
            </a:ext>
          </a:extLst>
        </xdr:cNvPr>
        <xdr:cNvSpPr/>
      </xdr:nvSpPr>
      <xdr:spPr>
        <a:xfrm>
          <a:off x="12029440" y="99078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B52D6FF6-FBBE-4650-8003-77AEB4EFCFD6}"/>
            </a:ext>
          </a:extLst>
        </xdr:cNvPr>
        <xdr:cNvSpPr txBox="1"/>
      </xdr:nvSpPr>
      <xdr:spPr>
        <a:xfrm>
          <a:off x="11923273" y="9690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3045F245-EAE3-46B4-9D57-0160D7321554}"/>
            </a:ext>
          </a:extLst>
        </xdr:cNvPr>
        <xdr:cNvSpPr/>
      </xdr:nvSpPr>
      <xdr:spPr>
        <a:xfrm>
          <a:off x="11231880" y="990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5DB07F0A-9092-4561-AE13-4E7A8820DE34}"/>
            </a:ext>
          </a:extLst>
        </xdr:cNvPr>
        <xdr:cNvSpPr txBox="1"/>
      </xdr:nvSpPr>
      <xdr:spPr>
        <a:xfrm>
          <a:off x="11148573" y="969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6141B462-0FA6-4614-97CD-F561DE6B5B5D}"/>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DFA5A8B5-EE6F-4BAC-A089-33440EF9ABB0}"/>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C4115ABE-5836-4D4D-A9CF-D5EDA62E5687}"/>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652245FB-274B-4DE5-9AB2-112D16FDDCE8}"/>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1036C5B6-383E-4162-8DC4-CAEDEFB34C9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75B6E341-C727-49EE-9EEF-EFA8890F5756}"/>
            </a:ext>
          </a:extLst>
        </xdr:cNvPr>
        <xdr:cNvSpPr/>
      </xdr:nvSpPr>
      <xdr:spPr>
        <a:xfrm>
          <a:off x="14325600" y="99388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51EC673C-24CA-450D-8E97-1167148273EF}"/>
            </a:ext>
          </a:extLst>
        </xdr:cNvPr>
        <xdr:cNvSpPr txBox="1"/>
      </xdr:nvSpPr>
      <xdr:spPr>
        <a:xfrm>
          <a:off x="14419580" y="9917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2CF820BE-0F6A-4E4E-A057-4C39753C4691}"/>
            </a:ext>
          </a:extLst>
        </xdr:cNvPr>
        <xdr:cNvSpPr/>
      </xdr:nvSpPr>
      <xdr:spPr>
        <a:xfrm>
          <a:off x="13578840" y="99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FC36C39D-BDE3-4A87-AFB6-9D5E38859E6A}"/>
            </a:ext>
          </a:extLst>
        </xdr:cNvPr>
        <xdr:cNvSpPr txBox="1"/>
      </xdr:nvSpPr>
      <xdr:spPr>
        <a:xfrm>
          <a:off x="13527850" y="9721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2202B23C-DB62-4538-872F-8225445D94DA}"/>
            </a:ext>
          </a:extLst>
        </xdr:cNvPr>
        <xdr:cNvSpPr/>
      </xdr:nvSpPr>
      <xdr:spPr>
        <a:xfrm>
          <a:off x="12804140" y="99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F4F9D668-F7FD-458F-BDCF-AAB44D810C71}"/>
            </a:ext>
          </a:extLst>
        </xdr:cNvPr>
        <xdr:cNvSpPr txBox="1"/>
      </xdr:nvSpPr>
      <xdr:spPr>
        <a:xfrm>
          <a:off x="12737910" y="100315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DF2CC562-B402-4C67-9EBD-9ECC84929AAA}"/>
            </a:ext>
          </a:extLst>
        </xdr:cNvPr>
        <xdr:cNvSpPr/>
      </xdr:nvSpPr>
      <xdr:spPr>
        <a:xfrm>
          <a:off x="12029440" y="99388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B3849B42-EFD5-4596-AA66-F0D93B1AB7E2}"/>
            </a:ext>
          </a:extLst>
        </xdr:cNvPr>
        <xdr:cNvSpPr txBox="1"/>
      </xdr:nvSpPr>
      <xdr:spPr>
        <a:xfrm>
          <a:off x="11955590" y="100315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A9199A7E-76E7-4D00-ADFA-98B05B61B594}"/>
            </a:ext>
          </a:extLst>
        </xdr:cNvPr>
        <xdr:cNvSpPr/>
      </xdr:nvSpPr>
      <xdr:spPr>
        <a:xfrm>
          <a:off x="11231880" y="99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31DFB596-0E71-4D68-AC31-D2819D0A6640}"/>
            </a:ext>
          </a:extLst>
        </xdr:cNvPr>
        <xdr:cNvSpPr txBox="1"/>
      </xdr:nvSpPr>
      <xdr:spPr>
        <a:xfrm>
          <a:off x="11180890" y="100315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536B34F5-9721-403A-B182-7BF9350E296D}"/>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172B9D49-1BAE-4114-A208-078314ECD60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98335041-748D-4012-B76D-F932ED3A14ED}"/>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D0085F17-204A-4354-94F6-D466DEC255B8}"/>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48026D33-8FE2-4405-8C53-5BCD47C6AFF4}"/>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16D79D06-1553-4676-8A07-9B22D159E69E}"/>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C493F097-10A3-43BF-9AD2-8FE86CE3DE64}"/>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3CF8FF7E-F19E-4853-8389-4FFDC2126327}"/>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D2DCD314-9141-4131-88F6-569825B74455}"/>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C5642F1D-367E-45AE-BE08-118438E8E135}"/>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206B4C79-9D34-4AB3-8CBA-481F965734AD}"/>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D73FD008-1260-49C3-A54B-D5D8953DD0D0}"/>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F0DF8769-788A-4EE8-B415-24D4CCE7F33C}"/>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4FC5909E-7E7D-4BD6-99E8-C911C73FA55C}"/>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307984BC-43CA-42E9-A3D3-57C5DAF2C8AF}"/>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6B2AA92B-91A1-4947-B00C-8467FC759CB2}"/>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91CD6441-874A-4428-853E-C375305D8A6F}"/>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1BB559CD-6C50-4438-A4E9-53E87CD34F35}"/>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89D7C021-2A2F-400B-975A-1BE75CC013A9}"/>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6E090D0A-7C52-4C86-B645-1D75134766CD}"/>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7CAB91C1-A942-4004-8640-2D49DE0C4F19}"/>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CF7A7460-7ED4-44BB-9934-2D5BF95D8752}"/>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2370678F-7FF5-43EC-AE9B-86BFE2852FB2}"/>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B98A9193-A3FC-4C7D-A14A-CF330D9664D9}"/>
            </a:ext>
          </a:extLst>
        </xdr:cNvPr>
        <xdr:cNvCxnSpPr/>
      </xdr:nvCxnSpPr>
      <xdr:spPr>
        <a:xfrm flipV="1">
          <a:off x="14374495" y="11924059"/>
          <a:ext cx="1269" cy="136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75C4DD7B-5BEC-4437-A758-CB5DF12DA5F0}"/>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D1784118-24BF-43A4-9384-AC83243DBFFB}"/>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9143264B-E5BE-4ED9-BD0C-664C8507CF81}"/>
            </a:ext>
          </a:extLst>
        </xdr:cNvPr>
        <xdr:cNvSpPr txBox="1"/>
      </xdr:nvSpPr>
      <xdr:spPr>
        <a:xfrm>
          <a:off x="14419580" y="117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D57B5793-3FC1-46F8-AD44-BA013D77973E}"/>
            </a:ext>
          </a:extLst>
        </xdr:cNvPr>
        <xdr:cNvCxnSpPr/>
      </xdr:nvCxnSpPr>
      <xdr:spPr>
        <a:xfrm>
          <a:off x="14287500" y="11924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65937</xdr:rowOff>
    </xdr:from>
    <xdr:to>
      <xdr:col>85</xdr:col>
      <xdr:colOff>127000</xdr:colOff>
      <xdr:row>78</xdr:row>
      <xdr:rowOff>69847</xdr:rowOff>
    </xdr:to>
    <xdr:cxnSp macro="">
      <xdr:nvCxnSpPr>
        <xdr:cNvPr id="632" name="直線コネクタ 631">
          <a:extLst>
            <a:ext uri="{FF2B5EF4-FFF2-40B4-BE49-F238E27FC236}">
              <a16:creationId xmlns:a16="http://schemas.microsoft.com/office/drawing/2014/main" id="{5B039FAF-5723-4D01-9C79-CAD86298EE52}"/>
            </a:ext>
          </a:extLst>
        </xdr:cNvPr>
        <xdr:cNvCxnSpPr/>
      </xdr:nvCxnSpPr>
      <xdr:spPr>
        <a:xfrm>
          <a:off x="13629640" y="13141857"/>
          <a:ext cx="74676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250EA2EA-9C51-471A-9C41-D813EFED8DA8}"/>
            </a:ext>
          </a:extLst>
        </xdr:cNvPr>
        <xdr:cNvSpPr txBox="1"/>
      </xdr:nvSpPr>
      <xdr:spPr>
        <a:xfrm>
          <a:off x="14419580" y="12822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B6635070-A052-4E2E-B7A1-F0296BB38BFC}"/>
            </a:ext>
          </a:extLst>
        </xdr:cNvPr>
        <xdr:cNvSpPr/>
      </xdr:nvSpPr>
      <xdr:spPr>
        <a:xfrm>
          <a:off x="14325600" y="129672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43754</xdr:rowOff>
    </xdr:from>
    <xdr:to>
      <xdr:col>81</xdr:col>
      <xdr:colOff>50800</xdr:colOff>
      <xdr:row>78</xdr:row>
      <xdr:rowOff>65937</xdr:rowOff>
    </xdr:to>
    <xdr:cxnSp macro="">
      <xdr:nvCxnSpPr>
        <xdr:cNvPr id="635" name="直線コネクタ 634">
          <a:extLst>
            <a:ext uri="{FF2B5EF4-FFF2-40B4-BE49-F238E27FC236}">
              <a16:creationId xmlns:a16="http://schemas.microsoft.com/office/drawing/2014/main" id="{C1E40000-565A-4BE8-B261-1031EC10CF8D}"/>
            </a:ext>
          </a:extLst>
        </xdr:cNvPr>
        <xdr:cNvCxnSpPr/>
      </xdr:nvCxnSpPr>
      <xdr:spPr>
        <a:xfrm>
          <a:off x="12854940" y="13119674"/>
          <a:ext cx="7747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4BCB80A4-B63E-4B62-9A86-26C299053220}"/>
            </a:ext>
          </a:extLst>
        </xdr:cNvPr>
        <xdr:cNvSpPr/>
      </xdr:nvSpPr>
      <xdr:spPr>
        <a:xfrm>
          <a:off x="13578840" y="1297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3ED181E1-741C-4568-850F-42604C5E3E8E}"/>
            </a:ext>
          </a:extLst>
        </xdr:cNvPr>
        <xdr:cNvSpPr txBox="1"/>
      </xdr:nvSpPr>
      <xdr:spPr>
        <a:xfrm>
          <a:off x="13375855" y="1275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39722</xdr:rowOff>
    </xdr:from>
    <xdr:to>
      <xdr:col>76</xdr:col>
      <xdr:colOff>114300</xdr:colOff>
      <xdr:row>78</xdr:row>
      <xdr:rowOff>43754</xdr:rowOff>
    </xdr:to>
    <xdr:cxnSp macro="">
      <xdr:nvCxnSpPr>
        <xdr:cNvPr id="638" name="直線コネクタ 637">
          <a:extLst>
            <a:ext uri="{FF2B5EF4-FFF2-40B4-BE49-F238E27FC236}">
              <a16:creationId xmlns:a16="http://schemas.microsoft.com/office/drawing/2014/main" id="{51ABE662-12A3-4439-903E-8ED8C96A7A5E}"/>
            </a:ext>
          </a:extLst>
        </xdr:cNvPr>
        <xdr:cNvCxnSpPr/>
      </xdr:nvCxnSpPr>
      <xdr:spPr>
        <a:xfrm>
          <a:off x="12072620" y="13115642"/>
          <a:ext cx="78232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A488FC38-EDFA-48B1-9091-A11B74530182}"/>
            </a:ext>
          </a:extLst>
        </xdr:cNvPr>
        <xdr:cNvSpPr/>
      </xdr:nvSpPr>
      <xdr:spPr>
        <a:xfrm>
          <a:off x="12804140" y="129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AED4B8E8-54F9-4CE4-A52C-B6F582E4BD3C}"/>
            </a:ext>
          </a:extLst>
        </xdr:cNvPr>
        <xdr:cNvSpPr txBox="1"/>
      </xdr:nvSpPr>
      <xdr:spPr>
        <a:xfrm>
          <a:off x="12578295" y="1274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39722</xdr:rowOff>
    </xdr:from>
    <xdr:to>
      <xdr:col>71</xdr:col>
      <xdr:colOff>177800</xdr:colOff>
      <xdr:row>78</xdr:row>
      <xdr:rowOff>42686</xdr:rowOff>
    </xdr:to>
    <xdr:cxnSp macro="">
      <xdr:nvCxnSpPr>
        <xdr:cNvPr id="641" name="直線コネクタ 640">
          <a:extLst>
            <a:ext uri="{FF2B5EF4-FFF2-40B4-BE49-F238E27FC236}">
              <a16:creationId xmlns:a16="http://schemas.microsoft.com/office/drawing/2014/main" id="{88806D9A-D6F2-487D-B3D4-208A90246B9C}"/>
            </a:ext>
          </a:extLst>
        </xdr:cNvPr>
        <xdr:cNvCxnSpPr/>
      </xdr:nvCxnSpPr>
      <xdr:spPr>
        <a:xfrm flipV="1">
          <a:off x="11282680" y="13115642"/>
          <a:ext cx="78994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7A9B55FB-7544-4074-9D63-D9273327CAF1}"/>
            </a:ext>
          </a:extLst>
        </xdr:cNvPr>
        <xdr:cNvSpPr/>
      </xdr:nvSpPr>
      <xdr:spPr>
        <a:xfrm>
          <a:off x="12029440" y="129663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B5C8D93A-5F0C-4A71-8B1A-5A5C7FF2DA43}"/>
            </a:ext>
          </a:extLst>
        </xdr:cNvPr>
        <xdr:cNvSpPr txBox="1"/>
      </xdr:nvSpPr>
      <xdr:spPr>
        <a:xfrm>
          <a:off x="11803595" y="1274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C531FFF3-DFC7-455F-8094-D041EFE5789E}"/>
            </a:ext>
          </a:extLst>
        </xdr:cNvPr>
        <xdr:cNvSpPr/>
      </xdr:nvSpPr>
      <xdr:spPr>
        <a:xfrm>
          <a:off x="11231880" y="129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AAF574E-0B18-4371-A4F1-613D7C35C32C}"/>
            </a:ext>
          </a:extLst>
        </xdr:cNvPr>
        <xdr:cNvSpPr txBox="1"/>
      </xdr:nvSpPr>
      <xdr:spPr>
        <a:xfrm>
          <a:off x="11028895" y="1274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678E57E5-E5AD-4588-A217-30B49E153C92}"/>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27DE5147-2ED5-4558-9E48-90C9AF272D21}"/>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9F5A4D82-8910-42D0-A77C-DE8E9A79A01E}"/>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164ABE29-6EEA-4AF0-8E64-56C9B365AEBF}"/>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362FB33A-30FF-40FC-A89E-DA89A4C31D86}"/>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19047</xdr:rowOff>
    </xdr:from>
    <xdr:to>
      <xdr:col>85</xdr:col>
      <xdr:colOff>177800</xdr:colOff>
      <xdr:row>78</xdr:row>
      <xdr:rowOff>120647</xdr:rowOff>
    </xdr:to>
    <xdr:sp macro="" textlink="">
      <xdr:nvSpPr>
        <xdr:cNvPr id="651" name="楕円 650">
          <a:extLst>
            <a:ext uri="{FF2B5EF4-FFF2-40B4-BE49-F238E27FC236}">
              <a16:creationId xmlns:a16="http://schemas.microsoft.com/office/drawing/2014/main" id="{F250B554-B1E7-4703-A0D6-88F98E98245F}"/>
            </a:ext>
          </a:extLst>
        </xdr:cNvPr>
        <xdr:cNvSpPr/>
      </xdr:nvSpPr>
      <xdr:spPr>
        <a:xfrm>
          <a:off x="14325600" y="1309496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168924</xdr:rowOff>
    </xdr:from>
    <xdr:ext cx="534377" cy="259045"/>
    <xdr:sp macro="" textlink="">
      <xdr:nvSpPr>
        <xdr:cNvPr id="652" name="公債費該当値テキスト">
          <a:extLst>
            <a:ext uri="{FF2B5EF4-FFF2-40B4-BE49-F238E27FC236}">
              <a16:creationId xmlns:a16="http://schemas.microsoft.com/office/drawing/2014/main" id="{B523A4F9-2556-4935-8DE2-857C89DBF0BC}"/>
            </a:ext>
          </a:extLst>
        </xdr:cNvPr>
        <xdr:cNvSpPr txBox="1"/>
      </xdr:nvSpPr>
      <xdr:spPr>
        <a:xfrm>
          <a:off x="14419580" y="1307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15137</xdr:rowOff>
    </xdr:from>
    <xdr:to>
      <xdr:col>81</xdr:col>
      <xdr:colOff>101600</xdr:colOff>
      <xdr:row>78</xdr:row>
      <xdr:rowOff>116737</xdr:rowOff>
    </xdr:to>
    <xdr:sp macro="" textlink="">
      <xdr:nvSpPr>
        <xdr:cNvPr id="653" name="楕円 652">
          <a:extLst>
            <a:ext uri="{FF2B5EF4-FFF2-40B4-BE49-F238E27FC236}">
              <a16:creationId xmlns:a16="http://schemas.microsoft.com/office/drawing/2014/main" id="{D642D3DB-A364-467A-9CAF-E2BEDE1DBEA1}"/>
            </a:ext>
          </a:extLst>
        </xdr:cNvPr>
        <xdr:cNvSpPr/>
      </xdr:nvSpPr>
      <xdr:spPr>
        <a:xfrm>
          <a:off x="13578840" y="130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107864</xdr:rowOff>
    </xdr:from>
    <xdr:ext cx="534377" cy="259045"/>
    <xdr:sp macro="" textlink="">
      <xdr:nvSpPr>
        <xdr:cNvPr id="654" name="テキスト ボックス 653">
          <a:extLst>
            <a:ext uri="{FF2B5EF4-FFF2-40B4-BE49-F238E27FC236}">
              <a16:creationId xmlns:a16="http://schemas.microsoft.com/office/drawing/2014/main" id="{8A838147-C529-4F20-A733-F233A96DC8F1}"/>
            </a:ext>
          </a:extLst>
        </xdr:cNvPr>
        <xdr:cNvSpPr txBox="1"/>
      </xdr:nvSpPr>
      <xdr:spPr>
        <a:xfrm>
          <a:off x="13408171" y="1318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164404</xdr:rowOff>
    </xdr:from>
    <xdr:to>
      <xdr:col>76</xdr:col>
      <xdr:colOff>165100</xdr:colOff>
      <xdr:row>78</xdr:row>
      <xdr:rowOff>94554</xdr:rowOff>
    </xdr:to>
    <xdr:sp macro="" textlink="">
      <xdr:nvSpPr>
        <xdr:cNvPr id="655" name="楕円 654">
          <a:extLst>
            <a:ext uri="{FF2B5EF4-FFF2-40B4-BE49-F238E27FC236}">
              <a16:creationId xmlns:a16="http://schemas.microsoft.com/office/drawing/2014/main" id="{5BE3016F-1AD1-4308-A175-2C7EA81971C6}"/>
            </a:ext>
          </a:extLst>
        </xdr:cNvPr>
        <xdr:cNvSpPr/>
      </xdr:nvSpPr>
      <xdr:spPr>
        <a:xfrm>
          <a:off x="12804140" y="13072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85681</xdr:rowOff>
    </xdr:from>
    <xdr:ext cx="534377" cy="259045"/>
    <xdr:sp macro="" textlink="">
      <xdr:nvSpPr>
        <xdr:cNvPr id="656" name="テキスト ボックス 655">
          <a:extLst>
            <a:ext uri="{FF2B5EF4-FFF2-40B4-BE49-F238E27FC236}">
              <a16:creationId xmlns:a16="http://schemas.microsoft.com/office/drawing/2014/main" id="{187B1927-FB5C-488F-955A-1E5772FFD4E2}"/>
            </a:ext>
          </a:extLst>
        </xdr:cNvPr>
        <xdr:cNvSpPr txBox="1"/>
      </xdr:nvSpPr>
      <xdr:spPr>
        <a:xfrm>
          <a:off x="12610611" y="1316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160372</xdr:rowOff>
    </xdr:from>
    <xdr:to>
      <xdr:col>72</xdr:col>
      <xdr:colOff>38100</xdr:colOff>
      <xdr:row>78</xdr:row>
      <xdr:rowOff>90522</xdr:rowOff>
    </xdr:to>
    <xdr:sp macro="" textlink="">
      <xdr:nvSpPr>
        <xdr:cNvPr id="657" name="楕円 656">
          <a:extLst>
            <a:ext uri="{FF2B5EF4-FFF2-40B4-BE49-F238E27FC236}">
              <a16:creationId xmlns:a16="http://schemas.microsoft.com/office/drawing/2014/main" id="{0E0A0E18-73C0-49F7-A7EA-916359B0B189}"/>
            </a:ext>
          </a:extLst>
        </xdr:cNvPr>
        <xdr:cNvSpPr/>
      </xdr:nvSpPr>
      <xdr:spPr>
        <a:xfrm>
          <a:off x="12029440" y="13068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81649</xdr:rowOff>
    </xdr:from>
    <xdr:ext cx="534377" cy="259045"/>
    <xdr:sp macro="" textlink="">
      <xdr:nvSpPr>
        <xdr:cNvPr id="658" name="テキスト ボックス 657">
          <a:extLst>
            <a:ext uri="{FF2B5EF4-FFF2-40B4-BE49-F238E27FC236}">
              <a16:creationId xmlns:a16="http://schemas.microsoft.com/office/drawing/2014/main" id="{5E83CAD2-FE6E-449E-A8F1-6608C8211FD2}"/>
            </a:ext>
          </a:extLst>
        </xdr:cNvPr>
        <xdr:cNvSpPr txBox="1"/>
      </xdr:nvSpPr>
      <xdr:spPr>
        <a:xfrm>
          <a:off x="11835911" y="1315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163336</xdr:rowOff>
    </xdr:from>
    <xdr:to>
      <xdr:col>67</xdr:col>
      <xdr:colOff>101600</xdr:colOff>
      <xdr:row>78</xdr:row>
      <xdr:rowOff>93486</xdr:rowOff>
    </xdr:to>
    <xdr:sp macro="" textlink="">
      <xdr:nvSpPr>
        <xdr:cNvPr id="659" name="楕円 658">
          <a:extLst>
            <a:ext uri="{FF2B5EF4-FFF2-40B4-BE49-F238E27FC236}">
              <a16:creationId xmlns:a16="http://schemas.microsoft.com/office/drawing/2014/main" id="{8C332631-2B75-4EC1-AAF5-64EF54F2E630}"/>
            </a:ext>
          </a:extLst>
        </xdr:cNvPr>
        <xdr:cNvSpPr/>
      </xdr:nvSpPr>
      <xdr:spPr>
        <a:xfrm>
          <a:off x="11231880" y="13071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84613</xdr:rowOff>
    </xdr:from>
    <xdr:ext cx="534377" cy="259045"/>
    <xdr:sp macro="" textlink="">
      <xdr:nvSpPr>
        <xdr:cNvPr id="660" name="テキスト ボックス 659">
          <a:extLst>
            <a:ext uri="{FF2B5EF4-FFF2-40B4-BE49-F238E27FC236}">
              <a16:creationId xmlns:a16="http://schemas.microsoft.com/office/drawing/2014/main" id="{7079B360-B7B3-4705-94F5-55F78AFC6210}"/>
            </a:ext>
          </a:extLst>
        </xdr:cNvPr>
        <xdr:cNvSpPr txBox="1"/>
      </xdr:nvSpPr>
      <xdr:spPr>
        <a:xfrm>
          <a:off x="11061211" y="13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8D1B7C52-2BF3-46CC-ADC2-EB2CE21AD815}"/>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9EEEF264-9213-4E83-9288-CD54B435857B}"/>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1F35DC55-641F-4E5F-A6EE-5FD582B86C3B}"/>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794E860E-C1ED-40D5-BF41-F595475DDA26}"/>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F5EB9A78-A619-429A-BA7D-A78EB1766D98}"/>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BA1D84-D71F-447E-8107-2C2EBE35512E}"/>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12F609ED-CF45-40CF-9AC4-ECAF1E443D39}"/>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4472E963-5101-4B6B-B116-CACBD5A778A9}"/>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FFF60378-A910-4272-B972-4B0080C97EC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80C11199-DAD2-429C-9E97-B44001192A0E}"/>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CF907964-7C83-4F19-84F0-71C6E10A2AA6}"/>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4C8BE4C1-7215-44AB-89F8-C214A65AFC23}"/>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AF85F562-FEE6-4CE2-89FC-2CB50BC0F716}"/>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3DA2BCDE-471E-4C41-80B1-5A34FE7CA6E1}"/>
            </a:ext>
          </a:extLst>
        </xdr:cNvPr>
        <xdr:cNvSpPr txBox="1"/>
      </xdr:nvSpPr>
      <xdr:spPr>
        <a:xfrm>
          <a:off x="10365968" y="15980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6C5D189-BC94-4CCB-9BE1-978BDB2EE470}"/>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543FE46-D74B-4AC4-B2C6-F71947F4D1A5}"/>
            </a:ext>
          </a:extLst>
        </xdr:cNvPr>
        <xdr:cNvSpPr txBox="1"/>
      </xdr:nvSpPr>
      <xdr:spPr>
        <a:xfrm>
          <a:off x="1036596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25A32D95-4AAC-4312-BFB4-9F8112498E4E}"/>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A0F5E9EA-7602-49FB-BF3F-BE0EFEE01820}"/>
            </a:ext>
          </a:extLst>
        </xdr:cNvPr>
        <xdr:cNvSpPr txBox="1"/>
      </xdr:nvSpPr>
      <xdr:spPr>
        <a:xfrm>
          <a:off x="1036596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9F096D27-04F9-497D-B987-8ACBDA8D027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F688898F-4CF0-44C8-A6B4-85CD0DAB4316}"/>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1EBEF181-C750-4E50-AFF3-9D069D025734}"/>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F30C0AA7-249A-496E-B492-515F9537589B}"/>
            </a:ext>
          </a:extLst>
        </xdr:cNvPr>
        <xdr:cNvCxnSpPr/>
      </xdr:nvCxnSpPr>
      <xdr:spPr>
        <a:xfrm flipV="1">
          <a:off x="14374495" y="15423618"/>
          <a:ext cx="1269" cy="1144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C765DDA4-44BE-4465-BAD4-F06067A721AA}"/>
            </a:ext>
          </a:extLst>
        </xdr:cNvPr>
        <xdr:cNvSpPr txBox="1"/>
      </xdr:nvSpPr>
      <xdr:spPr>
        <a:xfrm>
          <a:off x="14419580" y="1659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245DBDAA-38E4-4722-B4C9-BB9EB8D9629E}"/>
            </a:ext>
          </a:extLst>
        </xdr:cNvPr>
        <xdr:cNvCxnSpPr/>
      </xdr:nvCxnSpPr>
      <xdr:spPr>
        <a:xfrm>
          <a:off x="142875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49A22F49-8003-42D0-9A58-A3E558A5E77D}"/>
            </a:ext>
          </a:extLst>
        </xdr:cNvPr>
        <xdr:cNvSpPr txBox="1"/>
      </xdr:nvSpPr>
      <xdr:spPr>
        <a:xfrm>
          <a:off x="14419580" y="15206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C114B92A-D541-4EDC-9FA6-C59E00909535}"/>
            </a:ext>
          </a:extLst>
        </xdr:cNvPr>
        <xdr:cNvCxnSpPr/>
      </xdr:nvCxnSpPr>
      <xdr:spPr>
        <a:xfrm>
          <a:off x="14287500" y="15423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86757</xdr:rowOff>
    </xdr:from>
    <xdr:to>
      <xdr:col>85</xdr:col>
      <xdr:colOff>127000</xdr:colOff>
      <xdr:row>98</xdr:row>
      <xdr:rowOff>111088</xdr:rowOff>
    </xdr:to>
    <xdr:cxnSp macro="">
      <xdr:nvCxnSpPr>
        <xdr:cNvPr id="687" name="直線コネクタ 686">
          <a:extLst>
            <a:ext uri="{FF2B5EF4-FFF2-40B4-BE49-F238E27FC236}">
              <a16:creationId xmlns:a16="http://schemas.microsoft.com/office/drawing/2014/main" id="{B0030C82-470D-45C6-86F9-50D686EE9011}"/>
            </a:ext>
          </a:extLst>
        </xdr:cNvPr>
        <xdr:cNvCxnSpPr/>
      </xdr:nvCxnSpPr>
      <xdr:spPr>
        <a:xfrm flipV="1">
          <a:off x="13629640" y="16515477"/>
          <a:ext cx="746760" cy="2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96DF8CC3-A08E-4DB5-A814-F6F28916F647}"/>
            </a:ext>
          </a:extLst>
        </xdr:cNvPr>
        <xdr:cNvSpPr txBox="1"/>
      </xdr:nvSpPr>
      <xdr:spPr>
        <a:xfrm>
          <a:off x="14419580" y="1646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D4A20C25-9234-47F9-9BC8-8D8E3075BF82}"/>
            </a:ext>
          </a:extLst>
        </xdr:cNvPr>
        <xdr:cNvSpPr/>
      </xdr:nvSpPr>
      <xdr:spPr>
        <a:xfrm>
          <a:off x="14325600" y="164867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95118</xdr:rowOff>
    </xdr:from>
    <xdr:to>
      <xdr:col>81</xdr:col>
      <xdr:colOff>50800</xdr:colOff>
      <xdr:row>98</xdr:row>
      <xdr:rowOff>111088</xdr:rowOff>
    </xdr:to>
    <xdr:cxnSp macro="">
      <xdr:nvCxnSpPr>
        <xdr:cNvPr id="690" name="直線コネクタ 689">
          <a:extLst>
            <a:ext uri="{FF2B5EF4-FFF2-40B4-BE49-F238E27FC236}">
              <a16:creationId xmlns:a16="http://schemas.microsoft.com/office/drawing/2014/main" id="{51C491AD-EE3D-45CE-A07A-F35F548207C7}"/>
            </a:ext>
          </a:extLst>
        </xdr:cNvPr>
        <xdr:cNvCxnSpPr/>
      </xdr:nvCxnSpPr>
      <xdr:spPr>
        <a:xfrm>
          <a:off x="12854940" y="16523838"/>
          <a:ext cx="7747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1B633E26-5B25-4142-A7A0-8DA13F0670C5}"/>
            </a:ext>
          </a:extLst>
        </xdr:cNvPr>
        <xdr:cNvSpPr/>
      </xdr:nvSpPr>
      <xdr:spPr>
        <a:xfrm>
          <a:off x="13578840" y="1648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8894EDE5-88A8-49D1-A895-1BDB095CF8ED}"/>
            </a:ext>
          </a:extLst>
        </xdr:cNvPr>
        <xdr:cNvSpPr txBox="1"/>
      </xdr:nvSpPr>
      <xdr:spPr>
        <a:xfrm>
          <a:off x="13408171" y="162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82169</xdr:rowOff>
    </xdr:from>
    <xdr:to>
      <xdr:col>76</xdr:col>
      <xdr:colOff>114300</xdr:colOff>
      <xdr:row>98</xdr:row>
      <xdr:rowOff>95118</xdr:rowOff>
    </xdr:to>
    <xdr:cxnSp macro="">
      <xdr:nvCxnSpPr>
        <xdr:cNvPr id="693" name="直線コネクタ 692">
          <a:extLst>
            <a:ext uri="{FF2B5EF4-FFF2-40B4-BE49-F238E27FC236}">
              <a16:creationId xmlns:a16="http://schemas.microsoft.com/office/drawing/2014/main" id="{02045532-B17E-475F-A5C1-73E70A1CDABA}"/>
            </a:ext>
          </a:extLst>
        </xdr:cNvPr>
        <xdr:cNvCxnSpPr/>
      </xdr:nvCxnSpPr>
      <xdr:spPr>
        <a:xfrm>
          <a:off x="12072620" y="16510889"/>
          <a:ext cx="78232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96BCA4BE-4E49-4D7D-A60C-FC3D9A446ACE}"/>
            </a:ext>
          </a:extLst>
        </xdr:cNvPr>
        <xdr:cNvSpPr/>
      </xdr:nvSpPr>
      <xdr:spPr>
        <a:xfrm>
          <a:off x="12804140" y="1648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90E1758A-950D-40A0-88AF-BFABD6936D51}"/>
            </a:ext>
          </a:extLst>
        </xdr:cNvPr>
        <xdr:cNvSpPr txBox="1"/>
      </xdr:nvSpPr>
      <xdr:spPr>
        <a:xfrm>
          <a:off x="12610611" y="165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82169</xdr:rowOff>
    </xdr:from>
    <xdr:to>
      <xdr:col>71</xdr:col>
      <xdr:colOff>177800</xdr:colOff>
      <xdr:row>98</xdr:row>
      <xdr:rowOff>95264</xdr:rowOff>
    </xdr:to>
    <xdr:cxnSp macro="">
      <xdr:nvCxnSpPr>
        <xdr:cNvPr id="696" name="直線コネクタ 695">
          <a:extLst>
            <a:ext uri="{FF2B5EF4-FFF2-40B4-BE49-F238E27FC236}">
              <a16:creationId xmlns:a16="http://schemas.microsoft.com/office/drawing/2014/main" id="{631914CA-79D5-4340-B1BA-2104B75528CB}"/>
            </a:ext>
          </a:extLst>
        </xdr:cNvPr>
        <xdr:cNvCxnSpPr/>
      </xdr:nvCxnSpPr>
      <xdr:spPr>
        <a:xfrm flipV="1">
          <a:off x="11282680" y="16510889"/>
          <a:ext cx="78994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79DD5D1B-860B-449F-AD89-E5FC205649F7}"/>
            </a:ext>
          </a:extLst>
        </xdr:cNvPr>
        <xdr:cNvSpPr/>
      </xdr:nvSpPr>
      <xdr:spPr>
        <a:xfrm>
          <a:off x="12029440" y="164850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3F556540-1426-4C52-952C-A61C7F10DA25}"/>
            </a:ext>
          </a:extLst>
        </xdr:cNvPr>
        <xdr:cNvSpPr txBox="1"/>
      </xdr:nvSpPr>
      <xdr:spPr>
        <a:xfrm>
          <a:off x="11835911" y="165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A1168CE3-D5DE-4DF7-8CEC-DD70A683A330}"/>
            </a:ext>
          </a:extLst>
        </xdr:cNvPr>
        <xdr:cNvSpPr/>
      </xdr:nvSpPr>
      <xdr:spPr>
        <a:xfrm>
          <a:off x="11231880" y="164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CB43A807-34AA-42DA-B3B0-A7D76CDCA012}"/>
            </a:ext>
          </a:extLst>
        </xdr:cNvPr>
        <xdr:cNvSpPr txBox="1"/>
      </xdr:nvSpPr>
      <xdr:spPr>
        <a:xfrm>
          <a:off x="110612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4C2DE750-0BCC-4E86-810F-BF75B0CD99B3}"/>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6D08340A-9C11-4A05-97BB-C779F07F3679}"/>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7A60B4AF-4E78-4390-9B6C-EC6D1532AF87}"/>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4103F6BD-2954-4EC9-9EBF-7D77548ACB6E}"/>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6CCD2736-18F7-4639-9444-26773DF249CD}"/>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35957</xdr:rowOff>
    </xdr:from>
    <xdr:to>
      <xdr:col>85</xdr:col>
      <xdr:colOff>177800</xdr:colOff>
      <xdr:row>98</xdr:row>
      <xdr:rowOff>137557</xdr:rowOff>
    </xdr:to>
    <xdr:sp macro="" textlink="">
      <xdr:nvSpPr>
        <xdr:cNvPr id="706" name="楕円 705">
          <a:extLst>
            <a:ext uri="{FF2B5EF4-FFF2-40B4-BE49-F238E27FC236}">
              <a16:creationId xmlns:a16="http://schemas.microsoft.com/office/drawing/2014/main" id="{0872D0C5-D8F1-4A85-81EA-A9A4AADA9088}"/>
            </a:ext>
          </a:extLst>
        </xdr:cNvPr>
        <xdr:cNvSpPr/>
      </xdr:nvSpPr>
      <xdr:spPr>
        <a:xfrm>
          <a:off x="14325600" y="1646467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166784</xdr:rowOff>
    </xdr:from>
    <xdr:ext cx="599010" cy="259045"/>
    <xdr:sp macro="" textlink="">
      <xdr:nvSpPr>
        <xdr:cNvPr id="707" name="積立金該当値テキスト">
          <a:extLst>
            <a:ext uri="{FF2B5EF4-FFF2-40B4-BE49-F238E27FC236}">
              <a16:creationId xmlns:a16="http://schemas.microsoft.com/office/drawing/2014/main" id="{467D9723-8B11-49F6-9345-641757E7A78B}"/>
            </a:ext>
          </a:extLst>
        </xdr:cNvPr>
        <xdr:cNvSpPr txBox="1"/>
      </xdr:nvSpPr>
      <xdr:spPr>
        <a:xfrm>
          <a:off x="14419580" y="1626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60288</xdr:rowOff>
    </xdr:from>
    <xdr:to>
      <xdr:col>81</xdr:col>
      <xdr:colOff>101600</xdr:colOff>
      <xdr:row>98</xdr:row>
      <xdr:rowOff>161888</xdr:rowOff>
    </xdr:to>
    <xdr:sp macro="" textlink="">
      <xdr:nvSpPr>
        <xdr:cNvPr id="708" name="楕円 707">
          <a:extLst>
            <a:ext uri="{FF2B5EF4-FFF2-40B4-BE49-F238E27FC236}">
              <a16:creationId xmlns:a16="http://schemas.microsoft.com/office/drawing/2014/main" id="{260E2536-A895-45EC-9140-C86B046FFC14}"/>
            </a:ext>
          </a:extLst>
        </xdr:cNvPr>
        <xdr:cNvSpPr/>
      </xdr:nvSpPr>
      <xdr:spPr>
        <a:xfrm>
          <a:off x="13578840" y="164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153015</xdr:rowOff>
    </xdr:from>
    <xdr:ext cx="534377" cy="259045"/>
    <xdr:sp macro="" textlink="">
      <xdr:nvSpPr>
        <xdr:cNvPr id="709" name="テキスト ボックス 708">
          <a:extLst>
            <a:ext uri="{FF2B5EF4-FFF2-40B4-BE49-F238E27FC236}">
              <a16:creationId xmlns:a16="http://schemas.microsoft.com/office/drawing/2014/main" id="{750FF337-C539-4415-A441-B3AF1AFB0492}"/>
            </a:ext>
          </a:extLst>
        </xdr:cNvPr>
        <xdr:cNvSpPr txBox="1"/>
      </xdr:nvSpPr>
      <xdr:spPr>
        <a:xfrm>
          <a:off x="13408171" y="16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44318</xdr:rowOff>
    </xdr:from>
    <xdr:to>
      <xdr:col>76</xdr:col>
      <xdr:colOff>165100</xdr:colOff>
      <xdr:row>98</xdr:row>
      <xdr:rowOff>145918</xdr:rowOff>
    </xdr:to>
    <xdr:sp macro="" textlink="">
      <xdr:nvSpPr>
        <xdr:cNvPr id="710" name="楕円 709">
          <a:extLst>
            <a:ext uri="{FF2B5EF4-FFF2-40B4-BE49-F238E27FC236}">
              <a16:creationId xmlns:a16="http://schemas.microsoft.com/office/drawing/2014/main" id="{B8BBE22B-F253-4FDB-9270-0EC054FFE210}"/>
            </a:ext>
          </a:extLst>
        </xdr:cNvPr>
        <xdr:cNvSpPr/>
      </xdr:nvSpPr>
      <xdr:spPr>
        <a:xfrm>
          <a:off x="12804140" y="16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162445</xdr:rowOff>
    </xdr:from>
    <xdr:ext cx="534377" cy="259045"/>
    <xdr:sp macro="" textlink="">
      <xdr:nvSpPr>
        <xdr:cNvPr id="711" name="テキスト ボックス 710">
          <a:extLst>
            <a:ext uri="{FF2B5EF4-FFF2-40B4-BE49-F238E27FC236}">
              <a16:creationId xmlns:a16="http://schemas.microsoft.com/office/drawing/2014/main" id="{29B1BCDA-1F94-4BC2-8F03-0931CCB2ED41}"/>
            </a:ext>
          </a:extLst>
        </xdr:cNvPr>
        <xdr:cNvSpPr txBox="1"/>
      </xdr:nvSpPr>
      <xdr:spPr>
        <a:xfrm>
          <a:off x="12610611" y="162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31369</xdr:rowOff>
    </xdr:from>
    <xdr:to>
      <xdr:col>72</xdr:col>
      <xdr:colOff>38100</xdr:colOff>
      <xdr:row>98</xdr:row>
      <xdr:rowOff>132969</xdr:rowOff>
    </xdr:to>
    <xdr:sp macro="" textlink="">
      <xdr:nvSpPr>
        <xdr:cNvPr id="712" name="楕円 711">
          <a:extLst>
            <a:ext uri="{FF2B5EF4-FFF2-40B4-BE49-F238E27FC236}">
              <a16:creationId xmlns:a16="http://schemas.microsoft.com/office/drawing/2014/main" id="{A4108697-05F6-44AF-A7FE-A9DC2066599D}"/>
            </a:ext>
          </a:extLst>
        </xdr:cNvPr>
        <xdr:cNvSpPr/>
      </xdr:nvSpPr>
      <xdr:spPr>
        <a:xfrm>
          <a:off x="12029440" y="16460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149496</xdr:rowOff>
    </xdr:from>
    <xdr:ext cx="599010" cy="259045"/>
    <xdr:sp macro="" textlink="">
      <xdr:nvSpPr>
        <xdr:cNvPr id="713" name="テキスト ボックス 712">
          <a:extLst>
            <a:ext uri="{FF2B5EF4-FFF2-40B4-BE49-F238E27FC236}">
              <a16:creationId xmlns:a16="http://schemas.microsoft.com/office/drawing/2014/main" id="{9A9A2DC5-DEC9-4D2A-BC40-66E6F37CB6FB}"/>
            </a:ext>
          </a:extLst>
        </xdr:cNvPr>
        <xdr:cNvSpPr txBox="1"/>
      </xdr:nvSpPr>
      <xdr:spPr>
        <a:xfrm>
          <a:off x="11803595" y="1624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44464</xdr:rowOff>
    </xdr:from>
    <xdr:to>
      <xdr:col>67</xdr:col>
      <xdr:colOff>101600</xdr:colOff>
      <xdr:row>98</xdr:row>
      <xdr:rowOff>146064</xdr:rowOff>
    </xdr:to>
    <xdr:sp macro="" textlink="">
      <xdr:nvSpPr>
        <xdr:cNvPr id="714" name="楕円 713">
          <a:extLst>
            <a:ext uri="{FF2B5EF4-FFF2-40B4-BE49-F238E27FC236}">
              <a16:creationId xmlns:a16="http://schemas.microsoft.com/office/drawing/2014/main" id="{87DB23BF-F4C6-4E9B-9CA3-DDEB36888420}"/>
            </a:ext>
          </a:extLst>
        </xdr:cNvPr>
        <xdr:cNvSpPr/>
      </xdr:nvSpPr>
      <xdr:spPr>
        <a:xfrm>
          <a:off x="11231880" y="164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162591</xdr:rowOff>
    </xdr:from>
    <xdr:ext cx="534377" cy="259045"/>
    <xdr:sp macro="" textlink="">
      <xdr:nvSpPr>
        <xdr:cNvPr id="715" name="テキスト ボックス 714">
          <a:extLst>
            <a:ext uri="{FF2B5EF4-FFF2-40B4-BE49-F238E27FC236}">
              <a16:creationId xmlns:a16="http://schemas.microsoft.com/office/drawing/2014/main" id="{94123821-91E8-4D15-8F32-7AB55D29E36C}"/>
            </a:ext>
          </a:extLst>
        </xdr:cNvPr>
        <xdr:cNvSpPr txBox="1"/>
      </xdr:nvSpPr>
      <xdr:spPr>
        <a:xfrm>
          <a:off x="11061211" y="162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34E1D533-FEC2-4DA0-9762-FBBDA549236B}"/>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A9E54475-1941-4CD1-9FA4-EA895C7CD8A3}"/>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EEFCEB8E-2F04-4626-A755-C1A194AD9D9A}"/>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A5796B17-DBA5-4CC7-B1C9-017A8F2F8D39}"/>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30E6D032-0FFF-4F69-914D-BAF19D679A66}"/>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7B213BA3-8363-41C9-AA5F-5D9246956C6D}"/>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8213F9D6-7593-45BA-ABE7-A02091EBA767}"/>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396BAA53-C06E-4D73-9CD5-0620DA8043E6}"/>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665A609A-4831-4BBD-9FB9-3DEDD730339F}"/>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849973C6-28A5-441C-B0E0-8D0C30459902}"/>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F055840-E689-472E-B6BF-64BF1F68FC28}"/>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89B0D885-ABE5-4465-99DD-5E907728562B}"/>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F4492806-94F4-4810-9BB1-2935CAC3B95C}"/>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D2DC0421-7802-4224-AA8A-93E8BAF257DF}"/>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11B096AF-F787-4F5D-986F-773D8DA6DB05}"/>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1AA57F42-C8CC-432B-9409-CEB6F02DBB76}"/>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26582FD0-C724-47FC-AED1-2ECF6A000EC1}"/>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76848614-4C14-4221-A38C-7A78C20C0AED}"/>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56361BFC-B870-4CB2-9C5B-81D8AC87EDB2}"/>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D77F73B5-7501-4C98-A814-B4C6D94DCEC4}"/>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833FF004-F591-4C92-AE6C-5D8F55C1D221}"/>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FA14B103-6239-464E-8D77-F6E9965F6625}"/>
            </a:ext>
          </a:extLst>
        </xdr:cNvPr>
        <xdr:cNvSpPr txBox="1"/>
      </xdr:nvSpPr>
      <xdr:spPr>
        <a:xfrm>
          <a:off x="155894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B7A8B2C0-AE5A-4D7C-940C-3CB074A0AF9A}"/>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D965F775-2FFD-43A9-96B8-DB10A8AE0799}"/>
            </a:ext>
          </a:extLst>
        </xdr:cNvPr>
        <xdr:cNvCxnSpPr/>
      </xdr:nvCxnSpPr>
      <xdr:spPr>
        <a:xfrm flipV="1">
          <a:off x="19507835" y="5225136"/>
          <a:ext cx="1269" cy="135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4BE77289-7C09-4E07-A88E-8ED60731756E}"/>
            </a:ext>
          </a:extLst>
        </xdr:cNvPr>
        <xdr:cNvSpPr txBox="1"/>
      </xdr:nvSpPr>
      <xdr:spPr>
        <a:xfrm>
          <a:off x="19560540" y="6616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7DDF8B37-ECA9-4C88-852C-12AA341FB7F1}"/>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915F4E8E-D288-49B7-A01A-F90E65A0F52B}"/>
            </a:ext>
          </a:extLst>
        </xdr:cNvPr>
        <xdr:cNvSpPr txBox="1"/>
      </xdr:nvSpPr>
      <xdr:spPr>
        <a:xfrm>
          <a:off x="19560540" y="50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86776BC8-85D2-4DC3-8644-A54B101F0644}"/>
            </a:ext>
          </a:extLst>
        </xdr:cNvPr>
        <xdr:cNvCxnSpPr/>
      </xdr:nvCxnSpPr>
      <xdr:spPr>
        <a:xfrm>
          <a:off x="19443700" y="5225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A15AD441-7108-4693-8DAC-C86500BE00E2}"/>
            </a:ext>
          </a:extLst>
        </xdr:cNvPr>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4216F6C6-0AD8-448B-8A2C-5F0C19DA036B}"/>
            </a:ext>
          </a:extLst>
        </xdr:cNvPr>
        <xdr:cNvSpPr txBox="1"/>
      </xdr:nvSpPr>
      <xdr:spPr>
        <a:xfrm>
          <a:off x="19560540" y="6370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B13E7CC-F923-454B-97B1-C89AF39AAFEE}"/>
            </a:ext>
          </a:extLst>
        </xdr:cNvPr>
        <xdr:cNvSpPr/>
      </xdr:nvSpPr>
      <xdr:spPr>
        <a:xfrm>
          <a:off x="19458940" y="6514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665CDA14-0278-48C5-BFE1-EB9BF325E0A6}"/>
            </a:ext>
          </a:extLst>
        </xdr:cNvPr>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A2B26DFD-4ECF-4E93-9AF0-73329CB7F642}"/>
            </a:ext>
          </a:extLst>
        </xdr:cNvPr>
        <xdr:cNvSpPr/>
      </xdr:nvSpPr>
      <xdr:spPr>
        <a:xfrm>
          <a:off x="18735040" y="65106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27A2B7DF-76FA-4496-9387-439F028AF783}"/>
            </a:ext>
          </a:extLst>
        </xdr:cNvPr>
        <xdr:cNvSpPr txBox="1"/>
      </xdr:nvSpPr>
      <xdr:spPr>
        <a:xfrm>
          <a:off x="18573828" y="628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D599B997-FEE9-4ED4-8A27-CA81286ED1C7}"/>
            </a:ext>
          </a:extLst>
        </xdr:cNvPr>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7E8D4C01-831B-45A5-9960-AF56B6DB12AB}"/>
            </a:ext>
          </a:extLst>
        </xdr:cNvPr>
        <xdr:cNvSpPr/>
      </xdr:nvSpPr>
      <xdr:spPr>
        <a:xfrm>
          <a:off x="17937480" y="6517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DC515A3A-7FB7-4A61-A607-20414E620E92}"/>
            </a:ext>
          </a:extLst>
        </xdr:cNvPr>
        <xdr:cNvSpPr txBox="1"/>
      </xdr:nvSpPr>
      <xdr:spPr>
        <a:xfrm>
          <a:off x="17821857" y="629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F1B83E8D-9618-44A7-90E1-51DFC6D30150}"/>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50312CBF-C610-4B7C-BFBD-97840A3C5640}"/>
            </a:ext>
          </a:extLst>
        </xdr:cNvPr>
        <xdr:cNvSpPr/>
      </xdr:nvSpPr>
      <xdr:spPr>
        <a:xfrm>
          <a:off x="17162780" y="6503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B472765C-CD4C-48A5-814B-CAD7FDF45539}"/>
            </a:ext>
          </a:extLst>
        </xdr:cNvPr>
        <xdr:cNvSpPr txBox="1"/>
      </xdr:nvSpPr>
      <xdr:spPr>
        <a:xfrm>
          <a:off x="17001568" y="62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188E51FA-2BDD-42E2-B744-5DC63E7B950C}"/>
            </a:ext>
          </a:extLst>
        </xdr:cNvPr>
        <xdr:cNvSpPr/>
      </xdr:nvSpPr>
      <xdr:spPr>
        <a:xfrm>
          <a:off x="16388080" y="6518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EE01EB5B-196F-424B-98CC-8A7769DC630A}"/>
            </a:ext>
          </a:extLst>
        </xdr:cNvPr>
        <xdr:cNvSpPr txBox="1"/>
      </xdr:nvSpPr>
      <xdr:spPr>
        <a:xfrm>
          <a:off x="16264837" y="6297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CBE5B2E6-CE8F-4271-A9DD-66C06EB0F4EE}"/>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B23D8A73-75B3-4F00-B714-D3F7A27473BE}"/>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5F6F1F26-5100-46FC-A3CC-A7BE37A79C1F}"/>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FC0A2BEC-9A2F-4340-803C-F36A7A3B6391}"/>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602E1714-983C-46B6-A3EC-4F2BD7BFB056}"/>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6B803823-0FB6-4CF0-BD76-8339027360E8}"/>
            </a:ext>
          </a:extLst>
        </xdr:cNvPr>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596DC483-6968-4821-98C7-D7B6CAD92635}"/>
            </a:ext>
          </a:extLst>
        </xdr:cNvPr>
        <xdr:cNvSpPr txBox="1"/>
      </xdr:nvSpPr>
      <xdr:spPr>
        <a:xfrm>
          <a:off x="19560540" y="6493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EF1284A5-A3C2-4383-AF43-9BC8C683F282}"/>
            </a:ext>
          </a:extLst>
        </xdr:cNvPr>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F337A576-F576-4DAF-9A5E-9787CB04DBED}"/>
            </a:ext>
          </a:extLst>
        </xdr:cNvPr>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1898E847-2E99-4DA7-934E-9BEB66F7F10D}"/>
            </a:ext>
          </a:extLst>
        </xdr:cNvPr>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B7612E19-2D05-47F0-9D35-E600A0BEDD49}"/>
            </a:ext>
          </a:extLst>
        </xdr:cNvPr>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89DE7434-762E-4889-B4E4-6C4BC4ED229D}"/>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E7C2AF6F-8D2E-4B76-90EC-399E471A6C90}"/>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DBD3BE35-4895-42F1-B6A5-78B566F428C5}"/>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2A7E5771-CD68-45C3-A380-9F90C9632FCB}"/>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D4CDC38C-F337-45DA-9D41-7D2FBCB23EA1}"/>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EE337FF8-9414-4283-A8D5-1E512ABE6B1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D8681FA2-EC2B-4F78-A802-F32C62CDF731}"/>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DCBF8631-E9DD-4C7A-BDCF-842AB8631DEA}"/>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A5D31784-BF5C-4E78-9E0C-AFD96B7D4649}"/>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5C07B20E-54FB-43B3-839B-F05F7EB9A5C1}"/>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FBA8EEA-8178-489B-9B81-8B07FBAE680D}"/>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5F29722A-397B-4053-9FC3-1A1771538CA4}"/>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A4EDA415-FE48-4D8F-962A-6A9F2264CF6A}"/>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C66ACCDE-1225-42D4-A676-DEA0F202A3F1}"/>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D08EF76A-0C69-4815-BE9D-DC736EE5D96D}"/>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D131D0E3-5237-4E37-972B-39A724DFC38E}"/>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122EE7C3-A88E-497D-BA77-0E2818759F68}"/>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49D4AA5A-02DB-4559-B91B-6B010E5D34FF}"/>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E185F67B-E191-4A39-94B1-0C4B14964E80}"/>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AB38251E-54F3-419B-B81D-BF3C9D5CFBA5}"/>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216A7B7B-4DEF-40F2-B95B-080DE805C5B9}"/>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8997DFA2-B273-4FBC-A271-EE16DA860CD1}"/>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726CCE5F-45AD-4EA6-9B2A-41924B3373C2}"/>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47E3AE23-E3DD-4D4A-8E99-647146653F9D}"/>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6BA903CC-0B33-4EB4-A09B-EC6325B822F5}"/>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2EAD1CEA-0349-4292-9F40-951C82AE7596}"/>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3CB933B5-DF2D-444B-9BB9-1DEFD6FA7C25}"/>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89976272-38C9-4113-9C14-49C2FA1E6AD6}"/>
            </a:ext>
          </a:extLst>
        </xdr:cNvPr>
        <xdr:cNvCxnSpPr/>
      </xdr:nvCxnSpPr>
      <xdr:spPr>
        <a:xfrm flipV="1">
          <a:off x="19507835" y="8339659"/>
          <a:ext cx="1269" cy="1595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28D7405B-CCA9-4C60-B8C8-C2948F8EDAFA}"/>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A3BFB2CF-A644-47DD-AD36-68F01457C23B}"/>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EC6A18AA-15C7-4F87-80C5-E38585DE607E}"/>
            </a:ext>
          </a:extLst>
        </xdr:cNvPr>
        <xdr:cNvSpPr txBox="1"/>
      </xdr:nvSpPr>
      <xdr:spPr>
        <a:xfrm>
          <a:off x="19560540" y="811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67132CB8-F1C4-402D-A3E1-E6303A3D8569}"/>
            </a:ext>
          </a:extLst>
        </xdr:cNvPr>
        <xdr:cNvCxnSpPr/>
      </xdr:nvCxnSpPr>
      <xdr:spPr>
        <a:xfrm>
          <a:off x="19443700" y="8339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16904</xdr:rowOff>
    </xdr:from>
    <xdr:to>
      <xdr:col>116</xdr:col>
      <xdr:colOff>63500</xdr:colOff>
      <xdr:row>59</xdr:row>
      <xdr:rowOff>17475</xdr:rowOff>
    </xdr:to>
    <xdr:cxnSp macro="">
      <xdr:nvCxnSpPr>
        <xdr:cNvPr id="801" name="直線コネクタ 800">
          <a:extLst>
            <a:ext uri="{FF2B5EF4-FFF2-40B4-BE49-F238E27FC236}">
              <a16:creationId xmlns:a16="http://schemas.microsoft.com/office/drawing/2014/main" id="{702DFD5B-E01A-4936-B4ED-E1CD28FB6742}"/>
            </a:ext>
          </a:extLst>
        </xdr:cNvPr>
        <xdr:cNvCxnSpPr/>
      </xdr:nvCxnSpPr>
      <xdr:spPr>
        <a:xfrm flipV="1">
          <a:off x="18778220" y="9907664"/>
          <a:ext cx="7315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3A94D54E-8B5D-4E04-9771-E1895C8CF1B6}"/>
            </a:ext>
          </a:extLst>
        </xdr:cNvPr>
        <xdr:cNvSpPr txBox="1"/>
      </xdr:nvSpPr>
      <xdr:spPr>
        <a:xfrm>
          <a:off x="19560540" y="9591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81BFC1A3-0BA5-4D28-9CE9-79DBE67BE13B}"/>
            </a:ext>
          </a:extLst>
        </xdr:cNvPr>
        <xdr:cNvSpPr/>
      </xdr:nvSpPr>
      <xdr:spPr>
        <a:xfrm>
          <a:off x="19458940" y="973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17475</xdr:rowOff>
    </xdr:from>
    <xdr:to>
      <xdr:col>111</xdr:col>
      <xdr:colOff>177800</xdr:colOff>
      <xdr:row>59</xdr:row>
      <xdr:rowOff>18047</xdr:rowOff>
    </xdr:to>
    <xdr:cxnSp macro="">
      <xdr:nvCxnSpPr>
        <xdr:cNvPr id="804" name="直線コネクタ 803">
          <a:extLst>
            <a:ext uri="{FF2B5EF4-FFF2-40B4-BE49-F238E27FC236}">
              <a16:creationId xmlns:a16="http://schemas.microsoft.com/office/drawing/2014/main" id="{1CEBEBA9-1E73-422C-B2A4-F01A040E3E22}"/>
            </a:ext>
          </a:extLst>
        </xdr:cNvPr>
        <xdr:cNvCxnSpPr/>
      </xdr:nvCxnSpPr>
      <xdr:spPr>
        <a:xfrm flipV="1">
          <a:off x="17988280" y="9908235"/>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4351FDC-50A0-4CDF-A313-665D9BB64B6B}"/>
            </a:ext>
          </a:extLst>
        </xdr:cNvPr>
        <xdr:cNvSpPr/>
      </xdr:nvSpPr>
      <xdr:spPr>
        <a:xfrm>
          <a:off x="18735040" y="97410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9DC69124-2EE7-41CE-A8F7-FF3E13F34B3B}"/>
            </a:ext>
          </a:extLst>
        </xdr:cNvPr>
        <xdr:cNvSpPr txBox="1"/>
      </xdr:nvSpPr>
      <xdr:spPr>
        <a:xfrm>
          <a:off x="18573828" y="952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18047</xdr:rowOff>
    </xdr:from>
    <xdr:to>
      <xdr:col>107</xdr:col>
      <xdr:colOff>50800</xdr:colOff>
      <xdr:row>59</xdr:row>
      <xdr:rowOff>18523</xdr:rowOff>
    </xdr:to>
    <xdr:cxnSp macro="">
      <xdr:nvCxnSpPr>
        <xdr:cNvPr id="807" name="直線コネクタ 806">
          <a:extLst>
            <a:ext uri="{FF2B5EF4-FFF2-40B4-BE49-F238E27FC236}">
              <a16:creationId xmlns:a16="http://schemas.microsoft.com/office/drawing/2014/main" id="{73EECB45-BF5A-4810-8473-42D92649A655}"/>
            </a:ext>
          </a:extLst>
        </xdr:cNvPr>
        <xdr:cNvCxnSpPr/>
      </xdr:nvCxnSpPr>
      <xdr:spPr>
        <a:xfrm flipV="1">
          <a:off x="17213580" y="9908807"/>
          <a:ext cx="7747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A1942137-40BF-4408-B574-6A8BE8CB0B65}"/>
            </a:ext>
          </a:extLst>
        </xdr:cNvPr>
        <xdr:cNvSpPr/>
      </xdr:nvSpPr>
      <xdr:spPr>
        <a:xfrm>
          <a:off x="17937480" y="972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FBCC18DB-3DAE-4C25-84F3-13917D187114}"/>
            </a:ext>
          </a:extLst>
        </xdr:cNvPr>
        <xdr:cNvSpPr txBox="1"/>
      </xdr:nvSpPr>
      <xdr:spPr>
        <a:xfrm>
          <a:off x="17776268" y="95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18523</xdr:rowOff>
    </xdr:from>
    <xdr:to>
      <xdr:col>102</xdr:col>
      <xdr:colOff>114300</xdr:colOff>
      <xdr:row>59</xdr:row>
      <xdr:rowOff>19285</xdr:rowOff>
    </xdr:to>
    <xdr:cxnSp macro="">
      <xdr:nvCxnSpPr>
        <xdr:cNvPr id="810" name="直線コネクタ 809">
          <a:extLst>
            <a:ext uri="{FF2B5EF4-FFF2-40B4-BE49-F238E27FC236}">
              <a16:creationId xmlns:a16="http://schemas.microsoft.com/office/drawing/2014/main" id="{128087D2-9E83-4D06-93BE-CEEFC3BFF2BD}"/>
            </a:ext>
          </a:extLst>
        </xdr:cNvPr>
        <xdr:cNvCxnSpPr/>
      </xdr:nvCxnSpPr>
      <xdr:spPr>
        <a:xfrm flipV="1">
          <a:off x="16431260" y="9909283"/>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ACCC6402-6C25-4A54-92C9-8EAC42A1BE7E}"/>
            </a:ext>
          </a:extLst>
        </xdr:cNvPr>
        <xdr:cNvSpPr/>
      </xdr:nvSpPr>
      <xdr:spPr>
        <a:xfrm>
          <a:off x="17162780" y="972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DF317958-3ACF-4E37-B5ED-6D81EFBE15F2}"/>
            </a:ext>
          </a:extLst>
        </xdr:cNvPr>
        <xdr:cNvSpPr txBox="1"/>
      </xdr:nvSpPr>
      <xdr:spPr>
        <a:xfrm>
          <a:off x="17001568" y="950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4AC8C990-E59A-4A11-8939-9927E10CD85A}"/>
            </a:ext>
          </a:extLst>
        </xdr:cNvPr>
        <xdr:cNvSpPr/>
      </xdr:nvSpPr>
      <xdr:spPr>
        <a:xfrm>
          <a:off x="16388080" y="9718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8A46AD4F-F38A-4D4E-90A5-6667A4BBE283}"/>
            </a:ext>
          </a:extLst>
        </xdr:cNvPr>
        <xdr:cNvSpPr txBox="1"/>
      </xdr:nvSpPr>
      <xdr:spPr>
        <a:xfrm>
          <a:off x="16226868" y="94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EA858FC8-5540-4F41-869A-02AF88616580}"/>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770375A3-586D-45A7-B42A-6E329E03A203}"/>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C9434276-B41B-4C1B-9B7A-13B9DB79CFC7}"/>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C51FCB75-B09F-47EA-AD15-34C4AEC3A640}"/>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C6E1C9AD-DC56-454F-843E-5C689FCCD6F8}"/>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137554</xdr:rowOff>
    </xdr:from>
    <xdr:to>
      <xdr:col>116</xdr:col>
      <xdr:colOff>114300</xdr:colOff>
      <xdr:row>59</xdr:row>
      <xdr:rowOff>67704</xdr:rowOff>
    </xdr:to>
    <xdr:sp macro="" textlink="">
      <xdr:nvSpPr>
        <xdr:cNvPr id="820" name="楕円 819">
          <a:extLst>
            <a:ext uri="{FF2B5EF4-FFF2-40B4-BE49-F238E27FC236}">
              <a16:creationId xmlns:a16="http://schemas.microsoft.com/office/drawing/2014/main" id="{2E2151A4-192E-4673-801A-D7BC6AD13E81}"/>
            </a:ext>
          </a:extLst>
        </xdr:cNvPr>
        <xdr:cNvSpPr/>
      </xdr:nvSpPr>
      <xdr:spPr>
        <a:xfrm>
          <a:off x="19458940" y="9860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52481</xdr:rowOff>
    </xdr:from>
    <xdr:ext cx="469744" cy="259045"/>
    <xdr:sp macro="" textlink="">
      <xdr:nvSpPr>
        <xdr:cNvPr id="821" name="貸付金該当値テキスト">
          <a:extLst>
            <a:ext uri="{FF2B5EF4-FFF2-40B4-BE49-F238E27FC236}">
              <a16:creationId xmlns:a16="http://schemas.microsoft.com/office/drawing/2014/main" id="{D87BBD5D-5A26-4E16-A15B-D62C4DEF7B0B}"/>
            </a:ext>
          </a:extLst>
        </xdr:cNvPr>
        <xdr:cNvSpPr txBox="1"/>
      </xdr:nvSpPr>
      <xdr:spPr>
        <a:xfrm>
          <a:off x="19560540" y="977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138125</xdr:rowOff>
    </xdr:from>
    <xdr:to>
      <xdr:col>112</xdr:col>
      <xdr:colOff>38100</xdr:colOff>
      <xdr:row>59</xdr:row>
      <xdr:rowOff>68275</xdr:rowOff>
    </xdr:to>
    <xdr:sp macro="" textlink="">
      <xdr:nvSpPr>
        <xdr:cNvPr id="822" name="楕円 821">
          <a:extLst>
            <a:ext uri="{FF2B5EF4-FFF2-40B4-BE49-F238E27FC236}">
              <a16:creationId xmlns:a16="http://schemas.microsoft.com/office/drawing/2014/main" id="{2C236F3E-E3CD-4D0F-8DD6-0D70FBD925A9}"/>
            </a:ext>
          </a:extLst>
        </xdr:cNvPr>
        <xdr:cNvSpPr/>
      </xdr:nvSpPr>
      <xdr:spPr>
        <a:xfrm>
          <a:off x="18735040" y="9861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59402</xdr:rowOff>
    </xdr:from>
    <xdr:ext cx="469744" cy="259045"/>
    <xdr:sp macro="" textlink="">
      <xdr:nvSpPr>
        <xdr:cNvPr id="823" name="テキスト ボックス 822">
          <a:extLst>
            <a:ext uri="{FF2B5EF4-FFF2-40B4-BE49-F238E27FC236}">
              <a16:creationId xmlns:a16="http://schemas.microsoft.com/office/drawing/2014/main" id="{0198386E-00BA-4237-A91B-8873AE84F5C1}"/>
            </a:ext>
          </a:extLst>
        </xdr:cNvPr>
        <xdr:cNvSpPr txBox="1"/>
      </xdr:nvSpPr>
      <xdr:spPr>
        <a:xfrm>
          <a:off x="18573828" y="99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138697</xdr:rowOff>
    </xdr:from>
    <xdr:to>
      <xdr:col>107</xdr:col>
      <xdr:colOff>101600</xdr:colOff>
      <xdr:row>59</xdr:row>
      <xdr:rowOff>68847</xdr:rowOff>
    </xdr:to>
    <xdr:sp macro="" textlink="">
      <xdr:nvSpPr>
        <xdr:cNvPr id="824" name="楕円 823">
          <a:extLst>
            <a:ext uri="{FF2B5EF4-FFF2-40B4-BE49-F238E27FC236}">
              <a16:creationId xmlns:a16="http://schemas.microsoft.com/office/drawing/2014/main" id="{53E6F2C1-AC1C-4EAB-9801-7557FD0CED1C}"/>
            </a:ext>
          </a:extLst>
        </xdr:cNvPr>
        <xdr:cNvSpPr/>
      </xdr:nvSpPr>
      <xdr:spPr>
        <a:xfrm>
          <a:off x="17937480" y="9861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59974</xdr:rowOff>
    </xdr:from>
    <xdr:ext cx="469744" cy="259045"/>
    <xdr:sp macro="" textlink="">
      <xdr:nvSpPr>
        <xdr:cNvPr id="825" name="テキスト ボックス 824">
          <a:extLst>
            <a:ext uri="{FF2B5EF4-FFF2-40B4-BE49-F238E27FC236}">
              <a16:creationId xmlns:a16="http://schemas.microsoft.com/office/drawing/2014/main" id="{BAC73CAE-18D5-45D7-9281-913FD5E1CA43}"/>
            </a:ext>
          </a:extLst>
        </xdr:cNvPr>
        <xdr:cNvSpPr txBox="1"/>
      </xdr:nvSpPr>
      <xdr:spPr>
        <a:xfrm>
          <a:off x="17776268" y="995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139173</xdr:rowOff>
    </xdr:from>
    <xdr:to>
      <xdr:col>102</xdr:col>
      <xdr:colOff>165100</xdr:colOff>
      <xdr:row>59</xdr:row>
      <xdr:rowOff>69323</xdr:rowOff>
    </xdr:to>
    <xdr:sp macro="" textlink="">
      <xdr:nvSpPr>
        <xdr:cNvPr id="826" name="楕円 825">
          <a:extLst>
            <a:ext uri="{FF2B5EF4-FFF2-40B4-BE49-F238E27FC236}">
              <a16:creationId xmlns:a16="http://schemas.microsoft.com/office/drawing/2014/main" id="{9E5D1513-F3D5-4170-992A-7D74D38B11CD}"/>
            </a:ext>
          </a:extLst>
        </xdr:cNvPr>
        <xdr:cNvSpPr/>
      </xdr:nvSpPr>
      <xdr:spPr>
        <a:xfrm>
          <a:off x="17162780" y="9862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60450</xdr:rowOff>
    </xdr:from>
    <xdr:ext cx="469744" cy="259045"/>
    <xdr:sp macro="" textlink="">
      <xdr:nvSpPr>
        <xdr:cNvPr id="827" name="テキスト ボックス 826">
          <a:extLst>
            <a:ext uri="{FF2B5EF4-FFF2-40B4-BE49-F238E27FC236}">
              <a16:creationId xmlns:a16="http://schemas.microsoft.com/office/drawing/2014/main" id="{83317FDA-6A20-4261-922F-6D085FA86754}"/>
            </a:ext>
          </a:extLst>
        </xdr:cNvPr>
        <xdr:cNvSpPr txBox="1"/>
      </xdr:nvSpPr>
      <xdr:spPr>
        <a:xfrm>
          <a:off x="17001568" y="99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139935</xdr:rowOff>
    </xdr:from>
    <xdr:to>
      <xdr:col>98</xdr:col>
      <xdr:colOff>38100</xdr:colOff>
      <xdr:row>59</xdr:row>
      <xdr:rowOff>70085</xdr:rowOff>
    </xdr:to>
    <xdr:sp macro="" textlink="">
      <xdr:nvSpPr>
        <xdr:cNvPr id="828" name="楕円 827">
          <a:extLst>
            <a:ext uri="{FF2B5EF4-FFF2-40B4-BE49-F238E27FC236}">
              <a16:creationId xmlns:a16="http://schemas.microsoft.com/office/drawing/2014/main" id="{BFAEC126-452F-4983-BAA6-19F00E63C6FE}"/>
            </a:ext>
          </a:extLst>
        </xdr:cNvPr>
        <xdr:cNvSpPr/>
      </xdr:nvSpPr>
      <xdr:spPr>
        <a:xfrm>
          <a:off x="16388080" y="9863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61212</xdr:rowOff>
    </xdr:from>
    <xdr:ext cx="469744" cy="259045"/>
    <xdr:sp macro="" textlink="">
      <xdr:nvSpPr>
        <xdr:cNvPr id="829" name="テキスト ボックス 828">
          <a:extLst>
            <a:ext uri="{FF2B5EF4-FFF2-40B4-BE49-F238E27FC236}">
              <a16:creationId xmlns:a16="http://schemas.microsoft.com/office/drawing/2014/main" id="{9B88E9B5-1EFA-4373-8140-D120059FA298}"/>
            </a:ext>
          </a:extLst>
        </xdr:cNvPr>
        <xdr:cNvSpPr txBox="1"/>
      </xdr:nvSpPr>
      <xdr:spPr>
        <a:xfrm>
          <a:off x="16226868" y="99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DE5C831D-7314-450A-8674-134B174F1F98}"/>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55E81946-7C85-4C87-BDDB-3A58C5CA1151}"/>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46FE42A3-DE73-4725-AE04-63085CC31CEC}"/>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A4F2A7C4-A936-4A4E-9E52-531BCB1A9574}"/>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50C9C860-D2C5-4D56-8B6E-ABDCBB75E000}"/>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C4DE7E1C-4D1E-4896-9E01-855912C2B558}"/>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CF44E2D1-93C4-4256-8EBA-29364851B123}"/>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E7235CB9-D8B2-4946-884D-F788887CB49E}"/>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482EAD27-D16C-417F-A8E3-F4B440ED65E2}"/>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1CDC2659-7EA4-46A2-BF20-1A8C1EE0E788}"/>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55D7DB2-FB51-4F9C-BBF4-2D16ADF3C761}"/>
            </a:ext>
          </a:extLst>
        </xdr:cNvPr>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5566FD02-FB01-4D4E-9ECB-940147A9FCF0}"/>
            </a:ext>
          </a:extLst>
        </xdr:cNvPr>
        <xdr:cNvSpPr txBox="1"/>
      </xdr:nvSpPr>
      <xdr:spPr>
        <a:xfrm>
          <a:off x="158903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ABC08900-675D-40D2-A145-1DE3728405EB}"/>
            </a:ext>
          </a:extLst>
        </xdr:cNvPr>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FC2C2503-4ADA-4A5C-BFBD-014E9338C448}"/>
            </a:ext>
          </a:extLst>
        </xdr:cNvPr>
        <xdr:cNvSpPr txBox="1"/>
      </xdr:nvSpPr>
      <xdr:spPr>
        <a:xfrm>
          <a:off x="155894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6002094-86E8-4FC7-99E2-C2BB6D53D426}"/>
            </a:ext>
          </a:extLst>
        </xdr:cNvPr>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691300D9-B1EF-4197-A956-160FFC5D7BAF}"/>
            </a:ext>
          </a:extLst>
        </xdr:cNvPr>
        <xdr:cNvSpPr txBox="1"/>
      </xdr:nvSpPr>
      <xdr:spPr>
        <a:xfrm>
          <a:off x="155894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291165E5-7CE2-4E33-A719-CEB37D30FDCB}"/>
            </a:ext>
          </a:extLst>
        </xdr:cNvPr>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F0CC652F-0C24-466D-B788-52CE41EDFD88}"/>
            </a:ext>
          </a:extLst>
        </xdr:cNvPr>
        <xdr:cNvSpPr txBox="1"/>
      </xdr:nvSpPr>
      <xdr:spPr>
        <a:xfrm>
          <a:off x="155894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6A81AB43-1E7E-452D-B35A-984934DE8B8E}"/>
            </a:ext>
          </a:extLst>
        </xdr:cNvPr>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86044A5D-C894-4282-840D-28C48DBE6F6B}"/>
            </a:ext>
          </a:extLst>
        </xdr:cNvPr>
        <xdr:cNvSpPr txBox="1"/>
      </xdr:nvSpPr>
      <xdr:spPr>
        <a:xfrm>
          <a:off x="155894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CE58BAFD-5EB6-4462-887F-F0BA10F16CCD}"/>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F36C5A02-C15F-441F-B29A-1247C2F57D10}"/>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B2C5F98A-2331-4A0C-8843-EC963FE47EFD}"/>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E30EEF7C-F92E-4B3E-85F4-AB30DC8ACC30}"/>
            </a:ext>
          </a:extLst>
        </xdr:cNvPr>
        <xdr:cNvCxnSpPr/>
      </xdr:nvCxnSpPr>
      <xdr:spPr>
        <a:xfrm flipV="1">
          <a:off x="19507835" y="11718503"/>
          <a:ext cx="1269" cy="141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8A9BE30A-CA48-4BC2-9C2F-0A33CDCF05AC}"/>
            </a:ext>
          </a:extLst>
        </xdr:cNvPr>
        <xdr:cNvSpPr txBox="1"/>
      </xdr:nvSpPr>
      <xdr:spPr>
        <a:xfrm>
          <a:off x="19560540" y="1313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E1A11B98-0E40-4E8F-974B-084ABBAA48B3}"/>
            </a:ext>
          </a:extLst>
        </xdr:cNvPr>
        <xdr:cNvCxnSpPr/>
      </xdr:nvCxnSpPr>
      <xdr:spPr>
        <a:xfrm>
          <a:off x="19443700" y="13134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25D93DFD-AA36-44C5-9BA1-83A0482C2CC6}"/>
            </a:ext>
          </a:extLst>
        </xdr:cNvPr>
        <xdr:cNvSpPr txBox="1"/>
      </xdr:nvSpPr>
      <xdr:spPr>
        <a:xfrm>
          <a:off x="19560540" y="1149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2436AF56-4FDF-4E9C-B76F-496778CF09AC}"/>
            </a:ext>
          </a:extLst>
        </xdr:cNvPr>
        <xdr:cNvCxnSpPr/>
      </xdr:nvCxnSpPr>
      <xdr:spPr>
        <a:xfrm>
          <a:off x="19443700" y="11718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87344</xdr:rowOff>
    </xdr:from>
    <xdr:to>
      <xdr:col>116</xdr:col>
      <xdr:colOff>63500</xdr:colOff>
      <xdr:row>77</xdr:row>
      <xdr:rowOff>87846</xdr:rowOff>
    </xdr:to>
    <xdr:cxnSp macro="">
      <xdr:nvCxnSpPr>
        <xdr:cNvPr id="858" name="直線コネクタ 857">
          <a:extLst>
            <a:ext uri="{FF2B5EF4-FFF2-40B4-BE49-F238E27FC236}">
              <a16:creationId xmlns:a16="http://schemas.microsoft.com/office/drawing/2014/main" id="{FACF7F56-D517-41D4-9E3B-0ECD12D6D6B9}"/>
            </a:ext>
          </a:extLst>
        </xdr:cNvPr>
        <xdr:cNvCxnSpPr/>
      </xdr:nvCxnSpPr>
      <xdr:spPr>
        <a:xfrm flipV="1">
          <a:off x="18778220" y="12995624"/>
          <a:ext cx="73152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CF72ADD4-0F67-4988-815D-ED211968DC7A}"/>
            </a:ext>
          </a:extLst>
        </xdr:cNvPr>
        <xdr:cNvSpPr txBox="1"/>
      </xdr:nvSpPr>
      <xdr:spPr>
        <a:xfrm>
          <a:off x="19560540" y="12683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5226F3FE-D70D-479E-8B16-93EC88FA8365}"/>
            </a:ext>
          </a:extLst>
        </xdr:cNvPr>
        <xdr:cNvSpPr/>
      </xdr:nvSpPr>
      <xdr:spPr>
        <a:xfrm>
          <a:off x="19458940" y="12828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51526</xdr:rowOff>
    </xdr:from>
    <xdr:to>
      <xdr:col>111</xdr:col>
      <xdr:colOff>177800</xdr:colOff>
      <xdr:row>77</xdr:row>
      <xdr:rowOff>87846</xdr:rowOff>
    </xdr:to>
    <xdr:cxnSp macro="">
      <xdr:nvCxnSpPr>
        <xdr:cNvPr id="861" name="直線コネクタ 860">
          <a:extLst>
            <a:ext uri="{FF2B5EF4-FFF2-40B4-BE49-F238E27FC236}">
              <a16:creationId xmlns:a16="http://schemas.microsoft.com/office/drawing/2014/main" id="{C9EFD509-59C0-4890-A83A-72BFD2310BD5}"/>
            </a:ext>
          </a:extLst>
        </xdr:cNvPr>
        <xdr:cNvCxnSpPr/>
      </xdr:nvCxnSpPr>
      <xdr:spPr>
        <a:xfrm>
          <a:off x="17988280" y="12959806"/>
          <a:ext cx="78994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DC1A49A2-FFB8-4D06-824C-C27D6B2134F1}"/>
            </a:ext>
          </a:extLst>
        </xdr:cNvPr>
        <xdr:cNvSpPr/>
      </xdr:nvSpPr>
      <xdr:spPr>
        <a:xfrm>
          <a:off x="18735040" y="128383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64CE1B7F-C269-48BB-8003-26439613ACCC}"/>
            </a:ext>
          </a:extLst>
        </xdr:cNvPr>
        <xdr:cNvSpPr txBox="1"/>
      </xdr:nvSpPr>
      <xdr:spPr>
        <a:xfrm>
          <a:off x="18509195" y="126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51526</xdr:rowOff>
    </xdr:from>
    <xdr:to>
      <xdr:col>107</xdr:col>
      <xdr:colOff>50800</xdr:colOff>
      <xdr:row>77</xdr:row>
      <xdr:rowOff>57804</xdr:rowOff>
    </xdr:to>
    <xdr:cxnSp macro="">
      <xdr:nvCxnSpPr>
        <xdr:cNvPr id="864" name="直線コネクタ 863">
          <a:extLst>
            <a:ext uri="{FF2B5EF4-FFF2-40B4-BE49-F238E27FC236}">
              <a16:creationId xmlns:a16="http://schemas.microsoft.com/office/drawing/2014/main" id="{88CB08F8-A672-46FA-9DBA-2B9F1E88F77B}"/>
            </a:ext>
          </a:extLst>
        </xdr:cNvPr>
        <xdr:cNvCxnSpPr/>
      </xdr:nvCxnSpPr>
      <xdr:spPr>
        <a:xfrm flipV="1">
          <a:off x="17213580" y="12959806"/>
          <a:ext cx="7747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9AB7986F-0798-4B0F-8FC7-84118D46302C}"/>
            </a:ext>
          </a:extLst>
        </xdr:cNvPr>
        <xdr:cNvSpPr/>
      </xdr:nvSpPr>
      <xdr:spPr>
        <a:xfrm>
          <a:off x="17937480" y="12829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F845C44E-8E1D-4ACE-822E-59C5451C5E5C}"/>
            </a:ext>
          </a:extLst>
        </xdr:cNvPr>
        <xdr:cNvSpPr txBox="1"/>
      </xdr:nvSpPr>
      <xdr:spPr>
        <a:xfrm>
          <a:off x="17734495" y="1260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57804</xdr:rowOff>
    </xdr:from>
    <xdr:to>
      <xdr:col>102</xdr:col>
      <xdr:colOff>114300</xdr:colOff>
      <xdr:row>77</xdr:row>
      <xdr:rowOff>60196</xdr:rowOff>
    </xdr:to>
    <xdr:cxnSp macro="">
      <xdr:nvCxnSpPr>
        <xdr:cNvPr id="867" name="直線コネクタ 866">
          <a:extLst>
            <a:ext uri="{FF2B5EF4-FFF2-40B4-BE49-F238E27FC236}">
              <a16:creationId xmlns:a16="http://schemas.microsoft.com/office/drawing/2014/main" id="{D915B14E-84D0-438C-9602-C16E6435F688}"/>
            </a:ext>
          </a:extLst>
        </xdr:cNvPr>
        <xdr:cNvCxnSpPr/>
      </xdr:nvCxnSpPr>
      <xdr:spPr>
        <a:xfrm flipV="1">
          <a:off x="16431260" y="12966084"/>
          <a:ext cx="78232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DC5E6F60-7196-4659-AC13-7E6CE793823C}"/>
            </a:ext>
          </a:extLst>
        </xdr:cNvPr>
        <xdr:cNvSpPr/>
      </xdr:nvSpPr>
      <xdr:spPr>
        <a:xfrm>
          <a:off x="17162780" y="128389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2534B598-D085-49A0-A00E-D6538C706389}"/>
            </a:ext>
          </a:extLst>
        </xdr:cNvPr>
        <xdr:cNvSpPr txBox="1"/>
      </xdr:nvSpPr>
      <xdr:spPr>
        <a:xfrm>
          <a:off x="16936935" y="1261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BCE23F1-9452-4812-A5CF-6E505A666040}"/>
            </a:ext>
          </a:extLst>
        </xdr:cNvPr>
        <xdr:cNvSpPr/>
      </xdr:nvSpPr>
      <xdr:spPr>
        <a:xfrm>
          <a:off x="16388080" y="12838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90DE64F5-114D-4752-B4BD-8C7E36C55346}"/>
            </a:ext>
          </a:extLst>
        </xdr:cNvPr>
        <xdr:cNvSpPr txBox="1"/>
      </xdr:nvSpPr>
      <xdr:spPr>
        <a:xfrm>
          <a:off x="16162235" y="1261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5BDB1407-8B55-4720-A338-923A48BB7650}"/>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F87EB7D0-918B-40D3-A9F9-CDCC610D3791}"/>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D54ADA84-D727-4972-B160-548C60AF0794}"/>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499D8A2A-B0D8-4DDB-A8B8-0004B980FC06}"/>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D289C90-9700-4990-A29A-24146E10FFA0}"/>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36544</xdr:rowOff>
    </xdr:from>
    <xdr:to>
      <xdr:col>116</xdr:col>
      <xdr:colOff>114300</xdr:colOff>
      <xdr:row>77</xdr:row>
      <xdr:rowOff>138144</xdr:rowOff>
    </xdr:to>
    <xdr:sp macro="" textlink="">
      <xdr:nvSpPr>
        <xdr:cNvPr id="877" name="楕円 876">
          <a:extLst>
            <a:ext uri="{FF2B5EF4-FFF2-40B4-BE49-F238E27FC236}">
              <a16:creationId xmlns:a16="http://schemas.microsoft.com/office/drawing/2014/main" id="{8A0A8BB3-C3A2-498B-972D-711C8AE7FE02}"/>
            </a:ext>
          </a:extLst>
        </xdr:cNvPr>
        <xdr:cNvSpPr/>
      </xdr:nvSpPr>
      <xdr:spPr>
        <a:xfrm>
          <a:off x="19458940" y="129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14971</xdr:rowOff>
    </xdr:from>
    <xdr:ext cx="534377" cy="259045"/>
    <xdr:sp macro="" textlink="">
      <xdr:nvSpPr>
        <xdr:cNvPr id="878" name="繰出金該当値テキスト">
          <a:extLst>
            <a:ext uri="{FF2B5EF4-FFF2-40B4-BE49-F238E27FC236}">
              <a16:creationId xmlns:a16="http://schemas.microsoft.com/office/drawing/2014/main" id="{1190712A-E516-4931-8512-4D8837449740}"/>
            </a:ext>
          </a:extLst>
        </xdr:cNvPr>
        <xdr:cNvSpPr txBox="1"/>
      </xdr:nvSpPr>
      <xdr:spPr>
        <a:xfrm>
          <a:off x="19560540" y="129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37046</xdr:rowOff>
    </xdr:from>
    <xdr:to>
      <xdr:col>112</xdr:col>
      <xdr:colOff>38100</xdr:colOff>
      <xdr:row>77</xdr:row>
      <xdr:rowOff>138646</xdr:rowOff>
    </xdr:to>
    <xdr:sp macro="" textlink="">
      <xdr:nvSpPr>
        <xdr:cNvPr id="879" name="楕円 878">
          <a:extLst>
            <a:ext uri="{FF2B5EF4-FFF2-40B4-BE49-F238E27FC236}">
              <a16:creationId xmlns:a16="http://schemas.microsoft.com/office/drawing/2014/main" id="{E1C5387A-99E3-4C9F-B844-1CE0793E7C75}"/>
            </a:ext>
          </a:extLst>
        </xdr:cNvPr>
        <xdr:cNvSpPr/>
      </xdr:nvSpPr>
      <xdr:spPr>
        <a:xfrm>
          <a:off x="18735040" y="129453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129773</xdr:rowOff>
    </xdr:from>
    <xdr:ext cx="534377" cy="259045"/>
    <xdr:sp macro="" textlink="">
      <xdr:nvSpPr>
        <xdr:cNvPr id="880" name="テキスト ボックス 879">
          <a:extLst>
            <a:ext uri="{FF2B5EF4-FFF2-40B4-BE49-F238E27FC236}">
              <a16:creationId xmlns:a16="http://schemas.microsoft.com/office/drawing/2014/main" id="{EC7F349F-BD0B-40B2-A125-FB1EF6842A4D}"/>
            </a:ext>
          </a:extLst>
        </xdr:cNvPr>
        <xdr:cNvSpPr txBox="1"/>
      </xdr:nvSpPr>
      <xdr:spPr>
        <a:xfrm>
          <a:off x="18541511" y="130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726</xdr:rowOff>
    </xdr:from>
    <xdr:to>
      <xdr:col>107</xdr:col>
      <xdr:colOff>101600</xdr:colOff>
      <xdr:row>77</xdr:row>
      <xdr:rowOff>102326</xdr:rowOff>
    </xdr:to>
    <xdr:sp macro="" textlink="">
      <xdr:nvSpPr>
        <xdr:cNvPr id="881" name="楕円 880">
          <a:extLst>
            <a:ext uri="{FF2B5EF4-FFF2-40B4-BE49-F238E27FC236}">
              <a16:creationId xmlns:a16="http://schemas.microsoft.com/office/drawing/2014/main" id="{E9132D1C-B648-4044-AF55-3A97C161398D}"/>
            </a:ext>
          </a:extLst>
        </xdr:cNvPr>
        <xdr:cNvSpPr/>
      </xdr:nvSpPr>
      <xdr:spPr>
        <a:xfrm>
          <a:off x="17937480" y="129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93453</xdr:rowOff>
    </xdr:from>
    <xdr:ext cx="534377" cy="259045"/>
    <xdr:sp macro="" textlink="">
      <xdr:nvSpPr>
        <xdr:cNvPr id="882" name="テキスト ボックス 881">
          <a:extLst>
            <a:ext uri="{FF2B5EF4-FFF2-40B4-BE49-F238E27FC236}">
              <a16:creationId xmlns:a16="http://schemas.microsoft.com/office/drawing/2014/main" id="{C4AB5DE9-8234-4796-A14A-C5691C557715}"/>
            </a:ext>
          </a:extLst>
        </xdr:cNvPr>
        <xdr:cNvSpPr txBox="1"/>
      </xdr:nvSpPr>
      <xdr:spPr>
        <a:xfrm>
          <a:off x="17766811" y="1300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7004</xdr:rowOff>
    </xdr:from>
    <xdr:to>
      <xdr:col>102</xdr:col>
      <xdr:colOff>165100</xdr:colOff>
      <xdr:row>77</xdr:row>
      <xdr:rowOff>108604</xdr:rowOff>
    </xdr:to>
    <xdr:sp macro="" textlink="">
      <xdr:nvSpPr>
        <xdr:cNvPr id="883" name="楕円 882">
          <a:extLst>
            <a:ext uri="{FF2B5EF4-FFF2-40B4-BE49-F238E27FC236}">
              <a16:creationId xmlns:a16="http://schemas.microsoft.com/office/drawing/2014/main" id="{9BC5259E-9CA7-4549-9AC1-374EE65C8FD2}"/>
            </a:ext>
          </a:extLst>
        </xdr:cNvPr>
        <xdr:cNvSpPr/>
      </xdr:nvSpPr>
      <xdr:spPr>
        <a:xfrm>
          <a:off x="17162780" y="129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99731</xdr:rowOff>
    </xdr:from>
    <xdr:ext cx="534377" cy="259045"/>
    <xdr:sp macro="" textlink="">
      <xdr:nvSpPr>
        <xdr:cNvPr id="884" name="テキスト ボックス 883">
          <a:extLst>
            <a:ext uri="{FF2B5EF4-FFF2-40B4-BE49-F238E27FC236}">
              <a16:creationId xmlns:a16="http://schemas.microsoft.com/office/drawing/2014/main" id="{72EB5458-E88F-4A85-B86E-2FCA4EDB36B3}"/>
            </a:ext>
          </a:extLst>
        </xdr:cNvPr>
        <xdr:cNvSpPr txBox="1"/>
      </xdr:nvSpPr>
      <xdr:spPr>
        <a:xfrm>
          <a:off x="16969251" y="130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9396</xdr:rowOff>
    </xdr:from>
    <xdr:to>
      <xdr:col>98</xdr:col>
      <xdr:colOff>38100</xdr:colOff>
      <xdr:row>77</xdr:row>
      <xdr:rowOff>110996</xdr:rowOff>
    </xdr:to>
    <xdr:sp macro="" textlink="">
      <xdr:nvSpPr>
        <xdr:cNvPr id="885" name="楕円 884">
          <a:extLst>
            <a:ext uri="{FF2B5EF4-FFF2-40B4-BE49-F238E27FC236}">
              <a16:creationId xmlns:a16="http://schemas.microsoft.com/office/drawing/2014/main" id="{C3127E1E-33F8-489C-BFA8-4C2F87ADA3E3}"/>
            </a:ext>
          </a:extLst>
        </xdr:cNvPr>
        <xdr:cNvSpPr/>
      </xdr:nvSpPr>
      <xdr:spPr>
        <a:xfrm>
          <a:off x="16388080" y="129176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102123</xdr:rowOff>
    </xdr:from>
    <xdr:ext cx="534377" cy="259045"/>
    <xdr:sp macro="" textlink="">
      <xdr:nvSpPr>
        <xdr:cNvPr id="886" name="テキスト ボックス 885">
          <a:extLst>
            <a:ext uri="{FF2B5EF4-FFF2-40B4-BE49-F238E27FC236}">
              <a16:creationId xmlns:a16="http://schemas.microsoft.com/office/drawing/2014/main" id="{EAF870A3-769B-4DD6-A69C-4A36AA0CCB06}"/>
            </a:ext>
          </a:extLst>
        </xdr:cNvPr>
        <xdr:cNvSpPr txBox="1"/>
      </xdr:nvSpPr>
      <xdr:spPr>
        <a:xfrm>
          <a:off x="16194551" y="130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75A3366B-D6B3-438E-8588-86B62792CE59}"/>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E0E68BE6-E390-4158-A048-1737F2715826}"/>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BB781666-AFA5-4414-963C-C3C4657A3C9C}"/>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DA224A1B-A2A9-4B63-83C5-485CE0854833}"/>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564A7D3A-983F-4D2C-A148-45B99F61DFF3}"/>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206A8576-016C-4807-B66E-F9583D515E22}"/>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B1DE789-4794-454C-8178-C8EA65A4520A}"/>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BA96F139-58DF-42BE-A402-5437C653F7A9}"/>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F75F504A-324C-45AC-95B2-C70DBC0B17B9}"/>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2DA07023-93AE-4A81-94A7-6A9AB8EFB798}"/>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82C5F9B2-B706-4F46-B586-9E5A8523E123}"/>
            </a:ext>
          </a:extLst>
        </xdr:cNvPr>
        <xdr:cNvCxnSpPr/>
      </xdr:nvCxnSpPr>
      <xdr:spPr>
        <a:xfrm>
          <a:off x="1609344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48281981-E1F7-4788-921D-8858CC5D25DB}"/>
            </a:ext>
          </a:extLst>
        </xdr:cNvPr>
        <xdr:cNvSpPr txBox="1"/>
      </xdr:nvSpPr>
      <xdr:spPr>
        <a:xfrm>
          <a:off x="158903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CDE87067-BD39-48FD-8142-0212FA1A6E32}"/>
            </a:ext>
          </a:extLst>
        </xdr:cNvPr>
        <xdr:cNvCxnSpPr/>
      </xdr:nvCxnSpPr>
      <xdr:spPr>
        <a:xfrm>
          <a:off x="1609344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E424849-1135-44B8-B434-91F2757BC8F0}"/>
            </a:ext>
          </a:extLst>
        </xdr:cNvPr>
        <xdr:cNvSpPr txBox="1"/>
      </xdr:nvSpPr>
      <xdr:spPr>
        <a:xfrm>
          <a:off x="15826254" y="159804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44B9FB78-C192-430C-B746-3793C40F4D48}"/>
            </a:ext>
          </a:extLst>
        </xdr:cNvPr>
        <xdr:cNvCxnSpPr/>
      </xdr:nvCxnSpPr>
      <xdr:spPr>
        <a:xfrm>
          <a:off x="1609344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F5A91250-A420-49AA-82FD-9921D38E4A40}"/>
            </a:ext>
          </a:extLst>
        </xdr:cNvPr>
        <xdr:cNvSpPr txBox="1"/>
      </xdr:nvSpPr>
      <xdr:spPr>
        <a:xfrm>
          <a:off x="15826254" y="1553465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3A31AD4B-62C7-40A9-BFF6-83CB8941809A}"/>
            </a:ext>
          </a:extLst>
        </xdr:cNvPr>
        <xdr:cNvCxnSpPr/>
      </xdr:nvCxnSpPr>
      <xdr:spPr>
        <a:xfrm>
          <a:off x="1609344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6B548722-F1DB-4965-935E-FBAA9E8ECCBD}"/>
            </a:ext>
          </a:extLst>
        </xdr:cNvPr>
        <xdr:cNvSpPr txBox="1"/>
      </xdr:nvSpPr>
      <xdr:spPr>
        <a:xfrm>
          <a:off x="15826254" y="1508888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6CC45769-7B4C-47F3-BF67-A942FE9C6808}"/>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2A68E946-B216-40AA-9FD6-8F3108F394D2}"/>
            </a:ext>
          </a:extLst>
        </xdr:cNvPr>
        <xdr:cNvSpPr txBox="1"/>
      </xdr:nvSpPr>
      <xdr:spPr>
        <a:xfrm>
          <a:off x="15826254" y="146393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FFAF4039-3D6B-4F37-AF30-8CE273E1E103}"/>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6C3EC786-256C-4872-ACF9-DF339D30763B}"/>
            </a:ext>
          </a:extLst>
        </xdr:cNvPr>
        <xdr:cNvCxnSpPr/>
      </xdr:nvCxnSpPr>
      <xdr:spPr>
        <a:xfrm>
          <a:off x="19507835" y="165684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50F3059B-FF51-4A60-B62D-61FD623E7379}"/>
            </a:ext>
          </a:extLst>
        </xdr:cNvPr>
        <xdr:cNvSpPr txBox="1"/>
      </xdr:nvSpPr>
      <xdr:spPr>
        <a:xfrm>
          <a:off x="1956054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E03DD079-F80D-4643-ABCB-7671381CB88A}"/>
            </a:ext>
          </a:extLst>
        </xdr:cNvPr>
        <xdr:cNvCxnSpPr/>
      </xdr:nvCxnSpPr>
      <xdr:spPr>
        <a:xfrm>
          <a:off x="194437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14DE0C68-E799-4E04-BF6A-77EB776D0CF3}"/>
            </a:ext>
          </a:extLst>
        </xdr:cNvPr>
        <xdr:cNvSpPr txBox="1"/>
      </xdr:nvSpPr>
      <xdr:spPr>
        <a:xfrm>
          <a:off x="19560540" y="16271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B78265C1-392B-4995-8E8F-25AA13E7F35C}"/>
            </a:ext>
          </a:extLst>
        </xdr:cNvPr>
        <xdr:cNvCxnSpPr/>
      </xdr:nvCxnSpPr>
      <xdr:spPr>
        <a:xfrm>
          <a:off x="194437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FF293B48-6531-4675-B41E-48DE1B742AD3}"/>
            </a:ext>
          </a:extLst>
        </xdr:cNvPr>
        <xdr:cNvCxnSpPr/>
      </xdr:nvCxnSpPr>
      <xdr:spPr>
        <a:xfrm>
          <a:off x="18778220" y="165684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1BE80C52-8CC3-4268-81A7-8D98768508B4}"/>
            </a:ext>
          </a:extLst>
        </xdr:cNvPr>
        <xdr:cNvSpPr txBox="1"/>
      </xdr:nvSpPr>
      <xdr:spPr>
        <a:xfrm>
          <a:off x="19560540" y="16496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D7D1887A-4A15-4322-80F9-75955CD93F66}"/>
            </a:ext>
          </a:extLst>
        </xdr:cNvPr>
        <xdr:cNvSpPr/>
      </xdr:nvSpPr>
      <xdr:spPr>
        <a:xfrm>
          <a:off x="1945894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D9F89F94-E98B-4E79-9EDB-2C8233DB266C}"/>
            </a:ext>
          </a:extLst>
        </xdr:cNvPr>
        <xdr:cNvCxnSpPr/>
      </xdr:nvCxnSpPr>
      <xdr:spPr>
        <a:xfrm>
          <a:off x="17988280" y="165684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328C008A-CD01-46C0-BBF7-56BF765D18AB}"/>
            </a:ext>
          </a:extLst>
        </xdr:cNvPr>
        <xdr:cNvSpPr/>
      </xdr:nvSpPr>
      <xdr:spPr>
        <a:xfrm>
          <a:off x="18735040" y="15043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97D0E6AE-BA3B-44A9-B45E-D47073604A65}"/>
            </a:ext>
          </a:extLst>
        </xdr:cNvPr>
        <xdr:cNvSpPr txBox="1"/>
      </xdr:nvSpPr>
      <xdr:spPr>
        <a:xfrm>
          <a:off x="18628873" y="148221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BB167F31-55B8-45A9-A2C4-DA3AD7B02E8A}"/>
            </a:ext>
          </a:extLst>
        </xdr:cNvPr>
        <xdr:cNvCxnSpPr/>
      </xdr:nvCxnSpPr>
      <xdr:spPr>
        <a:xfrm>
          <a:off x="17213580" y="16568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7730E101-5507-4C68-BEA0-5BA4DA73AC03}"/>
            </a:ext>
          </a:extLst>
        </xdr:cNvPr>
        <xdr:cNvSpPr/>
      </xdr:nvSpPr>
      <xdr:spPr>
        <a:xfrm>
          <a:off x="1793748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CA39E352-F824-482F-87E2-DDEAB286D425}"/>
            </a:ext>
          </a:extLst>
        </xdr:cNvPr>
        <xdr:cNvSpPr txBox="1"/>
      </xdr:nvSpPr>
      <xdr:spPr>
        <a:xfrm>
          <a:off x="1788649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1E9AFDA3-8BE8-4BB8-B8E6-E48942AD2F59}"/>
            </a:ext>
          </a:extLst>
        </xdr:cNvPr>
        <xdr:cNvCxnSpPr/>
      </xdr:nvCxnSpPr>
      <xdr:spPr>
        <a:xfrm>
          <a:off x="16431260" y="165684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882466FD-94A3-4E2A-B8AC-2FF91ABF8C30}"/>
            </a:ext>
          </a:extLst>
        </xdr:cNvPr>
        <xdr:cNvSpPr/>
      </xdr:nvSpPr>
      <xdr:spPr>
        <a:xfrm>
          <a:off x="1716278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74E50D25-11E6-4BB3-AB9D-501E614911FA}"/>
            </a:ext>
          </a:extLst>
        </xdr:cNvPr>
        <xdr:cNvSpPr txBox="1"/>
      </xdr:nvSpPr>
      <xdr:spPr>
        <a:xfrm>
          <a:off x="1709655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99F87E51-067C-44B4-8DE4-8079A7C4778D}"/>
            </a:ext>
          </a:extLst>
        </xdr:cNvPr>
        <xdr:cNvSpPr/>
      </xdr:nvSpPr>
      <xdr:spPr>
        <a:xfrm>
          <a:off x="16388080" y="1651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9D80FDBE-7E75-4E3F-AB67-84C13ED7F3A0}"/>
            </a:ext>
          </a:extLst>
        </xdr:cNvPr>
        <xdr:cNvSpPr txBox="1"/>
      </xdr:nvSpPr>
      <xdr:spPr>
        <a:xfrm>
          <a:off x="1631423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3176BFF2-D924-4ECF-9604-A0DEFED47B3F}"/>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6C0A81C3-0E04-46B9-91D5-D996719496F0}"/>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CFCAD8F3-B585-4D02-8B52-7DBDF9E983F3}"/>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8D49C196-9AF2-445D-AC7A-5D7920EF17FA}"/>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81FA41F-75DD-41CD-8672-6ACEED9B787B}"/>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30E08E74-FB41-48D8-8A5D-C778780B6CEE}"/>
            </a:ext>
          </a:extLst>
        </xdr:cNvPr>
        <xdr:cNvSpPr/>
      </xdr:nvSpPr>
      <xdr:spPr>
        <a:xfrm>
          <a:off x="1945894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59489DD-2D71-47E3-BECA-CF9784F68500}"/>
            </a:ext>
          </a:extLst>
        </xdr:cNvPr>
        <xdr:cNvSpPr txBox="1"/>
      </xdr:nvSpPr>
      <xdr:spPr>
        <a:xfrm>
          <a:off x="19560540" y="163855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7490BF5-B863-4603-B63B-3D9C439E4DED}"/>
            </a:ext>
          </a:extLst>
        </xdr:cNvPr>
        <xdr:cNvSpPr/>
      </xdr:nvSpPr>
      <xdr:spPr>
        <a:xfrm>
          <a:off x="18735040" y="1651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9B8C332C-1286-4A67-A319-5A1F8184164C}"/>
            </a:ext>
          </a:extLst>
        </xdr:cNvPr>
        <xdr:cNvSpPr txBox="1"/>
      </xdr:nvSpPr>
      <xdr:spPr>
        <a:xfrm>
          <a:off x="1866119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11270FB0-05C7-4573-80AF-D00A1937571F}"/>
            </a:ext>
          </a:extLst>
        </xdr:cNvPr>
        <xdr:cNvSpPr/>
      </xdr:nvSpPr>
      <xdr:spPr>
        <a:xfrm>
          <a:off x="1793748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15407713-2BA8-46D4-906D-AF3590B63B0F}"/>
            </a:ext>
          </a:extLst>
        </xdr:cNvPr>
        <xdr:cNvSpPr txBox="1"/>
      </xdr:nvSpPr>
      <xdr:spPr>
        <a:xfrm>
          <a:off x="1788649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1C194C4E-6EF2-4BE9-8DE9-CA868035D0AC}"/>
            </a:ext>
          </a:extLst>
        </xdr:cNvPr>
        <xdr:cNvSpPr/>
      </xdr:nvSpPr>
      <xdr:spPr>
        <a:xfrm>
          <a:off x="1716278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C70E6445-B252-4CA6-89B0-C6EA47280997}"/>
            </a:ext>
          </a:extLst>
        </xdr:cNvPr>
        <xdr:cNvSpPr txBox="1"/>
      </xdr:nvSpPr>
      <xdr:spPr>
        <a:xfrm>
          <a:off x="1709655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7FFB098B-05CD-43D3-9C3F-59E90A9D350A}"/>
            </a:ext>
          </a:extLst>
        </xdr:cNvPr>
        <xdr:cNvSpPr/>
      </xdr:nvSpPr>
      <xdr:spPr>
        <a:xfrm>
          <a:off x="16388080" y="1651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EBA54776-6C0D-4BBF-9383-5FF440B022EE}"/>
            </a:ext>
          </a:extLst>
        </xdr:cNvPr>
        <xdr:cNvSpPr txBox="1"/>
      </xdr:nvSpPr>
      <xdr:spPr>
        <a:xfrm>
          <a:off x="1631423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FB1009C3-4A44-489A-994A-9864D3F11352}"/>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1799CACC-1889-44A2-93B5-1F6BCAE7DA85}"/>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5E09111B-38AA-4256-A179-1C062B71FC3D}"/>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千円となっている。主な構成項目である人件費は、住民一人あたり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143,754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54,292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円下回っている。退職と新規採用による職員の総数は同程度で推移しているが、職員構成が若年化している。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99,021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97,338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円下回っている。減少の主な要因としては、多目的運動公園整備事業、定住促進住宅整備などの減によるものである。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災害復旧事業費は、平成３０年８月に２度にわたり発生した大雨災害の復旧工事によるものとなっている。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各項目については、類似団体と比較して下回っており、今後も歳出の適正化に努めていく。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7C9593-5D51-4E16-B0D9-60812F42DE8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21F5263-5FAC-47BA-8332-698D1D1FB832}"/>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3CE501A-89B9-4172-B179-D59A1679BF9C}"/>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36E9BFB-9C49-4B3E-9E2F-C03D203A96A3}"/>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87765A-7C05-498C-8B18-012D2D7C579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BB8BF6-D153-4DA5-9393-C4C64F5EC66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74009E-C23C-4345-A3B6-95D4C064A2E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202729-7CE0-4D74-8859-A046DA7B810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816BC9-782A-444B-8C47-8821BE4BCF9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BC75680-AB25-447C-9716-3B9A16F74C03}"/>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4,150
4,124
122.14
4,387,883
4,027,875
284,135
2,178,262
3,314,414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A0991C-E1D5-42B0-A6D9-C17917DBD00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258E3A-5A01-4053-8B52-9753F0FC504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E11BFF-5305-47E9-A917-4A2F22A50E7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C7CAF95-9957-4C79-A877-BF42881DB83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53EB7F-C984-4D0C-A1B4-F2E7093F361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8BDE69E-8B94-46A7-9403-765AC5875257}"/>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3D70E2B-E915-4FEC-977F-C7AEAD3866C4}"/>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0734CBF-D7A6-4E1D-A19F-C9B26FAD437F}"/>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0C9D36E-4773-42C2-8764-938A66F87C0E}"/>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F2731B-E2BC-4109-969C-970F87805FB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DF5EB10-117F-4501-B412-CE41A1EA6FCF}"/>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03860F3-B150-4B01-BB4A-8B086676C72C}"/>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4D96A68-2130-4FA4-886B-612CD0E9213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3D89A50-10BA-45D2-B441-1921B43A9689}"/>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E5E290-90F5-461B-9E25-47239EE86DAA}"/>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9891F25-5D8B-498B-B9A2-92A1A40284F2}"/>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B8DFA3-BB17-4F48-8CCE-69A40ECD2EC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0C6A248-8F74-4792-A474-6095C3AA5AE4}"/>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ABE275C-FA2B-44B3-B2E2-3F03166B6A6B}"/>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237CB044-6FA3-45E4-A693-2012131BA998}"/>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0DE588C-D74B-4C2F-970E-45BD0A384C82}"/>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BCCF181-8C02-4CBC-9A30-5CF99B8BAD84}"/>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27BA056-8DF8-44CB-80A4-18E5D2C73255}"/>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531D939-5AB1-48F6-94CF-D3AFA2BEAF1C}"/>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F027AA7-B60B-4DDE-BB9A-993439BAC325}"/>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CBAA52D-344E-4712-8665-54F9A7E937E2}"/>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3CDC3D2-BED0-4B1E-8408-C2FD09B76E77}"/>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6E9844C-18C1-448D-9C26-E41413E6142C}"/>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C27F98D-8B08-4649-B5C1-559EE52F248A}"/>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4BA707D-8FB9-4F7C-B32A-97E1C015901D}"/>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E8F7504F-C855-4A79-889D-E95BF3233110}"/>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B099DA27-4643-4DD9-ABA8-F82681AAB88D}"/>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E67EC5F7-7D99-4648-B211-9B63716D8625}"/>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6935F668-6B5B-4598-A3FE-4E3095CFEFC4}"/>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7248DAAE-3B09-48B1-A333-ED839C47049D}"/>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A34363E4-61AB-4B36-8D64-7BDC48F83068}"/>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1FC3EDDB-7C00-46FF-BE78-253D01ACBD5E}"/>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D5BCDF97-8F64-4D60-BEEC-BC17CC8B9389}"/>
            </a:ext>
          </a:extLst>
        </xdr:cNvPr>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57587A6B-E183-4714-BC24-20D4196A9471}"/>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58795ED2-6287-4869-8766-E0EA605085C5}"/>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796D8406-AE88-4238-BD68-22FD50BE410B}"/>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B03D0A1A-2287-46E1-8B5B-CDC3274D7BEC}"/>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106BDA3E-7066-4432-9BB2-67A264781DF6}"/>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A484F70C-7F48-43A5-8FC2-E696F5C8F503}"/>
            </a:ext>
          </a:extLst>
        </xdr:cNvPr>
        <xdr:cNvCxnSpPr/>
      </xdr:nvCxnSpPr>
      <xdr:spPr>
        <a:xfrm flipV="1">
          <a:off x="4084955" y="5177168"/>
          <a:ext cx="1270" cy="1283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AF28E578-66B8-4987-A7F0-B4672EC6C149}"/>
            </a:ext>
          </a:extLst>
        </xdr:cNvPr>
        <xdr:cNvSpPr txBox="1"/>
      </xdr:nvSpPr>
      <xdr:spPr>
        <a:xfrm>
          <a:off x="4137660" y="646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375392BE-0C84-4589-9DBF-9B2D486F5B28}"/>
            </a:ext>
          </a:extLst>
        </xdr:cNvPr>
        <xdr:cNvCxnSpPr/>
      </xdr:nvCxnSpPr>
      <xdr:spPr>
        <a:xfrm>
          <a:off x="4020820" y="6460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C3B753F5-250D-456D-ACA1-AA12A0BCC4AF}"/>
            </a:ext>
          </a:extLst>
        </xdr:cNvPr>
        <xdr:cNvSpPr txBox="1"/>
      </xdr:nvSpPr>
      <xdr:spPr>
        <a:xfrm>
          <a:off x="4137660" y="495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4A888F50-0F01-41C4-B36E-64CE2A90F29B}"/>
            </a:ext>
          </a:extLst>
        </xdr:cNvPr>
        <xdr:cNvCxnSpPr/>
      </xdr:nvCxnSpPr>
      <xdr:spPr>
        <a:xfrm>
          <a:off x="4020820" y="5177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94914</xdr:rowOff>
    </xdr:from>
    <xdr:to>
      <xdr:col>24</xdr:col>
      <xdr:colOff>63500</xdr:colOff>
      <xdr:row>37</xdr:row>
      <xdr:rowOff>106077</xdr:rowOff>
    </xdr:to>
    <xdr:cxnSp macro="">
      <xdr:nvCxnSpPr>
        <xdr:cNvPr id="60" name="直線コネクタ 59">
          <a:extLst>
            <a:ext uri="{FF2B5EF4-FFF2-40B4-BE49-F238E27FC236}">
              <a16:creationId xmlns:a16="http://schemas.microsoft.com/office/drawing/2014/main" id="{30A9BB42-777A-4239-981A-F5767F5617A7}"/>
            </a:ext>
          </a:extLst>
        </xdr:cNvPr>
        <xdr:cNvCxnSpPr/>
      </xdr:nvCxnSpPr>
      <xdr:spPr>
        <a:xfrm flipV="1">
          <a:off x="3355340" y="6297594"/>
          <a:ext cx="73152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B79FB591-279D-4D2C-9BFD-D2FE1448ABF8}"/>
            </a:ext>
          </a:extLst>
        </xdr:cNvPr>
        <xdr:cNvSpPr txBox="1"/>
      </xdr:nvSpPr>
      <xdr:spPr>
        <a:xfrm>
          <a:off x="4137660" y="6056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FA93CF26-2B18-4ADB-B9B9-EC253412F530}"/>
            </a:ext>
          </a:extLst>
        </xdr:cNvPr>
        <xdr:cNvSpPr/>
      </xdr:nvSpPr>
      <xdr:spPr>
        <a:xfrm>
          <a:off x="4036060" y="6205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106077</xdr:rowOff>
    </xdr:from>
    <xdr:to>
      <xdr:col>19</xdr:col>
      <xdr:colOff>177800</xdr:colOff>
      <xdr:row>37</xdr:row>
      <xdr:rowOff>112268</xdr:rowOff>
    </xdr:to>
    <xdr:cxnSp macro="">
      <xdr:nvCxnSpPr>
        <xdr:cNvPr id="63" name="直線コネクタ 62">
          <a:extLst>
            <a:ext uri="{FF2B5EF4-FFF2-40B4-BE49-F238E27FC236}">
              <a16:creationId xmlns:a16="http://schemas.microsoft.com/office/drawing/2014/main" id="{4339F236-71F8-48F0-9994-99C81E4C5AD2}"/>
            </a:ext>
          </a:extLst>
        </xdr:cNvPr>
        <xdr:cNvCxnSpPr/>
      </xdr:nvCxnSpPr>
      <xdr:spPr>
        <a:xfrm flipV="1">
          <a:off x="2565400" y="6308757"/>
          <a:ext cx="78994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E1FE58AE-D0F7-4C76-8E68-CAA07EB8D1C8}"/>
            </a:ext>
          </a:extLst>
        </xdr:cNvPr>
        <xdr:cNvSpPr/>
      </xdr:nvSpPr>
      <xdr:spPr>
        <a:xfrm>
          <a:off x="3312160" y="6207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FB19AB40-6DD5-49A4-BB0A-3565C18DE1C7}"/>
            </a:ext>
          </a:extLst>
        </xdr:cNvPr>
        <xdr:cNvSpPr txBox="1"/>
      </xdr:nvSpPr>
      <xdr:spPr>
        <a:xfrm>
          <a:off x="3118631" y="59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106267</xdr:rowOff>
    </xdr:from>
    <xdr:to>
      <xdr:col>15</xdr:col>
      <xdr:colOff>50800</xdr:colOff>
      <xdr:row>37</xdr:row>
      <xdr:rowOff>112268</xdr:rowOff>
    </xdr:to>
    <xdr:cxnSp macro="">
      <xdr:nvCxnSpPr>
        <xdr:cNvPr id="66" name="直線コネクタ 65">
          <a:extLst>
            <a:ext uri="{FF2B5EF4-FFF2-40B4-BE49-F238E27FC236}">
              <a16:creationId xmlns:a16="http://schemas.microsoft.com/office/drawing/2014/main" id="{D7F2EF71-118A-4EB6-B0F6-D755C133C4E7}"/>
            </a:ext>
          </a:extLst>
        </xdr:cNvPr>
        <xdr:cNvCxnSpPr/>
      </xdr:nvCxnSpPr>
      <xdr:spPr>
        <a:xfrm>
          <a:off x="1790700" y="6308947"/>
          <a:ext cx="7747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F93BD332-7E92-49FB-9736-F50F528BFF90}"/>
            </a:ext>
          </a:extLst>
        </xdr:cNvPr>
        <xdr:cNvSpPr/>
      </xdr:nvSpPr>
      <xdr:spPr>
        <a:xfrm>
          <a:off x="2514600" y="620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69A1E320-4B3A-4009-A623-CB032DB517F8}"/>
            </a:ext>
          </a:extLst>
        </xdr:cNvPr>
        <xdr:cNvSpPr txBox="1"/>
      </xdr:nvSpPr>
      <xdr:spPr>
        <a:xfrm>
          <a:off x="2343931" y="59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79750</xdr:rowOff>
    </xdr:from>
    <xdr:to>
      <xdr:col>10</xdr:col>
      <xdr:colOff>114300</xdr:colOff>
      <xdr:row>37</xdr:row>
      <xdr:rowOff>106267</xdr:rowOff>
    </xdr:to>
    <xdr:cxnSp macro="">
      <xdr:nvCxnSpPr>
        <xdr:cNvPr id="69" name="直線コネクタ 68">
          <a:extLst>
            <a:ext uri="{FF2B5EF4-FFF2-40B4-BE49-F238E27FC236}">
              <a16:creationId xmlns:a16="http://schemas.microsoft.com/office/drawing/2014/main" id="{151141DF-A595-4818-B546-E4D733C686E2}"/>
            </a:ext>
          </a:extLst>
        </xdr:cNvPr>
        <xdr:cNvCxnSpPr/>
      </xdr:nvCxnSpPr>
      <xdr:spPr>
        <a:xfrm>
          <a:off x="1008380" y="6282430"/>
          <a:ext cx="78232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3A992B3D-1156-4873-B630-A8F7B73341A9}"/>
            </a:ext>
          </a:extLst>
        </xdr:cNvPr>
        <xdr:cNvSpPr/>
      </xdr:nvSpPr>
      <xdr:spPr>
        <a:xfrm>
          <a:off x="1739900" y="62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DA53051A-318D-4B13-B69D-5408E73CA14E}"/>
            </a:ext>
          </a:extLst>
        </xdr:cNvPr>
        <xdr:cNvSpPr txBox="1"/>
      </xdr:nvSpPr>
      <xdr:spPr>
        <a:xfrm>
          <a:off x="1546371" y="59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99688ABF-F77A-4324-927D-F8BDAD1B7335}"/>
            </a:ext>
          </a:extLst>
        </xdr:cNvPr>
        <xdr:cNvSpPr/>
      </xdr:nvSpPr>
      <xdr:spPr>
        <a:xfrm>
          <a:off x="965200" y="6193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4314BC49-687C-487F-B7AE-B7A9260CE827}"/>
            </a:ext>
          </a:extLst>
        </xdr:cNvPr>
        <xdr:cNvSpPr txBox="1"/>
      </xdr:nvSpPr>
      <xdr:spPr>
        <a:xfrm>
          <a:off x="771671" y="59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B44E49-5DA0-4665-9326-9BE77BBCA3F6}"/>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7FFE3B5-E309-48C4-98DE-E20C31CB4E9A}"/>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C129B9A-ABF0-4103-A7C7-C3B1A381BB92}"/>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0420F1A-8F4B-47BD-B78F-23756512A9B6}"/>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2EF88719-8DD9-432D-80DD-77DC6E4530CC}"/>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44114</xdr:rowOff>
    </xdr:from>
    <xdr:to>
      <xdr:col>24</xdr:col>
      <xdr:colOff>114300</xdr:colOff>
      <xdr:row>37</xdr:row>
      <xdr:rowOff>145714</xdr:rowOff>
    </xdr:to>
    <xdr:sp macro="" textlink="">
      <xdr:nvSpPr>
        <xdr:cNvPr id="79" name="楕円 78">
          <a:extLst>
            <a:ext uri="{FF2B5EF4-FFF2-40B4-BE49-F238E27FC236}">
              <a16:creationId xmlns:a16="http://schemas.microsoft.com/office/drawing/2014/main" id="{FE201C47-991A-4D9E-B776-1AAF45EBB9DD}"/>
            </a:ext>
          </a:extLst>
        </xdr:cNvPr>
        <xdr:cNvSpPr/>
      </xdr:nvSpPr>
      <xdr:spPr>
        <a:xfrm>
          <a:off x="4036060" y="62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22541</xdr:rowOff>
    </xdr:from>
    <xdr:ext cx="534377" cy="259045"/>
    <xdr:sp macro="" textlink="">
      <xdr:nvSpPr>
        <xdr:cNvPr id="80" name="議会費該当値テキスト">
          <a:extLst>
            <a:ext uri="{FF2B5EF4-FFF2-40B4-BE49-F238E27FC236}">
              <a16:creationId xmlns:a16="http://schemas.microsoft.com/office/drawing/2014/main" id="{4AD9A8D9-25C3-4668-AD00-25052F788E94}"/>
            </a:ext>
          </a:extLst>
        </xdr:cNvPr>
        <xdr:cNvSpPr txBox="1"/>
      </xdr:nvSpPr>
      <xdr:spPr>
        <a:xfrm>
          <a:off x="4137660" y="62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55277</xdr:rowOff>
    </xdr:from>
    <xdr:to>
      <xdr:col>20</xdr:col>
      <xdr:colOff>38100</xdr:colOff>
      <xdr:row>37</xdr:row>
      <xdr:rowOff>156877</xdr:rowOff>
    </xdr:to>
    <xdr:sp macro="" textlink="">
      <xdr:nvSpPr>
        <xdr:cNvPr id="81" name="楕円 80">
          <a:extLst>
            <a:ext uri="{FF2B5EF4-FFF2-40B4-BE49-F238E27FC236}">
              <a16:creationId xmlns:a16="http://schemas.microsoft.com/office/drawing/2014/main" id="{2FB63C4A-A99A-4155-B9BC-8250013DDAD6}"/>
            </a:ext>
          </a:extLst>
        </xdr:cNvPr>
        <xdr:cNvSpPr/>
      </xdr:nvSpPr>
      <xdr:spPr>
        <a:xfrm>
          <a:off x="3312160" y="62579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148003</xdr:rowOff>
    </xdr:from>
    <xdr:ext cx="534377" cy="259045"/>
    <xdr:sp macro="" textlink="">
      <xdr:nvSpPr>
        <xdr:cNvPr id="82" name="テキスト ボックス 81">
          <a:extLst>
            <a:ext uri="{FF2B5EF4-FFF2-40B4-BE49-F238E27FC236}">
              <a16:creationId xmlns:a16="http://schemas.microsoft.com/office/drawing/2014/main" id="{AFA92193-F000-4CF8-AB52-95CCEF924C43}"/>
            </a:ext>
          </a:extLst>
        </xdr:cNvPr>
        <xdr:cNvSpPr txBox="1"/>
      </xdr:nvSpPr>
      <xdr:spPr>
        <a:xfrm>
          <a:off x="3118631" y="63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61468</xdr:rowOff>
    </xdr:from>
    <xdr:to>
      <xdr:col>15</xdr:col>
      <xdr:colOff>101600</xdr:colOff>
      <xdr:row>37</xdr:row>
      <xdr:rowOff>163068</xdr:rowOff>
    </xdr:to>
    <xdr:sp macro="" textlink="">
      <xdr:nvSpPr>
        <xdr:cNvPr id="83" name="楕円 82">
          <a:extLst>
            <a:ext uri="{FF2B5EF4-FFF2-40B4-BE49-F238E27FC236}">
              <a16:creationId xmlns:a16="http://schemas.microsoft.com/office/drawing/2014/main" id="{9CAFBFEE-6313-4F1A-9F0F-008A12DD96F1}"/>
            </a:ext>
          </a:extLst>
        </xdr:cNvPr>
        <xdr:cNvSpPr/>
      </xdr:nvSpPr>
      <xdr:spPr>
        <a:xfrm>
          <a:off x="25146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154195</xdr:rowOff>
    </xdr:from>
    <xdr:ext cx="534377" cy="259045"/>
    <xdr:sp macro="" textlink="">
      <xdr:nvSpPr>
        <xdr:cNvPr id="84" name="テキスト ボックス 83">
          <a:extLst>
            <a:ext uri="{FF2B5EF4-FFF2-40B4-BE49-F238E27FC236}">
              <a16:creationId xmlns:a16="http://schemas.microsoft.com/office/drawing/2014/main" id="{4C42D9D3-0158-478F-85C3-16B1925DF38D}"/>
            </a:ext>
          </a:extLst>
        </xdr:cNvPr>
        <xdr:cNvSpPr txBox="1"/>
      </xdr:nvSpPr>
      <xdr:spPr>
        <a:xfrm>
          <a:off x="2343931" y="63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55467</xdr:rowOff>
    </xdr:from>
    <xdr:to>
      <xdr:col>10</xdr:col>
      <xdr:colOff>165100</xdr:colOff>
      <xdr:row>37</xdr:row>
      <xdr:rowOff>157067</xdr:rowOff>
    </xdr:to>
    <xdr:sp macro="" textlink="">
      <xdr:nvSpPr>
        <xdr:cNvPr id="85" name="楕円 84">
          <a:extLst>
            <a:ext uri="{FF2B5EF4-FFF2-40B4-BE49-F238E27FC236}">
              <a16:creationId xmlns:a16="http://schemas.microsoft.com/office/drawing/2014/main" id="{ABB5798B-E382-4B10-AAA1-0C8BA6AF5D9A}"/>
            </a:ext>
          </a:extLst>
        </xdr:cNvPr>
        <xdr:cNvSpPr/>
      </xdr:nvSpPr>
      <xdr:spPr>
        <a:xfrm>
          <a:off x="1739900" y="62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148194</xdr:rowOff>
    </xdr:from>
    <xdr:ext cx="534377" cy="259045"/>
    <xdr:sp macro="" textlink="">
      <xdr:nvSpPr>
        <xdr:cNvPr id="86" name="テキスト ボックス 85">
          <a:extLst>
            <a:ext uri="{FF2B5EF4-FFF2-40B4-BE49-F238E27FC236}">
              <a16:creationId xmlns:a16="http://schemas.microsoft.com/office/drawing/2014/main" id="{B75D2D32-D4B5-40F2-8D47-27B4AE1F4310}"/>
            </a:ext>
          </a:extLst>
        </xdr:cNvPr>
        <xdr:cNvSpPr txBox="1"/>
      </xdr:nvSpPr>
      <xdr:spPr>
        <a:xfrm>
          <a:off x="1546371" y="63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28950</xdr:rowOff>
    </xdr:from>
    <xdr:to>
      <xdr:col>6</xdr:col>
      <xdr:colOff>38100</xdr:colOff>
      <xdr:row>37</xdr:row>
      <xdr:rowOff>130550</xdr:rowOff>
    </xdr:to>
    <xdr:sp macro="" textlink="">
      <xdr:nvSpPr>
        <xdr:cNvPr id="87" name="楕円 86">
          <a:extLst>
            <a:ext uri="{FF2B5EF4-FFF2-40B4-BE49-F238E27FC236}">
              <a16:creationId xmlns:a16="http://schemas.microsoft.com/office/drawing/2014/main" id="{78E84925-09A3-45A4-ADE5-D721E7DBD55A}"/>
            </a:ext>
          </a:extLst>
        </xdr:cNvPr>
        <xdr:cNvSpPr/>
      </xdr:nvSpPr>
      <xdr:spPr>
        <a:xfrm>
          <a:off x="965200" y="6231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121677</xdr:rowOff>
    </xdr:from>
    <xdr:ext cx="534377" cy="259045"/>
    <xdr:sp macro="" textlink="">
      <xdr:nvSpPr>
        <xdr:cNvPr id="88" name="テキスト ボックス 87">
          <a:extLst>
            <a:ext uri="{FF2B5EF4-FFF2-40B4-BE49-F238E27FC236}">
              <a16:creationId xmlns:a16="http://schemas.microsoft.com/office/drawing/2014/main" id="{6530936E-D74D-4937-BDDF-ECBDD6AAA178}"/>
            </a:ext>
          </a:extLst>
        </xdr:cNvPr>
        <xdr:cNvSpPr txBox="1"/>
      </xdr:nvSpPr>
      <xdr:spPr>
        <a:xfrm>
          <a:off x="771671" y="63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92963E00-8C19-4BE2-A52A-0EB9D8E349D9}"/>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603A0BCA-D0F2-4384-B59B-C0DABD05B3A6}"/>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3772A881-54B8-4B03-BC8B-BBE7F9C616A4}"/>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50B50C4B-5082-4FE9-982E-C4F8E13B5F32}"/>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F8AE81CA-7904-4B95-A116-FE44A143621D}"/>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CBE988EE-77DD-4799-8300-0AC215769948}"/>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2BA6BBDC-3AF7-4311-B797-0B75622487CF}"/>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F23C4453-87E3-4CA5-832C-E03988E169E4}"/>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F2033A0C-12AA-4CE3-8822-468A51578E72}"/>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FFED8904-308F-4306-8E7B-50406A29DDB5}"/>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75F064E5-1374-481D-BE72-66B7D7C51EF3}"/>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FBF78A05-D633-4626-A2FB-9B1591D60004}"/>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56126699-EC73-43B2-8416-1951189E82B2}"/>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BD6A56AF-32E0-45EF-A086-1CD9CAB8E64B}"/>
            </a:ext>
          </a:extLst>
        </xdr:cNvPr>
        <xdr:cNvSpPr txBox="1"/>
      </xdr:nvSpPr>
      <xdr:spPr>
        <a:xfrm>
          <a:off x="76428" y="9423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AEAD509E-1413-4C82-B2B6-EFD6F46D4A6E}"/>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7BAB972E-8771-4298-9203-1770DBCF4B4F}"/>
            </a:ext>
          </a:extLst>
        </xdr:cNvPr>
        <xdr:cNvSpPr txBox="1"/>
      </xdr:nvSpPr>
      <xdr:spPr>
        <a:xfrm>
          <a:off x="7642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49F8872B-BEAE-4139-A3DF-65477C29F43B}"/>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FC2D87F2-BD4C-4BE7-B41D-7D37082419A3}"/>
            </a:ext>
          </a:extLst>
        </xdr:cNvPr>
        <xdr:cNvSpPr txBox="1"/>
      </xdr:nvSpPr>
      <xdr:spPr>
        <a:xfrm>
          <a:off x="7642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4DAC47D9-BBE1-4047-AD5C-BBBFABAEB63C}"/>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A19D73C8-0B37-4BA1-8039-170207C79645}"/>
            </a:ext>
          </a:extLst>
        </xdr:cNvPr>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18441FAC-91E1-463C-83D9-774F7AA3A626}"/>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E1B84120-7285-4802-9E94-2FDDBF56AB69}"/>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D7C74491-2374-4012-814A-47C177F7C35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2876C6BE-A658-4921-8968-478FFB63CDD9}"/>
            </a:ext>
          </a:extLst>
        </xdr:cNvPr>
        <xdr:cNvCxnSpPr/>
      </xdr:nvCxnSpPr>
      <xdr:spPr>
        <a:xfrm flipV="1">
          <a:off x="4084955" y="8641294"/>
          <a:ext cx="1270" cy="125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30B6C5FD-7053-4E3E-AB0B-3D30D34704DC}"/>
            </a:ext>
          </a:extLst>
        </xdr:cNvPr>
        <xdr:cNvSpPr txBox="1"/>
      </xdr:nvSpPr>
      <xdr:spPr>
        <a:xfrm>
          <a:off x="4137660" y="989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48A0BB35-9500-4F7D-862D-250D68333DEA}"/>
            </a:ext>
          </a:extLst>
        </xdr:cNvPr>
        <xdr:cNvCxnSpPr/>
      </xdr:nvCxnSpPr>
      <xdr:spPr>
        <a:xfrm>
          <a:off x="4020820" y="9892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47D5E518-878B-4175-BEFA-7FD13C11661F}"/>
            </a:ext>
          </a:extLst>
        </xdr:cNvPr>
        <xdr:cNvSpPr txBox="1"/>
      </xdr:nvSpPr>
      <xdr:spPr>
        <a:xfrm>
          <a:off x="4137660" y="8420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E7898D05-D9BC-4DC4-9791-DF81E8C4066A}"/>
            </a:ext>
          </a:extLst>
        </xdr:cNvPr>
        <xdr:cNvCxnSpPr/>
      </xdr:nvCxnSpPr>
      <xdr:spPr>
        <a:xfrm>
          <a:off x="4020820" y="8641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120054</xdr:rowOff>
    </xdr:from>
    <xdr:to>
      <xdr:col>24</xdr:col>
      <xdr:colOff>63500</xdr:colOff>
      <xdr:row>58</xdr:row>
      <xdr:rowOff>141294</xdr:rowOff>
    </xdr:to>
    <xdr:cxnSp macro="">
      <xdr:nvCxnSpPr>
        <xdr:cNvPr id="117" name="直線コネクタ 116">
          <a:extLst>
            <a:ext uri="{FF2B5EF4-FFF2-40B4-BE49-F238E27FC236}">
              <a16:creationId xmlns:a16="http://schemas.microsoft.com/office/drawing/2014/main" id="{3EE6D5A6-0474-4BC6-9B17-B69FAAF72EF2}"/>
            </a:ext>
          </a:extLst>
        </xdr:cNvPr>
        <xdr:cNvCxnSpPr/>
      </xdr:nvCxnSpPr>
      <xdr:spPr>
        <a:xfrm flipV="1">
          <a:off x="3355340" y="9843174"/>
          <a:ext cx="731520" cy="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2E63D437-4ED2-4FC6-953A-BD55BFE61248}"/>
            </a:ext>
          </a:extLst>
        </xdr:cNvPr>
        <xdr:cNvSpPr txBox="1"/>
      </xdr:nvSpPr>
      <xdr:spPr>
        <a:xfrm>
          <a:off x="4137660" y="963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25D5E6EB-7A23-454E-B208-CACD328F6B32}"/>
            </a:ext>
          </a:extLst>
        </xdr:cNvPr>
        <xdr:cNvSpPr/>
      </xdr:nvSpPr>
      <xdr:spPr>
        <a:xfrm>
          <a:off x="4036060" y="978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124897</xdr:rowOff>
    </xdr:from>
    <xdr:to>
      <xdr:col>19</xdr:col>
      <xdr:colOff>177800</xdr:colOff>
      <xdr:row>58</xdr:row>
      <xdr:rowOff>141294</xdr:rowOff>
    </xdr:to>
    <xdr:cxnSp macro="">
      <xdr:nvCxnSpPr>
        <xdr:cNvPr id="120" name="直線コネクタ 119">
          <a:extLst>
            <a:ext uri="{FF2B5EF4-FFF2-40B4-BE49-F238E27FC236}">
              <a16:creationId xmlns:a16="http://schemas.microsoft.com/office/drawing/2014/main" id="{7F61DE7F-0284-40DE-9D9D-7E0B265ABF8D}"/>
            </a:ext>
          </a:extLst>
        </xdr:cNvPr>
        <xdr:cNvCxnSpPr/>
      </xdr:nvCxnSpPr>
      <xdr:spPr>
        <a:xfrm>
          <a:off x="2565400" y="9848017"/>
          <a:ext cx="789940" cy="1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9DA9C863-697F-416D-A89E-D16D04959B23}"/>
            </a:ext>
          </a:extLst>
        </xdr:cNvPr>
        <xdr:cNvSpPr/>
      </xdr:nvSpPr>
      <xdr:spPr>
        <a:xfrm>
          <a:off x="3312160" y="97806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939CCE91-8B65-4F4C-B210-01D5C958960B}"/>
            </a:ext>
          </a:extLst>
        </xdr:cNvPr>
        <xdr:cNvSpPr txBox="1"/>
      </xdr:nvSpPr>
      <xdr:spPr>
        <a:xfrm>
          <a:off x="3086315" y="955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114747</xdr:rowOff>
    </xdr:from>
    <xdr:to>
      <xdr:col>15</xdr:col>
      <xdr:colOff>50800</xdr:colOff>
      <xdr:row>58</xdr:row>
      <xdr:rowOff>124897</xdr:rowOff>
    </xdr:to>
    <xdr:cxnSp macro="">
      <xdr:nvCxnSpPr>
        <xdr:cNvPr id="123" name="直線コネクタ 122">
          <a:extLst>
            <a:ext uri="{FF2B5EF4-FFF2-40B4-BE49-F238E27FC236}">
              <a16:creationId xmlns:a16="http://schemas.microsoft.com/office/drawing/2014/main" id="{EB8CD729-4D30-4F34-B79D-BB874458D9A9}"/>
            </a:ext>
          </a:extLst>
        </xdr:cNvPr>
        <xdr:cNvCxnSpPr/>
      </xdr:nvCxnSpPr>
      <xdr:spPr>
        <a:xfrm>
          <a:off x="1790700" y="9837867"/>
          <a:ext cx="7747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A34FF6C3-DBBC-4673-924D-46B6A7E3C6BA}"/>
            </a:ext>
          </a:extLst>
        </xdr:cNvPr>
        <xdr:cNvSpPr/>
      </xdr:nvSpPr>
      <xdr:spPr>
        <a:xfrm>
          <a:off x="2514600" y="978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9A6342D5-C693-46CC-A1E8-FB62C29A6891}"/>
            </a:ext>
          </a:extLst>
        </xdr:cNvPr>
        <xdr:cNvSpPr txBox="1"/>
      </xdr:nvSpPr>
      <xdr:spPr>
        <a:xfrm>
          <a:off x="2311615" y="95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114747</xdr:rowOff>
    </xdr:from>
    <xdr:to>
      <xdr:col>10</xdr:col>
      <xdr:colOff>114300</xdr:colOff>
      <xdr:row>58</xdr:row>
      <xdr:rowOff>127403</xdr:rowOff>
    </xdr:to>
    <xdr:cxnSp macro="">
      <xdr:nvCxnSpPr>
        <xdr:cNvPr id="126" name="直線コネクタ 125">
          <a:extLst>
            <a:ext uri="{FF2B5EF4-FFF2-40B4-BE49-F238E27FC236}">
              <a16:creationId xmlns:a16="http://schemas.microsoft.com/office/drawing/2014/main" id="{59ED1D40-9886-400A-810F-507194A30B66}"/>
            </a:ext>
          </a:extLst>
        </xdr:cNvPr>
        <xdr:cNvCxnSpPr/>
      </xdr:nvCxnSpPr>
      <xdr:spPr>
        <a:xfrm flipV="1">
          <a:off x="1008380" y="9837867"/>
          <a:ext cx="78232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5214F9BF-B0B5-4269-9371-4BD07F394A1C}"/>
            </a:ext>
          </a:extLst>
        </xdr:cNvPr>
        <xdr:cNvSpPr/>
      </xdr:nvSpPr>
      <xdr:spPr>
        <a:xfrm>
          <a:off x="1739900" y="978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32B15D3E-F34A-45D2-B200-E3C0B41DA5EC}"/>
            </a:ext>
          </a:extLst>
        </xdr:cNvPr>
        <xdr:cNvSpPr txBox="1"/>
      </xdr:nvSpPr>
      <xdr:spPr>
        <a:xfrm>
          <a:off x="1514055" y="956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40617D8D-A6E5-40E7-A9F4-08170EB30347}"/>
            </a:ext>
          </a:extLst>
        </xdr:cNvPr>
        <xdr:cNvSpPr/>
      </xdr:nvSpPr>
      <xdr:spPr>
        <a:xfrm>
          <a:off x="965200" y="9787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1006D338-700F-448A-80F3-F505E246AE01}"/>
            </a:ext>
          </a:extLst>
        </xdr:cNvPr>
        <xdr:cNvSpPr txBox="1"/>
      </xdr:nvSpPr>
      <xdr:spPr>
        <a:xfrm>
          <a:off x="739355" y="956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BAD5331-8CF1-444B-9EA0-DB4527F3EEFC}"/>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E43C85E-C0A4-4A80-B270-2D8E3009CAC8}"/>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1BE8567-2D44-4AA5-862A-DF936BBBBE07}"/>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ED209A3-7AC5-4C4A-A120-47DC4CD2280C}"/>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43DDA234-3D41-46C5-9021-6E922767E2BC}"/>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69254</xdr:rowOff>
    </xdr:from>
    <xdr:to>
      <xdr:col>24</xdr:col>
      <xdr:colOff>114300</xdr:colOff>
      <xdr:row>58</xdr:row>
      <xdr:rowOff>170854</xdr:rowOff>
    </xdr:to>
    <xdr:sp macro="" textlink="">
      <xdr:nvSpPr>
        <xdr:cNvPr id="136" name="楕円 135">
          <a:extLst>
            <a:ext uri="{FF2B5EF4-FFF2-40B4-BE49-F238E27FC236}">
              <a16:creationId xmlns:a16="http://schemas.microsoft.com/office/drawing/2014/main" id="{63BE9A97-D938-45AA-98C4-4B2F10A84A29}"/>
            </a:ext>
          </a:extLst>
        </xdr:cNvPr>
        <xdr:cNvSpPr/>
      </xdr:nvSpPr>
      <xdr:spPr>
        <a:xfrm>
          <a:off x="4036060" y="97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8B4FFAFE-15EB-4A45-BFEE-F7112BDAD736}"/>
            </a:ext>
          </a:extLst>
        </xdr:cNvPr>
        <xdr:cNvSpPr txBox="1"/>
      </xdr:nvSpPr>
      <xdr:spPr>
        <a:xfrm>
          <a:off x="4137660" y="97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90494</xdr:rowOff>
    </xdr:from>
    <xdr:to>
      <xdr:col>20</xdr:col>
      <xdr:colOff>38100</xdr:colOff>
      <xdr:row>59</xdr:row>
      <xdr:rowOff>20644</xdr:rowOff>
    </xdr:to>
    <xdr:sp macro="" textlink="">
      <xdr:nvSpPr>
        <xdr:cNvPr id="138" name="楕円 137">
          <a:extLst>
            <a:ext uri="{FF2B5EF4-FFF2-40B4-BE49-F238E27FC236}">
              <a16:creationId xmlns:a16="http://schemas.microsoft.com/office/drawing/2014/main" id="{32F71A89-A02A-4261-BDCB-DED1BFD8DD8D}"/>
            </a:ext>
          </a:extLst>
        </xdr:cNvPr>
        <xdr:cNvSpPr/>
      </xdr:nvSpPr>
      <xdr:spPr>
        <a:xfrm>
          <a:off x="3312160" y="98136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11771</xdr:rowOff>
    </xdr:from>
    <xdr:ext cx="599010" cy="259045"/>
    <xdr:sp macro="" textlink="">
      <xdr:nvSpPr>
        <xdr:cNvPr id="139" name="テキスト ボックス 138">
          <a:extLst>
            <a:ext uri="{FF2B5EF4-FFF2-40B4-BE49-F238E27FC236}">
              <a16:creationId xmlns:a16="http://schemas.microsoft.com/office/drawing/2014/main" id="{0ADB9C8D-1E27-4D2A-B79F-3541D7B2A191}"/>
            </a:ext>
          </a:extLst>
        </xdr:cNvPr>
        <xdr:cNvSpPr txBox="1"/>
      </xdr:nvSpPr>
      <xdr:spPr>
        <a:xfrm>
          <a:off x="3086315" y="990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74097</xdr:rowOff>
    </xdr:from>
    <xdr:to>
      <xdr:col>15</xdr:col>
      <xdr:colOff>101600</xdr:colOff>
      <xdr:row>59</xdr:row>
      <xdr:rowOff>4247</xdr:rowOff>
    </xdr:to>
    <xdr:sp macro="" textlink="">
      <xdr:nvSpPr>
        <xdr:cNvPr id="140" name="楕円 139">
          <a:extLst>
            <a:ext uri="{FF2B5EF4-FFF2-40B4-BE49-F238E27FC236}">
              <a16:creationId xmlns:a16="http://schemas.microsoft.com/office/drawing/2014/main" id="{EF9AB404-3DF6-481B-A186-95846B2A826D}"/>
            </a:ext>
          </a:extLst>
        </xdr:cNvPr>
        <xdr:cNvSpPr/>
      </xdr:nvSpPr>
      <xdr:spPr>
        <a:xfrm>
          <a:off x="2514600" y="97972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166824</xdr:rowOff>
    </xdr:from>
    <xdr:ext cx="599010" cy="259045"/>
    <xdr:sp macro="" textlink="">
      <xdr:nvSpPr>
        <xdr:cNvPr id="141" name="テキスト ボックス 140">
          <a:extLst>
            <a:ext uri="{FF2B5EF4-FFF2-40B4-BE49-F238E27FC236}">
              <a16:creationId xmlns:a16="http://schemas.microsoft.com/office/drawing/2014/main" id="{1B9C4215-C5AC-4D19-85DD-EF503DF3F890}"/>
            </a:ext>
          </a:extLst>
        </xdr:cNvPr>
        <xdr:cNvSpPr txBox="1"/>
      </xdr:nvSpPr>
      <xdr:spPr>
        <a:xfrm>
          <a:off x="2311615" y="988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63947</xdr:rowOff>
    </xdr:from>
    <xdr:to>
      <xdr:col>10</xdr:col>
      <xdr:colOff>165100</xdr:colOff>
      <xdr:row>58</xdr:row>
      <xdr:rowOff>165547</xdr:rowOff>
    </xdr:to>
    <xdr:sp macro="" textlink="">
      <xdr:nvSpPr>
        <xdr:cNvPr id="142" name="楕円 141">
          <a:extLst>
            <a:ext uri="{FF2B5EF4-FFF2-40B4-BE49-F238E27FC236}">
              <a16:creationId xmlns:a16="http://schemas.microsoft.com/office/drawing/2014/main" id="{BA419E3D-DCEB-483A-BE5B-9896E9C3F558}"/>
            </a:ext>
          </a:extLst>
        </xdr:cNvPr>
        <xdr:cNvSpPr/>
      </xdr:nvSpPr>
      <xdr:spPr>
        <a:xfrm>
          <a:off x="1739900" y="97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156674</xdr:rowOff>
    </xdr:from>
    <xdr:ext cx="599010" cy="259045"/>
    <xdr:sp macro="" textlink="">
      <xdr:nvSpPr>
        <xdr:cNvPr id="143" name="テキスト ボックス 142">
          <a:extLst>
            <a:ext uri="{FF2B5EF4-FFF2-40B4-BE49-F238E27FC236}">
              <a16:creationId xmlns:a16="http://schemas.microsoft.com/office/drawing/2014/main" id="{4888FE3F-73DB-40E9-8B52-8DD0DB55C8CA}"/>
            </a:ext>
          </a:extLst>
        </xdr:cNvPr>
        <xdr:cNvSpPr txBox="1"/>
      </xdr:nvSpPr>
      <xdr:spPr>
        <a:xfrm>
          <a:off x="1514055" y="98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76603</xdr:rowOff>
    </xdr:from>
    <xdr:to>
      <xdr:col>6</xdr:col>
      <xdr:colOff>38100</xdr:colOff>
      <xdr:row>59</xdr:row>
      <xdr:rowOff>6753</xdr:rowOff>
    </xdr:to>
    <xdr:sp macro="" textlink="">
      <xdr:nvSpPr>
        <xdr:cNvPr id="144" name="楕円 143">
          <a:extLst>
            <a:ext uri="{FF2B5EF4-FFF2-40B4-BE49-F238E27FC236}">
              <a16:creationId xmlns:a16="http://schemas.microsoft.com/office/drawing/2014/main" id="{43FDDD4F-92B3-4A64-83EF-C389389D4FE4}"/>
            </a:ext>
          </a:extLst>
        </xdr:cNvPr>
        <xdr:cNvSpPr/>
      </xdr:nvSpPr>
      <xdr:spPr>
        <a:xfrm>
          <a:off x="965200" y="97997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169330</xdr:rowOff>
    </xdr:from>
    <xdr:ext cx="599010" cy="259045"/>
    <xdr:sp macro="" textlink="">
      <xdr:nvSpPr>
        <xdr:cNvPr id="145" name="テキスト ボックス 144">
          <a:extLst>
            <a:ext uri="{FF2B5EF4-FFF2-40B4-BE49-F238E27FC236}">
              <a16:creationId xmlns:a16="http://schemas.microsoft.com/office/drawing/2014/main" id="{FF598944-C5FC-4B15-8C58-53379DB074D6}"/>
            </a:ext>
          </a:extLst>
        </xdr:cNvPr>
        <xdr:cNvSpPr txBox="1"/>
      </xdr:nvSpPr>
      <xdr:spPr>
        <a:xfrm>
          <a:off x="739355" y="98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666AC46D-B9D1-4629-B1A1-44B3B27F9312}"/>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262A31A1-361E-4FAC-A199-C14555D0363B}"/>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20682650-A03B-4F1D-AB51-46A7CFAE7539}"/>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763ACEAC-82AB-4183-B245-4E1D9BD4F65E}"/>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7BDEC6EE-97C1-4DB7-AB26-B49B3FD94D0F}"/>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1E208707-F9C9-45FB-A3E8-355F3AA99666}"/>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3879B1DE-4837-4945-8409-DD146FE3A31D}"/>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35515F05-0275-4E77-97B8-4985B0BEBC61}"/>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69C03F0-C7F9-4A54-9D1E-311C76E697A4}"/>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447F3207-3111-44A5-8408-DB7A43200A88}"/>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AB8E7286-4249-421A-B743-29714ED3B9A6}"/>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8D8A753C-7A08-4A1B-B46C-07893C8F9ED8}"/>
            </a:ext>
          </a:extLst>
        </xdr:cNvPr>
        <xdr:cNvSpPr txBox="1"/>
      </xdr:nvSpPr>
      <xdr:spPr>
        <a:xfrm>
          <a:off x="46749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FEDD4B0-9FF5-467D-B63C-037EFDBEF243}"/>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6074CD5C-730F-492B-BA17-0745835FE4A0}"/>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D98877CF-7925-445A-972B-FA2EB6372227}"/>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871B0F60-5635-41A0-8BA2-6719DA9C736E}"/>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F5160EAB-4DA4-404F-A96A-4D36B4B2B24B}"/>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87F8F5C9-B4CC-4CCE-A02A-8C8821796D18}"/>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8D036F4E-B76A-4C84-84B8-058EC65DEBF1}"/>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8258E606-0FB4-477A-BA18-F292F0CB75B2}"/>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CF3B0BF6-3E57-4180-81A5-A21B576BC209}"/>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EE9B807D-DD42-46E5-A486-8B715CB8BEA2}"/>
            </a:ext>
          </a:extLst>
        </xdr:cNvPr>
        <xdr:cNvSpPr txBox="1"/>
      </xdr:nvSpPr>
      <xdr:spPr>
        <a:xfrm>
          <a:off x="76428" y="116054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C3B22000-3566-4910-956B-0BD9043F9DC7}"/>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26C7DF79-307E-46A3-A6ED-429D7350F2C9}"/>
            </a:ext>
          </a:extLst>
        </xdr:cNvPr>
        <xdr:cNvSpPr txBox="1"/>
      </xdr:nvSpPr>
      <xdr:spPr>
        <a:xfrm>
          <a:off x="7642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5B9E9336-6F4D-4197-8B7C-8940B5D53749}"/>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BE68EFF4-F24D-4A8E-99E0-9AC1D7072779}"/>
            </a:ext>
          </a:extLst>
        </xdr:cNvPr>
        <xdr:cNvCxnSpPr/>
      </xdr:nvCxnSpPr>
      <xdr:spPr>
        <a:xfrm flipV="1">
          <a:off x="4084955" y="11753307"/>
          <a:ext cx="1270" cy="139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2ADFC80C-986C-4683-B2A0-74BCC06BF5CB}"/>
            </a:ext>
          </a:extLst>
        </xdr:cNvPr>
        <xdr:cNvSpPr txBox="1"/>
      </xdr:nvSpPr>
      <xdr:spPr>
        <a:xfrm>
          <a:off x="4137660" y="131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9DDE827F-6564-4D76-B33B-B316D8CFF44B}"/>
            </a:ext>
          </a:extLst>
        </xdr:cNvPr>
        <xdr:cNvCxnSpPr/>
      </xdr:nvCxnSpPr>
      <xdr:spPr>
        <a:xfrm>
          <a:off x="4020820" y="13146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F6C3B270-FF57-4223-95AC-FCEBBEF38374}"/>
            </a:ext>
          </a:extLst>
        </xdr:cNvPr>
        <xdr:cNvSpPr txBox="1"/>
      </xdr:nvSpPr>
      <xdr:spPr>
        <a:xfrm>
          <a:off x="4137660" y="1153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58D7CB8B-64FA-4CF7-A3F3-ECD290FD575D}"/>
            </a:ext>
          </a:extLst>
        </xdr:cNvPr>
        <xdr:cNvCxnSpPr/>
      </xdr:nvCxnSpPr>
      <xdr:spPr>
        <a:xfrm>
          <a:off x="4020820" y="11753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11598</xdr:rowOff>
    </xdr:from>
    <xdr:to>
      <xdr:col>24</xdr:col>
      <xdr:colOff>63500</xdr:colOff>
      <xdr:row>78</xdr:row>
      <xdr:rowOff>22247</xdr:rowOff>
    </xdr:to>
    <xdr:cxnSp macro="">
      <xdr:nvCxnSpPr>
        <xdr:cNvPr id="176" name="直線コネクタ 175">
          <a:extLst>
            <a:ext uri="{FF2B5EF4-FFF2-40B4-BE49-F238E27FC236}">
              <a16:creationId xmlns:a16="http://schemas.microsoft.com/office/drawing/2014/main" id="{87FA92C7-1ABF-4C28-8321-6E9C2D8546B7}"/>
            </a:ext>
          </a:extLst>
        </xdr:cNvPr>
        <xdr:cNvCxnSpPr/>
      </xdr:nvCxnSpPr>
      <xdr:spPr>
        <a:xfrm flipV="1">
          <a:off x="3355340" y="13087518"/>
          <a:ext cx="73152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DCA2709D-FBE8-42F2-9F7E-7A0089D99D03}"/>
            </a:ext>
          </a:extLst>
        </xdr:cNvPr>
        <xdr:cNvSpPr txBox="1"/>
      </xdr:nvSpPr>
      <xdr:spPr>
        <a:xfrm>
          <a:off x="4137660" y="12798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4D848093-09B4-4BAA-9EF1-77085CACEBFC}"/>
            </a:ext>
          </a:extLst>
        </xdr:cNvPr>
        <xdr:cNvSpPr/>
      </xdr:nvSpPr>
      <xdr:spPr>
        <a:xfrm>
          <a:off x="4036060" y="129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3609</xdr:rowOff>
    </xdr:from>
    <xdr:to>
      <xdr:col>19</xdr:col>
      <xdr:colOff>177800</xdr:colOff>
      <xdr:row>78</xdr:row>
      <xdr:rowOff>22247</xdr:rowOff>
    </xdr:to>
    <xdr:cxnSp macro="">
      <xdr:nvCxnSpPr>
        <xdr:cNvPr id="179" name="直線コネクタ 178">
          <a:extLst>
            <a:ext uri="{FF2B5EF4-FFF2-40B4-BE49-F238E27FC236}">
              <a16:creationId xmlns:a16="http://schemas.microsoft.com/office/drawing/2014/main" id="{6F8F68E4-B508-478D-88FE-1A25D18C48B8}"/>
            </a:ext>
          </a:extLst>
        </xdr:cNvPr>
        <xdr:cNvCxnSpPr/>
      </xdr:nvCxnSpPr>
      <xdr:spPr>
        <a:xfrm>
          <a:off x="2565400" y="13079529"/>
          <a:ext cx="78994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A777CA78-CBFB-41B7-8930-648233749C52}"/>
            </a:ext>
          </a:extLst>
        </xdr:cNvPr>
        <xdr:cNvSpPr/>
      </xdr:nvSpPr>
      <xdr:spPr>
        <a:xfrm>
          <a:off x="3312160" y="129586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7D8C8EED-5C95-4A66-A46A-379A64EF8D4B}"/>
            </a:ext>
          </a:extLst>
        </xdr:cNvPr>
        <xdr:cNvSpPr txBox="1"/>
      </xdr:nvSpPr>
      <xdr:spPr>
        <a:xfrm>
          <a:off x="3086315" y="1274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3609</xdr:rowOff>
    </xdr:from>
    <xdr:to>
      <xdr:col>15</xdr:col>
      <xdr:colOff>50800</xdr:colOff>
      <xdr:row>78</xdr:row>
      <xdr:rowOff>16160</xdr:rowOff>
    </xdr:to>
    <xdr:cxnSp macro="">
      <xdr:nvCxnSpPr>
        <xdr:cNvPr id="182" name="直線コネクタ 181">
          <a:extLst>
            <a:ext uri="{FF2B5EF4-FFF2-40B4-BE49-F238E27FC236}">
              <a16:creationId xmlns:a16="http://schemas.microsoft.com/office/drawing/2014/main" id="{8124427E-0D1C-473C-9F2A-161BA8B60DFC}"/>
            </a:ext>
          </a:extLst>
        </xdr:cNvPr>
        <xdr:cNvCxnSpPr/>
      </xdr:nvCxnSpPr>
      <xdr:spPr>
        <a:xfrm flipV="1">
          <a:off x="1790700" y="13079529"/>
          <a:ext cx="7747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4EBFF1CC-7A4A-475E-93F8-FE5F85E30C4B}"/>
            </a:ext>
          </a:extLst>
        </xdr:cNvPr>
        <xdr:cNvSpPr/>
      </xdr:nvSpPr>
      <xdr:spPr>
        <a:xfrm>
          <a:off x="2514600" y="129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DCB91491-9E94-4A74-8C86-E511CBDF4329}"/>
            </a:ext>
          </a:extLst>
        </xdr:cNvPr>
        <xdr:cNvSpPr txBox="1"/>
      </xdr:nvSpPr>
      <xdr:spPr>
        <a:xfrm>
          <a:off x="2311615" y="1272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15157</xdr:rowOff>
    </xdr:from>
    <xdr:to>
      <xdr:col>10</xdr:col>
      <xdr:colOff>114300</xdr:colOff>
      <xdr:row>78</xdr:row>
      <xdr:rowOff>16160</xdr:rowOff>
    </xdr:to>
    <xdr:cxnSp macro="">
      <xdr:nvCxnSpPr>
        <xdr:cNvPr id="185" name="直線コネクタ 184">
          <a:extLst>
            <a:ext uri="{FF2B5EF4-FFF2-40B4-BE49-F238E27FC236}">
              <a16:creationId xmlns:a16="http://schemas.microsoft.com/office/drawing/2014/main" id="{91BF5E98-0AF7-414F-9025-D6CB2BB2BEFD}"/>
            </a:ext>
          </a:extLst>
        </xdr:cNvPr>
        <xdr:cNvCxnSpPr/>
      </xdr:nvCxnSpPr>
      <xdr:spPr>
        <a:xfrm>
          <a:off x="1008380" y="13091077"/>
          <a:ext cx="78232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D371BA75-8392-48D2-ABD2-81F3ED8ABB20}"/>
            </a:ext>
          </a:extLst>
        </xdr:cNvPr>
        <xdr:cNvSpPr/>
      </xdr:nvSpPr>
      <xdr:spPr>
        <a:xfrm>
          <a:off x="1739900" y="1294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F899EC1C-F453-4206-BADC-888DA9A919A3}"/>
            </a:ext>
          </a:extLst>
        </xdr:cNvPr>
        <xdr:cNvSpPr txBox="1"/>
      </xdr:nvSpPr>
      <xdr:spPr>
        <a:xfrm>
          <a:off x="1514055" y="1272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1A7DA4F2-3F2C-4F03-8658-367BD0C3AA24}"/>
            </a:ext>
          </a:extLst>
        </xdr:cNvPr>
        <xdr:cNvSpPr/>
      </xdr:nvSpPr>
      <xdr:spPr>
        <a:xfrm>
          <a:off x="965200" y="129605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42C14306-A290-45B0-B273-06A0C2FE9364}"/>
            </a:ext>
          </a:extLst>
        </xdr:cNvPr>
        <xdr:cNvSpPr txBox="1"/>
      </xdr:nvSpPr>
      <xdr:spPr>
        <a:xfrm>
          <a:off x="739355" y="1274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DE7294D-35E7-4719-8E01-86A2D3D81863}"/>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4B2DEC3-E96B-420E-8640-40DFDB43763B}"/>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333B72D-8304-4405-8FAF-A74376112F0E}"/>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52FC18A-6A0C-4A9E-BD0B-E34B158DA2BA}"/>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215C2D6-528A-42FB-AF3C-4C9C31A2FAA1}"/>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132248</xdr:rowOff>
    </xdr:from>
    <xdr:to>
      <xdr:col>24</xdr:col>
      <xdr:colOff>114300</xdr:colOff>
      <xdr:row>78</xdr:row>
      <xdr:rowOff>62398</xdr:rowOff>
    </xdr:to>
    <xdr:sp macro="" textlink="">
      <xdr:nvSpPr>
        <xdr:cNvPr id="195" name="楕円 194">
          <a:extLst>
            <a:ext uri="{FF2B5EF4-FFF2-40B4-BE49-F238E27FC236}">
              <a16:creationId xmlns:a16="http://schemas.microsoft.com/office/drawing/2014/main" id="{70E34B58-2071-4992-B7B3-7E968424BA54}"/>
            </a:ext>
          </a:extLst>
        </xdr:cNvPr>
        <xdr:cNvSpPr/>
      </xdr:nvSpPr>
      <xdr:spPr>
        <a:xfrm>
          <a:off x="4036060" y="13040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47175</xdr:rowOff>
    </xdr:from>
    <xdr:ext cx="599010" cy="259045"/>
    <xdr:sp macro="" textlink="">
      <xdr:nvSpPr>
        <xdr:cNvPr id="196" name="民生費該当値テキスト">
          <a:extLst>
            <a:ext uri="{FF2B5EF4-FFF2-40B4-BE49-F238E27FC236}">
              <a16:creationId xmlns:a16="http://schemas.microsoft.com/office/drawing/2014/main" id="{6C54261F-E547-4045-80A4-47B2D4E7D4CC}"/>
            </a:ext>
          </a:extLst>
        </xdr:cNvPr>
        <xdr:cNvSpPr txBox="1"/>
      </xdr:nvSpPr>
      <xdr:spPr>
        <a:xfrm>
          <a:off x="4137660" y="1295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142897</xdr:rowOff>
    </xdr:from>
    <xdr:to>
      <xdr:col>20</xdr:col>
      <xdr:colOff>38100</xdr:colOff>
      <xdr:row>78</xdr:row>
      <xdr:rowOff>73047</xdr:rowOff>
    </xdr:to>
    <xdr:sp macro="" textlink="">
      <xdr:nvSpPr>
        <xdr:cNvPr id="197" name="楕円 196">
          <a:extLst>
            <a:ext uri="{FF2B5EF4-FFF2-40B4-BE49-F238E27FC236}">
              <a16:creationId xmlns:a16="http://schemas.microsoft.com/office/drawing/2014/main" id="{265B4E03-3BE8-4CC2-8CD1-8C3754B9F2DA}"/>
            </a:ext>
          </a:extLst>
        </xdr:cNvPr>
        <xdr:cNvSpPr/>
      </xdr:nvSpPr>
      <xdr:spPr>
        <a:xfrm>
          <a:off x="3312160" y="130511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64174</xdr:rowOff>
    </xdr:from>
    <xdr:ext cx="599010" cy="259045"/>
    <xdr:sp macro="" textlink="">
      <xdr:nvSpPr>
        <xdr:cNvPr id="198" name="テキスト ボックス 197">
          <a:extLst>
            <a:ext uri="{FF2B5EF4-FFF2-40B4-BE49-F238E27FC236}">
              <a16:creationId xmlns:a16="http://schemas.microsoft.com/office/drawing/2014/main" id="{68C22A1A-EFC8-488E-9F0B-DE128B06A3D7}"/>
            </a:ext>
          </a:extLst>
        </xdr:cNvPr>
        <xdr:cNvSpPr txBox="1"/>
      </xdr:nvSpPr>
      <xdr:spPr>
        <a:xfrm>
          <a:off x="3086315" y="1314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124259</xdr:rowOff>
    </xdr:from>
    <xdr:to>
      <xdr:col>15</xdr:col>
      <xdr:colOff>101600</xdr:colOff>
      <xdr:row>78</xdr:row>
      <xdr:rowOff>54409</xdr:rowOff>
    </xdr:to>
    <xdr:sp macro="" textlink="">
      <xdr:nvSpPr>
        <xdr:cNvPr id="199" name="楕円 198">
          <a:extLst>
            <a:ext uri="{FF2B5EF4-FFF2-40B4-BE49-F238E27FC236}">
              <a16:creationId xmlns:a16="http://schemas.microsoft.com/office/drawing/2014/main" id="{C7EE214A-D206-412E-9439-817D9A5A92D2}"/>
            </a:ext>
          </a:extLst>
        </xdr:cNvPr>
        <xdr:cNvSpPr/>
      </xdr:nvSpPr>
      <xdr:spPr>
        <a:xfrm>
          <a:off x="2514600" y="130325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45536</xdr:rowOff>
    </xdr:from>
    <xdr:ext cx="599010" cy="259045"/>
    <xdr:sp macro="" textlink="">
      <xdr:nvSpPr>
        <xdr:cNvPr id="200" name="テキスト ボックス 199">
          <a:extLst>
            <a:ext uri="{FF2B5EF4-FFF2-40B4-BE49-F238E27FC236}">
              <a16:creationId xmlns:a16="http://schemas.microsoft.com/office/drawing/2014/main" id="{E7ADDCA0-22FC-4440-836F-EFB6B126AE52}"/>
            </a:ext>
          </a:extLst>
        </xdr:cNvPr>
        <xdr:cNvSpPr txBox="1"/>
      </xdr:nvSpPr>
      <xdr:spPr>
        <a:xfrm>
          <a:off x="2311615" y="1312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136810</xdr:rowOff>
    </xdr:from>
    <xdr:to>
      <xdr:col>10</xdr:col>
      <xdr:colOff>165100</xdr:colOff>
      <xdr:row>78</xdr:row>
      <xdr:rowOff>66960</xdr:rowOff>
    </xdr:to>
    <xdr:sp macro="" textlink="">
      <xdr:nvSpPr>
        <xdr:cNvPr id="201" name="楕円 200">
          <a:extLst>
            <a:ext uri="{FF2B5EF4-FFF2-40B4-BE49-F238E27FC236}">
              <a16:creationId xmlns:a16="http://schemas.microsoft.com/office/drawing/2014/main" id="{75BF176C-A806-473D-B326-EAA6A4027507}"/>
            </a:ext>
          </a:extLst>
        </xdr:cNvPr>
        <xdr:cNvSpPr/>
      </xdr:nvSpPr>
      <xdr:spPr>
        <a:xfrm>
          <a:off x="1739900" y="13045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58087</xdr:rowOff>
    </xdr:from>
    <xdr:ext cx="599010" cy="259045"/>
    <xdr:sp macro="" textlink="">
      <xdr:nvSpPr>
        <xdr:cNvPr id="202" name="テキスト ボックス 201">
          <a:extLst>
            <a:ext uri="{FF2B5EF4-FFF2-40B4-BE49-F238E27FC236}">
              <a16:creationId xmlns:a16="http://schemas.microsoft.com/office/drawing/2014/main" id="{FEF3BA80-384A-49C1-9AE8-62F608730AA8}"/>
            </a:ext>
          </a:extLst>
        </xdr:cNvPr>
        <xdr:cNvSpPr txBox="1"/>
      </xdr:nvSpPr>
      <xdr:spPr>
        <a:xfrm>
          <a:off x="1514055" y="1313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135807</xdr:rowOff>
    </xdr:from>
    <xdr:to>
      <xdr:col>6</xdr:col>
      <xdr:colOff>38100</xdr:colOff>
      <xdr:row>78</xdr:row>
      <xdr:rowOff>65957</xdr:rowOff>
    </xdr:to>
    <xdr:sp macro="" textlink="">
      <xdr:nvSpPr>
        <xdr:cNvPr id="203" name="楕円 202">
          <a:extLst>
            <a:ext uri="{FF2B5EF4-FFF2-40B4-BE49-F238E27FC236}">
              <a16:creationId xmlns:a16="http://schemas.microsoft.com/office/drawing/2014/main" id="{FB3D719A-21CD-4AB4-8B13-43999BBF314E}"/>
            </a:ext>
          </a:extLst>
        </xdr:cNvPr>
        <xdr:cNvSpPr/>
      </xdr:nvSpPr>
      <xdr:spPr>
        <a:xfrm>
          <a:off x="965200" y="130440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57084</xdr:rowOff>
    </xdr:from>
    <xdr:ext cx="599010" cy="259045"/>
    <xdr:sp macro="" textlink="">
      <xdr:nvSpPr>
        <xdr:cNvPr id="204" name="テキスト ボックス 203">
          <a:extLst>
            <a:ext uri="{FF2B5EF4-FFF2-40B4-BE49-F238E27FC236}">
              <a16:creationId xmlns:a16="http://schemas.microsoft.com/office/drawing/2014/main" id="{4036A9D8-FFBA-4576-9049-070A4F638AA1}"/>
            </a:ext>
          </a:extLst>
        </xdr:cNvPr>
        <xdr:cNvSpPr txBox="1"/>
      </xdr:nvSpPr>
      <xdr:spPr>
        <a:xfrm>
          <a:off x="739355" y="1313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9DEFEA6E-0E87-48CF-BBC0-F87CA07A7DAA}"/>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12F44B4D-A278-4917-B1F2-70F5BE25C7CD}"/>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419B0837-2787-4684-924C-CF76AA24F8EA}"/>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6F658FF8-B10F-4B6F-AB39-B5CA7944BF32}"/>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E6558BBE-A80E-4840-B2F4-DC224194FDA3}"/>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20457-5597-466D-B246-1AC24C527BB1}"/>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5FD2297E-9DC7-4CB8-B806-959FBF8B92C4}"/>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A522D0F6-5A44-4E01-AB7D-80E73735B890}"/>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32A0C250-5EC0-41F7-A185-CFFF58B5933D}"/>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4A9916D0-BED9-4832-832D-82E9E7B2847E}"/>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37390977-C7AA-4F93-A770-20C96D043540}"/>
            </a:ext>
          </a:extLst>
        </xdr:cNvPr>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4815F4A0-AD91-4A2B-AF7E-FDCDB2E60C09}"/>
            </a:ext>
          </a:extLst>
        </xdr:cNvPr>
        <xdr:cNvSpPr txBox="1"/>
      </xdr:nvSpPr>
      <xdr:spPr>
        <a:xfrm>
          <a:off x="46749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B7501C2F-5907-442F-947E-161D66E8C240}"/>
            </a:ext>
          </a:extLst>
        </xdr:cNvPr>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568E3B84-E768-4AAD-A961-7FBE6012461C}"/>
            </a:ext>
          </a:extLst>
        </xdr:cNvPr>
        <xdr:cNvSpPr txBox="1"/>
      </xdr:nvSpPr>
      <xdr:spPr>
        <a:xfrm>
          <a:off x="16658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240453E7-650B-4D8A-87AF-E69D53D3EB26}"/>
            </a:ext>
          </a:extLst>
        </xdr:cNvPr>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7FC7F62C-4D94-4D5D-8F92-F4822CDE5A8E}"/>
            </a:ext>
          </a:extLst>
        </xdr:cNvPr>
        <xdr:cNvSpPr txBox="1"/>
      </xdr:nvSpPr>
      <xdr:spPr>
        <a:xfrm>
          <a:off x="16658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3B78EF37-A785-4CA3-BACE-7DE3B23FC962}"/>
            </a:ext>
          </a:extLst>
        </xdr:cNvPr>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444707C9-2828-4264-AAF5-34F8C0326797}"/>
            </a:ext>
          </a:extLst>
        </xdr:cNvPr>
        <xdr:cNvSpPr txBox="1"/>
      </xdr:nvSpPr>
      <xdr:spPr>
        <a:xfrm>
          <a:off x="16658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600722BF-09CE-4F92-9F3E-F9F63D52F65E}"/>
            </a:ext>
          </a:extLst>
        </xdr:cNvPr>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46808D8-D321-446F-A579-A37FCEE81B6A}"/>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C615D192-BCEF-4C72-85FE-6E3316E9BEA4}"/>
            </a:ext>
          </a:extLst>
        </xdr:cNvPr>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334B5AF4-E77D-41A4-B7EB-BCB411CD52FB}"/>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282D26B7-124C-407B-930C-F87FEBD5F75A}"/>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7F468B53-CCCD-4EBF-A04B-37E92DCE96F4}"/>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509CE40A-6734-4790-9F02-93BCD13CAE29}"/>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D2002F1E-B947-4F8B-9F24-73FBD732811E}"/>
            </a:ext>
          </a:extLst>
        </xdr:cNvPr>
        <xdr:cNvCxnSpPr/>
      </xdr:nvCxnSpPr>
      <xdr:spPr>
        <a:xfrm flipV="1">
          <a:off x="4084955" y="15066737"/>
          <a:ext cx="1270" cy="153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1B47933B-598E-4919-9487-13939AF632F0}"/>
            </a:ext>
          </a:extLst>
        </xdr:cNvPr>
        <xdr:cNvSpPr txBox="1"/>
      </xdr:nvSpPr>
      <xdr:spPr>
        <a:xfrm>
          <a:off x="4137660" y="166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69A9FD77-1443-4373-9F9F-335060C02F06}"/>
            </a:ext>
          </a:extLst>
        </xdr:cNvPr>
        <xdr:cNvCxnSpPr/>
      </xdr:nvCxnSpPr>
      <xdr:spPr>
        <a:xfrm>
          <a:off x="4020820" y="16596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33C5E80F-E827-4BBF-81BA-E96CE27ECE11}"/>
            </a:ext>
          </a:extLst>
        </xdr:cNvPr>
        <xdr:cNvSpPr txBox="1"/>
      </xdr:nvSpPr>
      <xdr:spPr>
        <a:xfrm>
          <a:off x="4137660" y="148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DE2DE674-5B8C-4912-B218-73888AE9B97C}"/>
            </a:ext>
          </a:extLst>
        </xdr:cNvPr>
        <xdr:cNvCxnSpPr/>
      </xdr:nvCxnSpPr>
      <xdr:spPr>
        <a:xfrm>
          <a:off x="4020820" y="15066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111223</xdr:rowOff>
    </xdr:from>
    <xdr:to>
      <xdr:col>24</xdr:col>
      <xdr:colOff>63500</xdr:colOff>
      <xdr:row>98</xdr:row>
      <xdr:rowOff>117739</xdr:rowOff>
    </xdr:to>
    <xdr:cxnSp macro="">
      <xdr:nvCxnSpPr>
        <xdr:cNvPr id="235" name="直線コネクタ 234">
          <a:extLst>
            <a:ext uri="{FF2B5EF4-FFF2-40B4-BE49-F238E27FC236}">
              <a16:creationId xmlns:a16="http://schemas.microsoft.com/office/drawing/2014/main" id="{5EBF6F6C-93EE-4652-A691-9A438A1F9591}"/>
            </a:ext>
          </a:extLst>
        </xdr:cNvPr>
        <xdr:cNvCxnSpPr/>
      </xdr:nvCxnSpPr>
      <xdr:spPr>
        <a:xfrm flipV="1">
          <a:off x="3355340" y="16539943"/>
          <a:ext cx="73152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BAD070EF-7378-4ED5-A3B5-DB5F79A60A29}"/>
            </a:ext>
          </a:extLst>
        </xdr:cNvPr>
        <xdr:cNvSpPr txBox="1"/>
      </xdr:nvSpPr>
      <xdr:spPr>
        <a:xfrm>
          <a:off x="4137660" y="161387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D92DFE39-F58C-4D44-8991-12944CB2769E}"/>
            </a:ext>
          </a:extLst>
        </xdr:cNvPr>
        <xdr:cNvSpPr/>
      </xdr:nvSpPr>
      <xdr:spPr>
        <a:xfrm>
          <a:off x="4036060" y="162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117739</xdr:rowOff>
    </xdr:from>
    <xdr:to>
      <xdr:col>19</xdr:col>
      <xdr:colOff>177800</xdr:colOff>
      <xdr:row>98</xdr:row>
      <xdr:rowOff>123250</xdr:rowOff>
    </xdr:to>
    <xdr:cxnSp macro="">
      <xdr:nvCxnSpPr>
        <xdr:cNvPr id="238" name="直線コネクタ 237">
          <a:extLst>
            <a:ext uri="{FF2B5EF4-FFF2-40B4-BE49-F238E27FC236}">
              <a16:creationId xmlns:a16="http://schemas.microsoft.com/office/drawing/2014/main" id="{53041D21-D64A-4BB5-AFE3-5828A395C429}"/>
            </a:ext>
          </a:extLst>
        </xdr:cNvPr>
        <xdr:cNvCxnSpPr/>
      </xdr:nvCxnSpPr>
      <xdr:spPr>
        <a:xfrm flipV="1">
          <a:off x="2565400" y="16546459"/>
          <a:ext cx="78994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9018E1FF-C04F-4D4C-A92E-6A6295433395}"/>
            </a:ext>
          </a:extLst>
        </xdr:cNvPr>
        <xdr:cNvSpPr/>
      </xdr:nvSpPr>
      <xdr:spPr>
        <a:xfrm>
          <a:off x="3312160" y="163117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2DAF781A-903E-4816-851E-298E9C843ACE}"/>
            </a:ext>
          </a:extLst>
        </xdr:cNvPr>
        <xdr:cNvSpPr txBox="1"/>
      </xdr:nvSpPr>
      <xdr:spPr>
        <a:xfrm>
          <a:off x="3086315" y="1609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122496</xdr:rowOff>
    </xdr:from>
    <xdr:to>
      <xdr:col>15</xdr:col>
      <xdr:colOff>50800</xdr:colOff>
      <xdr:row>98</xdr:row>
      <xdr:rowOff>123250</xdr:rowOff>
    </xdr:to>
    <xdr:cxnSp macro="">
      <xdr:nvCxnSpPr>
        <xdr:cNvPr id="241" name="直線コネクタ 240">
          <a:extLst>
            <a:ext uri="{FF2B5EF4-FFF2-40B4-BE49-F238E27FC236}">
              <a16:creationId xmlns:a16="http://schemas.microsoft.com/office/drawing/2014/main" id="{7CA0B07D-FC8D-48B8-8075-0539CE1C7B8B}"/>
            </a:ext>
          </a:extLst>
        </xdr:cNvPr>
        <xdr:cNvCxnSpPr/>
      </xdr:nvCxnSpPr>
      <xdr:spPr>
        <a:xfrm>
          <a:off x="1790700" y="16551216"/>
          <a:ext cx="7747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37ACB565-8D63-4E2A-82F6-92C61CAE17C2}"/>
            </a:ext>
          </a:extLst>
        </xdr:cNvPr>
        <xdr:cNvSpPr/>
      </xdr:nvSpPr>
      <xdr:spPr>
        <a:xfrm>
          <a:off x="2514600" y="162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76BAEBA0-AC96-47CF-B8C1-7174169D06C4}"/>
            </a:ext>
          </a:extLst>
        </xdr:cNvPr>
        <xdr:cNvSpPr txBox="1"/>
      </xdr:nvSpPr>
      <xdr:spPr>
        <a:xfrm>
          <a:off x="2311615" y="1607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106217</xdr:rowOff>
    </xdr:from>
    <xdr:to>
      <xdr:col>10</xdr:col>
      <xdr:colOff>114300</xdr:colOff>
      <xdr:row>98</xdr:row>
      <xdr:rowOff>122496</xdr:rowOff>
    </xdr:to>
    <xdr:cxnSp macro="">
      <xdr:nvCxnSpPr>
        <xdr:cNvPr id="244" name="直線コネクタ 243">
          <a:extLst>
            <a:ext uri="{FF2B5EF4-FFF2-40B4-BE49-F238E27FC236}">
              <a16:creationId xmlns:a16="http://schemas.microsoft.com/office/drawing/2014/main" id="{B0BA0214-9E8B-4BDB-9C46-BBC9A2E3B329}"/>
            </a:ext>
          </a:extLst>
        </xdr:cNvPr>
        <xdr:cNvCxnSpPr/>
      </xdr:nvCxnSpPr>
      <xdr:spPr>
        <a:xfrm>
          <a:off x="1008380" y="16534937"/>
          <a:ext cx="782320" cy="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5B37D162-EBFB-40AB-918F-D23A66F79132}"/>
            </a:ext>
          </a:extLst>
        </xdr:cNvPr>
        <xdr:cNvSpPr/>
      </xdr:nvSpPr>
      <xdr:spPr>
        <a:xfrm>
          <a:off x="1739900" y="1629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E61F3DAA-DE6C-4D23-A020-223DC4A52A4F}"/>
            </a:ext>
          </a:extLst>
        </xdr:cNvPr>
        <xdr:cNvSpPr txBox="1"/>
      </xdr:nvSpPr>
      <xdr:spPr>
        <a:xfrm>
          <a:off x="1514055" y="160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AA86C112-F6CA-4CFB-9EC6-685E3A7CCEA5}"/>
            </a:ext>
          </a:extLst>
        </xdr:cNvPr>
        <xdr:cNvSpPr/>
      </xdr:nvSpPr>
      <xdr:spPr>
        <a:xfrm>
          <a:off x="965200" y="1631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4685ED9F-4667-4AD7-A108-01982A728581}"/>
            </a:ext>
          </a:extLst>
        </xdr:cNvPr>
        <xdr:cNvSpPr txBox="1"/>
      </xdr:nvSpPr>
      <xdr:spPr>
        <a:xfrm>
          <a:off x="739355" y="1609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558C894-B9BB-4F2A-862D-983D1EBE80E5}"/>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0FB6A0A-3B34-4A09-8A57-BBEE35B6045B}"/>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0442838-129A-4238-90FF-64693F289C00}"/>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5830E150-9852-4E16-9736-D2D6C9CEE549}"/>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AFE2F0F2-550A-43DA-9131-06443E3F9956}"/>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60423</xdr:rowOff>
    </xdr:from>
    <xdr:to>
      <xdr:col>24</xdr:col>
      <xdr:colOff>114300</xdr:colOff>
      <xdr:row>98</xdr:row>
      <xdr:rowOff>162023</xdr:rowOff>
    </xdr:to>
    <xdr:sp macro="" textlink="">
      <xdr:nvSpPr>
        <xdr:cNvPr id="254" name="楕円 253">
          <a:extLst>
            <a:ext uri="{FF2B5EF4-FFF2-40B4-BE49-F238E27FC236}">
              <a16:creationId xmlns:a16="http://schemas.microsoft.com/office/drawing/2014/main" id="{2806CC8A-74D4-42F8-BF5F-0F679DA13A26}"/>
            </a:ext>
          </a:extLst>
        </xdr:cNvPr>
        <xdr:cNvSpPr/>
      </xdr:nvSpPr>
      <xdr:spPr>
        <a:xfrm>
          <a:off x="4036060" y="164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146800</xdr:rowOff>
    </xdr:from>
    <xdr:ext cx="534377" cy="259045"/>
    <xdr:sp macro="" textlink="">
      <xdr:nvSpPr>
        <xdr:cNvPr id="255" name="衛生費該当値テキスト">
          <a:extLst>
            <a:ext uri="{FF2B5EF4-FFF2-40B4-BE49-F238E27FC236}">
              <a16:creationId xmlns:a16="http://schemas.microsoft.com/office/drawing/2014/main" id="{7D0BCD3D-2912-44B0-BD18-0704ABF4E270}"/>
            </a:ext>
          </a:extLst>
        </xdr:cNvPr>
        <xdr:cNvSpPr txBox="1"/>
      </xdr:nvSpPr>
      <xdr:spPr>
        <a:xfrm>
          <a:off x="4137660" y="164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66939</xdr:rowOff>
    </xdr:from>
    <xdr:to>
      <xdr:col>20</xdr:col>
      <xdr:colOff>38100</xdr:colOff>
      <xdr:row>98</xdr:row>
      <xdr:rowOff>168539</xdr:rowOff>
    </xdr:to>
    <xdr:sp macro="" textlink="">
      <xdr:nvSpPr>
        <xdr:cNvPr id="256" name="楕円 255">
          <a:extLst>
            <a:ext uri="{FF2B5EF4-FFF2-40B4-BE49-F238E27FC236}">
              <a16:creationId xmlns:a16="http://schemas.microsoft.com/office/drawing/2014/main" id="{AB3EEF11-01E1-4B12-A73E-39DFC28EB304}"/>
            </a:ext>
          </a:extLst>
        </xdr:cNvPr>
        <xdr:cNvSpPr/>
      </xdr:nvSpPr>
      <xdr:spPr>
        <a:xfrm>
          <a:off x="3312160" y="16495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159666</xdr:rowOff>
    </xdr:from>
    <xdr:ext cx="534377" cy="259045"/>
    <xdr:sp macro="" textlink="">
      <xdr:nvSpPr>
        <xdr:cNvPr id="257" name="テキスト ボックス 256">
          <a:extLst>
            <a:ext uri="{FF2B5EF4-FFF2-40B4-BE49-F238E27FC236}">
              <a16:creationId xmlns:a16="http://schemas.microsoft.com/office/drawing/2014/main" id="{10946FC5-A33E-4F40-9077-61215AAF84EF}"/>
            </a:ext>
          </a:extLst>
        </xdr:cNvPr>
        <xdr:cNvSpPr txBox="1"/>
      </xdr:nvSpPr>
      <xdr:spPr>
        <a:xfrm>
          <a:off x="3118631" y="165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72450</xdr:rowOff>
    </xdr:from>
    <xdr:to>
      <xdr:col>15</xdr:col>
      <xdr:colOff>101600</xdr:colOff>
      <xdr:row>99</xdr:row>
      <xdr:rowOff>2600</xdr:rowOff>
    </xdr:to>
    <xdr:sp macro="" textlink="">
      <xdr:nvSpPr>
        <xdr:cNvPr id="258" name="楕円 257">
          <a:extLst>
            <a:ext uri="{FF2B5EF4-FFF2-40B4-BE49-F238E27FC236}">
              <a16:creationId xmlns:a16="http://schemas.microsoft.com/office/drawing/2014/main" id="{20DB1C86-5DBA-4DBC-B52F-64EB4419D501}"/>
            </a:ext>
          </a:extLst>
        </xdr:cNvPr>
        <xdr:cNvSpPr/>
      </xdr:nvSpPr>
      <xdr:spPr>
        <a:xfrm>
          <a:off x="2514600" y="16501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165177</xdr:rowOff>
    </xdr:from>
    <xdr:ext cx="534377" cy="259045"/>
    <xdr:sp macro="" textlink="">
      <xdr:nvSpPr>
        <xdr:cNvPr id="259" name="テキスト ボックス 258">
          <a:extLst>
            <a:ext uri="{FF2B5EF4-FFF2-40B4-BE49-F238E27FC236}">
              <a16:creationId xmlns:a16="http://schemas.microsoft.com/office/drawing/2014/main" id="{20DA1EC1-1A04-440C-9EDA-498D7610B313}"/>
            </a:ext>
          </a:extLst>
        </xdr:cNvPr>
        <xdr:cNvSpPr txBox="1"/>
      </xdr:nvSpPr>
      <xdr:spPr>
        <a:xfrm>
          <a:off x="2343931" y="1659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71696</xdr:rowOff>
    </xdr:from>
    <xdr:to>
      <xdr:col>10</xdr:col>
      <xdr:colOff>165100</xdr:colOff>
      <xdr:row>99</xdr:row>
      <xdr:rowOff>1846</xdr:rowOff>
    </xdr:to>
    <xdr:sp macro="" textlink="">
      <xdr:nvSpPr>
        <xdr:cNvPr id="260" name="楕円 259">
          <a:extLst>
            <a:ext uri="{FF2B5EF4-FFF2-40B4-BE49-F238E27FC236}">
              <a16:creationId xmlns:a16="http://schemas.microsoft.com/office/drawing/2014/main" id="{9D437A47-644C-4185-83FB-C6D3A55F423B}"/>
            </a:ext>
          </a:extLst>
        </xdr:cNvPr>
        <xdr:cNvSpPr/>
      </xdr:nvSpPr>
      <xdr:spPr>
        <a:xfrm>
          <a:off x="1739900" y="16500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164423</xdr:rowOff>
    </xdr:from>
    <xdr:ext cx="534377" cy="259045"/>
    <xdr:sp macro="" textlink="">
      <xdr:nvSpPr>
        <xdr:cNvPr id="261" name="テキスト ボックス 260">
          <a:extLst>
            <a:ext uri="{FF2B5EF4-FFF2-40B4-BE49-F238E27FC236}">
              <a16:creationId xmlns:a16="http://schemas.microsoft.com/office/drawing/2014/main" id="{E2622CBC-52E7-410D-8327-CE84B6D47988}"/>
            </a:ext>
          </a:extLst>
        </xdr:cNvPr>
        <xdr:cNvSpPr txBox="1"/>
      </xdr:nvSpPr>
      <xdr:spPr>
        <a:xfrm>
          <a:off x="1546371" y="165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55417</xdr:rowOff>
    </xdr:from>
    <xdr:to>
      <xdr:col>6</xdr:col>
      <xdr:colOff>38100</xdr:colOff>
      <xdr:row>98</xdr:row>
      <xdr:rowOff>157017</xdr:rowOff>
    </xdr:to>
    <xdr:sp macro="" textlink="">
      <xdr:nvSpPr>
        <xdr:cNvPr id="262" name="楕円 261">
          <a:extLst>
            <a:ext uri="{FF2B5EF4-FFF2-40B4-BE49-F238E27FC236}">
              <a16:creationId xmlns:a16="http://schemas.microsoft.com/office/drawing/2014/main" id="{8A11BFF5-50B6-491F-8201-9E1F7A596295}"/>
            </a:ext>
          </a:extLst>
        </xdr:cNvPr>
        <xdr:cNvSpPr/>
      </xdr:nvSpPr>
      <xdr:spPr>
        <a:xfrm>
          <a:off x="965200" y="164841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148144</xdr:rowOff>
    </xdr:from>
    <xdr:ext cx="534377" cy="259045"/>
    <xdr:sp macro="" textlink="">
      <xdr:nvSpPr>
        <xdr:cNvPr id="263" name="テキスト ボックス 262">
          <a:extLst>
            <a:ext uri="{FF2B5EF4-FFF2-40B4-BE49-F238E27FC236}">
              <a16:creationId xmlns:a16="http://schemas.microsoft.com/office/drawing/2014/main" id="{D191029C-02EF-44BB-A574-4EE256ADD444}"/>
            </a:ext>
          </a:extLst>
        </xdr:cNvPr>
        <xdr:cNvSpPr txBox="1"/>
      </xdr:nvSpPr>
      <xdr:spPr>
        <a:xfrm>
          <a:off x="771671" y="165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9F40A98D-AACB-4BD7-9FF5-DCF7492B1AD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15169ECE-3888-41A8-B5C8-B537CA939CEB}"/>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1F07284F-AE4E-4D38-80A1-E603D7EA40AF}"/>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6EE6D0DF-64BA-448E-8081-92528270B100}"/>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4A6C09C4-0D4C-45D6-9EC5-3711AB508498}"/>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F1FE8445-D207-4872-A9D6-FBF5A174B296}"/>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D41D563E-D35B-48B0-B6B6-A50A647B9B4E}"/>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3DD21D50-53A1-4C4E-9173-843AE2A8E1D1}"/>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70453A8F-091B-4FF5-954E-15E0680BC639}"/>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93336989-7DBC-4D09-972C-3267C23453C6}"/>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3C028C5D-9596-4895-9000-94B43E7D4518}"/>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96F04F8D-3CFF-481D-9295-6E3C1040A614}"/>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3C2140D4-B3B1-44F4-94F9-2601F1157542}"/>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971B0AB3-F38A-4CFF-B4BB-0D1EF430FED1}"/>
            </a:ext>
          </a:extLst>
        </xdr:cNvPr>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95A1EEFA-8138-4E9D-A630-EB07E73FBEFE}"/>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7F2D32F3-0FB4-4BF8-A957-D7E4425FF437}"/>
            </a:ext>
          </a:extLst>
        </xdr:cNvPr>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A65D4FDA-420D-4CEF-98EF-316F60C7E39D}"/>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53D6536E-30AB-42A6-BA35-62AB8B5D3714}"/>
            </a:ext>
          </a:extLst>
        </xdr:cNvPr>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674BA181-ACE5-47D5-A3F2-D77390736D13}"/>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7CDC9BBB-4BAF-4AFB-BEEC-69DB203C8CED}"/>
            </a:ext>
          </a:extLst>
        </xdr:cNvPr>
        <xdr:cNvSpPr txBox="1"/>
      </xdr:nvSpPr>
      <xdr:spPr>
        <a:xfrm>
          <a:off x="53640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D2A4DBB-F517-4FBF-9957-771414FCCB98}"/>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D0A5724C-A18F-4F74-B0BB-E325FABD4C5B}"/>
            </a:ext>
          </a:extLst>
        </xdr:cNvPr>
        <xdr:cNvSpPr txBox="1"/>
      </xdr:nvSpPr>
      <xdr:spPr>
        <a:xfrm>
          <a:off x="53640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7F1DCBDE-F4BD-459F-A5A9-FBF4C8ADCB1D}"/>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B1DF0255-4DFD-438A-99CB-B4EE7487901E}"/>
            </a:ext>
          </a:extLst>
        </xdr:cNvPr>
        <xdr:cNvCxnSpPr/>
      </xdr:nvCxnSpPr>
      <xdr:spPr>
        <a:xfrm flipV="1">
          <a:off x="9218295" y="5287137"/>
          <a:ext cx="1270" cy="12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47F8BD9A-23E0-4B0B-A2B8-7F826BC3C1E8}"/>
            </a:ext>
          </a:extLst>
        </xdr:cNvPr>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86A5EC25-E3CD-4DA5-B101-0034EB458E37}"/>
            </a:ext>
          </a:extLst>
        </xdr:cNvPr>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E6A83DC2-0D10-470C-B418-4490C6915536}"/>
            </a:ext>
          </a:extLst>
        </xdr:cNvPr>
        <xdr:cNvSpPr txBox="1"/>
      </xdr:nvSpPr>
      <xdr:spPr>
        <a:xfrm>
          <a:off x="9271000" y="506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62EC2EAD-E2DB-43D1-B715-5731F2E2BF39}"/>
            </a:ext>
          </a:extLst>
        </xdr:cNvPr>
        <xdr:cNvCxnSpPr/>
      </xdr:nvCxnSpPr>
      <xdr:spPr>
        <a:xfrm>
          <a:off x="9154160" y="528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16891</xdr:rowOff>
    </xdr:from>
    <xdr:to>
      <xdr:col>55</xdr:col>
      <xdr:colOff>0</xdr:colOff>
      <xdr:row>38</xdr:row>
      <xdr:rowOff>31877</xdr:rowOff>
    </xdr:to>
    <xdr:cxnSp macro="">
      <xdr:nvCxnSpPr>
        <xdr:cNvPr id="292" name="直線コネクタ 291">
          <a:extLst>
            <a:ext uri="{FF2B5EF4-FFF2-40B4-BE49-F238E27FC236}">
              <a16:creationId xmlns:a16="http://schemas.microsoft.com/office/drawing/2014/main" id="{A623E776-688C-480E-940D-919B3CA293C0}"/>
            </a:ext>
          </a:extLst>
        </xdr:cNvPr>
        <xdr:cNvCxnSpPr/>
      </xdr:nvCxnSpPr>
      <xdr:spPr>
        <a:xfrm>
          <a:off x="8496300" y="6387211"/>
          <a:ext cx="7239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id="{5E1F96DD-0CFE-46F1-AD10-B764272628A2}"/>
            </a:ext>
          </a:extLst>
        </xdr:cNvPr>
        <xdr:cNvSpPr txBox="1"/>
      </xdr:nvSpPr>
      <xdr:spPr>
        <a:xfrm>
          <a:off x="92710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D36B423D-EB2E-497C-9241-0096AE539992}"/>
            </a:ext>
          </a:extLst>
        </xdr:cNvPr>
        <xdr:cNvSpPr/>
      </xdr:nvSpPr>
      <xdr:spPr>
        <a:xfrm>
          <a:off x="9192260" y="6463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16891</xdr:rowOff>
    </xdr:from>
    <xdr:to>
      <xdr:col>50</xdr:col>
      <xdr:colOff>114300</xdr:colOff>
      <xdr:row>38</xdr:row>
      <xdr:rowOff>34671</xdr:rowOff>
    </xdr:to>
    <xdr:cxnSp macro="">
      <xdr:nvCxnSpPr>
        <xdr:cNvPr id="295" name="直線コネクタ 294">
          <a:extLst>
            <a:ext uri="{FF2B5EF4-FFF2-40B4-BE49-F238E27FC236}">
              <a16:creationId xmlns:a16="http://schemas.microsoft.com/office/drawing/2014/main" id="{DE87FCA8-A972-4726-AD75-7BDA3B33D29B}"/>
            </a:ext>
          </a:extLst>
        </xdr:cNvPr>
        <xdr:cNvCxnSpPr/>
      </xdr:nvCxnSpPr>
      <xdr:spPr>
        <a:xfrm flipV="1">
          <a:off x="7713980" y="6387211"/>
          <a:ext cx="78232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6DD29212-1701-4A30-A3B3-F308ABE637C1}"/>
            </a:ext>
          </a:extLst>
        </xdr:cNvPr>
        <xdr:cNvSpPr/>
      </xdr:nvSpPr>
      <xdr:spPr>
        <a:xfrm>
          <a:off x="8445500" y="6468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55303970-DDA4-4AA1-9BCA-CDB0E5A36BB0}"/>
            </a:ext>
          </a:extLst>
        </xdr:cNvPr>
        <xdr:cNvSpPr txBox="1"/>
      </xdr:nvSpPr>
      <xdr:spPr>
        <a:xfrm>
          <a:off x="8329877" y="655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24384</xdr:rowOff>
    </xdr:from>
    <xdr:to>
      <xdr:col>45</xdr:col>
      <xdr:colOff>177800</xdr:colOff>
      <xdr:row>38</xdr:row>
      <xdr:rowOff>34671</xdr:rowOff>
    </xdr:to>
    <xdr:cxnSp macro="">
      <xdr:nvCxnSpPr>
        <xdr:cNvPr id="298" name="直線コネクタ 297">
          <a:extLst>
            <a:ext uri="{FF2B5EF4-FFF2-40B4-BE49-F238E27FC236}">
              <a16:creationId xmlns:a16="http://schemas.microsoft.com/office/drawing/2014/main" id="{56822485-A05E-49A8-80E2-0475039AAC17}"/>
            </a:ext>
          </a:extLst>
        </xdr:cNvPr>
        <xdr:cNvCxnSpPr/>
      </xdr:nvCxnSpPr>
      <xdr:spPr>
        <a:xfrm>
          <a:off x="6924040" y="6394704"/>
          <a:ext cx="78994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57521A02-01DF-407D-B605-9DDEB19C1B15}"/>
            </a:ext>
          </a:extLst>
        </xdr:cNvPr>
        <xdr:cNvSpPr/>
      </xdr:nvSpPr>
      <xdr:spPr>
        <a:xfrm>
          <a:off x="7670800" y="64679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E84B77E4-5746-40C0-A353-BE0048405E88}"/>
            </a:ext>
          </a:extLst>
        </xdr:cNvPr>
        <xdr:cNvSpPr txBox="1"/>
      </xdr:nvSpPr>
      <xdr:spPr>
        <a:xfrm>
          <a:off x="7547557" y="655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74930</xdr:rowOff>
    </xdr:from>
    <xdr:to>
      <xdr:col>41</xdr:col>
      <xdr:colOff>50800</xdr:colOff>
      <xdr:row>38</xdr:row>
      <xdr:rowOff>24384</xdr:rowOff>
    </xdr:to>
    <xdr:cxnSp macro="">
      <xdr:nvCxnSpPr>
        <xdr:cNvPr id="301" name="直線コネクタ 300">
          <a:extLst>
            <a:ext uri="{FF2B5EF4-FFF2-40B4-BE49-F238E27FC236}">
              <a16:creationId xmlns:a16="http://schemas.microsoft.com/office/drawing/2014/main" id="{1DD9C49B-C929-486C-8886-E1F5B62EABA2}"/>
            </a:ext>
          </a:extLst>
        </xdr:cNvPr>
        <xdr:cNvCxnSpPr/>
      </xdr:nvCxnSpPr>
      <xdr:spPr>
        <a:xfrm>
          <a:off x="6149340" y="6109970"/>
          <a:ext cx="7747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14CC4916-9109-4394-A204-DFF39AFBBCFE}"/>
            </a:ext>
          </a:extLst>
        </xdr:cNvPr>
        <xdr:cNvSpPr/>
      </xdr:nvSpPr>
      <xdr:spPr>
        <a:xfrm>
          <a:off x="6873240" y="6366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51ADAE71-662E-4F57-B1BD-BA79C181864C}"/>
            </a:ext>
          </a:extLst>
        </xdr:cNvPr>
        <xdr:cNvSpPr txBox="1"/>
      </xdr:nvSpPr>
      <xdr:spPr>
        <a:xfrm>
          <a:off x="6712028"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2FBC08B6-B3C8-471C-8CD1-B4F1878F1DC6}"/>
            </a:ext>
          </a:extLst>
        </xdr:cNvPr>
        <xdr:cNvSpPr/>
      </xdr:nvSpPr>
      <xdr:spPr>
        <a:xfrm>
          <a:off x="609854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3AB269ED-A096-4D6D-8ED1-EA9D5ED48E91}"/>
            </a:ext>
          </a:extLst>
        </xdr:cNvPr>
        <xdr:cNvSpPr txBox="1"/>
      </xdr:nvSpPr>
      <xdr:spPr>
        <a:xfrm>
          <a:off x="5982917" y="650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303BD1D-04A7-4AA1-82E0-B4555BF74799}"/>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3C837509-4F48-4BA7-859E-9E0F7595C694}"/>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7E789B5-52CF-40B0-B767-5ED28BB2DB2D}"/>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FA27AEF-39D6-4DC5-BB66-B7D30FC25928}"/>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B2947348-AA07-40F7-820E-E7074FA3EC4B}"/>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152527</xdr:rowOff>
    </xdr:from>
    <xdr:to>
      <xdr:col>55</xdr:col>
      <xdr:colOff>50800</xdr:colOff>
      <xdr:row>38</xdr:row>
      <xdr:rowOff>82677</xdr:rowOff>
    </xdr:to>
    <xdr:sp macro="" textlink="">
      <xdr:nvSpPr>
        <xdr:cNvPr id="311" name="楕円 310">
          <a:extLst>
            <a:ext uri="{FF2B5EF4-FFF2-40B4-BE49-F238E27FC236}">
              <a16:creationId xmlns:a16="http://schemas.microsoft.com/office/drawing/2014/main" id="{5A253D28-DA76-4E9D-8EB2-6303EDE29998}"/>
            </a:ext>
          </a:extLst>
        </xdr:cNvPr>
        <xdr:cNvSpPr/>
      </xdr:nvSpPr>
      <xdr:spPr>
        <a:xfrm>
          <a:off x="9192260" y="6355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3954</xdr:rowOff>
    </xdr:from>
    <xdr:ext cx="469744" cy="259045"/>
    <xdr:sp macro="" textlink="">
      <xdr:nvSpPr>
        <xdr:cNvPr id="312" name="労働費該当値テキスト">
          <a:extLst>
            <a:ext uri="{FF2B5EF4-FFF2-40B4-BE49-F238E27FC236}">
              <a16:creationId xmlns:a16="http://schemas.microsoft.com/office/drawing/2014/main" id="{E333B8BE-BCC8-4204-8842-B4C0FE16EACB}"/>
            </a:ext>
          </a:extLst>
        </xdr:cNvPr>
        <xdr:cNvSpPr txBox="1"/>
      </xdr:nvSpPr>
      <xdr:spPr>
        <a:xfrm>
          <a:off x="9271000" y="620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137541</xdr:rowOff>
    </xdr:from>
    <xdr:to>
      <xdr:col>50</xdr:col>
      <xdr:colOff>165100</xdr:colOff>
      <xdr:row>38</xdr:row>
      <xdr:rowOff>67690</xdr:rowOff>
    </xdr:to>
    <xdr:sp macro="" textlink="">
      <xdr:nvSpPr>
        <xdr:cNvPr id="313" name="楕円 312">
          <a:extLst>
            <a:ext uri="{FF2B5EF4-FFF2-40B4-BE49-F238E27FC236}">
              <a16:creationId xmlns:a16="http://schemas.microsoft.com/office/drawing/2014/main" id="{600BC472-53E0-4014-8F31-EC597DEEC057}"/>
            </a:ext>
          </a:extLst>
        </xdr:cNvPr>
        <xdr:cNvSpPr/>
      </xdr:nvSpPr>
      <xdr:spPr>
        <a:xfrm>
          <a:off x="8445500" y="6340221"/>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84218</xdr:rowOff>
    </xdr:from>
    <xdr:ext cx="469744" cy="259045"/>
    <xdr:sp macro="" textlink="">
      <xdr:nvSpPr>
        <xdr:cNvPr id="314" name="テキスト ボックス 313">
          <a:extLst>
            <a:ext uri="{FF2B5EF4-FFF2-40B4-BE49-F238E27FC236}">
              <a16:creationId xmlns:a16="http://schemas.microsoft.com/office/drawing/2014/main" id="{7EF28891-8A3A-4E6F-A037-D0D4CC84BC57}"/>
            </a:ext>
          </a:extLst>
        </xdr:cNvPr>
        <xdr:cNvSpPr txBox="1"/>
      </xdr:nvSpPr>
      <xdr:spPr>
        <a:xfrm>
          <a:off x="8284288" y="611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155321</xdr:rowOff>
    </xdr:from>
    <xdr:to>
      <xdr:col>46</xdr:col>
      <xdr:colOff>38100</xdr:colOff>
      <xdr:row>38</xdr:row>
      <xdr:rowOff>85471</xdr:rowOff>
    </xdr:to>
    <xdr:sp macro="" textlink="">
      <xdr:nvSpPr>
        <xdr:cNvPr id="315" name="楕円 314">
          <a:extLst>
            <a:ext uri="{FF2B5EF4-FFF2-40B4-BE49-F238E27FC236}">
              <a16:creationId xmlns:a16="http://schemas.microsoft.com/office/drawing/2014/main" id="{0115F870-15A1-4E42-9B91-890BF9ECFAD3}"/>
            </a:ext>
          </a:extLst>
        </xdr:cNvPr>
        <xdr:cNvSpPr/>
      </xdr:nvSpPr>
      <xdr:spPr>
        <a:xfrm>
          <a:off x="7670800" y="63580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101998</xdr:rowOff>
    </xdr:from>
    <xdr:ext cx="469744" cy="259045"/>
    <xdr:sp macro="" textlink="">
      <xdr:nvSpPr>
        <xdr:cNvPr id="316" name="テキスト ボックス 315">
          <a:extLst>
            <a:ext uri="{FF2B5EF4-FFF2-40B4-BE49-F238E27FC236}">
              <a16:creationId xmlns:a16="http://schemas.microsoft.com/office/drawing/2014/main" id="{40D72466-86DF-4B04-9698-04F1B3F1514B}"/>
            </a:ext>
          </a:extLst>
        </xdr:cNvPr>
        <xdr:cNvSpPr txBox="1"/>
      </xdr:nvSpPr>
      <xdr:spPr>
        <a:xfrm>
          <a:off x="7509588"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145034</xdr:rowOff>
    </xdr:from>
    <xdr:to>
      <xdr:col>41</xdr:col>
      <xdr:colOff>101600</xdr:colOff>
      <xdr:row>38</xdr:row>
      <xdr:rowOff>75185</xdr:rowOff>
    </xdr:to>
    <xdr:sp macro="" textlink="">
      <xdr:nvSpPr>
        <xdr:cNvPr id="317" name="楕円 316">
          <a:extLst>
            <a:ext uri="{FF2B5EF4-FFF2-40B4-BE49-F238E27FC236}">
              <a16:creationId xmlns:a16="http://schemas.microsoft.com/office/drawing/2014/main" id="{B2C137E6-CA8C-4F70-A7E3-7F45911D6626}"/>
            </a:ext>
          </a:extLst>
        </xdr:cNvPr>
        <xdr:cNvSpPr/>
      </xdr:nvSpPr>
      <xdr:spPr>
        <a:xfrm>
          <a:off x="6873240" y="6347714"/>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91711</xdr:rowOff>
    </xdr:from>
    <xdr:ext cx="469744" cy="259045"/>
    <xdr:sp macro="" textlink="">
      <xdr:nvSpPr>
        <xdr:cNvPr id="318" name="テキスト ボックス 317">
          <a:extLst>
            <a:ext uri="{FF2B5EF4-FFF2-40B4-BE49-F238E27FC236}">
              <a16:creationId xmlns:a16="http://schemas.microsoft.com/office/drawing/2014/main" id="{AFBE7F46-5531-4E8E-9B1C-BB23EF3D43D1}"/>
            </a:ext>
          </a:extLst>
        </xdr:cNvPr>
        <xdr:cNvSpPr txBox="1"/>
      </xdr:nvSpPr>
      <xdr:spPr>
        <a:xfrm>
          <a:off x="6712028"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24130</xdr:rowOff>
    </xdr:from>
    <xdr:to>
      <xdr:col>36</xdr:col>
      <xdr:colOff>165100</xdr:colOff>
      <xdr:row>36</xdr:row>
      <xdr:rowOff>125730</xdr:rowOff>
    </xdr:to>
    <xdr:sp macro="" textlink="">
      <xdr:nvSpPr>
        <xdr:cNvPr id="319" name="楕円 318">
          <a:extLst>
            <a:ext uri="{FF2B5EF4-FFF2-40B4-BE49-F238E27FC236}">
              <a16:creationId xmlns:a16="http://schemas.microsoft.com/office/drawing/2014/main" id="{33B9A1DD-A2BA-462C-A27F-2620D25D849E}"/>
            </a:ext>
          </a:extLst>
        </xdr:cNvPr>
        <xdr:cNvSpPr/>
      </xdr:nvSpPr>
      <xdr:spPr>
        <a:xfrm>
          <a:off x="609854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142257</xdr:rowOff>
    </xdr:from>
    <xdr:ext cx="469744" cy="259045"/>
    <xdr:sp macro="" textlink="">
      <xdr:nvSpPr>
        <xdr:cNvPr id="320" name="テキスト ボックス 319">
          <a:extLst>
            <a:ext uri="{FF2B5EF4-FFF2-40B4-BE49-F238E27FC236}">
              <a16:creationId xmlns:a16="http://schemas.microsoft.com/office/drawing/2014/main" id="{B9FC523A-C510-410B-AB65-C9FB04D8F5F0}"/>
            </a:ext>
          </a:extLst>
        </xdr:cNvPr>
        <xdr:cNvSpPr txBox="1"/>
      </xdr:nvSpPr>
      <xdr:spPr>
        <a:xfrm>
          <a:off x="59373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901B93D1-DF1B-455B-8297-52A17E79F514}"/>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462C9971-C98F-4B79-9551-022ACD11445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4ABF3169-4F2B-46A9-8338-0B06D023A609}"/>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E1BC81FC-5005-4606-A738-14D066FAC89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9A9569A6-603B-4F38-8E9E-6743AE1A8BD3}"/>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A522122F-8998-44D2-9D61-4BAE88508F4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20309FFB-4B30-4809-9BC8-9C1E5FA2F701}"/>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EF72648D-8946-4730-ADC2-D803519E2294}"/>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B7DD3954-6ACC-43C4-B6BC-5A9BBF91B219}"/>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51E3AB04-5F0D-4E08-8225-DF0D6830A966}"/>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77EAC3EE-1942-4E24-A93F-E78ADEC31ADD}"/>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CA6C3C7A-B712-434C-8DD5-CD616C15A2F8}"/>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F06D35C3-70D8-4D77-8D22-A3336BE6C5D5}"/>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7B350D0B-7318-483B-AB8B-D27EB6D4481A}"/>
            </a:ext>
          </a:extLst>
        </xdr:cNvPr>
        <xdr:cNvSpPr txBox="1"/>
      </xdr:nvSpPr>
      <xdr:spPr>
        <a:xfrm>
          <a:off x="529992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9175B64C-209D-431A-A73F-A35F97BF5285}"/>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31BEEC5C-147C-4AF4-BE96-F1E0D1CC6907}"/>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568E063-E737-456A-B682-660A49949B4B}"/>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10AF9CEC-AC1E-4F8D-909E-AF8DE9FCA1CC}"/>
            </a:ext>
          </a:extLst>
        </xdr:cNvPr>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245242A6-CF19-4E9F-B65D-A300F27BFFA6}"/>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69062F9C-1382-4D7A-9140-1DF435E0405E}"/>
            </a:ext>
          </a:extLst>
        </xdr:cNvPr>
        <xdr:cNvSpPr txBox="1"/>
      </xdr:nvSpPr>
      <xdr:spPr>
        <a:xfrm>
          <a:off x="520976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1F1A64D1-715B-41B5-95AF-EEFB26B2832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7E7619D6-B7B7-4302-8E19-17A19E6BFAF2}"/>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EB38D561-EA37-46D6-925C-FA3E81545F77}"/>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8B467E17-BC35-40D2-AA79-FFA628C9C38D}"/>
            </a:ext>
          </a:extLst>
        </xdr:cNvPr>
        <xdr:cNvCxnSpPr/>
      </xdr:nvCxnSpPr>
      <xdr:spPr>
        <a:xfrm flipV="1">
          <a:off x="9218295" y="8458435"/>
          <a:ext cx="1270" cy="1449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B63E0EE6-E147-4578-944C-93CEA654960E}"/>
            </a:ext>
          </a:extLst>
        </xdr:cNvPr>
        <xdr:cNvSpPr txBox="1"/>
      </xdr:nvSpPr>
      <xdr:spPr>
        <a:xfrm>
          <a:off x="92710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74F1BDE4-1F39-4CED-B956-B228762EEFC0}"/>
            </a:ext>
          </a:extLst>
        </xdr:cNvPr>
        <xdr:cNvCxnSpPr/>
      </xdr:nvCxnSpPr>
      <xdr:spPr>
        <a:xfrm>
          <a:off x="9154160" y="9907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C3BE3F3D-2962-4A25-A764-BF3B7B68F2C9}"/>
            </a:ext>
          </a:extLst>
        </xdr:cNvPr>
        <xdr:cNvSpPr txBox="1"/>
      </xdr:nvSpPr>
      <xdr:spPr>
        <a:xfrm>
          <a:off x="9271000" y="82374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A5768AF3-11AC-4283-B759-07C5747A4B72}"/>
            </a:ext>
          </a:extLst>
        </xdr:cNvPr>
        <xdr:cNvCxnSpPr/>
      </xdr:nvCxnSpPr>
      <xdr:spPr>
        <a:xfrm>
          <a:off x="9154160" y="84584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120984</xdr:rowOff>
    </xdr:from>
    <xdr:to>
      <xdr:col>55</xdr:col>
      <xdr:colOff>0</xdr:colOff>
      <xdr:row>57</xdr:row>
      <xdr:rowOff>161661</xdr:rowOff>
    </xdr:to>
    <xdr:cxnSp macro="">
      <xdr:nvCxnSpPr>
        <xdr:cNvPr id="349" name="直線コネクタ 348">
          <a:extLst>
            <a:ext uri="{FF2B5EF4-FFF2-40B4-BE49-F238E27FC236}">
              <a16:creationId xmlns:a16="http://schemas.microsoft.com/office/drawing/2014/main" id="{E7238A23-32A5-49CB-A234-E8CFA42A5E3A}"/>
            </a:ext>
          </a:extLst>
        </xdr:cNvPr>
        <xdr:cNvCxnSpPr/>
      </xdr:nvCxnSpPr>
      <xdr:spPr>
        <a:xfrm>
          <a:off x="8496300" y="9676464"/>
          <a:ext cx="7239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D150E2C9-CCC4-41F9-8EBD-248B29ECDC1D}"/>
            </a:ext>
          </a:extLst>
        </xdr:cNvPr>
        <xdr:cNvSpPr txBox="1"/>
      </xdr:nvSpPr>
      <xdr:spPr>
        <a:xfrm>
          <a:off x="9271000" y="96705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DA75ED89-6051-43C8-81BE-CD4B6231F8F7}"/>
            </a:ext>
          </a:extLst>
        </xdr:cNvPr>
        <xdr:cNvSpPr/>
      </xdr:nvSpPr>
      <xdr:spPr>
        <a:xfrm>
          <a:off x="9192260" y="9692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120984</xdr:rowOff>
    </xdr:from>
    <xdr:to>
      <xdr:col>50</xdr:col>
      <xdr:colOff>114300</xdr:colOff>
      <xdr:row>58</xdr:row>
      <xdr:rowOff>59290</xdr:rowOff>
    </xdr:to>
    <xdr:cxnSp macro="">
      <xdr:nvCxnSpPr>
        <xdr:cNvPr id="352" name="直線コネクタ 351">
          <a:extLst>
            <a:ext uri="{FF2B5EF4-FFF2-40B4-BE49-F238E27FC236}">
              <a16:creationId xmlns:a16="http://schemas.microsoft.com/office/drawing/2014/main" id="{E6156E3C-C9CA-4318-8673-C4F216ABCFA3}"/>
            </a:ext>
          </a:extLst>
        </xdr:cNvPr>
        <xdr:cNvCxnSpPr/>
      </xdr:nvCxnSpPr>
      <xdr:spPr>
        <a:xfrm flipV="1">
          <a:off x="7713980" y="9676464"/>
          <a:ext cx="782320" cy="10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F19D5C95-1718-48D1-AD04-51A9B17BBF91}"/>
            </a:ext>
          </a:extLst>
        </xdr:cNvPr>
        <xdr:cNvSpPr/>
      </xdr:nvSpPr>
      <xdr:spPr>
        <a:xfrm>
          <a:off x="8445500" y="968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1A71140-E9ED-4205-89EC-71B1B7522221}"/>
            </a:ext>
          </a:extLst>
        </xdr:cNvPr>
        <xdr:cNvSpPr txBox="1"/>
      </xdr:nvSpPr>
      <xdr:spPr>
        <a:xfrm>
          <a:off x="8219655" y="977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56368</xdr:rowOff>
    </xdr:from>
    <xdr:to>
      <xdr:col>45</xdr:col>
      <xdr:colOff>177800</xdr:colOff>
      <xdr:row>58</xdr:row>
      <xdr:rowOff>59290</xdr:rowOff>
    </xdr:to>
    <xdr:cxnSp macro="">
      <xdr:nvCxnSpPr>
        <xdr:cNvPr id="355" name="直線コネクタ 354">
          <a:extLst>
            <a:ext uri="{FF2B5EF4-FFF2-40B4-BE49-F238E27FC236}">
              <a16:creationId xmlns:a16="http://schemas.microsoft.com/office/drawing/2014/main" id="{469B90A5-58E4-47C0-80FC-D8C11DF0443C}"/>
            </a:ext>
          </a:extLst>
        </xdr:cNvPr>
        <xdr:cNvCxnSpPr/>
      </xdr:nvCxnSpPr>
      <xdr:spPr>
        <a:xfrm>
          <a:off x="6924040" y="9779488"/>
          <a:ext cx="78994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E40A8004-4297-4FDB-A727-8C570E49D050}"/>
            </a:ext>
          </a:extLst>
        </xdr:cNvPr>
        <xdr:cNvSpPr/>
      </xdr:nvSpPr>
      <xdr:spPr>
        <a:xfrm>
          <a:off x="7670800" y="9674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569009F0-9DB2-43B0-8714-5686AB3D08C7}"/>
            </a:ext>
          </a:extLst>
        </xdr:cNvPr>
        <xdr:cNvSpPr txBox="1"/>
      </xdr:nvSpPr>
      <xdr:spPr>
        <a:xfrm>
          <a:off x="7444955" y="945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40855</xdr:rowOff>
    </xdr:from>
    <xdr:to>
      <xdr:col>41</xdr:col>
      <xdr:colOff>50800</xdr:colOff>
      <xdr:row>58</xdr:row>
      <xdr:rowOff>56368</xdr:rowOff>
    </xdr:to>
    <xdr:cxnSp macro="">
      <xdr:nvCxnSpPr>
        <xdr:cNvPr id="358" name="直線コネクタ 357">
          <a:extLst>
            <a:ext uri="{FF2B5EF4-FFF2-40B4-BE49-F238E27FC236}">
              <a16:creationId xmlns:a16="http://schemas.microsoft.com/office/drawing/2014/main" id="{FEDB8769-25E3-45CC-BC3B-806393CFA729}"/>
            </a:ext>
          </a:extLst>
        </xdr:cNvPr>
        <xdr:cNvCxnSpPr/>
      </xdr:nvCxnSpPr>
      <xdr:spPr>
        <a:xfrm>
          <a:off x="6149340" y="9763975"/>
          <a:ext cx="7747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7B93ABB1-0E53-4FA9-93A9-25003C4DA3B4}"/>
            </a:ext>
          </a:extLst>
        </xdr:cNvPr>
        <xdr:cNvSpPr/>
      </xdr:nvSpPr>
      <xdr:spPr>
        <a:xfrm>
          <a:off x="6873240" y="9675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9648B080-58A2-4B1E-A238-4C037B992D06}"/>
            </a:ext>
          </a:extLst>
        </xdr:cNvPr>
        <xdr:cNvSpPr txBox="1"/>
      </xdr:nvSpPr>
      <xdr:spPr>
        <a:xfrm>
          <a:off x="6670255" y="945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487FDC16-84BA-48E8-9653-A3DC402315EC}"/>
            </a:ext>
          </a:extLst>
        </xdr:cNvPr>
        <xdr:cNvSpPr/>
      </xdr:nvSpPr>
      <xdr:spPr>
        <a:xfrm>
          <a:off x="6098540" y="96936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4EFC9ACA-CD63-4802-B612-88C35AB3081A}"/>
            </a:ext>
          </a:extLst>
        </xdr:cNvPr>
        <xdr:cNvSpPr txBox="1"/>
      </xdr:nvSpPr>
      <xdr:spPr>
        <a:xfrm>
          <a:off x="5872695" y="947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F944EFA1-3CD1-4083-B49C-7CB33D32B496}"/>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252EFAAC-9A12-4FDE-B62B-6878D6132AF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E1EAEC51-567D-40D5-8B72-B418FF34671A}"/>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8791ED89-7C69-42EF-8BB4-68BE647E64F9}"/>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A7CA62D2-19E6-4756-AAE7-4CCC277FDF89}"/>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110861</xdr:rowOff>
    </xdr:from>
    <xdr:to>
      <xdr:col>55</xdr:col>
      <xdr:colOff>50800</xdr:colOff>
      <xdr:row>58</xdr:row>
      <xdr:rowOff>41011</xdr:rowOff>
    </xdr:to>
    <xdr:sp macro="" textlink="">
      <xdr:nvSpPr>
        <xdr:cNvPr id="368" name="楕円 367">
          <a:extLst>
            <a:ext uri="{FF2B5EF4-FFF2-40B4-BE49-F238E27FC236}">
              <a16:creationId xmlns:a16="http://schemas.microsoft.com/office/drawing/2014/main" id="{75C49B01-911A-4ED5-9D09-4962FDE42715}"/>
            </a:ext>
          </a:extLst>
        </xdr:cNvPr>
        <xdr:cNvSpPr/>
      </xdr:nvSpPr>
      <xdr:spPr>
        <a:xfrm>
          <a:off x="9192260" y="9666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133738</xdr:rowOff>
    </xdr:from>
    <xdr:ext cx="599010" cy="259045"/>
    <xdr:sp macro="" textlink="">
      <xdr:nvSpPr>
        <xdr:cNvPr id="369" name="農林水産業費該当値テキスト">
          <a:extLst>
            <a:ext uri="{FF2B5EF4-FFF2-40B4-BE49-F238E27FC236}">
              <a16:creationId xmlns:a16="http://schemas.microsoft.com/office/drawing/2014/main" id="{411884EF-1511-40D6-A62D-4735DAAF51CA}"/>
            </a:ext>
          </a:extLst>
        </xdr:cNvPr>
        <xdr:cNvSpPr txBox="1"/>
      </xdr:nvSpPr>
      <xdr:spPr>
        <a:xfrm>
          <a:off x="9271000" y="952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70184</xdr:rowOff>
    </xdr:from>
    <xdr:to>
      <xdr:col>50</xdr:col>
      <xdr:colOff>165100</xdr:colOff>
      <xdr:row>58</xdr:row>
      <xdr:rowOff>334</xdr:rowOff>
    </xdr:to>
    <xdr:sp macro="" textlink="">
      <xdr:nvSpPr>
        <xdr:cNvPr id="370" name="楕円 369">
          <a:extLst>
            <a:ext uri="{FF2B5EF4-FFF2-40B4-BE49-F238E27FC236}">
              <a16:creationId xmlns:a16="http://schemas.microsoft.com/office/drawing/2014/main" id="{6038E0E2-094B-47C3-864A-FBB67C265C5F}"/>
            </a:ext>
          </a:extLst>
        </xdr:cNvPr>
        <xdr:cNvSpPr/>
      </xdr:nvSpPr>
      <xdr:spPr>
        <a:xfrm>
          <a:off x="8445500" y="9625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16861</xdr:rowOff>
    </xdr:from>
    <xdr:ext cx="599010" cy="259045"/>
    <xdr:sp macro="" textlink="">
      <xdr:nvSpPr>
        <xdr:cNvPr id="371" name="テキスト ボックス 370">
          <a:extLst>
            <a:ext uri="{FF2B5EF4-FFF2-40B4-BE49-F238E27FC236}">
              <a16:creationId xmlns:a16="http://schemas.microsoft.com/office/drawing/2014/main" id="{119D39FE-3F0E-4947-AC04-06C1519C1F7B}"/>
            </a:ext>
          </a:extLst>
        </xdr:cNvPr>
        <xdr:cNvSpPr txBox="1"/>
      </xdr:nvSpPr>
      <xdr:spPr>
        <a:xfrm>
          <a:off x="8219655" y="940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8490</xdr:rowOff>
    </xdr:from>
    <xdr:to>
      <xdr:col>46</xdr:col>
      <xdr:colOff>38100</xdr:colOff>
      <xdr:row>58</xdr:row>
      <xdr:rowOff>110090</xdr:rowOff>
    </xdr:to>
    <xdr:sp macro="" textlink="">
      <xdr:nvSpPr>
        <xdr:cNvPr id="372" name="楕円 371">
          <a:extLst>
            <a:ext uri="{FF2B5EF4-FFF2-40B4-BE49-F238E27FC236}">
              <a16:creationId xmlns:a16="http://schemas.microsoft.com/office/drawing/2014/main" id="{B5313849-98FE-4287-A7D0-0F5BE32F8F89}"/>
            </a:ext>
          </a:extLst>
        </xdr:cNvPr>
        <xdr:cNvSpPr/>
      </xdr:nvSpPr>
      <xdr:spPr>
        <a:xfrm>
          <a:off x="7670800" y="9731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101217</xdr:rowOff>
    </xdr:from>
    <xdr:ext cx="599010" cy="259045"/>
    <xdr:sp macro="" textlink="">
      <xdr:nvSpPr>
        <xdr:cNvPr id="373" name="テキスト ボックス 372">
          <a:extLst>
            <a:ext uri="{FF2B5EF4-FFF2-40B4-BE49-F238E27FC236}">
              <a16:creationId xmlns:a16="http://schemas.microsoft.com/office/drawing/2014/main" id="{3772E90F-C294-4815-A05F-D230672D2468}"/>
            </a:ext>
          </a:extLst>
        </xdr:cNvPr>
        <xdr:cNvSpPr txBox="1"/>
      </xdr:nvSpPr>
      <xdr:spPr>
        <a:xfrm>
          <a:off x="7444955" y="982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5568</xdr:rowOff>
    </xdr:from>
    <xdr:to>
      <xdr:col>41</xdr:col>
      <xdr:colOff>101600</xdr:colOff>
      <xdr:row>58</xdr:row>
      <xdr:rowOff>107168</xdr:rowOff>
    </xdr:to>
    <xdr:sp macro="" textlink="">
      <xdr:nvSpPr>
        <xdr:cNvPr id="374" name="楕円 373">
          <a:extLst>
            <a:ext uri="{FF2B5EF4-FFF2-40B4-BE49-F238E27FC236}">
              <a16:creationId xmlns:a16="http://schemas.microsoft.com/office/drawing/2014/main" id="{F9541BAA-8AD9-4E88-B3BD-18AC755D798E}"/>
            </a:ext>
          </a:extLst>
        </xdr:cNvPr>
        <xdr:cNvSpPr/>
      </xdr:nvSpPr>
      <xdr:spPr>
        <a:xfrm>
          <a:off x="6873240" y="97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98295</xdr:rowOff>
    </xdr:from>
    <xdr:ext cx="599010" cy="259045"/>
    <xdr:sp macro="" textlink="">
      <xdr:nvSpPr>
        <xdr:cNvPr id="375" name="テキスト ボックス 374">
          <a:extLst>
            <a:ext uri="{FF2B5EF4-FFF2-40B4-BE49-F238E27FC236}">
              <a16:creationId xmlns:a16="http://schemas.microsoft.com/office/drawing/2014/main" id="{F58041F0-9F82-4C41-AF64-DD1FFF5EF93A}"/>
            </a:ext>
          </a:extLst>
        </xdr:cNvPr>
        <xdr:cNvSpPr txBox="1"/>
      </xdr:nvSpPr>
      <xdr:spPr>
        <a:xfrm>
          <a:off x="6670255" y="982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161505</xdr:rowOff>
    </xdr:from>
    <xdr:to>
      <xdr:col>36</xdr:col>
      <xdr:colOff>165100</xdr:colOff>
      <xdr:row>58</xdr:row>
      <xdr:rowOff>91655</xdr:rowOff>
    </xdr:to>
    <xdr:sp macro="" textlink="">
      <xdr:nvSpPr>
        <xdr:cNvPr id="376" name="楕円 375">
          <a:extLst>
            <a:ext uri="{FF2B5EF4-FFF2-40B4-BE49-F238E27FC236}">
              <a16:creationId xmlns:a16="http://schemas.microsoft.com/office/drawing/2014/main" id="{35E8B3C0-BD2F-44AF-B3BF-BD9C7B7B690B}"/>
            </a:ext>
          </a:extLst>
        </xdr:cNvPr>
        <xdr:cNvSpPr/>
      </xdr:nvSpPr>
      <xdr:spPr>
        <a:xfrm>
          <a:off x="6098540" y="9716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82782</xdr:rowOff>
    </xdr:from>
    <xdr:ext cx="599010" cy="259045"/>
    <xdr:sp macro="" textlink="">
      <xdr:nvSpPr>
        <xdr:cNvPr id="377" name="テキスト ボックス 376">
          <a:extLst>
            <a:ext uri="{FF2B5EF4-FFF2-40B4-BE49-F238E27FC236}">
              <a16:creationId xmlns:a16="http://schemas.microsoft.com/office/drawing/2014/main" id="{EC801F57-EF9B-493C-80BE-60985607BFFC}"/>
            </a:ext>
          </a:extLst>
        </xdr:cNvPr>
        <xdr:cNvSpPr txBox="1"/>
      </xdr:nvSpPr>
      <xdr:spPr>
        <a:xfrm>
          <a:off x="5872695" y="980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AC4D6075-6627-4720-9430-C22EB8E609EA}"/>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237969C3-343C-48AE-91EA-A9E25AFEE569}"/>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AFE65301-7096-489F-A27A-6A54FEB8834E}"/>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5FB59256-8108-4AD5-A29D-BA5F4A35FD77}"/>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BBF591D-130D-4F93-8B56-7ED360E06061}"/>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93DC7683-D70F-4465-B8F0-B6E7CA0858BD}"/>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7F60360A-C5B2-4834-9211-C2DF17D17371}"/>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5333269C-E845-4E93-BFE3-0B584D05CAF4}"/>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25740728-CF66-433C-87CD-37D3F889C129}"/>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6F746A2E-4632-4EE9-B34A-DB7B6C5E7D94}"/>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B6B89CA5-164B-4D5C-AF23-26558FF3D078}"/>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462D0BBF-9C76-45D1-9AEA-BCDC90809357}"/>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E36B70D2-B08B-4C65-9F21-BFE22C69A07B}"/>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F8B5D5F4-7455-4810-940D-C9DB1EE9D312}"/>
            </a:ext>
          </a:extLst>
        </xdr:cNvPr>
        <xdr:cNvSpPr txBox="1"/>
      </xdr:nvSpPr>
      <xdr:spPr>
        <a:xfrm>
          <a:off x="529992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853A6BA1-FBCE-4420-8F9D-99E951DD7A53}"/>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F1E14CB7-DD81-4906-8CFC-EC0DD8619F3D}"/>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4B0F3A4-45BD-4922-8AF9-B0B183BA6D3F}"/>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D0FDCAF6-E06A-4D09-A041-E74DF472010C}"/>
            </a:ext>
          </a:extLst>
        </xdr:cNvPr>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E7F35CA6-06FB-4BFA-9580-975A670CEEF6}"/>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F2B14786-16B9-4AEA-A33F-EB5AD20F1CED}"/>
            </a:ext>
          </a:extLst>
        </xdr:cNvPr>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99B6DAE5-4D74-4FC5-BB93-3AEC870EE83A}"/>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FA4C74B3-7EF2-4017-92B9-96E47C070A0C}"/>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10CF4900-8E41-4AF2-88E7-13CACB338C6A}"/>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53A09D65-8B53-4130-970B-F2A0ECEDB30A}"/>
            </a:ext>
          </a:extLst>
        </xdr:cNvPr>
        <xdr:cNvCxnSpPr/>
      </xdr:nvCxnSpPr>
      <xdr:spPr>
        <a:xfrm flipV="1">
          <a:off x="9218295" y="11805794"/>
          <a:ext cx="1270" cy="1479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697205FC-5CCF-464A-905E-05CAAB283145}"/>
            </a:ext>
          </a:extLst>
        </xdr:cNvPr>
        <xdr:cNvSpPr txBox="1"/>
      </xdr:nvSpPr>
      <xdr:spPr>
        <a:xfrm>
          <a:off x="9271000" y="1328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A9A4542D-E11E-41F7-B2DC-D5DB95F69104}"/>
            </a:ext>
          </a:extLst>
        </xdr:cNvPr>
        <xdr:cNvCxnSpPr/>
      </xdr:nvCxnSpPr>
      <xdr:spPr>
        <a:xfrm>
          <a:off x="9154160" y="13284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280C4814-7466-4776-B4E1-AC0D6DF0CD87}"/>
            </a:ext>
          </a:extLst>
        </xdr:cNvPr>
        <xdr:cNvSpPr txBox="1"/>
      </xdr:nvSpPr>
      <xdr:spPr>
        <a:xfrm>
          <a:off x="9271000" y="1158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81855776-54B8-4772-96F2-59D31ACC25B9}"/>
            </a:ext>
          </a:extLst>
        </xdr:cNvPr>
        <xdr:cNvCxnSpPr/>
      </xdr:nvCxnSpPr>
      <xdr:spPr>
        <a:xfrm>
          <a:off x="9154160" y="11805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15284</xdr:rowOff>
    </xdr:from>
    <xdr:to>
      <xdr:col>55</xdr:col>
      <xdr:colOff>0</xdr:colOff>
      <xdr:row>79</xdr:row>
      <xdr:rowOff>15525</xdr:rowOff>
    </xdr:to>
    <xdr:cxnSp macro="">
      <xdr:nvCxnSpPr>
        <xdr:cNvPr id="406" name="直線コネクタ 405">
          <a:extLst>
            <a:ext uri="{FF2B5EF4-FFF2-40B4-BE49-F238E27FC236}">
              <a16:creationId xmlns:a16="http://schemas.microsoft.com/office/drawing/2014/main" id="{A7327D8E-AE29-406E-98E1-BEF9EEC26FEF}"/>
            </a:ext>
          </a:extLst>
        </xdr:cNvPr>
        <xdr:cNvCxnSpPr/>
      </xdr:nvCxnSpPr>
      <xdr:spPr>
        <a:xfrm>
          <a:off x="8496300" y="13258844"/>
          <a:ext cx="7239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3552ADC5-7450-44EC-977B-313F8299B757}"/>
            </a:ext>
          </a:extLst>
        </xdr:cNvPr>
        <xdr:cNvSpPr txBox="1"/>
      </xdr:nvSpPr>
      <xdr:spPr>
        <a:xfrm>
          <a:off x="9271000" y="12900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7847B1D2-B824-48C9-B738-D67A0184BEAB}"/>
            </a:ext>
          </a:extLst>
        </xdr:cNvPr>
        <xdr:cNvSpPr/>
      </xdr:nvSpPr>
      <xdr:spPr>
        <a:xfrm>
          <a:off x="9192260" y="130451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8198</xdr:rowOff>
    </xdr:from>
    <xdr:to>
      <xdr:col>50</xdr:col>
      <xdr:colOff>114300</xdr:colOff>
      <xdr:row>79</xdr:row>
      <xdr:rowOff>15284</xdr:rowOff>
    </xdr:to>
    <xdr:cxnSp macro="">
      <xdr:nvCxnSpPr>
        <xdr:cNvPr id="409" name="直線コネクタ 408">
          <a:extLst>
            <a:ext uri="{FF2B5EF4-FFF2-40B4-BE49-F238E27FC236}">
              <a16:creationId xmlns:a16="http://schemas.microsoft.com/office/drawing/2014/main" id="{0B9CCC26-E0E1-424F-AA51-8B1342F3C5E8}"/>
            </a:ext>
          </a:extLst>
        </xdr:cNvPr>
        <xdr:cNvCxnSpPr/>
      </xdr:nvCxnSpPr>
      <xdr:spPr>
        <a:xfrm>
          <a:off x="7713980" y="13251758"/>
          <a:ext cx="78232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39E6B663-19FB-4C9C-9422-862811DF4675}"/>
            </a:ext>
          </a:extLst>
        </xdr:cNvPr>
        <xdr:cNvSpPr/>
      </xdr:nvSpPr>
      <xdr:spPr>
        <a:xfrm>
          <a:off x="8445500" y="13054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B58C4113-81CE-4D65-9E37-E86F8783BF73}"/>
            </a:ext>
          </a:extLst>
        </xdr:cNvPr>
        <xdr:cNvSpPr txBox="1"/>
      </xdr:nvSpPr>
      <xdr:spPr>
        <a:xfrm>
          <a:off x="8251971" y="128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2254</xdr:rowOff>
    </xdr:from>
    <xdr:to>
      <xdr:col>45</xdr:col>
      <xdr:colOff>177800</xdr:colOff>
      <xdr:row>79</xdr:row>
      <xdr:rowOff>8198</xdr:rowOff>
    </xdr:to>
    <xdr:cxnSp macro="">
      <xdr:nvCxnSpPr>
        <xdr:cNvPr id="412" name="直線コネクタ 411">
          <a:extLst>
            <a:ext uri="{FF2B5EF4-FFF2-40B4-BE49-F238E27FC236}">
              <a16:creationId xmlns:a16="http://schemas.microsoft.com/office/drawing/2014/main" id="{62C0ECA3-68FA-4BF7-90E7-C3DA2FD15B1E}"/>
            </a:ext>
          </a:extLst>
        </xdr:cNvPr>
        <xdr:cNvCxnSpPr/>
      </xdr:nvCxnSpPr>
      <xdr:spPr>
        <a:xfrm>
          <a:off x="6924040" y="13245814"/>
          <a:ext cx="78994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B0710E6C-DD58-4C0F-BA5B-4A40E0F65D90}"/>
            </a:ext>
          </a:extLst>
        </xdr:cNvPr>
        <xdr:cNvSpPr/>
      </xdr:nvSpPr>
      <xdr:spPr>
        <a:xfrm>
          <a:off x="7670800" y="13066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B3F8C4E7-68B1-4AE5-9884-DC552403FBEC}"/>
            </a:ext>
          </a:extLst>
        </xdr:cNvPr>
        <xdr:cNvSpPr txBox="1"/>
      </xdr:nvSpPr>
      <xdr:spPr>
        <a:xfrm>
          <a:off x="7477271" y="1284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2254</xdr:rowOff>
    </xdr:from>
    <xdr:to>
      <xdr:col>41</xdr:col>
      <xdr:colOff>50800</xdr:colOff>
      <xdr:row>79</xdr:row>
      <xdr:rowOff>14432</xdr:rowOff>
    </xdr:to>
    <xdr:cxnSp macro="">
      <xdr:nvCxnSpPr>
        <xdr:cNvPr id="415" name="直線コネクタ 414">
          <a:extLst>
            <a:ext uri="{FF2B5EF4-FFF2-40B4-BE49-F238E27FC236}">
              <a16:creationId xmlns:a16="http://schemas.microsoft.com/office/drawing/2014/main" id="{B2205D5A-75BD-442B-81FF-87D0CA0A8332}"/>
            </a:ext>
          </a:extLst>
        </xdr:cNvPr>
        <xdr:cNvCxnSpPr/>
      </xdr:nvCxnSpPr>
      <xdr:spPr>
        <a:xfrm flipV="1">
          <a:off x="6149340" y="13245814"/>
          <a:ext cx="774700" cy="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2CB5BC95-2277-481B-8BE5-3C191E804A1A}"/>
            </a:ext>
          </a:extLst>
        </xdr:cNvPr>
        <xdr:cNvSpPr/>
      </xdr:nvSpPr>
      <xdr:spPr>
        <a:xfrm>
          <a:off x="6873240" y="13071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C799D4E6-55AC-4EDE-A0E4-E295A99BA4E5}"/>
            </a:ext>
          </a:extLst>
        </xdr:cNvPr>
        <xdr:cNvSpPr txBox="1"/>
      </xdr:nvSpPr>
      <xdr:spPr>
        <a:xfrm>
          <a:off x="6702571" y="1285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D9FF0DE1-8991-434C-B290-EF7CA145E211}"/>
            </a:ext>
          </a:extLst>
        </xdr:cNvPr>
        <xdr:cNvSpPr/>
      </xdr:nvSpPr>
      <xdr:spPr>
        <a:xfrm>
          <a:off x="6098540" y="13061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EC9406B6-18B0-4540-91F3-0D2BF8AED2A8}"/>
            </a:ext>
          </a:extLst>
        </xdr:cNvPr>
        <xdr:cNvSpPr txBox="1"/>
      </xdr:nvSpPr>
      <xdr:spPr>
        <a:xfrm>
          <a:off x="5905011" y="128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1238371F-9653-4484-913F-D68FA96F47CF}"/>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31320E4-2FEE-4B57-9571-6A067CC501AB}"/>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6396007E-8D07-46D0-824B-EA2F783FFDF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43B1757F-D370-4ACE-B222-043FC08346B5}"/>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94B9A58F-0E1A-4857-9F20-F662CB605FF8}"/>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136175</xdr:rowOff>
    </xdr:from>
    <xdr:to>
      <xdr:col>55</xdr:col>
      <xdr:colOff>50800</xdr:colOff>
      <xdr:row>79</xdr:row>
      <xdr:rowOff>66325</xdr:rowOff>
    </xdr:to>
    <xdr:sp macro="" textlink="">
      <xdr:nvSpPr>
        <xdr:cNvPr id="425" name="楕円 424">
          <a:extLst>
            <a:ext uri="{FF2B5EF4-FFF2-40B4-BE49-F238E27FC236}">
              <a16:creationId xmlns:a16="http://schemas.microsoft.com/office/drawing/2014/main" id="{4EDA05AC-4CB5-48F9-928A-D41650675E88}"/>
            </a:ext>
          </a:extLst>
        </xdr:cNvPr>
        <xdr:cNvSpPr/>
      </xdr:nvSpPr>
      <xdr:spPr>
        <a:xfrm>
          <a:off x="9192260" y="13212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51102</xdr:rowOff>
    </xdr:from>
    <xdr:ext cx="469744" cy="259045"/>
    <xdr:sp macro="" textlink="">
      <xdr:nvSpPr>
        <xdr:cNvPr id="426" name="商工費該当値テキスト">
          <a:extLst>
            <a:ext uri="{FF2B5EF4-FFF2-40B4-BE49-F238E27FC236}">
              <a16:creationId xmlns:a16="http://schemas.microsoft.com/office/drawing/2014/main" id="{3B7318FC-F2F1-4E84-8D68-C28D82249F76}"/>
            </a:ext>
          </a:extLst>
        </xdr:cNvPr>
        <xdr:cNvSpPr txBox="1"/>
      </xdr:nvSpPr>
      <xdr:spPr>
        <a:xfrm>
          <a:off x="9271000" y="1312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135934</xdr:rowOff>
    </xdr:from>
    <xdr:to>
      <xdr:col>50</xdr:col>
      <xdr:colOff>165100</xdr:colOff>
      <xdr:row>79</xdr:row>
      <xdr:rowOff>66084</xdr:rowOff>
    </xdr:to>
    <xdr:sp macro="" textlink="">
      <xdr:nvSpPr>
        <xdr:cNvPr id="427" name="楕円 426">
          <a:extLst>
            <a:ext uri="{FF2B5EF4-FFF2-40B4-BE49-F238E27FC236}">
              <a16:creationId xmlns:a16="http://schemas.microsoft.com/office/drawing/2014/main" id="{5B04990E-9DCA-44C6-A5B1-E435B99C77B6}"/>
            </a:ext>
          </a:extLst>
        </xdr:cNvPr>
        <xdr:cNvSpPr/>
      </xdr:nvSpPr>
      <xdr:spPr>
        <a:xfrm>
          <a:off x="8445500" y="13211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57211</xdr:rowOff>
    </xdr:from>
    <xdr:ext cx="469744" cy="259045"/>
    <xdr:sp macro="" textlink="">
      <xdr:nvSpPr>
        <xdr:cNvPr id="428" name="テキスト ボックス 427">
          <a:extLst>
            <a:ext uri="{FF2B5EF4-FFF2-40B4-BE49-F238E27FC236}">
              <a16:creationId xmlns:a16="http://schemas.microsoft.com/office/drawing/2014/main" id="{24B3CEA6-FCBA-4247-A1B8-8E22BE12DAED}"/>
            </a:ext>
          </a:extLst>
        </xdr:cNvPr>
        <xdr:cNvSpPr txBox="1"/>
      </xdr:nvSpPr>
      <xdr:spPr>
        <a:xfrm>
          <a:off x="8284288" y="1330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128848</xdr:rowOff>
    </xdr:from>
    <xdr:to>
      <xdr:col>46</xdr:col>
      <xdr:colOff>38100</xdr:colOff>
      <xdr:row>79</xdr:row>
      <xdr:rowOff>58998</xdr:rowOff>
    </xdr:to>
    <xdr:sp macro="" textlink="">
      <xdr:nvSpPr>
        <xdr:cNvPr id="429" name="楕円 428">
          <a:extLst>
            <a:ext uri="{FF2B5EF4-FFF2-40B4-BE49-F238E27FC236}">
              <a16:creationId xmlns:a16="http://schemas.microsoft.com/office/drawing/2014/main" id="{103F1460-57C4-47C4-8421-CAFCC39E730D}"/>
            </a:ext>
          </a:extLst>
        </xdr:cNvPr>
        <xdr:cNvSpPr/>
      </xdr:nvSpPr>
      <xdr:spPr>
        <a:xfrm>
          <a:off x="7670800" y="132047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50125</xdr:rowOff>
    </xdr:from>
    <xdr:ext cx="469744" cy="259045"/>
    <xdr:sp macro="" textlink="">
      <xdr:nvSpPr>
        <xdr:cNvPr id="430" name="テキスト ボックス 429">
          <a:extLst>
            <a:ext uri="{FF2B5EF4-FFF2-40B4-BE49-F238E27FC236}">
              <a16:creationId xmlns:a16="http://schemas.microsoft.com/office/drawing/2014/main" id="{213972A6-08F2-4B4D-85AC-4154B90972A5}"/>
            </a:ext>
          </a:extLst>
        </xdr:cNvPr>
        <xdr:cNvSpPr txBox="1"/>
      </xdr:nvSpPr>
      <xdr:spPr>
        <a:xfrm>
          <a:off x="7509588" y="1329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122904</xdr:rowOff>
    </xdr:from>
    <xdr:to>
      <xdr:col>41</xdr:col>
      <xdr:colOff>101600</xdr:colOff>
      <xdr:row>79</xdr:row>
      <xdr:rowOff>53054</xdr:rowOff>
    </xdr:to>
    <xdr:sp macro="" textlink="">
      <xdr:nvSpPr>
        <xdr:cNvPr id="431" name="楕円 430">
          <a:extLst>
            <a:ext uri="{FF2B5EF4-FFF2-40B4-BE49-F238E27FC236}">
              <a16:creationId xmlns:a16="http://schemas.microsoft.com/office/drawing/2014/main" id="{621B71EE-A984-4597-BDDC-83B558CCEA7B}"/>
            </a:ext>
          </a:extLst>
        </xdr:cNvPr>
        <xdr:cNvSpPr/>
      </xdr:nvSpPr>
      <xdr:spPr>
        <a:xfrm>
          <a:off x="6873240" y="13198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44181</xdr:rowOff>
    </xdr:from>
    <xdr:ext cx="534377" cy="259045"/>
    <xdr:sp macro="" textlink="">
      <xdr:nvSpPr>
        <xdr:cNvPr id="432" name="テキスト ボックス 431">
          <a:extLst>
            <a:ext uri="{FF2B5EF4-FFF2-40B4-BE49-F238E27FC236}">
              <a16:creationId xmlns:a16="http://schemas.microsoft.com/office/drawing/2014/main" id="{725E5E25-979D-4E2D-A6CA-C130F3482C9D}"/>
            </a:ext>
          </a:extLst>
        </xdr:cNvPr>
        <xdr:cNvSpPr txBox="1"/>
      </xdr:nvSpPr>
      <xdr:spPr>
        <a:xfrm>
          <a:off x="6702571" y="132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135082</xdr:rowOff>
    </xdr:from>
    <xdr:to>
      <xdr:col>36</xdr:col>
      <xdr:colOff>165100</xdr:colOff>
      <xdr:row>79</xdr:row>
      <xdr:rowOff>65232</xdr:rowOff>
    </xdr:to>
    <xdr:sp macro="" textlink="">
      <xdr:nvSpPr>
        <xdr:cNvPr id="433" name="楕円 432">
          <a:extLst>
            <a:ext uri="{FF2B5EF4-FFF2-40B4-BE49-F238E27FC236}">
              <a16:creationId xmlns:a16="http://schemas.microsoft.com/office/drawing/2014/main" id="{8E86EF53-F17D-469D-8C01-4AD509A1225C}"/>
            </a:ext>
          </a:extLst>
        </xdr:cNvPr>
        <xdr:cNvSpPr/>
      </xdr:nvSpPr>
      <xdr:spPr>
        <a:xfrm>
          <a:off x="6098540" y="13211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56359</xdr:rowOff>
    </xdr:from>
    <xdr:ext cx="469744" cy="259045"/>
    <xdr:sp macro="" textlink="">
      <xdr:nvSpPr>
        <xdr:cNvPr id="434" name="テキスト ボックス 433">
          <a:extLst>
            <a:ext uri="{FF2B5EF4-FFF2-40B4-BE49-F238E27FC236}">
              <a16:creationId xmlns:a16="http://schemas.microsoft.com/office/drawing/2014/main" id="{8CEB0ECF-C1AD-44D0-9E0F-9F4821B6295F}"/>
            </a:ext>
          </a:extLst>
        </xdr:cNvPr>
        <xdr:cNvSpPr txBox="1"/>
      </xdr:nvSpPr>
      <xdr:spPr>
        <a:xfrm>
          <a:off x="5937328" y="1329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B7BEB4AC-1489-427E-AF21-4B435449AECE}"/>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31D595D-7E3C-4DF1-8A66-EEDD6E512AA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DF62ABCF-4CC3-4256-A0EF-16A1E3A6B88E}"/>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589C1A1F-44FE-4C6A-B55E-AF56F607193B}"/>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B21ED547-AE42-4FAF-B015-ADBE71551EDC}"/>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4537B407-F72E-4259-899A-E61D4FADE5FE}"/>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EB77EB4D-D4E7-44A6-9D03-6D079163F2FA}"/>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E7546DA1-392F-4017-BEAE-F78E09F14A97}"/>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80A7D4DA-D90B-4022-B5E4-189E9E5419D8}"/>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E91CE5EE-9FF1-4BAF-8833-4BA52C6725C6}"/>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FA1DAE98-0B08-472A-9595-92D505881FDB}"/>
            </a:ext>
          </a:extLst>
        </xdr:cNvPr>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466F25A7-9788-4473-9D61-CCE69FEE0409}"/>
            </a:ext>
          </a:extLst>
        </xdr:cNvPr>
        <xdr:cNvSpPr txBox="1"/>
      </xdr:nvSpPr>
      <xdr:spPr>
        <a:xfrm>
          <a:off x="560083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FDCE8C6C-DFD8-4A90-8B6E-C5323036C20A}"/>
            </a:ext>
          </a:extLst>
        </xdr:cNvPr>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20D9E54-35FA-4CB2-A301-521C4D42F5C1}"/>
            </a:ext>
          </a:extLst>
        </xdr:cNvPr>
        <xdr:cNvSpPr txBox="1"/>
      </xdr:nvSpPr>
      <xdr:spPr>
        <a:xfrm>
          <a:off x="529992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BE7EA61-96BC-4DDD-B2D2-74ABF5FC0C45}"/>
            </a:ext>
          </a:extLst>
        </xdr:cNvPr>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11E06EB1-7BE0-4C62-9B0F-818747AF92FA}"/>
            </a:ext>
          </a:extLst>
        </xdr:cNvPr>
        <xdr:cNvSpPr txBox="1"/>
      </xdr:nvSpPr>
      <xdr:spPr>
        <a:xfrm>
          <a:off x="529992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D564A5F5-9119-4A0D-A095-08EDA94D80DA}"/>
            </a:ext>
          </a:extLst>
        </xdr:cNvPr>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3390D601-5FB4-40BC-816E-CB0B0E5BB0B5}"/>
            </a:ext>
          </a:extLst>
        </xdr:cNvPr>
        <xdr:cNvSpPr txBox="1"/>
      </xdr:nvSpPr>
      <xdr:spPr>
        <a:xfrm>
          <a:off x="529992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A76FEEA-722B-4057-963D-05AFC21DF094}"/>
            </a:ext>
          </a:extLst>
        </xdr:cNvPr>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230C9995-CAC3-410E-9A4B-7E45D4182150}"/>
            </a:ext>
          </a:extLst>
        </xdr:cNvPr>
        <xdr:cNvSpPr txBox="1"/>
      </xdr:nvSpPr>
      <xdr:spPr>
        <a:xfrm>
          <a:off x="529992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DC5AD654-75D0-4795-8BEB-7835D944D906}"/>
            </a:ext>
          </a:extLst>
        </xdr:cNvPr>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AA6B9267-437F-4FC8-87A0-ABDDDF38F7C7}"/>
            </a:ext>
          </a:extLst>
        </xdr:cNvPr>
        <xdr:cNvSpPr txBox="1"/>
      </xdr:nvSpPr>
      <xdr:spPr>
        <a:xfrm>
          <a:off x="5209768" y="1495825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20FD305F-D3BE-47BA-8EF0-C70D685CBD04}"/>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908A1487-9503-45A8-95C9-0970D25818BA}"/>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16744630-D2C2-4BD5-8F54-BB16A1376AB6}"/>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133BE6A0-EAF9-4DF3-A0FD-27D036FD0E50}"/>
            </a:ext>
          </a:extLst>
        </xdr:cNvPr>
        <xdr:cNvCxnSpPr/>
      </xdr:nvCxnSpPr>
      <xdr:spPr>
        <a:xfrm flipV="1">
          <a:off x="9218295" y="15181489"/>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69331B35-D6DC-4B80-BA73-8AA7B80FF101}"/>
            </a:ext>
          </a:extLst>
        </xdr:cNvPr>
        <xdr:cNvSpPr txBox="1"/>
      </xdr:nvSpPr>
      <xdr:spPr>
        <a:xfrm>
          <a:off x="9271000" y="1666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DDDE69D-FD7E-4340-B1E2-36BE38F5F935}"/>
            </a:ext>
          </a:extLst>
        </xdr:cNvPr>
        <xdr:cNvCxnSpPr/>
      </xdr:nvCxnSpPr>
      <xdr:spPr>
        <a:xfrm>
          <a:off x="9154160" y="166659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44FB3A43-FE8D-4284-93B7-689F3927C73B}"/>
            </a:ext>
          </a:extLst>
        </xdr:cNvPr>
        <xdr:cNvSpPr txBox="1"/>
      </xdr:nvSpPr>
      <xdr:spPr>
        <a:xfrm>
          <a:off x="9271000" y="1496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DCE368E8-BBEF-4B6C-88C3-5D6499FA67D6}"/>
            </a:ext>
          </a:extLst>
        </xdr:cNvPr>
        <xdr:cNvCxnSpPr/>
      </xdr:nvCxnSpPr>
      <xdr:spPr>
        <a:xfrm>
          <a:off x="9154160" y="15181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123951</xdr:rowOff>
    </xdr:from>
    <xdr:to>
      <xdr:col>55</xdr:col>
      <xdr:colOff>0</xdr:colOff>
      <xdr:row>99</xdr:row>
      <xdr:rowOff>3194</xdr:rowOff>
    </xdr:to>
    <xdr:cxnSp macro="">
      <xdr:nvCxnSpPr>
        <xdr:cNvPr id="465" name="直線コネクタ 464">
          <a:extLst>
            <a:ext uri="{FF2B5EF4-FFF2-40B4-BE49-F238E27FC236}">
              <a16:creationId xmlns:a16="http://schemas.microsoft.com/office/drawing/2014/main" id="{7E98700E-18B2-4B4C-A685-1504BA99FB7E}"/>
            </a:ext>
          </a:extLst>
        </xdr:cNvPr>
        <xdr:cNvCxnSpPr/>
      </xdr:nvCxnSpPr>
      <xdr:spPr>
        <a:xfrm>
          <a:off x="8496300" y="16552671"/>
          <a:ext cx="723900" cy="4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B41B9529-491A-422A-A44E-FF8F4884118E}"/>
            </a:ext>
          </a:extLst>
        </xdr:cNvPr>
        <xdr:cNvSpPr txBox="1"/>
      </xdr:nvSpPr>
      <xdr:spPr>
        <a:xfrm>
          <a:off x="9271000" y="162636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3F78038A-C59F-4843-8A54-BDD370DA9B09}"/>
            </a:ext>
          </a:extLst>
        </xdr:cNvPr>
        <xdr:cNvSpPr/>
      </xdr:nvSpPr>
      <xdr:spPr>
        <a:xfrm>
          <a:off x="9192260" y="16412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109283</xdr:rowOff>
    </xdr:from>
    <xdr:to>
      <xdr:col>50</xdr:col>
      <xdr:colOff>114300</xdr:colOff>
      <xdr:row>98</xdr:row>
      <xdr:rowOff>123951</xdr:rowOff>
    </xdr:to>
    <xdr:cxnSp macro="">
      <xdr:nvCxnSpPr>
        <xdr:cNvPr id="468" name="直線コネクタ 467">
          <a:extLst>
            <a:ext uri="{FF2B5EF4-FFF2-40B4-BE49-F238E27FC236}">
              <a16:creationId xmlns:a16="http://schemas.microsoft.com/office/drawing/2014/main" id="{9449DEE7-342A-44A6-91AE-A2E0DBE60D09}"/>
            </a:ext>
          </a:extLst>
        </xdr:cNvPr>
        <xdr:cNvCxnSpPr/>
      </xdr:nvCxnSpPr>
      <xdr:spPr>
        <a:xfrm>
          <a:off x="7713980" y="16538003"/>
          <a:ext cx="78232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6E8CEB11-62BC-4CB6-AE9B-1515499B8DB0}"/>
            </a:ext>
          </a:extLst>
        </xdr:cNvPr>
        <xdr:cNvSpPr/>
      </xdr:nvSpPr>
      <xdr:spPr>
        <a:xfrm>
          <a:off x="8445500" y="16416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7AA05434-5533-4D63-828F-64EFB87C3078}"/>
            </a:ext>
          </a:extLst>
        </xdr:cNvPr>
        <xdr:cNvSpPr txBox="1"/>
      </xdr:nvSpPr>
      <xdr:spPr>
        <a:xfrm>
          <a:off x="8219655" y="1619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95441</xdr:rowOff>
    </xdr:from>
    <xdr:to>
      <xdr:col>45</xdr:col>
      <xdr:colOff>177800</xdr:colOff>
      <xdr:row>98</xdr:row>
      <xdr:rowOff>109283</xdr:rowOff>
    </xdr:to>
    <xdr:cxnSp macro="">
      <xdr:nvCxnSpPr>
        <xdr:cNvPr id="471" name="直線コネクタ 470">
          <a:extLst>
            <a:ext uri="{FF2B5EF4-FFF2-40B4-BE49-F238E27FC236}">
              <a16:creationId xmlns:a16="http://schemas.microsoft.com/office/drawing/2014/main" id="{C42DF9F9-1CFA-4802-87DE-12B538473157}"/>
            </a:ext>
          </a:extLst>
        </xdr:cNvPr>
        <xdr:cNvCxnSpPr/>
      </xdr:nvCxnSpPr>
      <xdr:spPr>
        <a:xfrm>
          <a:off x="6924040" y="16524161"/>
          <a:ext cx="78994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4D2AC525-B16B-4A14-A100-2E20037B9BA0}"/>
            </a:ext>
          </a:extLst>
        </xdr:cNvPr>
        <xdr:cNvSpPr/>
      </xdr:nvSpPr>
      <xdr:spPr>
        <a:xfrm>
          <a:off x="7670800" y="16404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1C02B12E-6AA7-4856-8CA8-CAD5776056F5}"/>
            </a:ext>
          </a:extLst>
        </xdr:cNvPr>
        <xdr:cNvSpPr txBox="1"/>
      </xdr:nvSpPr>
      <xdr:spPr>
        <a:xfrm>
          <a:off x="7444955" y="1618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95441</xdr:rowOff>
    </xdr:from>
    <xdr:to>
      <xdr:col>41</xdr:col>
      <xdr:colOff>50800</xdr:colOff>
      <xdr:row>98</xdr:row>
      <xdr:rowOff>153310</xdr:rowOff>
    </xdr:to>
    <xdr:cxnSp macro="">
      <xdr:nvCxnSpPr>
        <xdr:cNvPr id="474" name="直線コネクタ 473">
          <a:extLst>
            <a:ext uri="{FF2B5EF4-FFF2-40B4-BE49-F238E27FC236}">
              <a16:creationId xmlns:a16="http://schemas.microsoft.com/office/drawing/2014/main" id="{55F78B49-6FEF-4B1C-80F4-56741294788B}"/>
            </a:ext>
          </a:extLst>
        </xdr:cNvPr>
        <xdr:cNvCxnSpPr/>
      </xdr:nvCxnSpPr>
      <xdr:spPr>
        <a:xfrm flipV="1">
          <a:off x="6149340" y="16524161"/>
          <a:ext cx="7747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4AA6D3A5-E8A1-4E86-8FDA-42E36038D8C5}"/>
            </a:ext>
          </a:extLst>
        </xdr:cNvPr>
        <xdr:cNvSpPr/>
      </xdr:nvSpPr>
      <xdr:spPr>
        <a:xfrm>
          <a:off x="6873240" y="164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F9996A56-6655-4101-9F94-FDDD8428A0AB}"/>
            </a:ext>
          </a:extLst>
        </xdr:cNvPr>
        <xdr:cNvSpPr txBox="1"/>
      </xdr:nvSpPr>
      <xdr:spPr>
        <a:xfrm>
          <a:off x="6670255" y="1618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4F5E48E2-C80E-40B0-9223-C2E063A26695}"/>
            </a:ext>
          </a:extLst>
        </xdr:cNvPr>
        <xdr:cNvSpPr/>
      </xdr:nvSpPr>
      <xdr:spPr>
        <a:xfrm>
          <a:off x="6098540" y="16432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9F969006-5A01-42E2-BD22-62E15124400D}"/>
            </a:ext>
          </a:extLst>
        </xdr:cNvPr>
        <xdr:cNvSpPr txBox="1"/>
      </xdr:nvSpPr>
      <xdr:spPr>
        <a:xfrm>
          <a:off x="5872695" y="1621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3857E6F5-386E-4C40-B9FD-9DDD06404084}"/>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A11ACD1-FF61-4B33-A7F9-3CAA5851162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4DFBC1A3-DA20-4D4F-AE25-06BF01C7A8D5}"/>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3D158F04-B8BA-4C4F-AD82-532DB5C4B675}"/>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891B7003-2CEA-4C8E-AA74-E73829C1BD2E}"/>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123844</xdr:rowOff>
    </xdr:from>
    <xdr:to>
      <xdr:col>55</xdr:col>
      <xdr:colOff>50800</xdr:colOff>
      <xdr:row>99</xdr:row>
      <xdr:rowOff>53994</xdr:rowOff>
    </xdr:to>
    <xdr:sp macro="" textlink="">
      <xdr:nvSpPr>
        <xdr:cNvPr id="484" name="楕円 483">
          <a:extLst>
            <a:ext uri="{FF2B5EF4-FFF2-40B4-BE49-F238E27FC236}">
              <a16:creationId xmlns:a16="http://schemas.microsoft.com/office/drawing/2014/main" id="{69C8AB73-33A3-474A-8D48-CE8F66EABA3D}"/>
            </a:ext>
          </a:extLst>
        </xdr:cNvPr>
        <xdr:cNvSpPr/>
      </xdr:nvSpPr>
      <xdr:spPr>
        <a:xfrm>
          <a:off x="9192260" y="16552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38771</xdr:rowOff>
    </xdr:from>
    <xdr:ext cx="534377" cy="259045"/>
    <xdr:sp macro="" textlink="">
      <xdr:nvSpPr>
        <xdr:cNvPr id="485" name="土木費該当値テキスト">
          <a:extLst>
            <a:ext uri="{FF2B5EF4-FFF2-40B4-BE49-F238E27FC236}">
              <a16:creationId xmlns:a16="http://schemas.microsoft.com/office/drawing/2014/main" id="{5997FA78-2005-4D55-A3BB-5A7C293FFF1C}"/>
            </a:ext>
          </a:extLst>
        </xdr:cNvPr>
        <xdr:cNvSpPr txBox="1"/>
      </xdr:nvSpPr>
      <xdr:spPr>
        <a:xfrm>
          <a:off x="9271000" y="1646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73151</xdr:rowOff>
    </xdr:from>
    <xdr:to>
      <xdr:col>50</xdr:col>
      <xdr:colOff>165100</xdr:colOff>
      <xdr:row>99</xdr:row>
      <xdr:rowOff>3301</xdr:rowOff>
    </xdr:to>
    <xdr:sp macro="" textlink="">
      <xdr:nvSpPr>
        <xdr:cNvPr id="486" name="楕円 485">
          <a:extLst>
            <a:ext uri="{FF2B5EF4-FFF2-40B4-BE49-F238E27FC236}">
              <a16:creationId xmlns:a16="http://schemas.microsoft.com/office/drawing/2014/main" id="{339684C8-697F-4AA8-885B-C3F90174D9AB}"/>
            </a:ext>
          </a:extLst>
        </xdr:cNvPr>
        <xdr:cNvSpPr/>
      </xdr:nvSpPr>
      <xdr:spPr>
        <a:xfrm>
          <a:off x="8445500" y="16501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165878</xdr:rowOff>
    </xdr:from>
    <xdr:ext cx="534377" cy="259045"/>
    <xdr:sp macro="" textlink="">
      <xdr:nvSpPr>
        <xdr:cNvPr id="487" name="テキスト ボックス 486">
          <a:extLst>
            <a:ext uri="{FF2B5EF4-FFF2-40B4-BE49-F238E27FC236}">
              <a16:creationId xmlns:a16="http://schemas.microsoft.com/office/drawing/2014/main" id="{B6C32DBB-695D-466F-89A0-844783977BDA}"/>
            </a:ext>
          </a:extLst>
        </xdr:cNvPr>
        <xdr:cNvSpPr txBox="1"/>
      </xdr:nvSpPr>
      <xdr:spPr>
        <a:xfrm>
          <a:off x="8251971" y="1659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58483</xdr:rowOff>
    </xdr:from>
    <xdr:to>
      <xdr:col>46</xdr:col>
      <xdr:colOff>38100</xdr:colOff>
      <xdr:row>98</xdr:row>
      <xdr:rowOff>160083</xdr:rowOff>
    </xdr:to>
    <xdr:sp macro="" textlink="">
      <xdr:nvSpPr>
        <xdr:cNvPr id="488" name="楕円 487">
          <a:extLst>
            <a:ext uri="{FF2B5EF4-FFF2-40B4-BE49-F238E27FC236}">
              <a16:creationId xmlns:a16="http://schemas.microsoft.com/office/drawing/2014/main" id="{A8F5C2E5-A839-4C45-B884-2B14F2070AEB}"/>
            </a:ext>
          </a:extLst>
        </xdr:cNvPr>
        <xdr:cNvSpPr/>
      </xdr:nvSpPr>
      <xdr:spPr>
        <a:xfrm>
          <a:off x="7670800" y="164872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151210</xdr:rowOff>
    </xdr:from>
    <xdr:ext cx="534377" cy="259045"/>
    <xdr:sp macro="" textlink="">
      <xdr:nvSpPr>
        <xdr:cNvPr id="489" name="テキスト ボックス 488">
          <a:extLst>
            <a:ext uri="{FF2B5EF4-FFF2-40B4-BE49-F238E27FC236}">
              <a16:creationId xmlns:a16="http://schemas.microsoft.com/office/drawing/2014/main" id="{5305C36F-CBEB-49E7-9089-E25F5E38B222}"/>
            </a:ext>
          </a:extLst>
        </xdr:cNvPr>
        <xdr:cNvSpPr txBox="1"/>
      </xdr:nvSpPr>
      <xdr:spPr>
        <a:xfrm>
          <a:off x="7477271" y="165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44641</xdr:rowOff>
    </xdr:from>
    <xdr:to>
      <xdr:col>41</xdr:col>
      <xdr:colOff>101600</xdr:colOff>
      <xdr:row>98</xdr:row>
      <xdr:rowOff>146241</xdr:rowOff>
    </xdr:to>
    <xdr:sp macro="" textlink="">
      <xdr:nvSpPr>
        <xdr:cNvPr id="490" name="楕円 489">
          <a:extLst>
            <a:ext uri="{FF2B5EF4-FFF2-40B4-BE49-F238E27FC236}">
              <a16:creationId xmlns:a16="http://schemas.microsoft.com/office/drawing/2014/main" id="{3308BBF5-D02E-4746-BC4D-4D587654F563}"/>
            </a:ext>
          </a:extLst>
        </xdr:cNvPr>
        <xdr:cNvSpPr/>
      </xdr:nvSpPr>
      <xdr:spPr>
        <a:xfrm>
          <a:off x="6873240" y="164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137368</xdr:rowOff>
    </xdr:from>
    <xdr:ext cx="599010" cy="259045"/>
    <xdr:sp macro="" textlink="">
      <xdr:nvSpPr>
        <xdr:cNvPr id="491" name="テキスト ボックス 490">
          <a:extLst>
            <a:ext uri="{FF2B5EF4-FFF2-40B4-BE49-F238E27FC236}">
              <a16:creationId xmlns:a16="http://schemas.microsoft.com/office/drawing/2014/main" id="{D81E56B8-7DEE-47C7-BF4F-56E35814E1F6}"/>
            </a:ext>
          </a:extLst>
        </xdr:cNvPr>
        <xdr:cNvSpPr txBox="1"/>
      </xdr:nvSpPr>
      <xdr:spPr>
        <a:xfrm>
          <a:off x="6670255" y="1656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102510</xdr:rowOff>
    </xdr:from>
    <xdr:to>
      <xdr:col>36</xdr:col>
      <xdr:colOff>165100</xdr:colOff>
      <xdr:row>99</xdr:row>
      <xdr:rowOff>32660</xdr:rowOff>
    </xdr:to>
    <xdr:sp macro="" textlink="">
      <xdr:nvSpPr>
        <xdr:cNvPr id="492" name="楕円 491">
          <a:extLst>
            <a:ext uri="{FF2B5EF4-FFF2-40B4-BE49-F238E27FC236}">
              <a16:creationId xmlns:a16="http://schemas.microsoft.com/office/drawing/2014/main" id="{CC22CA6F-11C5-472A-AAFA-3AC87E54C4FB}"/>
            </a:ext>
          </a:extLst>
        </xdr:cNvPr>
        <xdr:cNvSpPr/>
      </xdr:nvSpPr>
      <xdr:spPr>
        <a:xfrm>
          <a:off x="6098540" y="16531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23787</xdr:rowOff>
    </xdr:from>
    <xdr:ext cx="534377" cy="259045"/>
    <xdr:sp macro="" textlink="">
      <xdr:nvSpPr>
        <xdr:cNvPr id="493" name="テキスト ボックス 492">
          <a:extLst>
            <a:ext uri="{FF2B5EF4-FFF2-40B4-BE49-F238E27FC236}">
              <a16:creationId xmlns:a16="http://schemas.microsoft.com/office/drawing/2014/main" id="{DFC0CCEF-AFEA-43CF-88D8-B35EF554593E}"/>
            </a:ext>
          </a:extLst>
        </xdr:cNvPr>
        <xdr:cNvSpPr txBox="1"/>
      </xdr:nvSpPr>
      <xdr:spPr>
        <a:xfrm>
          <a:off x="5905011" y="1662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AC94159F-0845-4B9C-AE94-0AFCB1A26219}"/>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7B198C8F-0696-4714-B227-598BDFB979DD}"/>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DE26A6E2-2E4B-46BD-B69F-71BA54B2316A}"/>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486FE39-CF78-46FC-9E81-383DA7DDF26C}"/>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5AEC543A-425E-4146-9248-0A74D1918C0B}"/>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F4E26E74-028B-4B0B-A4E2-C293F81EC5BE}"/>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26F0E94A-1E5C-4D98-9E07-F56B2F762BE9}"/>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891340B1-189D-402B-BE65-50ED9CBD3AE9}"/>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9E997F42-7341-4C46-AA2D-3368BF753B61}"/>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17C748B1-68D7-4F03-B676-ED0B29E70AAB}"/>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EBDAA714-AD5E-4A41-A090-CF8979260DC8}"/>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A7406EAC-9A1C-4440-BCCA-9A8DE1EFBECD}"/>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CCD609AF-BFDC-4D33-B282-AE2C74A96DD4}"/>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6C006CAB-A1CE-4356-9939-9A14410BC922}"/>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1A76E6FD-83B5-499C-BC16-AE0B424BFD9D}"/>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2DE71CB9-144B-4F08-B788-D1883E3007E8}"/>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BBFE9B4-959C-49FA-A395-1328D2F8296A}"/>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ACD2EE56-62AC-4FDF-9FC2-1D24A46EAB8D}"/>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D1589E5-D6C3-4572-8BC7-D292B11A63C7}"/>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4552E11-E168-4D4A-88D2-27ED48B940DD}"/>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9890D66C-E764-4318-BFF1-0B95DCEC86AE}"/>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E5FDDF86-1F60-4D9C-BE7B-80CF1D4EA4A8}"/>
            </a:ext>
          </a:extLst>
        </xdr:cNvPr>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1E9F0C16-AD6C-4599-AE6A-6BBE6D14999B}"/>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9FC94EE6-C871-4C3A-B619-DF0E24B97EF9}"/>
            </a:ext>
          </a:extLst>
        </xdr:cNvPr>
        <xdr:cNvCxnSpPr/>
      </xdr:nvCxnSpPr>
      <xdr:spPr>
        <a:xfrm flipV="1">
          <a:off x="14374495" y="5126019"/>
          <a:ext cx="1269" cy="1443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7BE96EF5-1EEF-4FE5-A88D-7AAA1E0779FD}"/>
            </a:ext>
          </a:extLst>
        </xdr:cNvPr>
        <xdr:cNvSpPr txBox="1"/>
      </xdr:nvSpPr>
      <xdr:spPr>
        <a:xfrm>
          <a:off x="14419580" y="65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26D8546B-5319-45DD-B83D-7F4C89FD9CB3}"/>
            </a:ext>
          </a:extLst>
        </xdr:cNvPr>
        <xdr:cNvCxnSpPr/>
      </xdr:nvCxnSpPr>
      <xdr:spPr>
        <a:xfrm>
          <a:off x="14287500" y="6569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9C5BA5CE-E4F6-42FE-8F17-B98D727E2CAA}"/>
            </a:ext>
          </a:extLst>
        </xdr:cNvPr>
        <xdr:cNvSpPr txBox="1"/>
      </xdr:nvSpPr>
      <xdr:spPr>
        <a:xfrm>
          <a:off x="14419580" y="49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183EBC41-CDE8-4EF2-8024-8F0DCBA1BE5E}"/>
            </a:ext>
          </a:extLst>
        </xdr:cNvPr>
        <xdr:cNvCxnSpPr/>
      </xdr:nvCxnSpPr>
      <xdr:spPr>
        <a:xfrm>
          <a:off x="14287500" y="5126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140815</xdr:rowOff>
    </xdr:from>
    <xdr:to>
      <xdr:col>85</xdr:col>
      <xdr:colOff>127000</xdr:colOff>
      <xdr:row>38</xdr:row>
      <xdr:rowOff>156131</xdr:rowOff>
    </xdr:to>
    <xdr:cxnSp macro="">
      <xdr:nvCxnSpPr>
        <xdr:cNvPr id="522" name="直線コネクタ 521">
          <a:extLst>
            <a:ext uri="{FF2B5EF4-FFF2-40B4-BE49-F238E27FC236}">
              <a16:creationId xmlns:a16="http://schemas.microsoft.com/office/drawing/2014/main" id="{5CD5F5D7-15D4-4DE7-A68B-01417C7365F1}"/>
            </a:ext>
          </a:extLst>
        </xdr:cNvPr>
        <xdr:cNvCxnSpPr/>
      </xdr:nvCxnSpPr>
      <xdr:spPr>
        <a:xfrm flipV="1">
          <a:off x="13629640" y="6511135"/>
          <a:ext cx="74676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62AE5D18-BE7A-43FF-ABFE-913354D9C917}"/>
            </a:ext>
          </a:extLst>
        </xdr:cNvPr>
        <xdr:cNvSpPr txBox="1"/>
      </xdr:nvSpPr>
      <xdr:spPr>
        <a:xfrm>
          <a:off x="14419580" y="628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8154C182-013F-4B93-A13C-ACF72D6688A2}"/>
            </a:ext>
          </a:extLst>
        </xdr:cNvPr>
        <xdr:cNvSpPr/>
      </xdr:nvSpPr>
      <xdr:spPr>
        <a:xfrm>
          <a:off x="14325600" y="64344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156131</xdr:rowOff>
    </xdr:from>
    <xdr:to>
      <xdr:col>81</xdr:col>
      <xdr:colOff>50800</xdr:colOff>
      <xdr:row>38</xdr:row>
      <xdr:rowOff>156365</xdr:rowOff>
    </xdr:to>
    <xdr:cxnSp macro="">
      <xdr:nvCxnSpPr>
        <xdr:cNvPr id="525" name="直線コネクタ 524">
          <a:extLst>
            <a:ext uri="{FF2B5EF4-FFF2-40B4-BE49-F238E27FC236}">
              <a16:creationId xmlns:a16="http://schemas.microsoft.com/office/drawing/2014/main" id="{672FEA2F-72CE-40FE-9012-C2BE64D44D4B}"/>
            </a:ext>
          </a:extLst>
        </xdr:cNvPr>
        <xdr:cNvCxnSpPr/>
      </xdr:nvCxnSpPr>
      <xdr:spPr>
        <a:xfrm flipV="1">
          <a:off x="12854940" y="6526451"/>
          <a:ext cx="7747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402CD0A9-BF9E-4C4D-B9ED-6E75F5FAC1FE}"/>
            </a:ext>
          </a:extLst>
        </xdr:cNvPr>
        <xdr:cNvSpPr/>
      </xdr:nvSpPr>
      <xdr:spPr>
        <a:xfrm>
          <a:off x="13578840" y="643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C38652BE-2C92-47D5-91CE-4765E6F755A6}"/>
            </a:ext>
          </a:extLst>
        </xdr:cNvPr>
        <xdr:cNvSpPr txBox="1"/>
      </xdr:nvSpPr>
      <xdr:spPr>
        <a:xfrm>
          <a:off x="13408171" y="62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142828</xdr:rowOff>
    </xdr:from>
    <xdr:to>
      <xdr:col>76</xdr:col>
      <xdr:colOff>114300</xdr:colOff>
      <xdr:row>38</xdr:row>
      <xdr:rowOff>156365</xdr:rowOff>
    </xdr:to>
    <xdr:cxnSp macro="">
      <xdr:nvCxnSpPr>
        <xdr:cNvPr id="528" name="直線コネクタ 527">
          <a:extLst>
            <a:ext uri="{FF2B5EF4-FFF2-40B4-BE49-F238E27FC236}">
              <a16:creationId xmlns:a16="http://schemas.microsoft.com/office/drawing/2014/main" id="{B15EE323-AC63-488B-848F-B0A091FD1BA0}"/>
            </a:ext>
          </a:extLst>
        </xdr:cNvPr>
        <xdr:cNvCxnSpPr/>
      </xdr:nvCxnSpPr>
      <xdr:spPr>
        <a:xfrm>
          <a:off x="12072620" y="6513148"/>
          <a:ext cx="78232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EAA61B84-E4F2-4C9B-8E36-900F74DBAEC5}"/>
            </a:ext>
          </a:extLst>
        </xdr:cNvPr>
        <xdr:cNvSpPr/>
      </xdr:nvSpPr>
      <xdr:spPr>
        <a:xfrm>
          <a:off x="12804140" y="644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5B5801DD-E0D1-4F26-9616-A4BA89C20BB8}"/>
            </a:ext>
          </a:extLst>
        </xdr:cNvPr>
        <xdr:cNvSpPr txBox="1"/>
      </xdr:nvSpPr>
      <xdr:spPr>
        <a:xfrm>
          <a:off x="12610611" y="62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142828</xdr:rowOff>
    </xdr:from>
    <xdr:to>
      <xdr:col>71</xdr:col>
      <xdr:colOff>177800</xdr:colOff>
      <xdr:row>38</xdr:row>
      <xdr:rowOff>168582</xdr:rowOff>
    </xdr:to>
    <xdr:cxnSp macro="">
      <xdr:nvCxnSpPr>
        <xdr:cNvPr id="531" name="直線コネクタ 530">
          <a:extLst>
            <a:ext uri="{FF2B5EF4-FFF2-40B4-BE49-F238E27FC236}">
              <a16:creationId xmlns:a16="http://schemas.microsoft.com/office/drawing/2014/main" id="{3B2E8ACC-E5E3-4C4F-AA14-53365DEFC9FE}"/>
            </a:ext>
          </a:extLst>
        </xdr:cNvPr>
        <xdr:cNvCxnSpPr/>
      </xdr:nvCxnSpPr>
      <xdr:spPr>
        <a:xfrm flipV="1">
          <a:off x="11282680" y="6513148"/>
          <a:ext cx="78994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5E7C546-C21D-4E46-8ABF-AB8D84375B14}"/>
            </a:ext>
          </a:extLst>
        </xdr:cNvPr>
        <xdr:cNvSpPr/>
      </xdr:nvSpPr>
      <xdr:spPr>
        <a:xfrm>
          <a:off x="12029440" y="64384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C7CD8536-CB0A-46E4-AD9B-82F1C93BD438}"/>
            </a:ext>
          </a:extLst>
        </xdr:cNvPr>
        <xdr:cNvSpPr txBox="1"/>
      </xdr:nvSpPr>
      <xdr:spPr>
        <a:xfrm>
          <a:off x="11835911" y="62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FB6F4A09-C7EF-411C-BE92-C16D79196866}"/>
            </a:ext>
          </a:extLst>
        </xdr:cNvPr>
        <xdr:cNvSpPr/>
      </xdr:nvSpPr>
      <xdr:spPr>
        <a:xfrm>
          <a:off x="11231880" y="643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BA7596CB-4B10-4525-AF9E-8F944E2C5913}"/>
            </a:ext>
          </a:extLst>
        </xdr:cNvPr>
        <xdr:cNvSpPr txBox="1"/>
      </xdr:nvSpPr>
      <xdr:spPr>
        <a:xfrm>
          <a:off x="11061211" y="62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212657BC-77E3-4C71-95BC-ED6D5A98847D}"/>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2C278438-D472-4992-95E1-1E2E36C0946B}"/>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324D2C99-376A-4C8A-81B9-5838BD7E9A1B}"/>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82AD7037-BD0E-4B06-BACE-06E4E88F9289}"/>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21962D8F-E382-4DE7-9B6A-D272D0EC99D4}"/>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90015</xdr:rowOff>
    </xdr:from>
    <xdr:to>
      <xdr:col>85</xdr:col>
      <xdr:colOff>177800</xdr:colOff>
      <xdr:row>39</xdr:row>
      <xdr:rowOff>20165</xdr:rowOff>
    </xdr:to>
    <xdr:sp macro="" textlink="">
      <xdr:nvSpPr>
        <xdr:cNvPr id="541" name="楕円 540">
          <a:extLst>
            <a:ext uri="{FF2B5EF4-FFF2-40B4-BE49-F238E27FC236}">
              <a16:creationId xmlns:a16="http://schemas.microsoft.com/office/drawing/2014/main" id="{E89AE4DF-31E1-4E82-9559-5215EAF7E721}"/>
            </a:ext>
          </a:extLst>
        </xdr:cNvPr>
        <xdr:cNvSpPr/>
      </xdr:nvSpPr>
      <xdr:spPr>
        <a:xfrm>
          <a:off x="14325600" y="64603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5A34B3A3-BD1C-4B02-BE9D-138D6BF106F2}"/>
            </a:ext>
          </a:extLst>
        </xdr:cNvPr>
        <xdr:cNvSpPr txBox="1"/>
      </xdr:nvSpPr>
      <xdr:spPr>
        <a:xfrm>
          <a:off x="14419580" y="64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105331</xdr:rowOff>
    </xdr:from>
    <xdr:to>
      <xdr:col>81</xdr:col>
      <xdr:colOff>101600</xdr:colOff>
      <xdr:row>39</xdr:row>
      <xdr:rowOff>35481</xdr:rowOff>
    </xdr:to>
    <xdr:sp macro="" textlink="">
      <xdr:nvSpPr>
        <xdr:cNvPr id="543" name="楕円 542">
          <a:extLst>
            <a:ext uri="{FF2B5EF4-FFF2-40B4-BE49-F238E27FC236}">
              <a16:creationId xmlns:a16="http://schemas.microsoft.com/office/drawing/2014/main" id="{058A0AE5-016E-43DE-895C-494267D35AD5}"/>
            </a:ext>
          </a:extLst>
        </xdr:cNvPr>
        <xdr:cNvSpPr/>
      </xdr:nvSpPr>
      <xdr:spPr>
        <a:xfrm>
          <a:off x="13578840" y="6475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26608</xdr:rowOff>
    </xdr:from>
    <xdr:ext cx="534377" cy="259045"/>
    <xdr:sp macro="" textlink="">
      <xdr:nvSpPr>
        <xdr:cNvPr id="544" name="テキスト ボックス 543">
          <a:extLst>
            <a:ext uri="{FF2B5EF4-FFF2-40B4-BE49-F238E27FC236}">
              <a16:creationId xmlns:a16="http://schemas.microsoft.com/office/drawing/2014/main" id="{755571D2-CA30-464B-A421-99E32105DF0F}"/>
            </a:ext>
          </a:extLst>
        </xdr:cNvPr>
        <xdr:cNvSpPr txBox="1"/>
      </xdr:nvSpPr>
      <xdr:spPr>
        <a:xfrm>
          <a:off x="13408171" y="65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105565</xdr:rowOff>
    </xdr:from>
    <xdr:to>
      <xdr:col>76</xdr:col>
      <xdr:colOff>165100</xdr:colOff>
      <xdr:row>39</xdr:row>
      <xdr:rowOff>35715</xdr:rowOff>
    </xdr:to>
    <xdr:sp macro="" textlink="">
      <xdr:nvSpPr>
        <xdr:cNvPr id="545" name="楕円 544">
          <a:extLst>
            <a:ext uri="{FF2B5EF4-FFF2-40B4-BE49-F238E27FC236}">
              <a16:creationId xmlns:a16="http://schemas.microsoft.com/office/drawing/2014/main" id="{79E3D794-F50B-45B4-8F82-6D42F13491EF}"/>
            </a:ext>
          </a:extLst>
        </xdr:cNvPr>
        <xdr:cNvSpPr/>
      </xdr:nvSpPr>
      <xdr:spPr>
        <a:xfrm>
          <a:off x="12804140" y="6475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26842</xdr:rowOff>
    </xdr:from>
    <xdr:ext cx="534377" cy="259045"/>
    <xdr:sp macro="" textlink="">
      <xdr:nvSpPr>
        <xdr:cNvPr id="546" name="テキスト ボックス 545">
          <a:extLst>
            <a:ext uri="{FF2B5EF4-FFF2-40B4-BE49-F238E27FC236}">
              <a16:creationId xmlns:a16="http://schemas.microsoft.com/office/drawing/2014/main" id="{9027BE8F-5AB4-4788-A7D0-82CD19AA5DAE}"/>
            </a:ext>
          </a:extLst>
        </xdr:cNvPr>
        <xdr:cNvSpPr txBox="1"/>
      </xdr:nvSpPr>
      <xdr:spPr>
        <a:xfrm>
          <a:off x="12610611" y="65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92028</xdr:rowOff>
    </xdr:from>
    <xdr:to>
      <xdr:col>72</xdr:col>
      <xdr:colOff>38100</xdr:colOff>
      <xdr:row>39</xdr:row>
      <xdr:rowOff>22178</xdr:rowOff>
    </xdr:to>
    <xdr:sp macro="" textlink="">
      <xdr:nvSpPr>
        <xdr:cNvPr id="547" name="楕円 546">
          <a:extLst>
            <a:ext uri="{FF2B5EF4-FFF2-40B4-BE49-F238E27FC236}">
              <a16:creationId xmlns:a16="http://schemas.microsoft.com/office/drawing/2014/main" id="{66CA4C6F-917E-46D6-A13E-644FEB1D343D}"/>
            </a:ext>
          </a:extLst>
        </xdr:cNvPr>
        <xdr:cNvSpPr/>
      </xdr:nvSpPr>
      <xdr:spPr>
        <a:xfrm>
          <a:off x="12029440" y="64623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13305</xdr:rowOff>
    </xdr:from>
    <xdr:ext cx="534377" cy="259045"/>
    <xdr:sp macro="" textlink="">
      <xdr:nvSpPr>
        <xdr:cNvPr id="548" name="テキスト ボックス 547">
          <a:extLst>
            <a:ext uri="{FF2B5EF4-FFF2-40B4-BE49-F238E27FC236}">
              <a16:creationId xmlns:a16="http://schemas.microsoft.com/office/drawing/2014/main" id="{A47F55DA-8AC4-431B-A8AD-D74CB3588625}"/>
            </a:ext>
          </a:extLst>
        </xdr:cNvPr>
        <xdr:cNvSpPr txBox="1"/>
      </xdr:nvSpPr>
      <xdr:spPr>
        <a:xfrm>
          <a:off x="11835911" y="655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117782</xdr:rowOff>
    </xdr:from>
    <xdr:to>
      <xdr:col>67</xdr:col>
      <xdr:colOff>101600</xdr:colOff>
      <xdr:row>39</xdr:row>
      <xdr:rowOff>47932</xdr:rowOff>
    </xdr:to>
    <xdr:sp macro="" textlink="">
      <xdr:nvSpPr>
        <xdr:cNvPr id="549" name="楕円 548">
          <a:extLst>
            <a:ext uri="{FF2B5EF4-FFF2-40B4-BE49-F238E27FC236}">
              <a16:creationId xmlns:a16="http://schemas.microsoft.com/office/drawing/2014/main" id="{BD177F7E-CA37-4885-8709-A00DAB2F0650}"/>
            </a:ext>
          </a:extLst>
        </xdr:cNvPr>
        <xdr:cNvSpPr/>
      </xdr:nvSpPr>
      <xdr:spPr>
        <a:xfrm>
          <a:off x="11231880" y="6488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39059</xdr:rowOff>
    </xdr:from>
    <xdr:ext cx="534377" cy="259045"/>
    <xdr:sp macro="" textlink="">
      <xdr:nvSpPr>
        <xdr:cNvPr id="550" name="テキスト ボックス 549">
          <a:extLst>
            <a:ext uri="{FF2B5EF4-FFF2-40B4-BE49-F238E27FC236}">
              <a16:creationId xmlns:a16="http://schemas.microsoft.com/office/drawing/2014/main" id="{5573BCA1-6719-41F6-8B54-1C9CE1043E61}"/>
            </a:ext>
          </a:extLst>
        </xdr:cNvPr>
        <xdr:cNvSpPr txBox="1"/>
      </xdr:nvSpPr>
      <xdr:spPr>
        <a:xfrm>
          <a:off x="11061211" y="65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2E5C02-AFDC-400C-8640-3439DB93769E}"/>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70C73D7A-D9CE-45A9-B7C8-FE2B92013809}"/>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FA237991-52A0-41D3-9DD7-9BD70FA57A9B}"/>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B594518E-FEEF-4034-A7B1-BC52E1463ECD}"/>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CC83F4B8-A7C4-42D1-A3EA-185EEAF711F5}"/>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8364F8BC-762F-4DB8-97EC-3A7BDBBAEBA3}"/>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7364FEF0-A87D-45D3-A232-AFC994276A08}"/>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D76D7AB3-7C9F-4A97-9990-EF4FED446B79}"/>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DA3D2172-7A6A-4B8D-A25A-1E539CBB8284}"/>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DC276744-A737-43BF-B286-94BD39286F8D}"/>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303296A1-832B-4519-BC6F-A22AFF01AE87}"/>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F92CBBA4-94B4-4C44-B73C-7CF26C04D943}"/>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F59FFA8F-2D5E-451D-8BBA-7AA04554AC3D}"/>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FC28C176-7B9E-48A7-B92C-A3C797ED7D91}"/>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2819EED8-0A5B-4D9F-95EE-79421D040E73}"/>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ECCFB5E0-3F1C-4F61-8144-15D639E7C755}"/>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70719D61-9FEC-47F4-9BFE-1EAB56D98BD4}"/>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3B1FCA60-A8CC-4B3B-8B39-1A1AAC063829}"/>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3523B768-DA96-4DE7-B82D-13F41F8CE8E3}"/>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A1A6DC82-463D-42B6-91E9-713355716E46}"/>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2E6F3EB6-9D1B-49B0-9A02-09D8742D5EF0}"/>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D1D35E3C-A594-4F0A-8CBD-734EE7190FBD}"/>
            </a:ext>
          </a:extLst>
        </xdr:cNvPr>
        <xdr:cNvCxnSpPr/>
      </xdr:nvCxnSpPr>
      <xdr:spPr>
        <a:xfrm flipV="1">
          <a:off x="14374495" y="8538033"/>
          <a:ext cx="1269" cy="1279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7D4CCB14-CD43-4415-93A5-C573AF1899A3}"/>
            </a:ext>
          </a:extLst>
        </xdr:cNvPr>
        <xdr:cNvSpPr txBox="1"/>
      </xdr:nvSpPr>
      <xdr:spPr>
        <a:xfrm>
          <a:off x="14419580" y="98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BB9CE84-07EE-4736-89D4-BFE0A5F26C3D}"/>
            </a:ext>
          </a:extLst>
        </xdr:cNvPr>
        <xdr:cNvCxnSpPr/>
      </xdr:nvCxnSpPr>
      <xdr:spPr>
        <a:xfrm>
          <a:off x="14287500" y="9817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CC1F5397-066F-40E3-B0F1-B32B0DBFC71F}"/>
            </a:ext>
          </a:extLst>
        </xdr:cNvPr>
        <xdr:cNvSpPr txBox="1"/>
      </xdr:nvSpPr>
      <xdr:spPr>
        <a:xfrm>
          <a:off x="14419580" y="831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6FCC0114-CAED-434F-A7FC-C3E533C24557}"/>
            </a:ext>
          </a:extLst>
        </xdr:cNvPr>
        <xdr:cNvCxnSpPr/>
      </xdr:nvCxnSpPr>
      <xdr:spPr>
        <a:xfrm>
          <a:off x="14287500" y="8538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3294</xdr:rowOff>
    </xdr:from>
    <xdr:to>
      <xdr:col>85</xdr:col>
      <xdr:colOff>127000</xdr:colOff>
      <xdr:row>57</xdr:row>
      <xdr:rowOff>129452</xdr:rowOff>
    </xdr:to>
    <xdr:cxnSp macro="">
      <xdr:nvCxnSpPr>
        <xdr:cNvPr id="577" name="直線コネクタ 576">
          <a:extLst>
            <a:ext uri="{FF2B5EF4-FFF2-40B4-BE49-F238E27FC236}">
              <a16:creationId xmlns:a16="http://schemas.microsoft.com/office/drawing/2014/main" id="{596FBA62-4614-458B-8150-4DC0A88E4973}"/>
            </a:ext>
          </a:extLst>
        </xdr:cNvPr>
        <xdr:cNvCxnSpPr/>
      </xdr:nvCxnSpPr>
      <xdr:spPr>
        <a:xfrm>
          <a:off x="13629640" y="9558774"/>
          <a:ext cx="746760" cy="1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313240F6-D7B8-49AB-9A8C-60CC44A0B959}"/>
            </a:ext>
          </a:extLst>
        </xdr:cNvPr>
        <xdr:cNvSpPr txBox="1"/>
      </xdr:nvSpPr>
      <xdr:spPr>
        <a:xfrm>
          <a:off x="14419580" y="9391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F66C44A2-7FDC-42F0-B3A8-B76ED714A6CF}"/>
            </a:ext>
          </a:extLst>
        </xdr:cNvPr>
        <xdr:cNvSpPr/>
      </xdr:nvSpPr>
      <xdr:spPr>
        <a:xfrm>
          <a:off x="14325600" y="95402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3294</xdr:rowOff>
    </xdr:from>
    <xdr:to>
      <xdr:col>81</xdr:col>
      <xdr:colOff>50800</xdr:colOff>
      <xdr:row>57</xdr:row>
      <xdr:rowOff>114243</xdr:rowOff>
    </xdr:to>
    <xdr:cxnSp macro="">
      <xdr:nvCxnSpPr>
        <xdr:cNvPr id="580" name="直線コネクタ 579">
          <a:extLst>
            <a:ext uri="{FF2B5EF4-FFF2-40B4-BE49-F238E27FC236}">
              <a16:creationId xmlns:a16="http://schemas.microsoft.com/office/drawing/2014/main" id="{7C297AAA-E944-4F2D-80D3-6B08033EDF0B}"/>
            </a:ext>
          </a:extLst>
        </xdr:cNvPr>
        <xdr:cNvCxnSpPr/>
      </xdr:nvCxnSpPr>
      <xdr:spPr>
        <a:xfrm flipV="1">
          <a:off x="12854940" y="9558774"/>
          <a:ext cx="774700" cy="1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68B8973B-EDE6-4C56-9A6B-BF3CD39D478D}"/>
            </a:ext>
          </a:extLst>
        </xdr:cNvPr>
        <xdr:cNvSpPr/>
      </xdr:nvSpPr>
      <xdr:spPr>
        <a:xfrm>
          <a:off x="13578840" y="9539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40A191FD-E4B3-4560-BE0A-C66B3AEC255E}"/>
            </a:ext>
          </a:extLst>
        </xdr:cNvPr>
        <xdr:cNvSpPr txBox="1"/>
      </xdr:nvSpPr>
      <xdr:spPr>
        <a:xfrm>
          <a:off x="13375855" y="962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59214</xdr:rowOff>
    </xdr:from>
    <xdr:to>
      <xdr:col>76</xdr:col>
      <xdr:colOff>114300</xdr:colOff>
      <xdr:row>57</xdr:row>
      <xdr:rowOff>114243</xdr:rowOff>
    </xdr:to>
    <xdr:cxnSp macro="">
      <xdr:nvCxnSpPr>
        <xdr:cNvPr id="583" name="直線コネクタ 582">
          <a:extLst>
            <a:ext uri="{FF2B5EF4-FFF2-40B4-BE49-F238E27FC236}">
              <a16:creationId xmlns:a16="http://schemas.microsoft.com/office/drawing/2014/main" id="{BBAD00C5-6470-4991-BA61-A0765F008BB7}"/>
            </a:ext>
          </a:extLst>
        </xdr:cNvPr>
        <xdr:cNvCxnSpPr/>
      </xdr:nvCxnSpPr>
      <xdr:spPr>
        <a:xfrm>
          <a:off x="12072620" y="9614694"/>
          <a:ext cx="78232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22C8E101-1526-4DDC-ADE1-3E307FF38CBE}"/>
            </a:ext>
          </a:extLst>
        </xdr:cNvPr>
        <xdr:cNvSpPr/>
      </xdr:nvSpPr>
      <xdr:spPr>
        <a:xfrm>
          <a:off x="12804140" y="952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E8653F70-5F2B-47BB-8E41-ED6F022DDB8E}"/>
            </a:ext>
          </a:extLst>
        </xdr:cNvPr>
        <xdr:cNvSpPr txBox="1"/>
      </xdr:nvSpPr>
      <xdr:spPr>
        <a:xfrm>
          <a:off x="12578295" y="930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59214</xdr:rowOff>
    </xdr:from>
    <xdr:to>
      <xdr:col>71</xdr:col>
      <xdr:colOff>177800</xdr:colOff>
      <xdr:row>58</xdr:row>
      <xdr:rowOff>4901</xdr:rowOff>
    </xdr:to>
    <xdr:cxnSp macro="">
      <xdr:nvCxnSpPr>
        <xdr:cNvPr id="586" name="直線コネクタ 585">
          <a:extLst>
            <a:ext uri="{FF2B5EF4-FFF2-40B4-BE49-F238E27FC236}">
              <a16:creationId xmlns:a16="http://schemas.microsoft.com/office/drawing/2014/main" id="{FC2DC014-B5D9-4E5B-BE9D-8C0E03E76792}"/>
            </a:ext>
          </a:extLst>
        </xdr:cNvPr>
        <xdr:cNvCxnSpPr/>
      </xdr:nvCxnSpPr>
      <xdr:spPr>
        <a:xfrm flipV="1">
          <a:off x="11282680" y="9614694"/>
          <a:ext cx="789940" cy="1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D85A52EA-72CD-49B7-BB2C-7C47D9F8C271}"/>
            </a:ext>
          </a:extLst>
        </xdr:cNvPr>
        <xdr:cNvSpPr/>
      </xdr:nvSpPr>
      <xdr:spPr>
        <a:xfrm>
          <a:off x="12029440" y="9534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A9D2EA77-ECF4-4266-93A0-7492581D6ADD}"/>
            </a:ext>
          </a:extLst>
        </xdr:cNvPr>
        <xdr:cNvSpPr txBox="1"/>
      </xdr:nvSpPr>
      <xdr:spPr>
        <a:xfrm>
          <a:off x="11803595" y="931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9E415C79-CB66-4709-A66E-394AE13F71A8}"/>
            </a:ext>
          </a:extLst>
        </xdr:cNvPr>
        <xdr:cNvSpPr/>
      </xdr:nvSpPr>
      <xdr:spPr>
        <a:xfrm>
          <a:off x="11231880" y="9517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ED68DB6C-6770-4C37-97C4-1DD87E46C08D}"/>
            </a:ext>
          </a:extLst>
        </xdr:cNvPr>
        <xdr:cNvSpPr txBox="1"/>
      </xdr:nvSpPr>
      <xdr:spPr>
        <a:xfrm>
          <a:off x="11028895" y="929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17865477-6CD5-4572-8C75-03578DEA97B4}"/>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99D7B3CD-5E09-4889-811D-54E2EFC044FB}"/>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AA27D66E-903C-4F6F-A980-9BCF53ACF008}"/>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C9F14E73-ED8C-4EFC-8F24-38A070798A7A}"/>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4ED6B23E-7226-40B2-9978-6B5EB54DD824}"/>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78652</xdr:rowOff>
    </xdr:from>
    <xdr:to>
      <xdr:col>85</xdr:col>
      <xdr:colOff>177800</xdr:colOff>
      <xdr:row>58</xdr:row>
      <xdr:rowOff>8802</xdr:rowOff>
    </xdr:to>
    <xdr:sp macro="" textlink="">
      <xdr:nvSpPr>
        <xdr:cNvPr id="596" name="楕円 595">
          <a:extLst>
            <a:ext uri="{FF2B5EF4-FFF2-40B4-BE49-F238E27FC236}">
              <a16:creationId xmlns:a16="http://schemas.microsoft.com/office/drawing/2014/main" id="{B0F8467F-597B-4399-B69D-3D807EBFC37D}"/>
            </a:ext>
          </a:extLst>
        </xdr:cNvPr>
        <xdr:cNvSpPr/>
      </xdr:nvSpPr>
      <xdr:spPr>
        <a:xfrm>
          <a:off x="14325600" y="96341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57079</xdr:rowOff>
    </xdr:from>
    <xdr:ext cx="534377" cy="259045"/>
    <xdr:sp macro="" textlink="">
      <xdr:nvSpPr>
        <xdr:cNvPr id="597" name="教育費該当値テキスト">
          <a:extLst>
            <a:ext uri="{FF2B5EF4-FFF2-40B4-BE49-F238E27FC236}">
              <a16:creationId xmlns:a16="http://schemas.microsoft.com/office/drawing/2014/main" id="{568717D0-FF84-4CD2-B766-401158F6882B}"/>
            </a:ext>
          </a:extLst>
        </xdr:cNvPr>
        <xdr:cNvSpPr txBox="1"/>
      </xdr:nvSpPr>
      <xdr:spPr>
        <a:xfrm>
          <a:off x="14419580" y="961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123944</xdr:rowOff>
    </xdr:from>
    <xdr:to>
      <xdr:col>81</xdr:col>
      <xdr:colOff>101600</xdr:colOff>
      <xdr:row>57</xdr:row>
      <xdr:rowOff>54094</xdr:rowOff>
    </xdr:to>
    <xdr:sp macro="" textlink="">
      <xdr:nvSpPr>
        <xdr:cNvPr id="598" name="楕円 597">
          <a:extLst>
            <a:ext uri="{FF2B5EF4-FFF2-40B4-BE49-F238E27FC236}">
              <a16:creationId xmlns:a16="http://schemas.microsoft.com/office/drawing/2014/main" id="{334872E5-D95D-4176-BF2C-9010675C0D2D}"/>
            </a:ext>
          </a:extLst>
        </xdr:cNvPr>
        <xdr:cNvSpPr/>
      </xdr:nvSpPr>
      <xdr:spPr>
        <a:xfrm>
          <a:off x="13578840" y="9511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70621</xdr:rowOff>
    </xdr:from>
    <xdr:ext cx="599010" cy="259045"/>
    <xdr:sp macro="" textlink="">
      <xdr:nvSpPr>
        <xdr:cNvPr id="599" name="テキスト ボックス 598">
          <a:extLst>
            <a:ext uri="{FF2B5EF4-FFF2-40B4-BE49-F238E27FC236}">
              <a16:creationId xmlns:a16="http://schemas.microsoft.com/office/drawing/2014/main" id="{64DA712B-3D45-4B7D-8B6B-89EB19BE9E87}"/>
            </a:ext>
          </a:extLst>
        </xdr:cNvPr>
        <xdr:cNvSpPr txBox="1"/>
      </xdr:nvSpPr>
      <xdr:spPr>
        <a:xfrm>
          <a:off x="13375855" y="929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63443</xdr:rowOff>
    </xdr:from>
    <xdr:to>
      <xdr:col>76</xdr:col>
      <xdr:colOff>165100</xdr:colOff>
      <xdr:row>57</xdr:row>
      <xdr:rowOff>165043</xdr:rowOff>
    </xdr:to>
    <xdr:sp macro="" textlink="">
      <xdr:nvSpPr>
        <xdr:cNvPr id="600" name="楕円 599">
          <a:extLst>
            <a:ext uri="{FF2B5EF4-FFF2-40B4-BE49-F238E27FC236}">
              <a16:creationId xmlns:a16="http://schemas.microsoft.com/office/drawing/2014/main" id="{E80D011B-D566-4E6B-B38A-504C65D7D5E3}"/>
            </a:ext>
          </a:extLst>
        </xdr:cNvPr>
        <xdr:cNvSpPr/>
      </xdr:nvSpPr>
      <xdr:spPr>
        <a:xfrm>
          <a:off x="12804140" y="96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156170</xdr:rowOff>
    </xdr:from>
    <xdr:ext cx="534377" cy="259045"/>
    <xdr:sp macro="" textlink="">
      <xdr:nvSpPr>
        <xdr:cNvPr id="601" name="テキスト ボックス 600">
          <a:extLst>
            <a:ext uri="{FF2B5EF4-FFF2-40B4-BE49-F238E27FC236}">
              <a16:creationId xmlns:a16="http://schemas.microsoft.com/office/drawing/2014/main" id="{909D1567-EA1F-45C8-B345-0714166C065C}"/>
            </a:ext>
          </a:extLst>
        </xdr:cNvPr>
        <xdr:cNvSpPr txBox="1"/>
      </xdr:nvSpPr>
      <xdr:spPr>
        <a:xfrm>
          <a:off x="12610611" y="97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8414</xdr:rowOff>
    </xdr:from>
    <xdr:to>
      <xdr:col>72</xdr:col>
      <xdr:colOff>38100</xdr:colOff>
      <xdr:row>57</xdr:row>
      <xdr:rowOff>110014</xdr:rowOff>
    </xdr:to>
    <xdr:sp macro="" textlink="">
      <xdr:nvSpPr>
        <xdr:cNvPr id="602" name="楕円 601">
          <a:extLst>
            <a:ext uri="{FF2B5EF4-FFF2-40B4-BE49-F238E27FC236}">
              <a16:creationId xmlns:a16="http://schemas.microsoft.com/office/drawing/2014/main" id="{887CD114-688E-40C2-927C-9A77F38B2942}"/>
            </a:ext>
          </a:extLst>
        </xdr:cNvPr>
        <xdr:cNvSpPr/>
      </xdr:nvSpPr>
      <xdr:spPr>
        <a:xfrm>
          <a:off x="12029440" y="95638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101141</xdr:rowOff>
    </xdr:from>
    <xdr:ext cx="599010" cy="259045"/>
    <xdr:sp macro="" textlink="">
      <xdr:nvSpPr>
        <xdr:cNvPr id="603" name="テキスト ボックス 602">
          <a:extLst>
            <a:ext uri="{FF2B5EF4-FFF2-40B4-BE49-F238E27FC236}">
              <a16:creationId xmlns:a16="http://schemas.microsoft.com/office/drawing/2014/main" id="{F0634050-91AD-40B0-9F5D-6B9B3839B892}"/>
            </a:ext>
          </a:extLst>
        </xdr:cNvPr>
        <xdr:cNvSpPr txBox="1"/>
      </xdr:nvSpPr>
      <xdr:spPr>
        <a:xfrm>
          <a:off x="11803595" y="965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125551</xdr:rowOff>
    </xdr:from>
    <xdr:to>
      <xdr:col>67</xdr:col>
      <xdr:colOff>101600</xdr:colOff>
      <xdr:row>58</xdr:row>
      <xdr:rowOff>55701</xdr:rowOff>
    </xdr:to>
    <xdr:sp macro="" textlink="">
      <xdr:nvSpPr>
        <xdr:cNvPr id="604" name="楕円 603">
          <a:extLst>
            <a:ext uri="{FF2B5EF4-FFF2-40B4-BE49-F238E27FC236}">
              <a16:creationId xmlns:a16="http://schemas.microsoft.com/office/drawing/2014/main" id="{16D83DD4-BC2E-4496-9C4F-6A41DDF9D36F}"/>
            </a:ext>
          </a:extLst>
        </xdr:cNvPr>
        <xdr:cNvSpPr/>
      </xdr:nvSpPr>
      <xdr:spPr>
        <a:xfrm>
          <a:off x="11231880" y="96810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46828</xdr:rowOff>
    </xdr:from>
    <xdr:ext cx="534377" cy="259045"/>
    <xdr:sp macro="" textlink="">
      <xdr:nvSpPr>
        <xdr:cNvPr id="605" name="テキスト ボックス 604">
          <a:extLst>
            <a:ext uri="{FF2B5EF4-FFF2-40B4-BE49-F238E27FC236}">
              <a16:creationId xmlns:a16="http://schemas.microsoft.com/office/drawing/2014/main" id="{66B102F5-1895-4D60-A4EC-21A27A793200}"/>
            </a:ext>
          </a:extLst>
        </xdr:cNvPr>
        <xdr:cNvSpPr txBox="1"/>
      </xdr:nvSpPr>
      <xdr:spPr>
        <a:xfrm>
          <a:off x="11061211" y="97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344E7F75-42E3-4812-A4BA-B84C27735EBF}"/>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8A3024C3-068F-4381-A78B-7E0D6F78CE6D}"/>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5DC2BD1-1D75-4E84-B4DE-EC05C7BAE3FF}"/>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D4A96B26-D733-477C-A970-A0ECD05394C4}"/>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643EC66C-434B-4F2D-B146-E77770953ED6}"/>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464201BD-977A-453F-8EF5-15F64893B215}"/>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29FB25EF-E7ED-4EF1-9756-51A4D7E83A81}"/>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F36CE845-A578-4023-92C9-0AAB85312951}"/>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EE7FBC67-2E7A-4FC7-9042-1D4BBC3D9AFA}"/>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D1156069-4354-4AC2-9382-B3BBD8EEF5D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5D955FDA-B337-4B71-BAFC-53D1E8B89D04}"/>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CA55FA02-A50E-4F92-8A95-89C7C5987297}"/>
            </a:ext>
          </a:extLst>
        </xdr:cNvPr>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1ACF1C7F-365B-4C1C-A628-3C7BD2BDE659}"/>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505161C8-CEE7-463A-BE16-6B60BDFAA155}"/>
            </a:ext>
          </a:extLst>
        </xdr:cNvPr>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12FA257B-FB3A-49F9-A72F-B307D1CBF1EC}"/>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C3EFA284-494B-44DC-872F-6D1249848B23}"/>
            </a:ext>
          </a:extLst>
        </xdr:cNvPr>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25F16C0-135C-4CC6-AEF8-BA3594EE3AF6}"/>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AB4128A3-E533-4EA4-B2C2-A6551B9A3D13}"/>
            </a:ext>
          </a:extLst>
        </xdr:cNvPr>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9D805AE9-CD5F-4A1E-B585-9D6F47DC6378}"/>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C5D9C0B8-B77D-4AC1-9557-96BA64CBE81F}"/>
            </a:ext>
          </a:extLst>
        </xdr:cNvPr>
        <xdr:cNvSpPr txBox="1"/>
      </xdr:nvSpPr>
      <xdr:spPr>
        <a:xfrm>
          <a:off x="10365968" y="119244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6941AD1D-4BEE-4463-BA1A-3F08C8A450B1}"/>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17B3667E-1C45-4A83-B216-4DB3DDDA01CA}"/>
            </a:ext>
          </a:extLst>
        </xdr:cNvPr>
        <xdr:cNvSpPr txBox="1"/>
      </xdr:nvSpPr>
      <xdr:spPr>
        <a:xfrm>
          <a:off x="10365968" y="116054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7A6AAA5A-052C-42A5-A8C7-E8D3ADBA8264}"/>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2B7533CE-2E57-4D13-8E87-AFD4EF9163A8}"/>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6C079A37-05CF-4986-8D46-5E3F6D6474CC}"/>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69F8BDEB-88C0-4DEE-84F2-A029DDEA9ED6}"/>
            </a:ext>
          </a:extLst>
        </xdr:cNvPr>
        <xdr:cNvCxnSpPr/>
      </xdr:nvCxnSpPr>
      <xdr:spPr>
        <a:xfrm flipV="1">
          <a:off x="14374495" y="11881862"/>
          <a:ext cx="1269" cy="146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CD26CCF8-F28F-4C4B-93CC-D5581BD43D95}"/>
            </a:ext>
          </a:extLst>
        </xdr:cNvPr>
        <xdr:cNvSpPr txBox="1"/>
      </xdr:nvSpPr>
      <xdr:spPr>
        <a:xfrm>
          <a:off x="14419580" y="133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7E156B40-CADA-4C9F-9F9E-C44CA318622C}"/>
            </a:ext>
          </a:extLst>
        </xdr:cNvPr>
        <xdr:cNvCxnSpPr/>
      </xdr:nvCxnSpPr>
      <xdr:spPr>
        <a:xfrm>
          <a:off x="1428750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CD331430-9B7C-4CA4-9273-A340091FA4B9}"/>
            </a:ext>
          </a:extLst>
        </xdr:cNvPr>
        <xdr:cNvSpPr txBox="1"/>
      </xdr:nvSpPr>
      <xdr:spPr>
        <a:xfrm>
          <a:off x="14419580" y="116608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A6A40EFB-179F-4386-ABFE-E66ECFD22F5E}"/>
            </a:ext>
          </a:extLst>
        </xdr:cNvPr>
        <xdr:cNvCxnSpPr/>
      </xdr:nvCxnSpPr>
      <xdr:spPr>
        <a:xfrm>
          <a:off x="14287500" y="11881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38388</xdr:rowOff>
    </xdr:from>
    <xdr:to>
      <xdr:col>85</xdr:col>
      <xdr:colOff>127000</xdr:colOff>
      <xdr:row>79</xdr:row>
      <xdr:rowOff>53752</xdr:rowOff>
    </xdr:to>
    <xdr:cxnSp macro="">
      <xdr:nvCxnSpPr>
        <xdr:cNvPr id="636" name="直線コネクタ 635">
          <a:extLst>
            <a:ext uri="{FF2B5EF4-FFF2-40B4-BE49-F238E27FC236}">
              <a16:creationId xmlns:a16="http://schemas.microsoft.com/office/drawing/2014/main" id="{EBE1271D-DEC9-4C7E-BE19-F01BB5097B44}"/>
            </a:ext>
          </a:extLst>
        </xdr:cNvPr>
        <xdr:cNvCxnSpPr/>
      </xdr:nvCxnSpPr>
      <xdr:spPr>
        <a:xfrm flipV="1">
          <a:off x="13629640" y="13281948"/>
          <a:ext cx="746760" cy="1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97E6247F-0842-4E41-9EDC-C6C56F8A8EB1}"/>
            </a:ext>
          </a:extLst>
        </xdr:cNvPr>
        <xdr:cNvSpPr txBox="1"/>
      </xdr:nvSpPr>
      <xdr:spPr>
        <a:xfrm>
          <a:off x="14419580" y="13244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384BD49D-5FF7-49D8-B008-C44A7E36F372}"/>
            </a:ext>
          </a:extLst>
        </xdr:cNvPr>
        <xdr:cNvSpPr/>
      </xdr:nvSpPr>
      <xdr:spPr>
        <a:xfrm>
          <a:off x="14325600" y="132665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53752</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254CD87E-DF4C-419F-B9CD-45CE105E2400}"/>
            </a:ext>
          </a:extLst>
        </xdr:cNvPr>
        <xdr:cNvCxnSpPr/>
      </xdr:nvCxnSpPr>
      <xdr:spPr>
        <a:xfrm flipV="1">
          <a:off x="12854940" y="13297312"/>
          <a:ext cx="774700" cy="4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D16D5F59-8D37-4604-B97D-339773C5BFAD}"/>
            </a:ext>
          </a:extLst>
        </xdr:cNvPr>
        <xdr:cNvSpPr/>
      </xdr:nvSpPr>
      <xdr:spPr>
        <a:xfrm>
          <a:off x="13578840" y="1327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1F729E64-DC3A-4929-9BC3-4FEF3BB6343B}"/>
            </a:ext>
          </a:extLst>
        </xdr:cNvPr>
        <xdr:cNvSpPr txBox="1"/>
      </xdr:nvSpPr>
      <xdr:spPr>
        <a:xfrm>
          <a:off x="13408171" y="133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96554</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759A44D1-C8F2-4C87-B8CA-215981980E14}"/>
            </a:ext>
          </a:extLst>
        </xdr:cNvPr>
        <xdr:cNvCxnSpPr/>
      </xdr:nvCxnSpPr>
      <xdr:spPr>
        <a:xfrm>
          <a:off x="12072620" y="13340114"/>
          <a:ext cx="78232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7060B05C-EF42-4570-9E26-647F041A0FBA}"/>
            </a:ext>
          </a:extLst>
        </xdr:cNvPr>
        <xdr:cNvSpPr/>
      </xdr:nvSpPr>
      <xdr:spPr>
        <a:xfrm>
          <a:off x="12804140" y="1327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CC6305EA-8E20-47CE-8FF8-B0F347B330D7}"/>
            </a:ext>
          </a:extLst>
        </xdr:cNvPr>
        <xdr:cNvSpPr txBox="1"/>
      </xdr:nvSpPr>
      <xdr:spPr>
        <a:xfrm>
          <a:off x="12610611" y="1305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96554</xdr:rowOff>
    </xdr:from>
    <xdr:to>
      <xdr:col>71</xdr:col>
      <xdr:colOff>177800</xdr:colOff>
      <xdr:row>79</xdr:row>
      <xdr:rowOff>97828</xdr:rowOff>
    </xdr:to>
    <xdr:cxnSp macro="">
      <xdr:nvCxnSpPr>
        <xdr:cNvPr id="645" name="直線コネクタ 644">
          <a:extLst>
            <a:ext uri="{FF2B5EF4-FFF2-40B4-BE49-F238E27FC236}">
              <a16:creationId xmlns:a16="http://schemas.microsoft.com/office/drawing/2014/main" id="{7C019191-4E41-4837-83CE-5CFD34F3DC32}"/>
            </a:ext>
          </a:extLst>
        </xdr:cNvPr>
        <xdr:cNvCxnSpPr/>
      </xdr:nvCxnSpPr>
      <xdr:spPr>
        <a:xfrm flipV="1">
          <a:off x="11282680" y="13340114"/>
          <a:ext cx="78994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5123A504-AAE7-4F8E-9B25-3C45A988D576}"/>
            </a:ext>
          </a:extLst>
        </xdr:cNvPr>
        <xdr:cNvSpPr/>
      </xdr:nvSpPr>
      <xdr:spPr>
        <a:xfrm>
          <a:off x="12029440" y="13271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EC424D71-3FA4-411D-A105-22E2624CA7DC}"/>
            </a:ext>
          </a:extLst>
        </xdr:cNvPr>
        <xdr:cNvSpPr txBox="1"/>
      </xdr:nvSpPr>
      <xdr:spPr>
        <a:xfrm>
          <a:off x="11835911" y="1305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D1881F42-46DE-42F8-8D00-1D41017ED55E}"/>
            </a:ext>
          </a:extLst>
        </xdr:cNvPr>
        <xdr:cNvSpPr/>
      </xdr:nvSpPr>
      <xdr:spPr>
        <a:xfrm>
          <a:off x="11231880" y="1327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A875744B-21E5-4120-8055-5828F5141CC4}"/>
            </a:ext>
          </a:extLst>
        </xdr:cNvPr>
        <xdr:cNvSpPr txBox="1"/>
      </xdr:nvSpPr>
      <xdr:spPr>
        <a:xfrm>
          <a:off x="110612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86CC3265-BCD1-4BD2-A3A4-E953E0C6616D}"/>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FB8BFDC7-87BD-4B52-B65D-0FEF04C08D35}"/>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755CE903-3067-44D5-B773-307090AE046C}"/>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A573FD6F-3F0E-4A8E-B2BE-39D56D8F701E}"/>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FE4F8772-B13A-4A95-BE80-690715FE1DFB}"/>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159038</xdr:rowOff>
    </xdr:from>
    <xdr:to>
      <xdr:col>85</xdr:col>
      <xdr:colOff>177800</xdr:colOff>
      <xdr:row>79</xdr:row>
      <xdr:rowOff>89188</xdr:rowOff>
    </xdr:to>
    <xdr:sp macro="" textlink="">
      <xdr:nvSpPr>
        <xdr:cNvPr id="655" name="楕円 654">
          <a:extLst>
            <a:ext uri="{FF2B5EF4-FFF2-40B4-BE49-F238E27FC236}">
              <a16:creationId xmlns:a16="http://schemas.microsoft.com/office/drawing/2014/main" id="{91AE11F4-D299-48D6-BF74-4EA89E52F3E6}"/>
            </a:ext>
          </a:extLst>
        </xdr:cNvPr>
        <xdr:cNvSpPr/>
      </xdr:nvSpPr>
      <xdr:spPr>
        <a:xfrm>
          <a:off x="14325600" y="132349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118415</xdr:rowOff>
    </xdr:from>
    <xdr:ext cx="534377" cy="259045"/>
    <xdr:sp macro="" textlink="">
      <xdr:nvSpPr>
        <xdr:cNvPr id="656" name="災害復旧費該当値テキスト">
          <a:extLst>
            <a:ext uri="{FF2B5EF4-FFF2-40B4-BE49-F238E27FC236}">
              <a16:creationId xmlns:a16="http://schemas.microsoft.com/office/drawing/2014/main" id="{5982A524-ED38-4B5B-BE5A-B3D431144218}"/>
            </a:ext>
          </a:extLst>
        </xdr:cNvPr>
        <xdr:cNvSpPr txBox="1"/>
      </xdr:nvSpPr>
      <xdr:spPr>
        <a:xfrm>
          <a:off x="14419580" y="130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2952</xdr:rowOff>
    </xdr:from>
    <xdr:to>
      <xdr:col>81</xdr:col>
      <xdr:colOff>101600</xdr:colOff>
      <xdr:row>79</xdr:row>
      <xdr:rowOff>104552</xdr:rowOff>
    </xdr:to>
    <xdr:sp macro="" textlink="">
      <xdr:nvSpPr>
        <xdr:cNvPr id="657" name="楕円 656">
          <a:extLst>
            <a:ext uri="{FF2B5EF4-FFF2-40B4-BE49-F238E27FC236}">
              <a16:creationId xmlns:a16="http://schemas.microsoft.com/office/drawing/2014/main" id="{A3ACB117-35A9-4C8B-9233-BD5370EE0543}"/>
            </a:ext>
          </a:extLst>
        </xdr:cNvPr>
        <xdr:cNvSpPr/>
      </xdr:nvSpPr>
      <xdr:spPr>
        <a:xfrm>
          <a:off x="13578840" y="132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121079</xdr:rowOff>
    </xdr:from>
    <xdr:ext cx="534377" cy="259045"/>
    <xdr:sp macro="" textlink="">
      <xdr:nvSpPr>
        <xdr:cNvPr id="658" name="テキスト ボックス 657">
          <a:extLst>
            <a:ext uri="{FF2B5EF4-FFF2-40B4-BE49-F238E27FC236}">
              <a16:creationId xmlns:a16="http://schemas.microsoft.com/office/drawing/2014/main" id="{FB995F3E-9DB8-4872-9443-E40056EBC9F2}"/>
            </a:ext>
          </a:extLst>
        </xdr:cNvPr>
        <xdr:cNvSpPr txBox="1"/>
      </xdr:nvSpPr>
      <xdr:spPr>
        <a:xfrm>
          <a:off x="13408171" y="130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12400853-0DA1-45AA-A4DE-9D23A4AAED09}"/>
            </a:ext>
          </a:extLst>
        </xdr:cNvPr>
        <xdr:cNvSpPr/>
      </xdr:nvSpPr>
      <xdr:spPr>
        <a:xfrm>
          <a:off x="1280414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E882AE85-9685-4F15-A0C2-68E62CDE255D}"/>
            </a:ext>
          </a:extLst>
        </xdr:cNvPr>
        <xdr:cNvSpPr txBox="1"/>
      </xdr:nvSpPr>
      <xdr:spPr>
        <a:xfrm>
          <a:off x="1273791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45754</xdr:rowOff>
    </xdr:from>
    <xdr:to>
      <xdr:col>72</xdr:col>
      <xdr:colOff>38100</xdr:colOff>
      <xdr:row>79</xdr:row>
      <xdr:rowOff>147354</xdr:rowOff>
    </xdr:to>
    <xdr:sp macro="" textlink="">
      <xdr:nvSpPr>
        <xdr:cNvPr id="661" name="楕円 660">
          <a:extLst>
            <a:ext uri="{FF2B5EF4-FFF2-40B4-BE49-F238E27FC236}">
              <a16:creationId xmlns:a16="http://schemas.microsoft.com/office/drawing/2014/main" id="{798B10E4-8E07-4465-B3BD-EE5B3153327A}"/>
            </a:ext>
          </a:extLst>
        </xdr:cNvPr>
        <xdr:cNvSpPr/>
      </xdr:nvSpPr>
      <xdr:spPr>
        <a:xfrm>
          <a:off x="12029440" y="132893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138481</xdr:rowOff>
    </xdr:from>
    <xdr:ext cx="469744" cy="259045"/>
    <xdr:sp macro="" textlink="">
      <xdr:nvSpPr>
        <xdr:cNvPr id="662" name="テキスト ボックス 661">
          <a:extLst>
            <a:ext uri="{FF2B5EF4-FFF2-40B4-BE49-F238E27FC236}">
              <a16:creationId xmlns:a16="http://schemas.microsoft.com/office/drawing/2014/main" id="{4622CED2-0A8F-4CB1-8CC0-709732D8C5F0}"/>
            </a:ext>
          </a:extLst>
        </xdr:cNvPr>
        <xdr:cNvSpPr txBox="1"/>
      </xdr:nvSpPr>
      <xdr:spPr>
        <a:xfrm>
          <a:off x="11868228" y="1338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47028</xdr:rowOff>
    </xdr:from>
    <xdr:to>
      <xdr:col>67</xdr:col>
      <xdr:colOff>101600</xdr:colOff>
      <xdr:row>79</xdr:row>
      <xdr:rowOff>148628</xdr:rowOff>
    </xdr:to>
    <xdr:sp macro="" textlink="">
      <xdr:nvSpPr>
        <xdr:cNvPr id="663" name="楕円 662">
          <a:extLst>
            <a:ext uri="{FF2B5EF4-FFF2-40B4-BE49-F238E27FC236}">
              <a16:creationId xmlns:a16="http://schemas.microsoft.com/office/drawing/2014/main" id="{2E11EE29-D5F1-4C69-8B5C-C122C64E913D}"/>
            </a:ext>
          </a:extLst>
        </xdr:cNvPr>
        <xdr:cNvSpPr/>
      </xdr:nvSpPr>
      <xdr:spPr>
        <a:xfrm>
          <a:off x="11231880" y="132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139755</xdr:rowOff>
    </xdr:from>
    <xdr:ext cx="378565" cy="259045"/>
    <xdr:sp macro="" textlink="">
      <xdr:nvSpPr>
        <xdr:cNvPr id="664" name="テキスト ボックス 663">
          <a:extLst>
            <a:ext uri="{FF2B5EF4-FFF2-40B4-BE49-F238E27FC236}">
              <a16:creationId xmlns:a16="http://schemas.microsoft.com/office/drawing/2014/main" id="{9D0B157D-8281-48D7-8F64-F7479C56343A}"/>
            </a:ext>
          </a:extLst>
        </xdr:cNvPr>
        <xdr:cNvSpPr txBox="1"/>
      </xdr:nvSpPr>
      <xdr:spPr>
        <a:xfrm>
          <a:off x="11116257" y="13383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EF86EDDE-F394-4F48-870E-D46EDB75B0B3}"/>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242FD3AF-3B7E-4354-B734-A25A02C32B91}"/>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FE283BCD-2EAC-4337-A1C7-41380BE8F60D}"/>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DE88EFBD-1772-4D1B-80DA-F62A1811F6BB}"/>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9E8D3B1E-A2DE-4F25-AFA9-4666C9BABCF3}"/>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F14ABEEB-D94C-42F7-9850-5875E6DB6C78}"/>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236DEFED-0741-4ACE-94B3-30398DC29767}"/>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A477CD8D-0DBC-47F0-A8E6-A331F010A146}"/>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61BF2DB8-A42B-4FD7-B6E9-5DB33CE061D5}"/>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57338897-B1D3-4FA1-B287-4A72655EBAD4}"/>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38E44B8C-EE74-488A-8BC9-F34E16363AE5}"/>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FB44E442-C1A0-40A1-8F3A-68AEAC4275D0}"/>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6B2FF3D5-5C3B-432C-992E-C7E0E7204BEB}"/>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6612FBF8-C852-4038-B0E4-91E231B732B0}"/>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836E82BC-C74C-4A96-B172-E8725078D31C}"/>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F84B3EE3-4626-4281-BF80-0B342729D6E4}"/>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2380A67F-04A6-4057-8087-F60F89F4FA67}"/>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2666CB2B-F41D-4232-8583-BFA76EA37ED3}"/>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5D816318-AAF8-4F2B-84D4-9F80C423FB0F}"/>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2989BBAE-2B2D-4FE6-8F9F-A1FDF8EE4D18}"/>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ABEB02ED-92A1-4459-9170-0D645418D79E}"/>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EB5E5D04-DA10-4D41-BF97-3E57CD62CF44}"/>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C51D47DD-F01D-4C0B-BDF2-0BE8E9867CDB}"/>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68566C63-2FE1-4616-8D4D-3B4E41EF4D47}"/>
            </a:ext>
          </a:extLst>
        </xdr:cNvPr>
        <xdr:cNvCxnSpPr/>
      </xdr:nvCxnSpPr>
      <xdr:spPr>
        <a:xfrm flipV="1">
          <a:off x="14374495" y="15267642"/>
          <a:ext cx="1269" cy="137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6D47E5F3-7011-4D4E-882E-3345F26076E1}"/>
            </a:ext>
          </a:extLst>
        </xdr:cNvPr>
        <xdr:cNvSpPr txBox="1"/>
      </xdr:nvSpPr>
      <xdr:spPr>
        <a:xfrm>
          <a:off x="14419580" y="16644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EFA65293-1639-4129-9D23-49E5D3967BCF}"/>
            </a:ext>
          </a:extLst>
        </xdr:cNvPr>
        <xdr:cNvCxnSpPr/>
      </xdr:nvCxnSpPr>
      <xdr:spPr>
        <a:xfrm>
          <a:off x="14287500" y="16640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15195D1-9463-4DAE-B651-6FFAAB6A64F8}"/>
            </a:ext>
          </a:extLst>
        </xdr:cNvPr>
        <xdr:cNvSpPr txBox="1"/>
      </xdr:nvSpPr>
      <xdr:spPr>
        <a:xfrm>
          <a:off x="14419580" y="1505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C728E282-6E9B-40F1-8A79-8EADB730CD74}"/>
            </a:ext>
          </a:extLst>
        </xdr:cNvPr>
        <xdr:cNvCxnSpPr/>
      </xdr:nvCxnSpPr>
      <xdr:spPr>
        <a:xfrm>
          <a:off x="14287500" y="15267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65937</xdr:rowOff>
    </xdr:from>
    <xdr:to>
      <xdr:col>85</xdr:col>
      <xdr:colOff>127000</xdr:colOff>
      <xdr:row>98</xdr:row>
      <xdr:rowOff>69847</xdr:rowOff>
    </xdr:to>
    <xdr:cxnSp macro="">
      <xdr:nvCxnSpPr>
        <xdr:cNvPr id="693" name="直線コネクタ 692">
          <a:extLst>
            <a:ext uri="{FF2B5EF4-FFF2-40B4-BE49-F238E27FC236}">
              <a16:creationId xmlns:a16="http://schemas.microsoft.com/office/drawing/2014/main" id="{79C417D5-CD54-4FD2-B533-3592F3B2FAD3}"/>
            </a:ext>
          </a:extLst>
        </xdr:cNvPr>
        <xdr:cNvCxnSpPr/>
      </xdr:nvCxnSpPr>
      <xdr:spPr>
        <a:xfrm>
          <a:off x="13629640" y="16494657"/>
          <a:ext cx="74676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81BD4104-03E9-4AFE-80C6-994AA6E8CD1A}"/>
            </a:ext>
          </a:extLst>
        </xdr:cNvPr>
        <xdr:cNvSpPr txBox="1"/>
      </xdr:nvSpPr>
      <xdr:spPr>
        <a:xfrm>
          <a:off x="14419580" y="161752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E34B22F7-74DC-4582-B1EF-66FA5E060C46}"/>
            </a:ext>
          </a:extLst>
        </xdr:cNvPr>
        <xdr:cNvSpPr/>
      </xdr:nvSpPr>
      <xdr:spPr>
        <a:xfrm>
          <a:off x="14325600" y="163200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43754</xdr:rowOff>
    </xdr:from>
    <xdr:to>
      <xdr:col>81</xdr:col>
      <xdr:colOff>50800</xdr:colOff>
      <xdr:row>98</xdr:row>
      <xdr:rowOff>65937</xdr:rowOff>
    </xdr:to>
    <xdr:cxnSp macro="">
      <xdr:nvCxnSpPr>
        <xdr:cNvPr id="696" name="直線コネクタ 695">
          <a:extLst>
            <a:ext uri="{FF2B5EF4-FFF2-40B4-BE49-F238E27FC236}">
              <a16:creationId xmlns:a16="http://schemas.microsoft.com/office/drawing/2014/main" id="{9090E191-749C-4469-8A75-AF7617A33585}"/>
            </a:ext>
          </a:extLst>
        </xdr:cNvPr>
        <xdr:cNvCxnSpPr/>
      </xdr:nvCxnSpPr>
      <xdr:spPr>
        <a:xfrm>
          <a:off x="12854940" y="16472474"/>
          <a:ext cx="7747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C4114A64-5F0C-466C-89D8-0DDA21090E36}"/>
            </a:ext>
          </a:extLst>
        </xdr:cNvPr>
        <xdr:cNvSpPr/>
      </xdr:nvSpPr>
      <xdr:spPr>
        <a:xfrm>
          <a:off x="13578840" y="1632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B88957ED-8152-466D-9978-5CF29CA31920}"/>
            </a:ext>
          </a:extLst>
        </xdr:cNvPr>
        <xdr:cNvSpPr txBox="1"/>
      </xdr:nvSpPr>
      <xdr:spPr>
        <a:xfrm>
          <a:off x="13375855" y="1610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39722</xdr:rowOff>
    </xdr:from>
    <xdr:to>
      <xdr:col>76</xdr:col>
      <xdr:colOff>114300</xdr:colOff>
      <xdr:row>98</xdr:row>
      <xdr:rowOff>43754</xdr:rowOff>
    </xdr:to>
    <xdr:cxnSp macro="">
      <xdr:nvCxnSpPr>
        <xdr:cNvPr id="699" name="直線コネクタ 698">
          <a:extLst>
            <a:ext uri="{FF2B5EF4-FFF2-40B4-BE49-F238E27FC236}">
              <a16:creationId xmlns:a16="http://schemas.microsoft.com/office/drawing/2014/main" id="{EBC6494A-13E0-4E63-8065-92E23D34416A}"/>
            </a:ext>
          </a:extLst>
        </xdr:cNvPr>
        <xdr:cNvCxnSpPr/>
      </xdr:nvCxnSpPr>
      <xdr:spPr>
        <a:xfrm>
          <a:off x="12072620" y="16468442"/>
          <a:ext cx="78232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2DEDDB5D-8B9C-4FCD-8447-860F6534C627}"/>
            </a:ext>
          </a:extLst>
        </xdr:cNvPr>
        <xdr:cNvSpPr/>
      </xdr:nvSpPr>
      <xdr:spPr>
        <a:xfrm>
          <a:off x="12804140" y="163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41A54CD3-F458-45D1-BAF6-3A4605C6A6F8}"/>
            </a:ext>
          </a:extLst>
        </xdr:cNvPr>
        <xdr:cNvSpPr txBox="1"/>
      </xdr:nvSpPr>
      <xdr:spPr>
        <a:xfrm>
          <a:off x="12578295" y="1609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39722</xdr:rowOff>
    </xdr:from>
    <xdr:to>
      <xdr:col>71</xdr:col>
      <xdr:colOff>177800</xdr:colOff>
      <xdr:row>98</xdr:row>
      <xdr:rowOff>42686</xdr:rowOff>
    </xdr:to>
    <xdr:cxnSp macro="">
      <xdr:nvCxnSpPr>
        <xdr:cNvPr id="702" name="直線コネクタ 701">
          <a:extLst>
            <a:ext uri="{FF2B5EF4-FFF2-40B4-BE49-F238E27FC236}">
              <a16:creationId xmlns:a16="http://schemas.microsoft.com/office/drawing/2014/main" id="{8AD257BC-E201-4E33-B107-A71F61E3A472}"/>
            </a:ext>
          </a:extLst>
        </xdr:cNvPr>
        <xdr:cNvCxnSpPr/>
      </xdr:nvCxnSpPr>
      <xdr:spPr>
        <a:xfrm flipV="1">
          <a:off x="11282680" y="16468442"/>
          <a:ext cx="78994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57C96E20-AF13-45E2-9CD5-AD00208FA989}"/>
            </a:ext>
          </a:extLst>
        </xdr:cNvPr>
        <xdr:cNvSpPr/>
      </xdr:nvSpPr>
      <xdr:spPr>
        <a:xfrm>
          <a:off x="12029440" y="163191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C5EAB35F-F04F-47ED-AF08-66FF12B669A4}"/>
            </a:ext>
          </a:extLst>
        </xdr:cNvPr>
        <xdr:cNvSpPr txBox="1"/>
      </xdr:nvSpPr>
      <xdr:spPr>
        <a:xfrm>
          <a:off x="11803595" y="160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C2C12189-6C7A-4DE0-8583-4088D6B2E8BE}"/>
            </a:ext>
          </a:extLst>
        </xdr:cNvPr>
        <xdr:cNvSpPr/>
      </xdr:nvSpPr>
      <xdr:spPr>
        <a:xfrm>
          <a:off x="11231880" y="1631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6CB51157-00A1-4036-B0BB-D90AB3AFD325}"/>
            </a:ext>
          </a:extLst>
        </xdr:cNvPr>
        <xdr:cNvSpPr txBox="1"/>
      </xdr:nvSpPr>
      <xdr:spPr>
        <a:xfrm>
          <a:off x="11028895" y="1609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8F92086D-C79B-4AA6-9807-9375C6AF96FC}"/>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2DF81667-B3FA-4B9F-BCE2-3E07788BAC01}"/>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43E04C7D-D5E7-4202-95DF-153330E5F9D8}"/>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9C005CF2-C506-475E-961E-8FFF49997523}"/>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E0D71098-AFDC-4E50-AD84-8A769EE8F4FC}"/>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19047</xdr:rowOff>
    </xdr:from>
    <xdr:to>
      <xdr:col>85</xdr:col>
      <xdr:colOff>177800</xdr:colOff>
      <xdr:row>98</xdr:row>
      <xdr:rowOff>120647</xdr:rowOff>
    </xdr:to>
    <xdr:sp macro="" textlink="">
      <xdr:nvSpPr>
        <xdr:cNvPr id="712" name="楕円 711">
          <a:extLst>
            <a:ext uri="{FF2B5EF4-FFF2-40B4-BE49-F238E27FC236}">
              <a16:creationId xmlns:a16="http://schemas.microsoft.com/office/drawing/2014/main" id="{11C4C28E-99A5-424F-8704-71093FB83CF8}"/>
            </a:ext>
          </a:extLst>
        </xdr:cNvPr>
        <xdr:cNvSpPr/>
      </xdr:nvSpPr>
      <xdr:spPr>
        <a:xfrm>
          <a:off x="14325600" y="1644776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168924</xdr:rowOff>
    </xdr:from>
    <xdr:ext cx="534377" cy="259045"/>
    <xdr:sp macro="" textlink="">
      <xdr:nvSpPr>
        <xdr:cNvPr id="713" name="公債費該当値テキスト">
          <a:extLst>
            <a:ext uri="{FF2B5EF4-FFF2-40B4-BE49-F238E27FC236}">
              <a16:creationId xmlns:a16="http://schemas.microsoft.com/office/drawing/2014/main" id="{B0162C9E-6CB9-4C8A-B995-5BDE1BF09CE3}"/>
            </a:ext>
          </a:extLst>
        </xdr:cNvPr>
        <xdr:cNvSpPr txBox="1"/>
      </xdr:nvSpPr>
      <xdr:spPr>
        <a:xfrm>
          <a:off x="14419580" y="164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15137</xdr:rowOff>
    </xdr:from>
    <xdr:to>
      <xdr:col>81</xdr:col>
      <xdr:colOff>101600</xdr:colOff>
      <xdr:row>98</xdr:row>
      <xdr:rowOff>116737</xdr:rowOff>
    </xdr:to>
    <xdr:sp macro="" textlink="">
      <xdr:nvSpPr>
        <xdr:cNvPr id="714" name="楕円 713">
          <a:extLst>
            <a:ext uri="{FF2B5EF4-FFF2-40B4-BE49-F238E27FC236}">
              <a16:creationId xmlns:a16="http://schemas.microsoft.com/office/drawing/2014/main" id="{9F61ADD5-E2D6-438F-A308-D955198CDAD7}"/>
            </a:ext>
          </a:extLst>
        </xdr:cNvPr>
        <xdr:cNvSpPr/>
      </xdr:nvSpPr>
      <xdr:spPr>
        <a:xfrm>
          <a:off x="13578840" y="164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107864</xdr:rowOff>
    </xdr:from>
    <xdr:ext cx="534377" cy="259045"/>
    <xdr:sp macro="" textlink="">
      <xdr:nvSpPr>
        <xdr:cNvPr id="715" name="テキスト ボックス 714">
          <a:extLst>
            <a:ext uri="{FF2B5EF4-FFF2-40B4-BE49-F238E27FC236}">
              <a16:creationId xmlns:a16="http://schemas.microsoft.com/office/drawing/2014/main" id="{FEF23E62-2043-4024-9D29-44C0E63301DB}"/>
            </a:ext>
          </a:extLst>
        </xdr:cNvPr>
        <xdr:cNvSpPr txBox="1"/>
      </xdr:nvSpPr>
      <xdr:spPr>
        <a:xfrm>
          <a:off x="13408171" y="165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164404</xdr:rowOff>
    </xdr:from>
    <xdr:to>
      <xdr:col>76</xdr:col>
      <xdr:colOff>165100</xdr:colOff>
      <xdr:row>98</xdr:row>
      <xdr:rowOff>94554</xdr:rowOff>
    </xdr:to>
    <xdr:sp macro="" textlink="">
      <xdr:nvSpPr>
        <xdr:cNvPr id="716" name="楕円 715">
          <a:extLst>
            <a:ext uri="{FF2B5EF4-FFF2-40B4-BE49-F238E27FC236}">
              <a16:creationId xmlns:a16="http://schemas.microsoft.com/office/drawing/2014/main" id="{10232347-634B-4156-A245-32507DA8E6E3}"/>
            </a:ext>
          </a:extLst>
        </xdr:cNvPr>
        <xdr:cNvSpPr/>
      </xdr:nvSpPr>
      <xdr:spPr>
        <a:xfrm>
          <a:off x="12804140" y="16425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85681</xdr:rowOff>
    </xdr:from>
    <xdr:ext cx="534377" cy="259045"/>
    <xdr:sp macro="" textlink="">
      <xdr:nvSpPr>
        <xdr:cNvPr id="717" name="テキスト ボックス 716">
          <a:extLst>
            <a:ext uri="{FF2B5EF4-FFF2-40B4-BE49-F238E27FC236}">
              <a16:creationId xmlns:a16="http://schemas.microsoft.com/office/drawing/2014/main" id="{97830FC8-CE2C-45E9-808B-59B24BAC08C2}"/>
            </a:ext>
          </a:extLst>
        </xdr:cNvPr>
        <xdr:cNvSpPr txBox="1"/>
      </xdr:nvSpPr>
      <xdr:spPr>
        <a:xfrm>
          <a:off x="12610611" y="1651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160372</xdr:rowOff>
    </xdr:from>
    <xdr:to>
      <xdr:col>72</xdr:col>
      <xdr:colOff>38100</xdr:colOff>
      <xdr:row>98</xdr:row>
      <xdr:rowOff>90522</xdr:rowOff>
    </xdr:to>
    <xdr:sp macro="" textlink="">
      <xdr:nvSpPr>
        <xdr:cNvPr id="718" name="楕円 717">
          <a:extLst>
            <a:ext uri="{FF2B5EF4-FFF2-40B4-BE49-F238E27FC236}">
              <a16:creationId xmlns:a16="http://schemas.microsoft.com/office/drawing/2014/main" id="{529FFD3C-EA1C-45A6-800B-D4D0D950C275}"/>
            </a:ext>
          </a:extLst>
        </xdr:cNvPr>
        <xdr:cNvSpPr/>
      </xdr:nvSpPr>
      <xdr:spPr>
        <a:xfrm>
          <a:off x="12029440" y="164214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81649</xdr:rowOff>
    </xdr:from>
    <xdr:ext cx="534377" cy="259045"/>
    <xdr:sp macro="" textlink="">
      <xdr:nvSpPr>
        <xdr:cNvPr id="719" name="テキスト ボックス 718">
          <a:extLst>
            <a:ext uri="{FF2B5EF4-FFF2-40B4-BE49-F238E27FC236}">
              <a16:creationId xmlns:a16="http://schemas.microsoft.com/office/drawing/2014/main" id="{96488398-36F2-42AD-B885-69CA2EE027A4}"/>
            </a:ext>
          </a:extLst>
        </xdr:cNvPr>
        <xdr:cNvSpPr txBox="1"/>
      </xdr:nvSpPr>
      <xdr:spPr>
        <a:xfrm>
          <a:off x="11835911" y="165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163336</xdr:rowOff>
    </xdr:from>
    <xdr:to>
      <xdr:col>67</xdr:col>
      <xdr:colOff>101600</xdr:colOff>
      <xdr:row>98</xdr:row>
      <xdr:rowOff>93486</xdr:rowOff>
    </xdr:to>
    <xdr:sp macro="" textlink="">
      <xdr:nvSpPr>
        <xdr:cNvPr id="720" name="楕円 719">
          <a:extLst>
            <a:ext uri="{FF2B5EF4-FFF2-40B4-BE49-F238E27FC236}">
              <a16:creationId xmlns:a16="http://schemas.microsoft.com/office/drawing/2014/main" id="{0E8004CC-B410-4EF1-882D-A6D89E84C193}"/>
            </a:ext>
          </a:extLst>
        </xdr:cNvPr>
        <xdr:cNvSpPr/>
      </xdr:nvSpPr>
      <xdr:spPr>
        <a:xfrm>
          <a:off x="11231880" y="16424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84613</xdr:rowOff>
    </xdr:from>
    <xdr:ext cx="534377" cy="259045"/>
    <xdr:sp macro="" textlink="">
      <xdr:nvSpPr>
        <xdr:cNvPr id="721" name="テキスト ボックス 720">
          <a:extLst>
            <a:ext uri="{FF2B5EF4-FFF2-40B4-BE49-F238E27FC236}">
              <a16:creationId xmlns:a16="http://schemas.microsoft.com/office/drawing/2014/main" id="{247069A9-111F-451C-B831-E9ADCACBCEC8}"/>
            </a:ext>
          </a:extLst>
        </xdr:cNvPr>
        <xdr:cNvSpPr txBox="1"/>
      </xdr:nvSpPr>
      <xdr:spPr>
        <a:xfrm>
          <a:off x="11061211" y="165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81CAE875-FEA2-4004-A623-01663155FDAF}"/>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6D0C4596-E296-4D9B-BB86-9EE213594DB9}"/>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203278E6-3849-40DF-A113-BC864A6C52F5}"/>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56388C63-DE3B-4FE2-9A8C-38C88E008704}"/>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BC2EB3A0-C7C7-46E0-8AB3-052F09E7B03E}"/>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3A45426C-1492-49E4-9100-2F84C7EC17E3}"/>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91016627-FCCF-4E46-B6EB-42753E774EFF}"/>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6541F21A-DF20-4B9A-8E15-0D97BA930BD8}"/>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7808DE26-36DF-41AF-B544-878F748B9A4D}"/>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20E85C10-7B6E-4987-B6D8-D8FE3B87959A}"/>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644665A-6E65-4B79-B2A7-4C4CBE16352A}"/>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A288523C-68B2-409F-90D0-574E0A60C5BE}"/>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A4CE1942-1E1B-4E77-AFD2-2DDC9C36B599}"/>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DE0A4AD8-8E10-4A59-9ADF-02F14BD404F1}"/>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9DC9BC24-53DE-425E-B516-4FFC166EF1AC}"/>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87D91050-5E53-4611-9FA7-9D3CC2941A2A}"/>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63680C2C-9BA0-49EB-9764-6218065C70DA}"/>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DF7A0619-83F1-45AC-B65D-95BB5191F0B5}"/>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8026F507-A7D3-4E84-A7B0-C04F2D72100E}"/>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672A966A-CECF-44C3-8F90-1BD8D108F9CA}"/>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D6D73FB0-F353-4B5E-835F-08E06E2E945A}"/>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3A31A8B1-7821-440A-B1B3-32B67B0AB235}"/>
            </a:ext>
          </a:extLst>
        </xdr:cNvPr>
        <xdr:cNvCxnSpPr/>
      </xdr:nvCxnSpPr>
      <xdr:spPr>
        <a:xfrm flipV="1">
          <a:off x="19507835" y="5371775"/>
          <a:ext cx="1269" cy="1138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A533C8CC-3565-4BF4-867F-70D001CDD144}"/>
            </a:ext>
          </a:extLst>
        </xdr:cNvPr>
        <xdr:cNvSpPr txBox="1"/>
      </xdr:nvSpPr>
      <xdr:spPr>
        <a:xfrm>
          <a:off x="19560540" y="6542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D8B98AF5-65F2-4F5F-A0A3-F849D3341965}"/>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8C111C8C-A0A0-4AAC-A106-79BA55FD4815}"/>
            </a:ext>
          </a:extLst>
        </xdr:cNvPr>
        <xdr:cNvSpPr txBox="1"/>
      </xdr:nvSpPr>
      <xdr:spPr>
        <a:xfrm>
          <a:off x="19560540" y="515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40F3AE1D-724E-473E-80B0-96E6419FA530}"/>
            </a:ext>
          </a:extLst>
        </xdr:cNvPr>
        <xdr:cNvCxnSpPr/>
      </xdr:nvCxnSpPr>
      <xdr:spPr>
        <a:xfrm>
          <a:off x="19443700" y="5371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D489A6A2-5BAB-4E30-8B7D-CABCFD751721}"/>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D9737675-166E-437E-8F0E-D75CC3799465}"/>
            </a:ext>
          </a:extLst>
        </xdr:cNvPr>
        <xdr:cNvSpPr txBox="1"/>
      </xdr:nvSpPr>
      <xdr:spPr>
        <a:xfrm>
          <a:off x="19560540" y="62957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9D6908C4-824B-4856-80D3-C77F335A4C07}"/>
            </a:ext>
          </a:extLst>
        </xdr:cNvPr>
        <xdr:cNvSpPr/>
      </xdr:nvSpPr>
      <xdr:spPr>
        <a:xfrm>
          <a:off x="19458940" y="64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4CBAB393-7B0B-40FE-8AAB-8F552FAB9FE3}"/>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677FC2D5-9447-4022-8BA9-807FE939591F}"/>
            </a:ext>
          </a:extLst>
        </xdr:cNvPr>
        <xdr:cNvSpPr/>
      </xdr:nvSpPr>
      <xdr:spPr>
        <a:xfrm>
          <a:off x="18735040" y="64466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2875D49F-6A36-40D8-B703-42A984F9BB4B}"/>
            </a:ext>
          </a:extLst>
        </xdr:cNvPr>
        <xdr:cNvSpPr txBox="1"/>
      </xdr:nvSpPr>
      <xdr:spPr>
        <a:xfrm>
          <a:off x="18611797" y="622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FA0C464D-799C-454A-8990-715C0D0048E8}"/>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DD71B6F3-1BE2-40DD-B05F-B917FDDFFA3D}"/>
            </a:ext>
          </a:extLst>
        </xdr:cNvPr>
        <xdr:cNvSpPr/>
      </xdr:nvSpPr>
      <xdr:spPr>
        <a:xfrm>
          <a:off x="17937480" y="64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F8F2E22-3872-4E4D-8D3A-0FDAAD5D8CD9}"/>
            </a:ext>
          </a:extLst>
        </xdr:cNvPr>
        <xdr:cNvSpPr txBox="1"/>
      </xdr:nvSpPr>
      <xdr:spPr>
        <a:xfrm>
          <a:off x="17821857" y="62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705D5339-31D1-4B2B-A99C-866AC1D688CB}"/>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36642B20-448C-4A3B-82D1-42A0D9B6394A}"/>
            </a:ext>
          </a:extLst>
        </xdr:cNvPr>
        <xdr:cNvSpPr/>
      </xdr:nvSpPr>
      <xdr:spPr>
        <a:xfrm>
          <a:off x="17162780" y="643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A8ED47D2-7F77-40D1-82E1-0CDF01F04956}"/>
            </a:ext>
          </a:extLst>
        </xdr:cNvPr>
        <xdr:cNvSpPr txBox="1"/>
      </xdr:nvSpPr>
      <xdr:spPr>
        <a:xfrm>
          <a:off x="17047157" y="6209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D89040C4-38EC-4D0B-9E1D-8A517AE700D2}"/>
            </a:ext>
          </a:extLst>
        </xdr:cNvPr>
        <xdr:cNvSpPr/>
      </xdr:nvSpPr>
      <xdr:spPr>
        <a:xfrm>
          <a:off x="16388080" y="64338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254E2273-88C0-45FD-A423-8CE5B27035C1}"/>
            </a:ext>
          </a:extLst>
        </xdr:cNvPr>
        <xdr:cNvSpPr txBox="1"/>
      </xdr:nvSpPr>
      <xdr:spPr>
        <a:xfrm>
          <a:off x="16264837" y="621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B0D571BE-569E-49B6-8A73-004A33408857}"/>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D422298B-95FF-4AF6-8885-F3CED2893589}"/>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DAF63F4A-B8F4-4C65-9CFD-848CD55F0EAB}"/>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786F34E2-A319-4BA5-A9CE-728E48F9A5B3}"/>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A2A6AAE1-3F0A-4935-965D-754A9EB9DBB7}"/>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E975511A-1FE4-4F84-8F1C-DFBF23C513BC}"/>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59748FF2-DEE1-435E-B75A-2A1B713FF035}"/>
            </a:ext>
          </a:extLst>
        </xdr:cNvPr>
        <xdr:cNvSpPr txBox="1"/>
      </xdr:nvSpPr>
      <xdr:spPr>
        <a:xfrm>
          <a:off x="19560540" y="6418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F3C87E40-C78A-479E-A527-316233C84771}"/>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7A668399-4ED2-4FD4-83B8-2773147837A2}"/>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D648998B-8ABC-4B25-A75C-EDC6337EA09D}"/>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CCC7F84D-794A-444A-81B4-44C40CA25D6F}"/>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92E0EEDF-EC91-48D9-A749-1BD67F923646}"/>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EBEC73B1-6B0A-4643-8CE6-BA85A1B16163}"/>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26DF65A1-3E64-4244-87BB-92DB3266EC54}"/>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B0CC238B-0044-4696-9A14-B7F68278DE01}"/>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F37ED85A-7B71-4111-827B-F9F3144AF221}"/>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D2E4D4A6-1B56-48DC-9818-EA7BB264DBCD}"/>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DC30F7F9-8B89-4CD6-8D61-6511E9FF1C6A}"/>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E700FB2E-9D2B-4227-B359-FA0EBCA46649}"/>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8B44DD42-2D87-4F66-9916-535223758A51}"/>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C64F2F1B-8D24-4CCB-89D6-6A239867BB32}"/>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656750BA-2892-4F0A-AC66-6CDFB8E0B79A}"/>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ECAC508B-CE7C-4CC3-956C-AB1B9E1FB0CA}"/>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78093726-58DB-4C45-BC65-A7E26F056A57}"/>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E656718A-81A9-41DB-95FB-F9FABDD82013}"/>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E33F4A2-EBF0-40B3-8DDF-58E2CB71DE83}"/>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F6FB5ECC-F137-4744-83E1-72CEE45D660C}"/>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CD57D6E1-433B-40F3-BDF7-E84E88FAB121}"/>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D83D5FA4-7FEA-4D04-85EC-4F75ACBE6F53}"/>
            </a:ext>
          </a:extLst>
        </xdr:cNvPr>
        <xdr:cNvSpPr txBox="1"/>
      </xdr:nvSpPr>
      <xdr:spPr>
        <a:xfrm>
          <a:off x="15826254" y="9274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CEC36881-E317-47E2-BAFF-51EA54A98C91}"/>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D800F66F-16C7-488A-8601-A03BF6617917}"/>
            </a:ext>
          </a:extLst>
        </xdr:cNvPr>
        <xdr:cNvSpPr txBox="1"/>
      </xdr:nvSpPr>
      <xdr:spPr>
        <a:xfrm>
          <a:off x="15826254" y="882905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4CE31B5C-6E5A-4F77-97C4-015067662370}"/>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2BFC17B3-0B28-4F17-AF07-3D04EDC341F8}"/>
            </a:ext>
          </a:extLst>
        </xdr:cNvPr>
        <xdr:cNvSpPr txBox="1"/>
      </xdr:nvSpPr>
      <xdr:spPr>
        <a:xfrm>
          <a:off x="15826254" y="838328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91C735D0-BF40-41D0-8793-19902D8AE6D2}"/>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2E8B0BDD-2AF7-459D-ACFB-5EA7080D7A9C}"/>
            </a:ext>
          </a:extLst>
        </xdr:cNvPr>
        <xdr:cNvSpPr txBox="1"/>
      </xdr:nvSpPr>
      <xdr:spPr>
        <a:xfrm>
          <a:off x="15826254" y="79337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602C0A7C-6BF7-40C8-AA72-2A98EC505B84}"/>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7D5D9597-7210-43FE-BD51-BE7826177C3E}"/>
            </a:ext>
          </a:extLst>
        </xdr:cNvPr>
        <xdr:cNvCxnSpPr/>
      </xdr:nvCxnSpPr>
      <xdr:spPr>
        <a:xfrm>
          <a:off x="19507835" y="98628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4D78817E-7B75-4D1D-9E5E-BD3A4AB1FCDF}"/>
            </a:ext>
          </a:extLst>
        </xdr:cNvPr>
        <xdr:cNvSpPr txBox="1"/>
      </xdr:nvSpPr>
      <xdr:spPr>
        <a:xfrm>
          <a:off x="1956054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1A5C69C6-D214-4637-A108-0FFB50F395EB}"/>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A1D4B006-ABF4-4A7F-A92E-3CB92D4F4D99}"/>
            </a:ext>
          </a:extLst>
        </xdr:cNvPr>
        <xdr:cNvSpPr txBox="1"/>
      </xdr:nvSpPr>
      <xdr:spPr>
        <a:xfrm>
          <a:off x="19560540" y="9565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856B78C-9EB4-4CBC-86D2-C7433EDDB516}"/>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121991E4-667A-4A12-8BF4-C712318EF5A5}"/>
            </a:ext>
          </a:extLst>
        </xdr:cNvPr>
        <xdr:cNvCxnSpPr/>
      </xdr:nvCxnSpPr>
      <xdr:spPr>
        <a:xfrm>
          <a:off x="18778220" y="98628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8E53B768-24A0-4AE3-B2CD-68C7FB80B149}"/>
            </a:ext>
          </a:extLst>
        </xdr:cNvPr>
        <xdr:cNvSpPr txBox="1"/>
      </xdr:nvSpPr>
      <xdr:spPr>
        <a:xfrm>
          <a:off x="19560540" y="97904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6D51812C-A48F-419C-9C36-502FB1ACC78F}"/>
            </a:ext>
          </a:extLst>
        </xdr:cNvPr>
        <xdr:cNvSpPr/>
      </xdr:nvSpPr>
      <xdr:spPr>
        <a:xfrm>
          <a:off x="1945894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BDF7A517-C719-4E73-B244-6D035A10478C}"/>
            </a:ext>
          </a:extLst>
        </xdr:cNvPr>
        <xdr:cNvCxnSpPr/>
      </xdr:nvCxnSpPr>
      <xdr:spPr>
        <a:xfrm>
          <a:off x="17988280" y="9862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5DDD416D-7453-4BF5-9825-E364EC24FCDE}"/>
            </a:ext>
          </a:extLst>
        </xdr:cNvPr>
        <xdr:cNvSpPr/>
      </xdr:nvSpPr>
      <xdr:spPr>
        <a:xfrm>
          <a:off x="18735040" y="8337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5996AE7D-E2C1-400F-A7B2-33E1CD12FB1D}"/>
            </a:ext>
          </a:extLst>
        </xdr:cNvPr>
        <xdr:cNvSpPr txBox="1"/>
      </xdr:nvSpPr>
      <xdr:spPr>
        <a:xfrm>
          <a:off x="18628873" y="8116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38895615-146A-40C7-B2B6-D642D8BF5699}"/>
            </a:ext>
          </a:extLst>
        </xdr:cNvPr>
        <xdr:cNvCxnSpPr/>
      </xdr:nvCxnSpPr>
      <xdr:spPr>
        <a:xfrm>
          <a:off x="17213580" y="98628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6D3FF8C1-5403-43AE-98E0-682963478A66}"/>
            </a:ext>
          </a:extLst>
        </xdr:cNvPr>
        <xdr:cNvSpPr/>
      </xdr:nvSpPr>
      <xdr:spPr>
        <a:xfrm>
          <a:off x="179374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1D2653EA-C47F-4DF3-8D9C-32D7E71BBDA7}"/>
            </a:ext>
          </a:extLst>
        </xdr:cNvPr>
        <xdr:cNvSpPr txBox="1"/>
      </xdr:nvSpPr>
      <xdr:spPr>
        <a:xfrm>
          <a:off x="178864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DB37BFD8-5774-4381-B953-7A89B3AA5EFB}"/>
            </a:ext>
          </a:extLst>
        </xdr:cNvPr>
        <xdr:cNvCxnSpPr/>
      </xdr:nvCxnSpPr>
      <xdr:spPr>
        <a:xfrm>
          <a:off x="16431260"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1193DE7C-7930-469D-8B09-3102C8FEA2E3}"/>
            </a:ext>
          </a:extLst>
        </xdr:cNvPr>
        <xdr:cNvSpPr/>
      </xdr:nvSpPr>
      <xdr:spPr>
        <a:xfrm>
          <a:off x="171627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FD3D493B-6796-47C5-BFF0-346A2FCA1477}"/>
            </a:ext>
          </a:extLst>
        </xdr:cNvPr>
        <xdr:cNvSpPr txBox="1"/>
      </xdr:nvSpPr>
      <xdr:spPr>
        <a:xfrm>
          <a:off x="1709655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10C0EF28-350D-4905-BFD3-BD5D019B5EA2}"/>
            </a:ext>
          </a:extLst>
        </xdr:cNvPr>
        <xdr:cNvSpPr/>
      </xdr:nvSpPr>
      <xdr:spPr>
        <a:xfrm>
          <a:off x="16388080" y="9812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56365FC2-BC87-4F9E-B063-2F928DE6B5D0}"/>
            </a:ext>
          </a:extLst>
        </xdr:cNvPr>
        <xdr:cNvSpPr txBox="1"/>
      </xdr:nvSpPr>
      <xdr:spPr>
        <a:xfrm>
          <a:off x="1631423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F757F28E-E0F5-4A61-9316-AF1A3F14AAA6}"/>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4A8BD0B-0894-4BD9-AFCC-5D51F99C6346}"/>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2708DA67-0249-4279-A671-F74364F406A4}"/>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3ECF944B-530B-4FC2-8430-072F2B0A97A3}"/>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A87DFB7F-338E-4F80-8D5C-FE402012F025}"/>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88DC70CC-22A1-42F1-B972-650B50F72DE4}"/>
            </a:ext>
          </a:extLst>
        </xdr:cNvPr>
        <xdr:cNvSpPr/>
      </xdr:nvSpPr>
      <xdr:spPr>
        <a:xfrm>
          <a:off x="194589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FAF50A97-A0DA-43B4-BC65-304D7D2F5786}"/>
            </a:ext>
          </a:extLst>
        </xdr:cNvPr>
        <xdr:cNvSpPr txBox="1"/>
      </xdr:nvSpPr>
      <xdr:spPr>
        <a:xfrm>
          <a:off x="19560540" y="9679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370DE3DF-5C26-4441-8FED-392FC2839FC5}"/>
            </a:ext>
          </a:extLst>
        </xdr:cNvPr>
        <xdr:cNvSpPr/>
      </xdr:nvSpPr>
      <xdr:spPr>
        <a:xfrm>
          <a:off x="1873504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8B811BC6-EA9E-4D43-BD62-179CE48062A0}"/>
            </a:ext>
          </a:extLst>
        </xdr:cNvPr>
        <xdr:cNvSpPr txBox="1"/>
      </xdr:nvSpPr>
      <xdr:spPr>
        <a:xfrm>
          <a:off x="186611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24693D0D-5AE4-4233-AA85-4E075C4FBDE7}"/>
            </a:ext>
          </a:extLst>
        </xdr:cNvPr>
        <xdr:cNvSpPr/>
      </xdr:nvSpPr>
      <xdr:spPr>
        <a:xfrm>
          <a:off x="179374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6A0CA0C9-A08A-4CB4-BCCC-A4B354171D05}"/>
            </a:ext>
          </a:extLst>
        </xdr:cNvPr>
        <xdr:cNvSpPr txBox="1"/>
      </xdr:nvSpPr>
      <xdr:spPr>
        <a:xfrm>
          <a:off x="1788649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6C53AC66-D1B3-4C73-BCB3-79A3F097D306}"/>
            </a:ext>
          </a:extLst>
        </xdr:cNvPr>
        <xdr:cNvSpPr/>
      </xdr:nvSpPr>
      <xdr:spPr>
        <a:xfrm>
          <a:off x="171627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C3EE2795-8CFF-4AE9-A8BD-5940101119B0}"/>
            </a:ext>
          </a:extLst>
        </xdr:cNvPr>
        <xdr:cNvSpPr txBox="1"/>
      </xdr:nvSpPr>
      <xdr:spPr>
        <a:xfrm>
          <a:off x="1709655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D16E19B8-2933-46C4-9143-FA2DB96DED45}"/>
            </a:ext>
          </a:extLst>
        </xdr:cNvPr>
        <xdr:cNvSpPr/>
      </xdr:nvSpPr>
      <xdr:spPr>
        <a:xfrm>
          <a:off x="1638808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6A0DD665-6780-41B0-B973-57B207941470}"/>
            </a:ext>
          </a:extLst>
        </xdr:cNvPr>
        <xdr:cNvSpPr txBox="1"/>
      </xdr:nvSpPr>
      <xdr:spPr>
        <a:xfrm>
          <a:off x="1631423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3A994F75-1D10-4FE5-8792-E1CA069A672E}"/>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427E027A-00E7-4D73-9DBB-AA92E10C2004}"/>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A37719BF-C372-4962-9280-B8454F09C515}"/>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251,564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55,747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31,652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円下回っている。旧小学校施設の解体工事費や財政調整基金積立の増が主な減の要因となっている。民生費については、一人当たり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158,453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円下回っている。衛生費については、一人当たり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48,720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64,130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円下回っている。労働費については、一人当たり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円上回っている。農林水産業費については、一人当たり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177,708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円上回っている。畜産・酪農収益力強化整備等特別対策事業の減が主な要因となっている。商工費については、一人当たり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円減少でほぼ同額となっており、類似団体と比較して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円下回っている。土木費については一人当たり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31,045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88,310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円下回っている。教育費については、一人当たり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79,483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55,187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42,724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多目的運動公園整備事業の減が主な要因となっている。災害復旧事業費については、平成３０年８月の２度にわたる大雨災害の復旧事業にかかるものとなっている。公債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76,668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69,062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円下回っている。大規模な工事等があったため、単発的に類似団体を上回る項目もあるが、ほとんどの項目で類似団体を下回っているが、今後も歳出の適正化に努めていく。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E07D0D31-CE96-4A68-AD31-B8CE619F9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69D5C182-419C-4B76-8831-FE007DD321C7}"/>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48DFD6C-D2E8-43BB-9827-C050863E1035}"/>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5813B23-A03C-469A-859B-9839B7C5DC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39E95BD-AC42-40C9-92B5-85A397AF1B08}"/>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BE42DC2C-C4BA-4BF6-B31E-FE7A9F237FC1}"/>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BAC6A8E5-73F2-4BC7-9B22-CA3198062D2B}"/>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D590B23-E9C2-496F-A032-3F90EE462EF9}"/>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5CACA88-ED8C-4283-888A-BA09B6336E48}"/>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D8A63AE4-C9D6-4157-9FA4-BABBAD4FB298}"/>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3709749-4B06-4026-ACD9-6C315A6D5DAE}"/>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A9E15D03-F05A-42FA-99E5-E0B7B3CE49D3}"/>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E48260A-0C0D-465A-90EF-C43BE7C267B2}"/>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は平成３０年度の大雨災害に係る災害復旧事業の影響で減少した財政調整基金残高について、平成３０年度積立できなかった分も含めて積立を行うことができたことにより、実質単年度収支も黒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今後も適正な収支バランスと基金残高の維持に努める。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B459307-279D-49CF-9E51-CBF3D247F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6D947788-6A75-4BBF-AFCA-1383EB3940C3}"/>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9B2EF365-6975-4974-A0D3-643A3FEF4612}"/>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2C86467-2C13-4514-8313-87FA252D22F2}"/>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C97E807A-D05E-4306-9E61-1FD7F2710DE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E4CB22A1-7947-4352-B695-D4B58A16930E}"/>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57468ED9-DA82-4420-8F78-D70B38C1AF3A}"/>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BA82FD88-4333-409D-948F-FE354DCDAF8E}"/>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C7F4BC7-0E89-4149-B574-87DE09BE01A2}"/>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村の全会計にかかる実質赤字額及び資金の不足額は無いが、今後も各会計とも健全な財政運営に努める。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B7594250-E7B8-4FDD-8750-8161632B1EA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B5BB9D44-256C-412A-AC41-2C46E4A8B263}"/>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61ABB154-C16A-4F89-8AF1-7BEC9DFC2934}"/>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FEDC284-8182-4784-93AF-CB9403F23122}"/>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2B30180-9F10-4E1A-886D-46984B30C8D1}"/>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DCBD31DB-8B13-43B5-8109-54CD231E8C49}"/>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588CAA8F-29A4-4AEA-AB14-322CA1F9C211}"/>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FED2E446-14B1-4A8D-84AC-B422228ADB18}"/>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F54C574B-B980-41F7-A922-2654B1739555}"/>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3665_&#39853;&#24029;&#2644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142763</v>
          </cell>
          <cell r="F3">
            <v>280458</v>
          </cell>
        </row>
        <row r="5">
          <cell r="A5" t="str">
            <v xml:space="preserve"> H28</v>
          </cell>
          <cell r="D5">
            <v>190724</v>
          </cell>
          <cell r="F5">
            <v>291945</v>
          </cell>
        </row>
        <row r="7">
          <cell r="A7" t="str">
            <v xml:space="preserve"> H29</v>
          </cell>
          <cell r="D7">
            <v>138931</v>
          </cell>
          <cell r="F7">
            <v>291173</v>
          </cell>
        </row>
        <row r="9">
          <cell r="A9" t="str">
            <v xml:space="preserve"> H30</v>
          </cell>
          <cell r="D9">
            <v>270056</v>
          </cell>
          <cell r="F9">
            <v>271581</v>
          </cell>
        </row>
        <row r="11">
          <cell r="A11" t="str">
            <v xml:space="preserve"> R01</v>
          </cell>
          <cell r="D11">
            <v>171037</v>
          </cell>
          <cell r="F11">
            <v>268375</v>
          </cell>
        </row>
        <row r="18">
          <cell r="B18" t="str">
            <v>H27</v>
          </cell>
          <cell r="C18" t="str">
            <v>H28</v>
          </cell>
          <cell r="D18" t="str">
            <v>H29</v>
          </cell>
          <cell r="E18" t="str">
            <v>H30</v>
          </cell>
          <cell r="F18" t="str">
            <v>R01</v>
          </cell>
        </row>
        <row r="19">
          <cell r="A19" t="str">
            <v>実質収支額</v>
          </cell>
          <cell r="B19">
            <v>11.66</v>
          </cell>
          <cell r="C19">
            <v>12.49</v>
          </cell>
          <cell r="D19">
            <v>11.97</v>
          </cell>
          <cell r="E19">
            <v>15.01</v>
          </cell>
          <cell r="F19">
            <v>13.04</v>
          </cell>
        </row>
        <row r="20">
          <cell r="A20" t="str">
            <v>財政調整基金残高</v>
          </cell>
          <cell r="B20">
            <v>36.340000000000003</v>
          </cell>
          <cell r="C20">
            <v>37.299999999999997</v>
          </cell>
          <cell r="D20">
            <v>38.9</v>
          </cell>
          <cell r="E20">
            <v>33.93</v>
          </cell>
          <cell r="F20">
            <v>43.63</v>
          </cell>
        </row>
        <row r="21">
          <cell r="A21" t="str">
            <v>実質単年度収支</v>
          </cell>
          <cell r="B21">
            <v>5.44</v>
          </cell>
          <cell r="C21">
            <v>-0.05</v>
          </cell>
          <cell r="D21">
            <v>-0.4</v>
          </cell>
          <cell r="E21">
            <v>-2.3199999999999998</v>
          </cell>
          <cell r="F21">
            <v>7.66</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鮭川村後期高齢者医療特別会計</v>
          </cell>
          <cell r="B31" t="e">
            <v>#N/A</v>
          </cell>
          <cell r="C31">
            <v>0.01</v>
          </cell>
          <cell r="D31" t="e">
            <v>#N/A</v>
          </cell>
          <cell r="E31">
            <v>0.02</v>
          </cell>
          <cell r="F31" t="e">
            <v>#N/A</v>
          </cell>
          <cell r="G31">
            <v>0.03</v>
          </cell>
          <cell r="H31" t="e">
            <v>#N/A</v>
          </cell>
          <cell r="I31">
            <v>0.06</v>
          </cell>
          <cell r="J31" t="e">
            <v>#N/A</v>
          </cell>
          <cell r="K31">
            <v>0.01</v>
          </cell>
        </row>
        <row r="32">
          <cell r="A32" t="str">
            <v>鮭川村国民健康保険特別会計</v>
          </cell>
          <cell r="B32" t="e">
            <v>#N/A</v>
          </cell>
          <cell r="C32">
            <v>0.04</v>
          </cell>
          <cell r="D32" t="e">
            <v>#N/A</v>
          </cell>
          <cell r="E32">
            <v>0.18</v>
          </cell>
          <cell r="F32" t="e">
            <v>#N/A</v>
          </cell>
          <cell r="G32">
            <v>0.01</v>
          </cell>
          <cell r="H32" t="e">
            <v>#N/A</v>
          </cell>
          <cell r="I32">
            <v>0.04</v>
          </cell>
          <cell r="J32" t="e">
            <v>#N/A</v>
          </cell>
          <cell r="K32">
            <v>0.04</v>
          </cell>
        </row>
        <row r="33">
          <cell r="A33" t="str">
            <v>鮭川村農業集落排水事業特別会計</v>
          </cell>
          <cell r="B33" t="e">
            <v>#N/A</v>
          </cell>
          <cell r="C33">
            <v>0.25</v>
          </cell>
          <cell r="D33" t="e">
            <v>#N/A</v>
          </cell>
          <cell r="E33">
            <v>0.3</v>
          </cell>
          <cell r="F33" t="e">
            <v>#N/A</v>
          </cell>
          <cell r="G33">
            <v>0.41</v>
          </cell>
          <cell r="H33" t="e">
            <v>#N/A</v>
          </cell>
          <cell r="I33">
            <v>0.15</v>
          </cell>
          <cell r="J33" t="e">
            <v>#N/A</v>
          </cell>
          <cell r="K33">
            <v>0.14000000000000001</v>
          </cell>
        </row>
        <row r="34">
          <cell r="A34" t="str">
            <v>鮭川村簡易水道事業特別会計</v>
          </cell>
          <cell r="B34" t="e">
            <v>#N/A</v>
          </cell>
          <cell r="C34">
            <v>0.48</v>
          </cell>
          <cell r="D34" t="e">
            <v>#N/A</v>
          </cell>
          <cell r="E34">
            <v>0.74</v>
          </cell>
          <cell r="F34" t="e">
            <v>#N/A</v>
          </cell>
          <cell r="G34">
            <v>0.63</v>
          </cell>
          <cell r="H34" t="e">
            <v>#N/A</v>
          </cell>
          <cell r="I34">
            <v>0.47</v>
          </cell>
          <cell r="J34" t="e">
            <v>#N/A</v>
          </cell>
          <cell r="K34">
            <v>0.87</v>
          </cell>
        </row>
        <row r="35">
          <cell r="A35" t="str">
            <v>鮭川村介護保険特別会計</v>
          </cell>
          <cell r="B35" t="e">
            <v>#N/A</v>
          </cell>
          <cell r="C35">
            <v>1.1499999999999999</v>
          </cell>
          <cell r="D35" t="e">
            <v>#N/A</v>
          </cell>
          <cell r="E35">
            <v>1.35</v>
          </cell>
          <cell r="F35" t="e">
            <v>#N/A</v>
          </cell>
          <cell r="G35">
            <v>2.41</v>
          </cell>
          <cell r="H35" t="e">
            <v>#N/A</v>
          </cell>
          <cell r="I35">
            <v>2.78</v>
          </cell>
          <cell r="J35" t="e">
            <v>#N/A</v>
          </cell>
          <cell r="K35">
            <v>3.49</v>
          </cell>
        </row>
        <row r="36">
          <cell r="A36" t="str">
            <v>一般会計</v>
          </cell>
          <cell r="B36" t="e">
            <v>#N/A</v>
          </cell>
          <cell r="C36">
            <v>11.66</v>
          </cell>
          <cell r="D36" t="e">
            <v>#N/A</v>
          </cell>
          <cell r="E36">
            <v>12.49</v>
          </cell>
          <cell r="F36" t="e">
            <v>#N/A</v>
          </cell>
          <cell r="G36">
            <v>11.97</v>
          </cell>
          <cell r="H36" t="e">
            <v>#N/A</v>
          </cell>
          <cell r="I36">
            <v>15</v>
          </cell>
          <cell r="J36" t="e">
            <v>#N/A</v>
          </cell>
          <cell r="K36">
            <v>13.04</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344</v>
          </cell>
          <cell r="G42">
            <v>323</v>
          </cell>
          <cell r="J42">
            <v>300</v>
          </cell>
          <cell r="M42">
            <v>294</v>
          </cell>
          <cell r="P42">
            <v>305</v>
          </cell>
        </row>
        <row r="43">
          <cell r="A43" t="str">
            <v>一時借入金の利子</v>
          </cell>
          <cell r="B43">
            <v>0</v>
          </cell>
          <cell r="E43" t="str">
            <v>-</v>
          </cell>
          <cell r="H43" t="str">
            <v>-</v>
          </cell>
          <cell r="K43">
            <v>0</v>
          </cell>
          <cell r="N43" t="str">
            <v>-</v>
          </cell>
        </row>
        <row r="44">
          <cell r="A44" t="str">
            <v>債務負担行為に基づく支出額</v>
          </cell>
          <cell r="B44">
            <v>1</v>
          </cell>
          <cell r="E44">
            <v>0</v>
          </cell>
          <cell r="H44">
            <v>0</v>
          </cell>
          <cell r="K44">
            <v>0</v>
          </cell>
          <cell r="N44">
            <v>0</v>
          </cell>
        </row>
        <row r="45">
          <cell r="A45" t="str">
            <v>組合等が起こした地方債の元利償還金に対する負担金等</v>
          </cell>
          <cell r="B45">
            <v>8</v>
          </cell>
          <cell r="E45">
            <v>7</v>
          </cell>
          <cell r="H45">
            <v>9</v>
          </cell>
          <cell r="K45">
            <v>4</v>
          </cell>
          <cell r="N45">
            <v>7</v>
          </cell>
        </row>
        <row r="46">
          <cell r="A46" t="str">
            <v>公営企業債の元利償還金に対する繰入金</v>
          </cell>
          <cell r="B46">
            <v>125</v>
          </cell>
          <cell r="E46">
            <v>121</v>
          </cell>
          <cell r="H46">
            <v>113</v>
          </cell>
          <cell r="K46">
            <v>111</v>
          </cell>
          <cell r="N46">
            <v>108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413</v>
          </cell>
          <cell r="E49">
            <v>408</v>
          </cell>
          <cell r="H49">
            <v>391</v>
          </cell>
          <cell r="K49">
            <v>334</v>
          </cell>
          <cell r="N49">
            <v>318</v>
          </cell>
        </row>
        <row r="50">
          <cell r="A50" t="str">
            <v>実質公債費比率の分子</v>
          </cell>
          <cell r="B50" t="e">
            <v>#N/A</v>
          </cell>
          <cell r="C50">
            <v>203</v>
          </cell>
          <cell r="D50" t="e">
            <v>#N/A</v>
          </cell>
          <cell r="E50" t="e">
            <v>#N/A</v>
          </cell>
          <cell r="F50">
            <v>213</v>
          </cell>
          <cell r="G50" t="e">
            <v>#N/A</v>
          </cell>
          <cell r="H50" t="e">
            <v>#N/A</v>
          </cell>
          <cell r="I50">
            <v>213</v>
          </cell>
          <cell r="J50" t="e">
            <v>#N/A</v>
          </cell>
          <cell r="K50" t="e">
            <v>#N/A</v>
          </cell>
          <cell r="L50">
            <v>155</v>
          </cell>
          <cell r="M50" t="e">
            <v>#N/A</v>
          </cell>
          <cell r="N50" t="e">
            <v>#N/A</v>
          </cell>
          <cell r="O50">
            <v>128</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2876</v>
          </cell>
          <cell r="G56">
            <v>2987</v>
          </cell>
          <cell r="J56">
            <v>3004</v>
          </cell>
          <cell r="M56">
            <v>3006</v>
          </cell>
          <cell r="P56">
            <v>2910</v>
          </cell>
        </row>
        <row r="57">
          <cell r="A57" t="str">
            <v>充当可能特定歳入</v>
          </cell>
          <cell r="D57" t="str">
            <v>-</v>
          </cell>
          <cell r="G57" t="str">
            <v>-</v>
          </cell>
          <cell r="J57" t="str">
            <v>-</v>
          </cell>
          <cell r="M57" t="str">
            <v>-</v>
          </cell>
          <cell r="P57" t="str">
            <v>-</v>
          </cell>
        </row>
        <row r="58">
          <cell r="A58" t="str">
            <v>充当可能基金</v>
          </cell>
          <cell r="D58">
            <v>1380</v>
          </cell>
          <cell r="G58">
            <v>1524</v>
          </cell>
          <cell r="J58">
            <v>1577</v>
          </cell>
          <cell r="M58">
            <v>1464</v>
          </cell>
          <cell r="P58">
            <v>1753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483</v>
          </cell>
          <cell r="E62">
            <v>393</v>
          </cell>
          <cell r="H62">
            <v>392</v>
          </cell>
          <cell r="K62">
            <v>350</v>
          </cell>
          <cell r="N62">
            <v>325</v>
          </cell>
        </row>
        <row r="63">
          <cell r="A63" t="str">
            <v>組合等負担等見込額</v>
          </cell>
          <cell r="B63">
            <v>16</v>
          </cell>
          <cell r="E63">
            <v>10</v>
          </cell>
          <cell r="H63">
            <v>7</v>
          </cell>
          <cell r="K63">
            <v>16</v>
          </cell>
          <cell r="N63">
            <v>10</v>
          </cell>
        </row>
        <row r="64">
          <cell r="A64" t="str">
            <v>公営企業債等繰入見込額</v>
          </cell>
          <cell r="B64">
            <v>1162</v>
          </cell>
          <cell r="E64">
            <v>1190</v>
          </cell>
          <cell r="H64">
            <v>1085</v>
          </cell>
          <cell r="K64">
            <v>992</v>
          </cell>
          <cell r="N64">
            <v>908</v>
          </cell>
        </row>
        <row r="65">
          <cell r="A65" t="str">
            <v>債務負担行為に基づく支出予定額</v>
          </cell>
          <cell r="B65">
            <v>58</v>
          </cell>
          <cell r="E65">
            <v>1</v>
          </cell>
          <cell r="H65">
            <v>11</v>
          </cell>
          <cell r="K65">
            <v>9</v>
          </cell>
          <cell r="N65">
            <v>9</v>
          </cell>
        </row>
        <row r="66">
          <cell r="A66" t="str">
            <v>一般会計等に係る地方債の現在高</v>
          </cell>
          <cell r="B66">
            <v>3240</v>
          </cell>
          <cell r="E66">
            <v>3367</v>
          </cell>
          <cell r="H66">
            <v>3355</v>
          </cell>
          <cell r="K66">
            <v>3387</v>
          </cell>
          <cell r="N66">
            <v>3314</v>
          </cell>
        </row>
        <row r="67">
          <cell r="A67" t="str">
            <v>将来負担比率の分子</v>
          </cell>
          <cell r="B67" t="e">
            <v>#N/A</v>
          </cell>
          <cell r="C67">
            <v>704</v>
          </cell>
          <cell r="D67" t="e">
            <v>#N/A</v>
          </cell>
          <cell r="E67" t="e">
            <v>#N/A</v>
          </cell>
          <cell r="F67">
            <v>450</v>
          </cell>
          <cell r="G67" t="e">
            <v>#N/A</v>
          </cell>
          <cell r="H67" t="e">
            <v>#N/A</v>
          </cell>
          <cell r="I67">
            <v>269</v>
          </cell>
          <cell r="J67" t="e">
            <v>#N/A</v>
          </cell>
          <cell r="K67" t="e">
            <v>#N/A</v>
          </cell>
          <cell r="L67">
            <v>285</v>
          </cell>
          <cell r="M67" t="e">
            <v>#N/A</v>
          </cell>
          <cell r="N67" t="e">
            <v>#N/A</v>
          </cell>
          <cell r="O67">
            <v>0</v>
          </cell>
          <cell r="P67" t="e">
            <v>#N/A</v>
          </cell>
        </row>
        <row r="71">
          <cell r="B71" t="str">
            <v>H29</v>
          </cell>
          <cell r="C71" t="str">
            <v>H30</v>
          </cell>
          <cell r="D71" t="str">
            <v>R01</v>
          </cell>
        </row>
        <row r="72">
          <cell r="A72" t="str">
            <v>財政調整基金</v>
          </cell>
          <cell r="B72">
            <v>855</v>
          </cell>
          <cell r="C72">
            <v>740</v>
          </cell>
          <cell r="D72">
            <v>950</v>
          </cell>
        </row>
        <row r="73">
          <cell r="A73" t="str">
            <v>減債基金</v>
          </cell>
          <cell r="B73">
            <v>205</v>
          </cell>
          <cell r="C73">
            <v>205</v>
          </cell>
          <cell r="D73">
            <v>205</v>
          </cell>
        </row>
        <row r="74">
          <cell r="A74" t="str">
            <v>その他特定目的基金</v>
          </cell>
          <cell r="B74">
            <v>391</v>
          </cell>
          <cell r="C74">
            <v>391</v>
          </cell>
          <cell r="D74">
            <v>464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C215E-739A-47A1-9852-0F0CB98331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606" t="s">
        <v>17</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 thickBot="1" x14ac:dyDescent="0.25">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607" t="s">
        <v>19</v>
      </c>
      <c r="C3" s="608"/>
      <c r="D3" s="608"/>
      <c r="E3" s="609"/>
      <c r="F3" s="609"/>
      <c r="G3" s="609"/>
      <c r="H3" s="609"/>
      <c r="I3" s="609"/>
      <c r="J3" s="609"/>
      <c r="K3" s="609"/>
      <c r="L3" s="609" t="s">
        <v>20</v>
      </c>
      <c r="M3" s="609"/>
      <c r="N3" s="609"/>
      <c r="O3" s="609"/>
      <c r="P3" s="609"/>
      <c r="Q3" s="609"/>
      <c r="R3" s="612"/>
      <c r="S3" s="612"/>
      <c r="T3" s="612"/>
      <c r="U3" s="612"/>
      <c r="V3" s="613"/>
      <c r="W3" s="498" t="s">
        <v>21</v>
      </c>
      <c r="X3" s="499"/>
      <c r="Y3" s="499"/>
      <c r="Z3" s="499"/>
      <c r="AA3" s="499"/>
      <c r="AB3" s="608"/>
      <c r="AC3" s="612" t="s">
        <v>22</v>
      </c>
      <c r="AD3" s="499"/>
      <c r="AE3" s="499"/>
      <c r="AF3" s="499"/>
      <c r="AG3" s="499"/>
      <c r="AH3" s="499"/>
      <c r="AI3" s="499"/>
      <c r="AJ3" s="499"/>
      <c r="AK3" s="499"/>
      <c r="AL3" s="574"/>
      <c r="AM3" s="498" t="s">
        <v>23</v>
      </c>
      <c r="AN3" s="499"/>
      <c r="AO3" s="499"/>
      <c r="AP3" s="499"/>
      <c r="AQ3" s="499"/>
      <c r="AR3" s="499"/>
      <c r="AS3" s="499"/>
      <c r="AT3" s="499"/>
      <c r="AU3" s="499"/>
      <c r="AV3" s="499"/>
      <c r="AW3" s="499"/>
      <c r="AX3" s="574"/>
      <c r="AY3" s="566" t="s">
        <v>24</v>
      </c>
      <c r="AZ3" s="567"/>
      <c r="BA3" s="567"/>
      <c r="BB3" s="567"/>
      <c r="BC3" s="567"/>
      <c r="BD3" s="567"/>
      <c r="BE3" s="567"/>
      <c r="BF3" s="567"/>
      <c r="BG3" s="567"/>
      <c r="BH3" s="567"/>
      <c r="BI3" s="567"/>
      <c r="BJ3" s="567"/>
      <c r="BK3" s="567"/>
      <c r="BL3" s="567"/>
      <c r="BM3" s="616"/>
      <c r="BN3" s="498" t="s">
        <v>25</v>
      </c>
      <c r="BO3" s="499"/>
      <c r="BP3" s="499"/>
      <c r="BQ3" s="499"/>
      <c r="BR3" s="499"/>
      <c r="BS3" s="499"/>
      <c r="BT3" s="499"/>
      <c r="BU3" s="574"/>
      <c r="BV3" s="498" t="s">
        <v>26</v>
      </c>
      <c r="BW3" s="499"/>
      <c r="BX3" s="499"/>
      <c r="BY3" s="499"/>
      <c r="BZ3" s="499"/>
      <c r="CA3" s="499"/>
      <c r="CB3" s="499"/>
      <c r="CC3" s="574"/>
      <c r="CD3" s="566" t="s">
        <v>24</v>
      </c>
      <c r="CE3" s="567"/>
      <c r="CF3" s="567"/>
      <c r="CG3" s="567"/>
      <c r="CH3" s="567"/>
      <c r="CI3" s="567"/>
      <c r="CJ3" s="567"/>
      <c r="CK3" s="567"/>
      <c r="CL3" s="567"/>
      <c r="CM3" s="567"/>
      <c r="CN3" s="567"/>
      <c r="CO3" s="567"/>
      <c r="CP3" s="567"/>
      <c r="CQ3" s="567"/>
      <c r="CR3" s="567"/>
      <c r="CS3" s="616"/>
      <c r="CT3" s="498" t="s">
        <v>27</v>
      </c>
      <c r="CU3" s="499"/>
      <c r="CV3" s="499"/>
      <c r="CW3" s="499"/>
      <c r="CX3" s="499"/>
      <c r="CY3" s="499"/>
      <c r="CZ3" s="499"/>
      <c r="DA3" s="574"/>
      <c r="DB3" s="498" t="s">
        <v>28</v>
      </c>
      <c r="DC3" s="499"/>
      <c r="DD3" s="499"/>
      <c r="DE3" s="499"/>
      <c r="DF3" s="499"/>
      <c r="DG3" s="499"/>
      <c r="DH3" s="499"/>
      <c r="DI3" s="574"/>
      <c r="DJ3" s="41"/>
      <c r="DK3" s="41"/>
      <c r="DL3" s="41"/>
      <c r="DM3" s="41"/>
      <c r="DN3" s="41"/>
      <c r="DO3" s="41"/>
    </row>
    <row r="4" spans="1:119" ht="18.75" customHeight="1" x14ac:dyDescent="0.2">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29</v>
      </c>
      <c r="AZ4" s="426"/>
      <c r="BA4" s="426"/>
      <c r="BB4" s="426"/>
      <c r="BC4" s="426"/>
      <c r="BD4" s="426"/>
      <c r="BE4" s="426"/>
      <c r="BF4" s="426"/>
      <c r="BG4" s="426"/>
      <c r="BH4" s="426"/>
      <c r="BI4" s="426"/>
      <c r="BJ4" s="426"/>
      <c r="BK4" s="426"/>
      <c r="BL4" s="426"/>
      <c r="BM4" s="427"/>
      <c r="BN4" s="428">
        <v>4387883</v>
      </c>
      <c r="BO4" s="429"/>
      <c r="BP4" s="429"/>
      <c r="BQ4" s="429"/>
      <c r="BR4" s="429"/>
      <c r="BS4" s="429"/>
      <c r="BT4" s="429"/>
      <c r="BU4" s="430"/>
      <c r="BV4" s="428">
        <v>4621919</v>
      </c>
      <c r="BW4" s="429"/>
      <c r="BX4" s="429"/>
      <c r="BY4" s="429"/>
      <c r="BZ4" s="429"/>
      <c r="CA4" s="429"/>
      <c r="CB4" s="429"/>
      <c r="CC4" s="430"/>
      <c r="CD4" s="600" t="s">
        <v>30</v>
      </c>
      <c r="CE4" s="601"/>
      <c r="CF4" s="601"/>
      <c r="CG4" s="601"/>
      <c r="CH4" s="601"/>
      <c r="CI4" s="601"/>
      <c r="CJ4" s="601"/>
      <c r="CK4" s="601"/>
      <c r="CL4" s="601"/>
      <c r="CM4" s="601"/>
      <c r="CN4" s="601"/>
      <c r="CO4" s="601"/>
      <c r="CP4" s="601"/>
      <c r="CQ4" s="601"/>
      <c r="CR4" s="601"/>
      <c r="CS4" s="602"/>
      <c r="CT4" s="603">
        <v>13</v>
      </c>
      <c r="CU4" s="604"/>
      <c r="CV4" s="604"/>
      <c r="CW4" s="604"/>
      <c r="CX4" s="604"/>
      <c r="CY4" s="604"/>
      <c r="CZ4" s="604"/>
      <c r="DA4" s="605"/>
      <c r="DB4" s="603">
        <v>15</v>
      </c>
      <c r="DC4" s="604"/>
      <c r="DD4" s="604"/>
      <c r="DE4" s="604"/>
      <c r="DF4" s="604"/>
      <c r="DG4" s="604"/>
      <c r="DH4" s="604"/>
      <c r="DI4" s="605"/>
      <c r="DJ4" s="41"/>
      <c r="DK4" s="41"/>
      <c r="DL4" s="41"/>
      <c r="DM4" s="41"/>
      <c r="DN4" s="41"/>
      <c r="DO4" s="41"/>
    </row>
    <row r="5" spans="1:119" ht="18.75" customHeight="1" x14ac:dyDescent="0.2">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31</v>
      </c>
      <c r="AN5" s="407"/>
      <c r="AO5" s="407"/>
      <c r="AP5" s="407"/>
      <c r="AQ5" s="407"/>
      <c r="AR5" s="407"/>
      <c r="AS5" s="407"/>
      <c r="AT5" s="408"/>
      <c r="AU5" s="484" t="s">
        <v>32</v>
      </c>
      <c r="AV5" s="485"/>
      <c r="AW5" s="485"/>
      <c r="AX5" s="485"/>
      <c r="AY5" s="413" t="s">
        <v>33</v>
      </c>
      <c r="AZ5" s="414"/>
      <c r="BA5" s="414"/>
      <c r="BB5" s="414"/>
      <c r="BC5" s="414"/>
      <c r="BD5" s="414"/>
      <c r="BE5" s="414"/>
      <c r="BF5" s="414"/>
      <c r="BG5" s="414"/>
      <c r="BH5" s="414"/>
      <c r="BI5" s="414"/>
      <c r="BJ5" s="414"/>
      <c r="BK5" s="414"/>
      <c r="BL5" s="414"/>
      <c r="BM5" s="415"/>
      <c r="BN5" s="433">
        <v>4027875</v>
      </c>
      <c r="BO5" s="434"/>
      <c r="BP5" s="434"/>
      <c r="BQ5" s="434"/>
      <c r="BR5" s="434"/>
      <c r="BS5" s="434"/>
      <c r="BT5" s="434"/>
      <c r="BU5" s="435"/>
      <c r="BV5" s="433">
        <v>4255220</v>
      </c>
      <c r="BW5" s="434"/>
      <c r="BX5" s="434"/>
      <c r="BY5" s="434"/>
      <c r="BZ5" s="434"/>
      <c r="CA5" s="434"/>
      <c r="CB5" s="434"/>
      <c r="CC5" s="435"/>
      <c r="CD5" s="442" t="s">
        <v>34</v>
      </c>
      <c r="CE5" s="443"/>
      <c r="CF5" s="443"/>
      <c r="CG5" s="443"/>
      <c r="CH5" s="443"/>
      <c r="CI5" s="443"/>
      <c r="CJ5" s="443"/>
      <c r="CK5" s="443"/>
      <c r="CL5" s="443"/>
      <c r="CM5" s="443"/>
      <c r="CN5" s="443"/>
      <c r="CO5" s="443"/>
      <c r="CP5" s="443"/>
      <c r="CQ5" s="443"/>
      <c r="CR5" s="443"/>
      <c r="CS5" s="444"/>
      <c r="CT5" s="403">
        <v>81.599999999999994</v>
      </c>
      <c r="CU5" s="404"/>
      <c r="CV5" s="404"/>
      <c r="CW5" s="404"/>
      <c r="CX5" s="404"/>
      <c r="CY5" s="404"/>
      <c r="CZ5" s="404"/>
      <c r="DA5" s="405"/>
      <c r="DB5" s="403">
        <v>82.2</v>
      </c>
      <c r="DC5" s="404"/>
      <c r="DD5" s="404"/>
      <c r="DE5" s="404"/>
      <c r="DF5" s="404"/>
      <c r="DG5" s="404"/>
      <c r="DH5" s="404"/>
      <c r="DI5" s="405"/>
      <c r="DJ5" s="41"/>
      <c r="DK5" s="41"/>
      <c r="DL5" s="41"/>
      <c r="DM5" s="41"/>
      <c r="DN5" s="41"/>
      <c r="DO5" s="41"/>
    </row>
    <row r="6" spans="1:119" ht="18.75" customHeight="1" x14ac:dyDescent="0.2">
      <c r="A6" s="42"/>
      <c r="B6" s="580" t="s">
        <v>35</v>
      </c>
      <c r="C6" s="449"/>
      <c r="D6" s="449"/>
      <c r="E6" s="581"/>
      <c r="F6" s="581"/>
      <c r="G6" s="581"/>
      <c r="H6" s="581"/>
      <c r="I6" s="581"/>
      <c r="J6" s="581"/>
      <c r="K6" s="581"/>
      <c r="L6" s="581" t="s">
        <v>36</v>
      </c>
      <c r="M6" s="581"/>
      <c r="N6" s="581"/>
      <c r="O6" s="581"/>
      <c r="P6" s="581"/>
      <c r="Q6" s="581"/>
      <c r="R6" s="476"/>
      <c r="S6" s="476"/>
      <c r="T6" s="476"/>
      <c r="U6" s="476"/>
      <c r="V6" s="587"/>
      <c r="W6" s="515" t="s">
        <v>37</v>
      </c>
      <c r="X6" s="448"/>
      <c r="Y6" s="448"/>
      <c r="Z6" s="448"/>
      <c r="AA6" s="448"/>
      <c r="AB6" s="449"/>
      <c r="AC6" s="592" t="s">
        <v>38</v>
      </c>
      <c r="AD6" s="593"/>
      <c r="AE6" s="593"/>
      <c r="AF6" s="593"/>
      <c r="AG6" s="593"/>
      <c r="AH6" s="593"/>
      <c r="AI6" s="593"/>
      <c r="AJ6" s="593"/>
      <c r="AK6" s="593"/>
      <c r="AL6" s="594"/>
      <c r="AM6" s="504" t="s">
        <v>39</v>
      </c>
      <c r="AN6" s="407"/>
      <c r="AO6" s="407"/>
      <c r="AP6" s="407"/>
      <c r="AQ6" s="407"/>
      <c r="AR6" s="407"/>
      <c r="AS6" s="407"/>
      <c r="AT6" s="408"/>
      <c r="AU6" s="484" t="s">
        <v>32</v>
      </c>
      <c r="AV6" s="485"/>
      <c r="AW6" s="485"/>
      <c r="AX6" s="485"/>
      <c r="AY6" s="413" t="s">
        <v>40</v>
      </c>
      <c r="AZ6" s="414"/>
      <c r="BA6" s="414"/>
      <c r="BB6" s="414"/>
      <c r="BC6" s="414"/>
      <c r="BD6" s="414"/>
      <c r="BE6" s="414"/>
      <c r="BF6" s="414"/>
      <c r="BG6" s="414"/>
      <c r="BH6" s="414"/>
      <c r="BI6" s="414"/>
      <c r="BJ6" s="414"/>
      <c r="BK6" s="414"/>
      <c r="BL6" s="414"/>
      <c r="BM6" s="415"/>
      <c r="BN6" s="433">
        <v>360008</v>
      </c>
      <c r="BO6" s="434"/>
      <c r="BP6" s="434"/>
      <c r="BQ6" s="434"/>
      <c r="BR6" s="434"/>
      <c r="BS6" s="434"/>
      <c r="BT6" s="434"/>
      <c r="BU6" s="435"/>
      <c r="BV6" s="433">
        <v>366699</v>
      </c>
      <c r="BW6" s="434"/>
      <c r="BX6" s="434"/>
      <c r="BY6" s="434"/>
      <c r="BZ6" s="434"/>
      <c r="CA6" s="434"/>
      <c r="CB6" s="434"/>
      <c r="CC6" s="435"/>
      <c r="CD6" s="442" t="s">
        <v>41</v>
      </c>
      <c r="CE6" s="443"/>
      <c r="CF6" s="443"/>
      <c r="CG6" s="443"/>
      <c r="CH6" s="443"/>
      <c r="CI6" s="443"/>
      <c r="CJ6" s="443"/>
      <c r="CK6" s="443"/>
      <c r="CL6" s="443"/>
      <c r="CM6" s="443"/>
      <c r="CN6" s="443"/>
      <c r="CO6" s="443"/>
      <c r="CP6" s="443"/>
      <c r="CQ6" s="443"/>
      <c r="CR6" s="443"/>
      <c r="CS6" s="444"/>
      <c r="CT6" s="577">
        <v>83.9</v>
      </c>
      <c r="CU6" s="578"/>
      <c r="CV6" s="578"/>
      <c r="CW6" s="578"/>
      <c r="CX6" s="578"/>
      <c r="CY6" s="578"/>
      <c r="CZ6" s="578"/>
      <c r="DA6" s="579"/>
      <c r="DB6" s="577">
        <v>85.5</v>
      </c>
      <c r="DC6" s="578"/>
      <c r="DD6" s="578"/>
      <c r="DE6" s="578"/>
      <c r="DF6" s="578"/>
      <c r="DG6" s="578"/>
      <c r="DH6" s="578"/>
      <c r="DI6" s="579"/>
      <c r="DJ6" s="41"/>
      <c r="DK6" s="41"/>
      <c r="DL6" s="41"/>
      <c r="DM6" s="41"/>
      <c r="DN6" s="41"/>
      <c r="DO6" s="41"/>
    </row>
    <row r="7" spans="1:119" ht="18.75" customHeight="1" x14ac:dyDescent="0.2">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42</v>
      </c>
      <c r="AN7" s="407"/>
      <c r="AO7" s="407"/>
      <c r="AP7" s="407"/>
      <c r="AQ7" s="407"/>
      <c r="AR7" s="407"/>
      <c r="AS7" s="407"/>
      <c r="AT7" s="408"/>
      <c r="AU7" s="484" t="s">
        <v>32</v>
      </c>
      <c r="AV7" s="485"/>
      <c r="AW7" s="485"/>
      <c r="AX7" s="485"/>
      <c r="AY7" s="413" t="s">
        <v>43</v>
      </c>
      <c r="AZ7" s="414"/>
      <c r="BA7" s="414"/>
      <c r="BB7" s="414"/>
      <c r="BC7" s="414"/>
      <c r="BD7" s="414"/>
      <c r="BE7" s="414"/>
      <c r="BF7" s="414"/>
      <c r="BG7" s="414"/>
      <c r="BH7" s="414"/>
      <c r="BI7" s="414"/>
      <c r="BJ7" s="414"/>
      <c r="BK7" s="414"/>
      <c r="BL7" s="414"/>
      <c r="BM7" s="415"/>
      <c r="BN7" s="433">
        <v>75873</v>
      </c>
      <c r="BO7" s="434"/>
      <c r="BP7" s="434"/>
      <c r="BQ7" s="434"/>
      <c r="BR7" s="434"/>
      <c r="BS7" s="434"/>
      <c r="BT7" s="434"/>
      <c r="BU7" s="435"/>
      <c r="BV7" s="433">
        <v>39272</v>
      </c>
      <c r="BW7" s="434"/>
      <c r="BX7" s="434"/>
      <c r="BY7" s="434"/>
      <c r="BZ7" s="434"/>
      <c r="CA7" s="434"/>
      <c r="CB7" s="434"/>
      <c r="CC7" s="435"/>
      <c r="CD7" s="442" t="s">
        <v>44</v>
      </c>
      <c r="CE7" s="443"/>
      <c r="CF7" s="443"/>
      <c r="CG7" s="443"/>
      <c r="CH7" s="443"/>
      <c r="CI7" s="443"/>
      <c r="CJ7" s="443"/>
      <c r="CK7" s="443"/>
      <c r="CL7" s="443"/>
      <c r="CM7" s="443"/>
      <c r="CN7" s="443"/>
      <c r="CO7" s="443"/>
      <c r="CP7" s="443"/>
      <c r="CQ7" s="443"/>
      <c r="CR7" s="443"/>
      <c r="CS7" s="444"/>
      <c r="CT7" s="433">
        <v>2178262</v>
      </c>
      <c r="CU7" s="434"/>
      <c r="CV7" s="434"/>
      <c r="CW7" s="434"/>
      <c r="CX7" s="434"/>
      <c r="CY7" s="434"/>
      <c r="CZ7" s="434"/>
      <c r="DA7" s="435"/>
      <c r="DB7" s="433">
        <v>2181753</v>
      </c>
      <c r="DC7" s="434"/>
      <c r="DD7" s="434"/>
      <c r="DE7" s="434"/>
      <c r="DF7" s="434"/>
      <c r="DG7" s="434"/>
      <c r="DH7" s="434"/>
      <c r="DI7" s="435"/>
      <c r="DJ7" s="41"/>
      <c r="DK7" s="41"/>
      <c r="DL7" s="41"/>
      <c r="DM7" s="41"/>
      <c r="DN7" s="41"/>
      <c r="DO7" s="41"/>
    </row>
    <row r="8" spans="1:119" ht="18.75" customHeight="1" thickBot="1" x14ac:dyDescent="0.25">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45</v>
      </c>
      <c r="AN8" s="407"/>
      <c r="AO8" s="407"/>
      <c r="AP8" s="407"/>
      <c r="AQ8" s="407"/>
      <c r="AR8" s="407"/>
      <c r="AS8" s="407"/>
      <c r="AT8" s="408"/>
      <c r="AU8" s="484" t="s">
        <v>32</v>
      </c>
      <c r="AV8" s="485"/>
      <c r="AW8" s="485"/>
      <c r="AX8" s="485"/>
      <c r="AY8" s="413" t="s">
        <v>46</v>
      </c>
      <c r="AZ8" s="414"/>
      <c r="BA8" s="414"/>
      <c r="BB8" s="414"/>
      <c r="BC8" s="414"/>
      <c r="BD8" s="414"/>
      <c r="BE8" s="414"/>
      <c r="BF8" s="414"/>
      <c r="BG8" s="414"/>
      <c r="BH8" s="414"/>
      <c r="BI8" s="414"/>
      <c r="BJ8" s="414"/>
      <c r="BK8" s="414"/>
      <c r="BL8" s="414"/>
      <c r="BM8" s="415"/>
      <c r="BN8" s="433">
        <v>284135</v>
      </c>
      <c r="BO8" s="434"/>
      <c r="BP8" s="434"/>
      <c r="BQ8" s="434"/>
      <c r="BR8" s="434"/>
      <c r="BS8" s="434"/>
      <c r="BT8" s="434"/>
      <c r="BU8" s="435"/>
      <c r="BV8" s="433">
        <v>327427</v>
      </c>
      <c r="BW8" s="434"/>
      <c r="BX8" s="434"/>
      <c r="BY8" s="434"/>
      <c r="BZ8" s="434"/>
      <c r="CA8" s="434"/>
      <c r="CB8" s="434"/>
      <c r="CC8" s="435"/>
      <c r="CD8" s="442" t="s">
        <v>47</v>
      </c>
      <c r="CE8" s="443"/>
      <c r="CF8" s="443"/>
      <c r="CG8" s="443"/>
      <c r="CH8" s="443"/>
      <c r="CI8" s="443"/>
      <c r="CJ8" s="443"/>
      <c r="CK8" s="443"/>
      <c r="CL8" s="443"/>
      <c r="CM8" s="443"/>
      <c r="CN8" s="443"/>
      <c r="CO8" s="443"/>
      <c r="CP8" s="443"/>
      <c r="CQ8" s="443"/>
      <c r="CR8" s="443"/>
      <c r="CS8" s="444"/>
      <c r="CT8" s="539">
        <v>0.18</v>
      </c>
      <c r="CU8" s="540"/>
      <c r="CV8" s="540"/>
      <c r="CW8" s="540"/>
      <c r="CX8" s="540"/>
      <c r="CY8" s="540"/>
      <c r="CZ8" s="540"/>
      <c r="DA8" s="541"/>
      <c r="DB8" s="539">
        <v>0.18</v>
      </c>
      <c r="DC8" s="540"/>
      <c r="DD8" s="540"/>
      <c r="DE8" s="540"/>
      <c r="DF8" s="540"/>
      <c r="DG8" s="540"/>
      <c r="DH8" s="540"/>
      <c r="DI8" s="541"/>
      <c r="DJ8" s="41"/>
      <c r="DK8" s="41"/>
      <c r="DL8" s="41"/>
      <c r="DM8" s="41"/>
      <c r="DN8" s="41"/>
      <c r="DO8" s="41"/>
    </row>
    <row r="9" spans="1:119" ht="18.75" customHeight="1" thickBot="1" x14ac:dyDescent="0.25">
      <c r="A9" s="42"/>
      <c r="B9" s="566" t="s">
        <v>48</v>
      </c>
      <c r="C9" s="567"/>
      <c r="D9" s="567"/>
      <c r="E9" s="567"/>
      <c r="F9" s="567"/>
      <c r="G9" s="567"/>
      <c r="H9" s="567"/>
      <c r="I9" s="567"/>
      <c r="J9" s="567"/>
      <c r="K9" s="487"/>
      <c r="L9" s="568" t="s">
        <v>49</v>
      </c>
      <c r="M9" s="569"/>
      <c r="N9" s="569"/>
      <c r="O9" s="569"/>
      <c r="P9" s="569"/>
      <c r="Q9" s="570"/>
      <c r="R9" s="571">
        <v>4317</v>
      </c>
      <c r="S9" s="572"/>
      <c r="T9" s="572"/>
      <c r="U9" s="572"/>
      <c r="V9" s="573"/>
      <c r="W9" s="498" t="s">
        <v>50</v>
      </c>
      <c r="X9" s="499"/>
      <c r="Y9" s="499"/>
      <c r="Z9" s="499"/>
      <c r="AA9" s="499"/>
      <c r="AB9" s="499"/>
      <c r="AC9" s="499"/>
      <c r="AD9" s="499"/>
      <c r="AE9" s="499"/>
      <c r="AF9" s="499"/>
      <c r="AG9" s="499"/>
      <c r="AH9" s="499"/>
      <c r="AI9" s="499"/>
      <c r="AJ9" s="499"/>
      <c r="AK9" s="499"/>
      <c r="AL9" s="574"/>
      <c r="AM9" s="504" t="s">
        <v>51</v>
      </c>
      <c r="AN9" s="407"/>
      <c r="AO9" s="407"/>
      <c r="AP9" s="407"/>
      <c r="AQ9" s="407"/>
      <c r="AR9" s="407"/>
      <c r="AS9" s="407"/>
      <c r="AT9" s="408"/>
      <c r="AU9" s="484" t="s">
        <v>32</v>
      </c>
      <c r="AV9" s="485"/>
      <c r="AW9" s="485"/>
      <c r="AX9" s="485"/>
      <c r="AY9" s="413" t="s">
        <v>52</v>
      </c>
      <c r="AZ9" s="414"/>
      <c r="BA9" s="414"/>
      <c r="BB9" s="414"/>
      <c r="BC9" s="414"/>
      <c r="BD9" s="414"/>
      <c r="BE9" s="414"/>
      <c r="BF9" s="414"/>
      <c r="BG9" s="414"/>
      <c r="BH9" s="414"/>
      <c r="BI9" s="414"/>
      <c r="BJ9" s="414"/>
      <c r="BK9" s="414"/>
      <c r="BL9" s="414"/>
      <c r="BM9" s="415"/>
      <c r="BN9" s="433">
        <v>-43292</v>
      </c>
      <c r="BO9" s="434"/>
      <c r="BP9" s="434"/>
      <c r="BQ9" s="434"/>
      <c r="BR9" s="434"/>
      <c r="BS9" s="434"/>
      <c r="BT9" s="434"/>
      <c r="BU9" s="435"/>
      <c r="BV9" s="433">
        <v>64248</v>
      </c>
      <c r="BW9" s="434"/>
      <c r="BX9" s="434"/>
      <c r="BY9" s="434"/>
      <c r="BZ9" s="434"/>
      <c r="CA9" s="434"/>
      <c r="CB9" s="434"/>
      <c r="CC9" s="435"/>
      <c r="CD9" s="442" t="s">
        <v>53</v>
      </c>
      <c r="CE9" s="443"/>
      <c r="CF9" s="443"/>
      <c r="CG9" s="443"/>
      <c r="CH9" s="443"/>
      <c r="CI9" s="443"/>
      <c r="CJ9" s="443"/>
      <c r="CK9" s="443"/>
      <c r="CL9" s="443"/>
      <c r="CM9" s="443"/>
      <c r="CN9" s="443"/>
      <c r="CO9" s="443"/>
      <c r="CP9" s="443"/>
      <c r="CQ9" s="443"/>
      <c r="CR9" s="443"/>
      <c r="CS9" s="444"/>
      <c r="CT9" s="403">
        <v>10.8</v>
      </c>
      <c r="CU9" s="404"/>
      <c r="CV9" s="404"/>
      <c r="CW9" s="404"/>
      <c r="CX9" s="404"/>
      <c r="CY9" s="404"/>
      <c r="CZ9" s="404"/>
      <c r="DA9" s="405"/>
      <c r="DB9" s="403">
        <v>11.2</v>
      </c>
      <c r="DC9" s="404"/>
      <c r="DD9" s="404"/>
      <c r="DE9" s="404"/>
      <c r="DF9" s="404"/>
      <c r="DG9" s="404"/>
      <c r="DH9" s="404"/>
      <c r="DI9" s="405"/>
      <c r="DJ9" s="41"/>
      <c r="DK9" s="41"/>
      <c r="DL9" s="41"/>
      <c r="DM9" s="41"/>
      <c r="DN9" s="41"/>
      <c r="DO9" s="41"/>
    </row>
    <row r="10" spans="1:119" ht="18.75" customHeight="1" thickBot="1" x14ac:dyDescent="0.25">
      <c r="A10" s="42"/>
      <c r="B10" s="566"/>
      <c r="C10" s="567"/>
      <c r="D10" s="567"/>
      <c r="E10" s="567"/>
      <c r="F10" s="567"/>
      <c r="G10" s="567"/>
      <c r="H10" s="567"/>
      <c r="I10" s="567"/>
      <c r="J10" s="567"/>
      <c r="K10" s="487"/>
      <c r="L10" s="406" t="s">
        <v>54</v>
      </c>
      <c r="M10" s="407"/>
      <c r="N10" s="407"/>
      <c r="O10" s="407"/>
      <c r="P10" s="407"/>
      <c r="Q10" s="408"/>
      <c r="R10" s="409">
        <v>4862</v>
      </c>
      <c r="S10" s="410"/>
      <c r="T10" s="410"/>
      <c r="U10" s="410"/>
      <c r="V10" s="412"/>
      <c r="W10" s="575"/>
      <c r="X10" s="386"/>
      <c r="Y10" s="386"/>
      <c r="Z10" s="386"/>
      <c r="AA10" s="386"/>
      <c r="AB10" s="386"/>
      <c r="AC10" s="386"/>
      <c r="AD10" s="386"/>
      <c r="AE10" s="386"/>
      <c r="AF10" s="386"/>
      <c r="AG10" s="386"/>
      <c r="AH10" s="386"/>
      <c r="AI10" s="386"/>
      <c r="AJ10" s="386"/>
      <c r="AK10" s="386"/>
      <c r="AL10" s="576"/>
      <c r="AM10" s="504" t="s">
        <v>55</v>
      </c>
      <c r="AN10" s="407"/>
      <c r="AO10" s="407"/>
      <c r="AP10" s="407"/>
      <c r="AQ10" s="407"/>
      <c r="AR10" s="407"/>
      <c r="AS10" s="407"/>
      <c r="AT10" s="408"/>
      <c r="AU10" s="484" t="s">
        <v>56</v>
      </c>
      <c r="AV10" s="485"/>
      <c r="AW10" s="485"/>
      <c r="AX10" s="485"/>
      <c r="AY10" s="413" t="s">
        <v>57</v>
      </c>
      <c r="AZ10" s="414"/>
      <c r="BA10" s="414"/>
      <c r="BB10" s="414"/>
      <c r="BC10" s="414"/>
      <c r="BD10" s="414"/>
      <c r="BE10" s="414"/>
      <c r="BF10" s="414"/>
      <c r="BG10" s="414"/>
      <c r="BH10" s="414"/>
      <c r="BI10" s="414"/>
      <c r="BJ10" s="414"/>
      <c r="BK10" s="414"/>
      <c r="BL10" s="414"/>
      <c r="BM10" s="415"/>
      <c r="BN10" s="433">
        <v>370089</v>
      </c>
      <c r="BO10" s="434"/>
      <c r="BP10" s="434"/>
      <c r="BQ10" s="434"/>
      <c r="BR10" s="434"/>
      <c r="BS10" s="434"/>
      <c r="BT10" s="434"/>
      <c r="BU10" s="435"/>
      <c r="BV10" s="433">
        <v>155129</v>
      </c>
      <c r="BW10" s="434"/>
      <c r="BX10" s="434"/>
      <c r="BY10" s="434"/>
      <c r="BZ10" s="434"/>
      <c r="CA10" s="434"/>
      <c r="CB10" s="434"/>
      <c r="CC10" s="435"/>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566"/>
      <c r="C11" s="567"/>
      <c r="D11" s="567"/>
      <c r="E11" s="567"/>
      <c r="F11" s="567"/>
      <c r="G11" s="567"/>
      <c r="H11" s="567"/>
      <c r="I11" s="567"/>
      <c r="J11" s="567"/>
      <c r="K11" s="487"/>
      <c r="L11" s="388" t="s">
        <v>59</v>
      </c>
      <c r="M11" s="389"/>
      <c r="N11" s="389"/>
      <c r="O11" s="389"/>
      <c r="P11" s="389"/>
      <c r="Q11" s="390"/>
      <c r="R11" s="563" t="s">
        <v>60</v>
      </c>
      <c r="S11" s="564"/>
      <c r="T11" s="564"/>
      <c r="U11" s="564"/>
      <c r="V11" s="565"/>
      <c r="W11" s="575"/>
      <c r="X11" s="386"/>
      <c r="Y11" s="386"/>
      <c r="Z11" s="386"/>
      <c r="AA11" s="386"/>
      <c r="AB11" s="386"/>
      <c r="AC11" s="386"/>
      <c r="AD11" s="386"/>
      <c r="AE11" s="386"/>
      <c r="AF11" s="386"/>
      <c r="AG11" s="386"/>
      <c r="AH11" s="386"/>
      <c r="AI11" s="386"/>
      <c r="AJ11" s="386"/>
      <c r="AK11" s="386"/>
      <c r="AL11" s="576"/>
      <c r="AM11" s="504" t="s">
        <v>61</v>
      </c>
      <c r="AN11" s="407"/>
      <c r="AO11" s="407"/>
      <c r="AP11" s="407"/>
      <c r="AQ11" s="407"/>
      <c r="AR11" s="407"/>
      <c r="AS11" s="407"/>
      <c r="AT11" s="408"/>
      <c r="AU11" s="484" t="s">
        <v>56</v>
      </c>
      <c r="AV11" s="485"/>
      <c r="AW11" s="485"/>
      <c r="AX11" s="485"/>
      <c r="AY11" s="413" t="s">
        <v>62</v>
      </c>
      <c r="AZ11" s="414"/>
      <c r="BA11" s="414"/>
      <c r="BB11" s="414"/>
      <c r="BC11" s="414"/>
      <c r="BD11" s="414"/>
      <c r="BE11" s="414"/>
      <c r="BF11" s="414"/>
      <c r="BG11" s="414"/>
      <c r="BH11" s="414"/>
      <c r="BI11" s="414"/>
      <c r="BJ11" s="414"/>
      <c r="BK11" s="414"/>
      <c r="BL11" s="414"/>
      <c r="BM11" s="415"/>
      <c r="BN11" s="433">
        <v>0</v>
      </c>
      <c r="BO11" s="434"/>
      <c r="BP11" s="434"/>
      <c r="BQ11" s="434"/>
      <c r="BR11" s="434"/>
      <c r="BS11" s="434"/>
      <c r="BT11" s="434"/>
      <c r="BU11" s="435"/>
      <c r="BV11" s="433">
        <v>0</v>
      </c>
      <c r="BW11" s="434"/>
      <c r="BX11" s="434"/>
      <c r="BY11" s="434"/>
      <c r="BZ11" s="434"/>
      <c r="CA11" s="434"/>
      <c r="CB11" s="434"/>
      <c r="CC11" s="435"/>
      <c r="CD11" s="442" t="s">
        <v>63</v>
      </c>
      <c r="CE11" s="443"/>
      <c r="CF11" s="443"/>
      <c r="CG11" s="443"/>
      <c r="CH11" s="443"/>
      <c r="CI11" s="443"/>
      <c r="CJ11" s="443"/>
      <c r="CK11" s="443"/>
      <c r="CL11" s="443"/>
      <c r="CM11" s="443"/>
      <c r="CN11" s="443"/>
      <c r="CO11" s="443"/>
      <c r="CP11" s="443"/>
      <c r="CQ11" s="443"/>
      <c r="CR11" s="443"/>
      <c r="CS11" s="444"/>
      <c r="CT11" s="539" t="s">
        <v>64</v>
      </c>
      <c r="CU11" s="540"/>
      <c r="CV11" s="540"/>
      <c r="CW11" s="540"/>
      <c r="CX11" s="540"/>
      <c r="CY11" s="540"/>
      <c r="CZ11" s="540"/>
      <c r="DA11" s="541"/>
      <c r="DB11" s="539" t="s">
        <v>64</v>
      </c>
      <c r="DC11" s="540"/>
      <c r="DD11" s="540"/>
      <c r="DE11" s="540"/>
      <c r="DF11" s="540"/>
      <c r="DG11" s="540"/>
      <c r="DH11" s="540"/>
      <c r="DI11" s="541"/>
      <c r="DJ11" s="41"/>
      <c r="DK11" s="41"/>
      <c r="DL11" s="41"/>
      <c r="DM11" s="41"/>
      <c r="DN11" s="41"/>
      <c r="DO11" s="41"/>
    </row>
    <row r="12" spans="1:119" ht="18.75" customHeight="1" x14ac:dyDescent="0.2">
      <c r="A12" s="42"/>
      <c r="B12" s="542" t="s">
        <v>65</v>
      </c>
      <c r="C12" s="543"/>
      <c r="D12" s="543"/>
      <c r="E12" s="543"/>
      <c r="F12" s="543"/>
      <c r="G12" s="543"/>
      <c r="H12" s="543"/>
      <c r="I12" s="543"/>
      <c r="J12" s="543"/>
      <c r="K12" s="544"/>
      <c r="L12" s="551" t="s">
        <v>66</v>
      </c>
      <c r="M12" s="552"/>
      <c r="N12" s="552"/>
      <c r="O12" s="552"/>
      <c r="P12" s="552"/>
      <c r="Q12" s="553"/>
      <c r="R12" s="554">
        <v>4150</v>
      </c>
      <c r="S12" s="555"/>
      <c r="T12" s="555"/>
      <c r="U12" s="555"/>
      <c r="V12" s="556"/>
      <c r="W12" s="557" t="s">
        <v>24</v>
      </c>
      <c r="X12" s="485"/>
      <c r="Y12" s="485"/>
      <c r="Z12" s="485"/>
      <c r="AA12" s="485"/>
      <c r="AB12" s="558"/>
      <c r="AC12" s="559" t="s">
        <v>67</v>
      </c>
      <c r="AD12" s="560"/>
      <c r="AE12" s="560"/>
      <c r="AF12" s="560"/>
      <c r="AG12" s="561"/>
      <c r="AH12" s="559" t="s">
        <v>68</v>
      </c>
      <c r="AI12" s="560"/>
      <c r="AJ12" s="560"/>
      <c r="AK12" s="560"/>
      <c r="AL12" s="562"/>
      <c r="AM12" s="504" t="s">
        <v>69</v>
      </c>
      <c r="AN12" s="407"/>
      <c r="AO12" s="407"/>
      <c r="AP12" s="407"/>
      <c r="AQ12" s="407"/>
      <c r="AR12" s="407"/>
      <c r="AS12" s="407"/>
      <c r="AT12" s="408"/>
      <c r="AU12" s="484" t="s">
        <v>32</v>
      </c>
      <c r="AV12" s="485"/>
      <c r="AW12" s="485"/>
      <c r="AX12" s="485"/>
      <c r="AY12" s="413" t="s">
        <v>70</v>
      </c>
      <c r="AZ12" s="414"/>
      <c r="BA12" s="414"/>
      <c r="BB12" s="414"/>
      <c r="BC12" s="414"/>
      <c r="BD12" s="414"/>
      <c r="BE12" s="414"/>
      <c r="BF12" s="414"/>
      <c r="BG12" s="414"/>
      <c r="BH12" s="414"/>
      <c r="BI12" s="414"/>
      <c r="BJ12" s="414"/>
      <c r="BK12" s="414"/>
      <c r="BL12" s="414"/>
      <c r="BM12" s="415"/>
      <c r="BN12" s="433">
        <v>160000</v>
      </c>
      <c r="BO12" s="434"/>
      <c r="BP12" s="434"/>
      <c r="BQ12" s="434"/>
      <c r="BR12" s="434"/>
      <c r="BS12" s="434"/>
      <c r="BT12" s="434"/>
      <c r="BU12" s="435"/>
      <c r="BV12" s="433">
        <v>270000</v>
      </c>
      <c r="BW12" s="434"/>
      <c r="BX12" s="434"/>
      <c r="BY12" s="434"/>
      <c r="BZ12" s="434"/>
      <c r="CA12" s="434"/>
      <c r="CB12" s="434"/>
      <c r="CC12" s="435"/>
      <c r="CD12" s="442" t="s">
        <v>71</v>
      </c>
      <c r="CE12" s="443"/>
      <c r="CF12" s="443"/>
      <c r="CG12" s="443"/>
      <c r="CH12" s="443"/>
      <c r="CI12" s="443"/>
      <c r="CJ12" s="443"/>
      <c r="CK12" s="443"/>
      <c r="CL12" s="443"/>
      <c r="CM12" s="443"/>
      <c r="CN12" s="443"/>
      <c r="CO12" s="443"/>
      <c r="CP12" s="443"/>
      <c r="CQ12" s="443"/>
      <c r="CR12" s="443"/>
      <c r="CS12" s="444"/>
      <c r="CT12" s="539" t="s">
        <v>64</v>
      </c>
      <c r="CU12" s="540"/>
      <c r="CV12" s="540"/>
      <c r="CW12" s="540"/>
      <c r="CX12" s="540"/>
      <c r="CY12" s="540"/>
      <c r="CZ12" s="540"/>
      <c r="DA12" s="541"/>
      <c r="DB12" s="539" t="s">
        <v>64</v>
      </c>
      <c r="DC12" s="540"/>
      <c r="DD12" s="540"/>
      <c r="DE12" s="540"/>
      <c r="DF12" s="540"/>
      <c r="DG12" s="540"/>
      <c r="DH12" s="540"/>
      <c r="DI12" s="541"/>
      <c r="DJ12" s="41"/>
      <c r="DK12" s="41"/>
      <c r="DL12" s="41"/>
      <c r="DM12" s="41"/>
      <c r="DN12" s="41"/>
      <c r="DO12" s="41"/>
    </row>
    <row r="13" spans="1:119" ht="18.75" customHeight="1" x14ac:dyDescent="0.2">
      <c r="A13" s="42"/>
      <c r="B13" s="545"/>
      <c r="C13" s="546"/>
      <c r="D13" s="546"/>
      <c r="E13" s="546"/>
      <c r="F13" s="546"/>
      <c r="G13" s="546"/>
      <c r="H13" s="546"/>
      <c r="I13" s="546"/>
      <c r="J13" s="546"/>
      <c r="K13" s="547"/>
      <c r="L13" s="52"/>
      <c r="M13" s="527" t="s">
        <v>72</v>
      </c>
      <c r="N13" s="528"/>
      <c r="O13" s="528"/>
      <c r="P13" s="528"/>
      <c r="Q13" s="529"/>
      <c r="R13" s="530">
        <v>4124</v>
      </c>
      <c r="S13" s="531"/>
      <c r="T13" s="531"/>
      <c r="U13" s="531"/>
      <c r="V13" s="532"/>
      <c r="W13" s="515" t="s">
        <v>73</v>
      </c>
      <c r="X13" s="448"/>
      <c r="Y13" s="448"/>
      <c r="Z13" s="448"/>
      <c r="AA13" s="448"/>
      <c r="AB13" s="449"/>
      <c r="AC13" s="409">
        <v>612</v>
      </c>
      <c r="AD13" s="410"/>
      <c r="AE13" s="410"/>
      <c r="AF13" s="410"/>
      <c r="AG13" s="411"/>
      <c r="AH13" s="409">
        <v>760</v>
      </c>
      <c r="AI13" s="410"/>
      <c r="AJ13" s="410"/>
      <c r="AK13" s="410"/>
      <c r="AL13" s="412"/>
      <c r="AM13" s="504" t="s">
        <v>74</v>
      </c>
      <c r="AN13" s="407"/>
      <c r="AO13" s="407"/>
      <c r="AP13" s="407"/>
      <c r="AQ13" s="407"/>
      <c r="AR13" s="407"/>
      <c r="AS13" s="407"/>
      <c r="AT13" s="408"/>
      <c r="AU13" s="484" t="s">
        <v>56</v>
      </c>
      <c r="AV13" s="485"/>
      <c r="AW13" s="485"/>
      <c r="AX13" s="485"/>
      <c r="AY13" s="413" t="s">
        <v>75</v>
      </c>
      <c r="AZ13" s="414"/>
      <c r="BA13" s="414"/>
      <c r="BB13" s="414"/>
      <c r="BC13" s="414"/>
      <c r="BD13" s="414"/>
      <c r="BE13" s="414"/>
      <c r="BF13" s="414"/>
      <c r="BG13" s="414"/>
      <c r="BH13" s="414"/>
      <c r="BI13" s="414"/>
      <c r="BJ13" s="414"/>
      <c r="BK13" s="414"/>
      <c r="BL13" s="414"/>
      <c r="BM13" s="415"/>
      <c r="BN13" s="433">
        <v>166797</v>
      </c>
      <c r="BO13" s="434"/>
      <c r="BP13" s="434"/>
      <c r="BQ13" s="434"/>
      <c r="BR13" s="434"/>
      <c r="BS13" s="434"/>
      <c r="BT13" s="434"/>
      <c r="BU13" s="435"/>
      <c r="BV13" s="433">
        <v>-50623</v>
      </c>
      <c r="BW13" s="434"/>
      <c r="BX13" s="434"/>
      <c r="BY13" s="434"/>
      <c r="BZ13" s="434"/>
      <c r="CA13" s="434"/>
      <c r="CB13" s="434"/>
      <c r="CC13" s="435"/>
      <c r="CD13" s="442" t="s">
        <v>76</v>
      </c>
      <c r="CE13" s="443"/>
      <c r="CF13" s="443"/>
      <c r="CG13" s="443"/>
      <c r="CH13" s="443"/>
      <c r="CI13" s="443"/>
      <c r="CJ13" s="443"/>
      <c r="CK13" s="443"/>
      <c r="CL13" s="443"/>
      <c r="CM13" s="443"/>
      <c r="CN13" s="443"/>
      <c r="CO13" s="443"/>
      <c r="CP13" s="443"/>
      <c r="CQ13" s="443"/>
      <c r="CR13" s="443"/>
      <c r="CS13" s="444"/>
      <c r="CT13" s="403">
        <v>8.6999999999999993</v>
      </c>
      <c r="CU13" s="404"/>
      <c r="CV13" s="404"/>
      <c r="CW13" s="404"/>
      <c r="CX13" s="404"/>
      <c r="CY13" s="404"/>
      <c r="CZ13" s="404"/>
      <c r="DA13" s="405"/>
      <c r="DB13" s="403">
        <v>10.1</v>
      </c>
      <c r="DC13" s="404"/>
      <c r="DD13" s="404"/>
      <c r="DE13" s="404"/>
      <c r="DF13" s="404"/>
      <c r="DG13" s="404"/>
      <c r="DH13" s="404"/>
      <c r="DI13" s="405"/>
      <c r="DJ13" s="41"/>
      <c r="DK13" s="41"/>
      <c r="DL13" s="41"/>
      <c r="DM13" s="41"/>
      <c r="DN13" s="41"/>
      <c r="DO13" s="41"/>
    </row>
    <row r="14" spans="1:119" ht="18.75" customHeight="1" thickBot="1" x14ac:dyDescent="0.25">
      <c r="A14" s="42"/>
      <c r="B14" s="545"/>
      <c r="C14" s="546"/>
      <c r="D14" s="546"/>
      <c r="E14" s="546"/>
      <c r="F14" s="546"/>
      <c r="G14" s="546"/>
      <c r="H14" s="546"/>
      <c r="I14" s="546"/>
      <c r="J14" s="546"/>
      <c r="K14" s="547"/>
      <c r="L14" s="520" t="s">
        <v>77</v>
      </c>
      <c r="M14" s="537"/>
      <c r="N14" s="537"/>
      <c r="O14" s="537"/>
      <c r="P14" s="537"/>
      <c r="Q14" s="538"/>
      <c r="R14" s="530">
        <v>4238</v>
      </c>
      <c r="S14" s="531"/>
      <c r="T14" s="531"/>
      <c r="U14" s="531"/>
      <c r="V14" s="532"/>
      <c r="W14" s="533"/>
      <c r="X14" s="451"/>
      <c r="Y14" s="451"/>
      <c r="Z14" s="451"/>
      <c r="AA14" s="451"/>
      <c r="AB14" s="452"/>
      <c r="AC14" s="523">
        <v>27.4</v>
      </c>
      <c r="AD14" s="524"/>
      <c r="AE14" s="524"/>
      <c r="AF14" s="524"/>
      <c r="AG14" s="525"/>
      <c r="AH14" s="523">
        <v>31</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78</v>
      </c>
      <c r="CE14" s="440"/>
      <c r="CF14" s="440"/>
      <c r="CG14" s="440"/>
      <c r="CH14" s="440"/>
      <c r="CI14" s="440"/>
      <c r="CJ14" s="440"/>
      <c r="CK14" s="440"/>
      <c r="CL14" s="440"/>
      <c r="CM14" s="440"/>
      <c r="CN14" s="440"/>
      <c r="CO14" s="440"/>
      <c r="CP14" s="440"/>
      <c r="CQ14" s="440"/>
      <c r="CR14" s="440"/>
      <c r="CS14" s="441"/>
      <c r="CT14" s="534" t="s">
        <v>64</v>
      </c>
      <c r="CU14" s="535"/>
      <c r="CV14" s="535"/>
      <c r="CW14" s="535"/>
      <c r="CX14" s="535"/>
      <c r="CY14" s="535"/>
      <c r="CZ14" s="535"/>
      <c r="DA14" s="536"/>
      <c r="DB14" s="534">
        <v>15</v>
      </c>
      <c r="DC14" s="535"/>
      <c r="DD14" s="535"/>
      <c r="DE14" s="535"/>
      <c r="DF14" s="535"/>
      <c r="DG14" s="535"/>
      <c r="DH14" s="535"/>
      <c r="DI14" s="536"/>
      <c r="DJ14" s="41"/>
      <c r="DK14" s="41"/>
      <c r="DL14" s="41"/>
      <c r="DM14" s="41"/>
      <c r="DN14" s="41"/>
      <c r="DO14" s="41"/>
    </row>
    <row r="15" spans="1:119" ht="18.75" customHeight="1" x14ac:dyDescent="0.2">
      <c r="A15" s="42"/>
      <c r="B15" s="545"/>
      <c r="C15" s="546"/>
      <c r="D15" s="546"/>
      <c r="E15" s="546"/>
      <c r="F15" s="546"/>
      <c r="G15" s="546"/>
      <c r="H15" s="546"/>
      <c r="I15" s="546"/>
      <c r="J15" s="546"/>
      <c r="K15" s="547"/>
      <c r="L15" s="52"/>
      <c r="M15" s="527" t="s">
        <v>72</v>
      </c>
      <c r="N15" s="528"/>
      <c r="O15" s="528"/>
      <c r="P15" s="528"/>
      <c r="Q15" s="529"/>
      <c r="R15" s="530">
        <v>4212</v>
      </c>
      <c r="S15" s="531"/>
      <c r="T15" s="531"/>
      <c r="U15" s="531"/>
      <c r="V15" s="532"/>
      <c r="W15" s="515" t="s">
        <v>79</v>
      </c>
      <c r="X15" s="448"/>
      <c r="Y15" s="448"/>
      <c r="Z15" s="448"/>
      <c r="AA15" s="448"/>
      <c r="AB15" s="449"/>
      <c r="AC15" s="409">
        <v>643</v>
      </c>
      <c r="AD15" s="410"/>
      <c r="AE15" s="410"/>
      <c r="AF15" s="410"/>
      <c r="AG15" s="411"/>
      <c r="AH15" s="409">
        <v>645</v>
      </c>
      <c r="AI15" s="410"/>
      <c r="AJ15" s="410"/>
      <c r="AK15" s="410"/>
      <c r="AL15" s="412"/>
      <c r="AM15" s="504"/>
      <c r="AN15" s="407"/>
      <c r="AO15" s="407"/>
      <c r="AP15" s="407"/>
      <c r="AQ15" s="407"/>
      <c r="AR15" s="407"/>
      <c r="AS15" s="407"/>
      <c r="AT15" s="408"/>
      <c r="AU15" s="484"/>
      <c r="AV15" s="485"/>
      <c r="AW15" s="485"/>
      <c r="AX15" s="485"/>
      <c r="AY15" s="425" t="s">
        <v>80</v>
      </c>
      <c r="AZ15" s="426"/>
      <c r="BA15" s="426"/>
      <c r="BB15" s="426"/>
      <c r="BC15" s="426"/>
      <c r="BD15" s="426"/>
      <c r="BE15" s="426"/>
      <c r="BF15" s="426"/>
      <c r="BG15" s="426"/>
      <c r="BH15" s="426"/>
      <c r="BI15" s="426"/>
      <c r="BJ15" s="426"/>
      <c r="BK15" s="426"/>
      <c r="BL15" s="426"/>
      <c r="BM15" s="427"/>
      <c r="BN15" s="428">
        <v>371960</v>
      </c>
      <c r="BO15" s="429"/>
      <c r="BP15" s="429"/>
      <c r="BQ15" s="429"/>
      <c r="BR15" s="429"/>
      <c r="BS15" s="429"/>
      <c r="BT15" s="429"/>
      <c r="BU15" s="430"/>
      <c r="BV15" s="428">
        <v>379405</v>
      </c>
      <c r="BW15" s="429"/>
      <c r="BX15" s="429"/>
      <c r="BY15" s="429"/>
      <c r="BZ15" s="429"/>
      <c r="CA15" s="429"/>
      <c r="CB15" s="429"/>
      <c r="CC15" s="430"/>
      <c r="CD15" s="517" t="s">
        <v>81</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545"/>
      <c r="C16" s="546"/>
      <c r="D16" s="546"/>
      <c r="E16" s="546"/>
      <c r="F16" s="546"/>
      <c r="G16" s="546"/>
      <c r="H16" s="546"/>
      <c r="I16" s="546"/>
      <c r="J16" s="546"/>
      <c r="K16" s="547"/>
      <c r="L16" s="520" t="s">
        <v>82</v>
      </c>
      <c r="M16" s="521"/>
      <c r="N16" s="521"/>
      <c r="O16" s="521"/>
      <c r="P16" s="521"/>
      <c r="Q16" s="522"/>
      <c r="R16" s="512" t="s">
        <v>83</v>
      </c>
      <c r="S16" s="513"/>
      <c r="T16" s="513"/>
      <c r="U16" s="513"/>
      <c r="V16" s="514"/>
      <c r="W16" s="533"/>
      <c r="X16" s="451"/>
      <c r="Y16" s="451"/>
      <c r="Z16" s="451"/>
      <c r="AA16" s="451"/>
      <c r="AB16" s="452"/>
      <c r="AC16" s="523">
        <v>28.8</v>
      </c>
      <c r="AD16" s="524"/>
      <c r="AE16" s="524"/>
      <c r="AF16" s="524"/>
      <c r="AG16" s="525"/>
      <c r="AH16" s="523">
        <v>26.3</v>
      </c>
      <c r="AI16" s="524"/>
      <c r="AJ16" s="524"/>
      <c r="AK16" s="524"/>
      <c r="AL16" s="526"/>
      <c r="AM16" s="504"/>
      <c r="AN16" s="407"/>
      <c r="AO16" s="407"/>
      <c r="AP16" s="407"/>
      <c r="AQ16" s="407"/>
      <c r="AR16" s="407"/>
      <c r="AS16" s="407"/>
      <c r="AT16" s="408"/>
      <c r="AU16" s="484"/>
      <c r="AV16" s="485"/>
      <c r="AW16" s="485"/>
      <c r="AX16" s="485"/>
      <c r="AY16" s="413" t="s">
        <v>84</v>
      </c>
      <c r="AZ16" s="414"/>
      <c r="BA16" s="414"/>
      <c r="BB16" s="414"/>
      <c r="BC16" s="414"/>
      <c r="BD16" s="414"/>
      <c r="BE16" s="414"/>
      <c r="BF16" s="414"/>
      <c r="BG16" s="414"/>
      <c r="BH16" s="414"/>
      <c r="BI16" s="414"/>
      <c r="BJ16" s="414"/>
      <c r="BK16" s="414"/>
      <c r="BL16" s="414"/>
      <c r="BM16" s="415"/>
      <c r="BN16" s="433">
        <v>2022632</v>
      </c>
      <c r="BO16" s="434"/>
      <c r="BP16" s="434"/>
      <c r="BQ16" s="434"/>
      <c r="BR16" s="434"/>
      <c r="BS16" s="434"/>
      <c r="BT16" s="434"/>
      <c r="BU16" s="435"/>
      <c r="BV16" s="433">
        <v>1999521</v>
      </c>
      <c r="BW16" s="434"/>
      <c r="BX16" s="434"/>
      <c r="BY16" s="434"/>
      <c r="BZ16" s="434"/>
      <c r="CA16" s="434"/>
      <c r="CB16" s="434"/>
      <c r="CC16" s="435"/>
      <c r="CD16" s="5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41"/>
      <c r="DK16" s="41"/>
      <c r="DL16" s="41"/>
      <c r="DM16" s="41"/>
      <c r="DN16" s="41"/>
      <c r="DO16" s="41"/>
    </row>
    <row r="17" spans="1:119" ht="18.75" customHeight="1" thickBot="1" x14ac:dyDescent="0.25">
      <c r="A17" s="42"/>
      <c r="B17" s="548"/>
      <c r="C17" s="549"/>
      <c r="D17" s="549"/>
      <c r="E17" s="549"/>
      <c r="F17" s="549"/>
      <c r="G17" s="549"/>
      <c r="H17" s="549"/>
      <c r="I17" s="549"/>
      <c r="J17" s="549"/>
      <c r="K17" s="550"/>
      <c r="L17" s="57"/>
      <c r="M17" s="509" t="s">
        <v>85</v>
      </c>
      <c r="N17" s="510"/>
      <c r="O17" s="510"/>
      <c r="P17" s="510"/>
      <c r="Q17" s="511"/>
      <c r="R17" s="512" t="s">
        <v>83</v>
      </c>
      <c r="S17" s="513"/>
      <c r="T17" s="513"/>
      <c r="U17" s="513"/>
      <c r="V17" s="514"/>
      <c r="W17" s="515" t="s">
        <v>86</v>
      </c>
      <c r="X17" s="448"/>
      <c r="Y17" s="448"/>
      <c r="Z17" s="448"/>
      <c r="AA17" s="448"/>
      <c r="AB17" s="449"/>
      <c r="AC17" s="409">
        <v>980</v>
      </c>
      <c r="AD17" s="410"/>
      <c r="AE17" s="410"/>
      <c r="AF17" s="410"/>
      <c r="AG17" s="411"/>
      <c r="AH17" s="409">
        <v>1047</v>
      </c>
      <c r="AI17" s="410"/>
      <c r="AJ17" s="410"/>
      <c r="AK17" s="410"/>
      <c r="AL17" s="412"/>
      <c r="AM17" s="504"/>
      <c r="AN17" s="407"/>
      <c r="AO17" s="407"/>
      <c r="AP17" s="407"/>
      <c r="AQ17" s="407"/>
      <c r="AR17" s="407"/>
      <c r="AS17" s="407"/>
      <c r="AT17" s="408"/>
      <c r="AU17" s="484"/>
      <c r="AV17" s="485"/>
      <c r="AW17" s="485"/>
      <c r="AX17" s="485"/>
      <c r="AY17" s="413" t="s">
        <v>87</v>
      </c>
      <c r="AZ17" s="414"/>
      <c r="BA17" s="414"/>
      <c r="BB17" s="414"/>
      <c r="BC17" s="414"/>
      <c r="BD17" s="414"/>
      <c r="BE17" s="414"/>
      <c r="BF17" s="414"/>
      <c r="BG17" s="414"/>
      <c r="BH17" s="414"/>
      <c r="BI17" s="414"/>
      <c r="BJ17" s="414"/>
      <c r="BK17" s="414"/>
      <c r="BL17" s="414"/>
      <c r="BM17" s="415"/>
      <c r="BN17" s="433">
        <v>467425</v>
      </c>
      <c r="BO17" s="434"/>
      <c r="BP17" s="434"/>
      <c r="BQ17" s="434"/>
      <c r="BR17" s="434"/>
      <c r="BS17" s="434"/>
      <c r="BT17" s="434"/>
      <c r="BU17" s="435"/>
      <c r="BV17" s="433">
        <v>474857</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x14ac:dyDescent="0.25">
      <c r="A18" s="42"/>
      <c r="B18" s="486" t="s">
        <v>88</v>
      </c>
      <c r="C18" s="487"/>
      <c r="D18" s="487"/>
      <c r="E18" s="488"/>
      <c r="F18" s="488"/>
      <c r="G18" s="488"/>
      <c r="H18" s="488"/>
      <c r="I18" s="488"/>
      <c r="J18" s="488"/>
      <c r="K18" s="488"/>
      <c r="L18" s="505">
        <v>122.14</v>
      </c>
      <c r="M18" s="505"/>
      <c r="N18" s="505"/>
      <c r="O18" s="505"/>
      <c r="P18" s="505"/>
      <c r="Q18" s="505"/>
      <c r="R18" s="506"/>
      <c r="S18" s="506"/>
      <c r="T18" s="506"/>
      <c r="U18" s="506"/>
      <c r="V18" s="507"/>
      <c r="W18" s="500"/>
      <c r="X18" s="501"/>
      <c r="Y18" s="501"/>
      <c r="Z18" s="501"/>
      <c r="AA18" s="501"/>
      <c r="AB18" s="516"/>
      <c r="AC18" s="397">
        <v>43.8</v>
      </c>
      <c r="AD18" s="398"/>
      <c r="AE18" s="398"/>
      <c r="AF18" s="398"/>
      <c r="AG18" s="508"/>
      <c r="AH18" s="397">
        <v>42.7</v>
      </c>
      <c r="AI18" s="398"/>
      <c r="AJ18" s="398"/>
      <c r="AK18" s="398"/>
      <c r="AL18" s="399"/>
      <c r="AM18" s="504"/>
      <c r="AN18" s="407"/>
      <c r="AO18" s="407"/>
      <c r="AP18" s="407"/>
      <c r="AQ18" s="407"/>
      <c r="AR18" s="407"/>
      <c r="AS18" s="407"/>
      <c r="AT18" s="408"/>
      <c r="AU18" s="484"/>
      <c r="AV18" s="485"/>
      <c r="AW18" s="485"/>
      <c r="AX18" s="485"/>
      <c r="AY18" s="413" t="s">
        <v>89</v>
      </c>
      <c r="AZ18" s="414"/>
      <c r="BA18" s="414"/>
      <c r="BB18" s="414"/>
      <c r="BC18" s="414"/>
      <c r="BD18" s="414"/>
      <c r="BE18" s="414"/>
      <c r="BF18" s="414"/>
      <c r="BG18" s="414"/>
      <c r="BH18" s="414"/>
      <c r="BI18" s="414"/>
      <c r="BJ18" s="414"/>
      <c r="BK18" s="414"/>
      <c r="BL18" s="414"/>
      <c r="BM18" s="415"/>
      <c r="BN18" s="433">
        <v>1800541</v>
      </c>
      <c r="BO18" s="434"/>
      <c r="BP18" s="434"/>
      <c r="BQ18" s="434"/>
      <c r="BR18" s="434"/>
      <c r="BS18" s="434"/>
      <c r="BT18" s="434"/>
      <c r="BU18" s="435"/>
      <c r="BV18" s="433">
        <v>1792465</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x14ac:dyDescent="0.25">
      <c r="A19" s="42"/>
      <c r="B19" s="486" t="s">
        <v>90</v>
      </c>
      <c r="C19" s="487"/>
      <c r="D19" s="487"/>
      <c r="E19" s="488"/>
      <c r="F19" s="488"/>
      <c r="G19" s="488"/>
      <c r="H19" s="488"/>
      <c r="I19" s="488"/>
      <c r="J19" s="488"/>
      <c r="K19" s="488"/>
      <c r="L19" s="489">
        <v>35</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91</v>
      </c>
      <c r="AZ19" s="414"/>
      <c r="BA19" s="414"/>
      <c r="BB19" s="414"/>
      <c r="BC19" s="414"/>
      <c r="BD19" s="414"/>
      <c r="BE19" s="414"/>
      <c r="BF19" s="414"/>
      <c r="BG19" s="414"/>
      <c r="BH19" s="414"/>
      <c r="BI19" s="414"/>
      <c r="BJ19" s="414"/>
      <c r="BK19" s="414"/>
      <c r="BL19" s="414"/>
      <c r="BM19" s="415"/>
      <c r="BN19" s="433">
        <v>2946719</v>
      </c>
      <c r="BO19" s="434"/>
      <c r="BP19" s="434"/>
      <c r="BQ19" s="434"/>
      <c r="BR19" s="434"/>
      <c r="BS19" s="434"/>
      <c r="BT19" s="434"/>
      <c r="BU19" s="435"/>
      <c r="BV19" s="433">
        <v>2972092</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x14ac:dyDescent="0.25">
      <c r="A20" s="42"/>
      <c r="B20" s="486" t="s">
        <v>92</v>
      </c>
      <c r="C20" s="487"/>
      <c r="D20" s="487"/>
      <c r="E20" s="488"/>
      <c r="F20" s="488"/>
      <c r="G20" s="488"/>
      <c r="H20" s="488"/>
      <c r="I20" s="488"/>
      <c r="J20" s="488"/>
      <c r="K20" s="488"/>
      <c r="L20" s="489">
        <v>1224</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x14ac:dyDescent="0.2">
      <c r="A21" s="42"/>
      <c r="B21" s="464" t="s">
        <v>93</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x14ac:dyDescent="0.25">
      <c r="A22" s="42"/>
      <c r="B22" s="467" t="s">
        <v>94</v>
      </c>
      <c r="C22" s="468"/>
      <c r="D22" s="469"/>
      <c r="E22" s="476" t="s">
        <v>24</v>
      </c>
      <c r="F22" s="448"/>
      <c r="G22" s="448"/>
      <c r="H22" s="448"/>
      <c r="I22" s="448"/>
      <c r="J22" s="448"/>
      <c r="K22" s="449"/>
      <c r="L22" s="476" t="s">
        <v>95</v>
      </c>
      <c r="M22" s="448"/>
      <c r="N22" s="448"/>
      <c r="O22" s="448"/>
      <c r="P22" s="449"/>
      <c r="Q22" s="458" t="s">
        <v>96</v>
      </c>
      <c r="R22" s="459"/>
      <c r="S22" s="459"/>
      <c r="T22" s="459"/>
      <c r="U22" s="459"/>
      <c r="V22" s="477"/>
      <c r="W22" s="479" t="s">
        <v>97</v>
      </c>
      <c r="X22" s="468"/>
      <c r="Y22" s="469"/>
      <c r="Z22" s="476" t="s">
        <v>24</v>
      </c>
      <c r="AA22" s="448"/>
      <c r="AB22" s="448"/>
      <c r="AC22" s="448"/>
      <c r="AD22" s="448"/>
      <c r="AE22" s="448"/>
      <c r="AF22" s="448"/>
      <c r="AG22" s="449"/>
      <c r="AH22" s="447" t="s">
        <v>98</v>
      </c>
      <c r="AI22" s="448"/>
      <c r="AJ22" s="448"/>
      <c r="AK22" s="448"/>
      <c r="AL22" s="449"/>
      <c r="AM22" s="447" t="s">
        <v>99</v>
      </c>
      <c r="AN22" s="453"/>
      <c r="AO22" s="453"/>
      <c r="AP22" s="453"/>
      <c r="AQ22" s="453"/>
      <c r="AR22" s="454"/>
      <c r="AS22" s="458" t="s">
        <v>96</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x14ac:dyDescent="0.2">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100</v>
      </c>
      <c r="AZ23" s="426"/>
      <c r="BA23" s="426"/>
      <c r="BB23" s="426"/>
      <c r="BC23" s="426"/>
      <c r="BD23" s="426"/>
      <c r="BE23" s="426"/>
      <c r="BF23" s="426"/>
      <c r="BG23" s="426"/>
      <c r="BH23" s="426"/>
      <c r="BI23" s="426"/>
      <c r="BJ23" s="426"/>
      <c r="BK23" s="426"/>
      <c r="BL23" s="426"/>
      <c r="BM23" s="427"/>
      <c r="BN23" s="433">
        <v>3314414</v>
      </c>
      <c r="BO23" s="434"/>
      <c r="BP23" s="434"/>
      <c r="BQ23" s="434"/>
      <c r="BR23" s="434"/>
      <c r="BS23" s="434"/>
      <c r="BT23" s="434"/>
      <c r="BU23" s="435"/>
      <c r="BV23" s="433">
        <v>3387152</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x14ac:dyDescent="0.25">
      <c r="A24" s="42"/>
      <c r="B24" s="470"/>
      <c r="C24" s="471"/>
      <c r="D24" s="472"/>
      <c r="E24" s="406" t="s">
        <v>101</v>
      </c>
      <c r="F24" s="407"/>
      <c r="G24" s="407"/>
      <c r="H24" s="407"/>
      <c r="I24" s="407"/>
      <c r="J24" s="407"/>
      <c r="K24" s="408"/>
      <c r="L24" s="409">
        <v>1</v>
      </c>
      <c r="M24" s="410"/>
      <c r="N24" s="410"/>
      <c r="O24" s="410"/>
      <c r="P24" s="411"/>
      <c r="Q24" s="409">
        <v>8200</v>
      </c>
      <c r="R24" s="410"/>
      <c r="S24" s="410"/>
      <c r="T24" s="410"/>
      <c r="U24" s="410"/>
      <c r="V24" s="411"/>
      <c r="W24" s="480"/>
      <c r="X24" s="471"/>
      <c r="Y24" s="472"/>
      <c r="Z24" s="406" t="s">
        <v>102</v>
      </c>
      <c r="AA24" s="407"/>
      <c r="AB24" s="407"/>
      <c r="AC24" s="407"/>
      <c r="AD24" s="407"/>
      <c r="AE24" s="407"/>
      <c r="AF24" s="407"/>
      <c r="AG24" s="408"/>
      <c r="AH24" s="409">
        <v>73</v>
      </c>
      <c r="AI24" s="410"/>
      <c r="AJ24" s="410"/>
      <c r="AK24" s="410"/>
      <c r="AL24" s="411"/>
      <c r="AM24" s="409">
        <v>198998</v>
      </c>
      <c r="AN24" s="410"/>
      <c r="AO24" s="410"/>
      <c r="AP24" s="410"/>
      <c r="AQ24" s="410"/>
      <c r="AR24" s="411"/>
      <c r="AS24" s="409">
        <v>2726</v>
      </c>
      <c r="AT24" s="410"/>
      <c r="AU24" s="410"/>
      <c r="AV24" s="410"/>
      <c r="AW24" s="410"/>
      <c r="AX24" s="412"/>
      <c r="AY24" s="400" t="s">
        <v>103</v>
      </c>
      <c r="AZ24" s="401"/>
      <c r="BA24" s="401"/>
      <c r="BB24" s="401"/>
      <c r="BC24" s="401"/>
      <c r="BD24" s="401"/>
      <c r="BE24" s="401"/>
      <c r="BF24" s="401"/>
      <c r="BG24" s="401"/>
      <c r="BH24" s="401"/>
      <c r="BI24" s="401"/>
      <c r="BJ24" s="401"/>
      <c r="BK24" s="401"/>
      <c r="BL24" s="401"/>
      <c r="BM24" s="402"/>
      <c r="BN24" s="433">
        <v>2813284</v>
      </c>
      <c r="BO24" s="434"/>
      <c r="BP24" s="434"/>
      <c r="BQ24" s="434"/>
      <c r="BR24" s="434"/>
      <c r="BS24" s="434"/>
      <c r="BT24" s="434"/>
      <c r="BU24" s="435"/>
      <c r="BV24" s="433">
        <v>2821922</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x14ac:dyDescent="0.2">
      <c r="A25" s="42"/>
      <c r="B25" s="470"/>
      <c r="C25" s="471"/>
      <c r="D25" s="472"/>
      <c r="E25" s="406" t="s">
        <v>104</v>
      </c>
      <c r="F25" s="407"/>
      <c r="G25" s="407"/>
      <c r="H25" s="407"/>
      <c r="I25" s="407"/>
      <c r="J25" s="407"/>
      <c r="K25" s="408"/>
      <c r="L25" s="409">
        <v>1</v>
      </c>
      <c r="M25" s="410"/>
      <c r="N25" s="410"/>
      <c r="O25" s="410"/>
      <c r="P25" s="411"/>
      <c r="Q25" s="409">
        <v>6200</v>
      </c>
      <c r="R25" s="410"/>
      <c r="S25" s="410"/>
      <c r="T25" s="410"/>
      <c r="U25" s="410"/>
      <c r="V25" s="411"/>
      <c r="W25" s="480"/>
      <c r="X25" s="471"/>
      <c r="Y25" s="472"/>
      <c r="Z25" s="406" t="s">
        <v>105</v>
      </c>
      <c r="AA25" s="407"/>
      <c r="AB25" s="407"/>
      <c r="AC25" s="407"/>
      <c r="AD25" s="407"/>
      <c r="AE25" s="407"/>
      <c r="AF25" s="407"/>
      <c r="AG25" s="408"/>
      <c r="AH25" s="409" t="s">
        <v>64</v>
      </c>
      <c r="AI25" s="410"/>
      <c r="AJ25" s="410"/>
      <c r="AK25" s="410"/>
      <c r="AL25" s="411"/>
      <c r="AM25" s="409" t="s">
        <v>64</v>
      </c>
      <c r="AN25" s="410"/>
      <c r="AO25" s="410"/>
      <c r="AP25" s="410"/>
      <c r="AQ25" s="410"/>
      <c r="AR25" s="411"/>
      <c r="AS25" s="409" t="s">
        <v>64</v>
      </c>
      <c r="AT25" s="410"/>
      <c r="AU25" s="410"/>
      <c r="AV25" s="410"/>
      <c r="AW25" s="410"/>
      <c r="AX25" s="412"/>
      <c r="AY25" s="425" t="s">
        <v>106</v>
      </c>
      <c r="AZ25" s="426"/>
      <c r="BA25" s="426"/>
      <c r="BB25" s="426"/>
      <c r="BC25" s="426"/>
      <c r="BD25" s="426"/>
      <c r="BE25" s="426"/>
      <c r="BF25" s="426"/>
      <c r="BG25" s="426"/>
      <c r="BH25" s="426"/>
      <c r="BI25" s="426"/>
      <c r="BJ25" s="426"/>
      <c r="BK25" s="426"/>
      <c r="BL25" s="426"/>
      <c r="BM25" s="427"/>
      <c r="BN25" s="428">
        <v>24244</v>
      </c>
      <c r="BO25" s="429"/>
      <c r="BP25" s="429"/>
      <c r="BQ25" s="429"/>
      <c r="BR25" s="429"/>
      <c r="BS25" s="429"/>
      <c r="BT25" s="429"/>
      <c r="BU25" s="430"/>
      <c r="BV25" s="428">
        <v>19448</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x14ac:dyDescent="0.2">
      <c r="A26" s="42"/>
      <c r="B26" s="470"/>
      <c r="C26" s="471"/>
      <c r="D26" s="472"/>
      <c r="E26" s="406" t="s">
        <v>107</v>
      </c>
      <c r="F26" s="407"/>
      <c r="G26" s="407"/>
      <c r="H26" s="407"/>
      <c r="I26" s="407"/>
      <c r="J26" s="407"/>
      <c r="K26" s="408"/>
      <c r="L26" s="409">
        <v>1</v>
      </c>
      <c r="M26" s="410"/>
      <c r="N26" s="410"/>
      <c r="O26" s="410"/>
      <c r="P26" s="411"/>
      <c r="Q26" s="409">
        <v>5750</v>
      </c>
      <c r="R26" s="410"/>
      <c r="S26" s="410"/>
      <c r="T26" s="410"/>
      <c r="U26" s="410"/>
      <c r="V26" s="411"/>
      <c r="W26" s="480"/>
      <c r="X26" s="471"/>
      <c r="Y26" s="472"/>
      <c r="Z26" s="406" t="s">
        <v>108</v>
      </c>
      <c r="AA26" s="445"/>
      <c r="AB26" s="445"/>
      <c r="AC26" s="445"/>
      <c r="AD26" s="445"/>
      <c r="AE26" s="445"/>
      <c r="AF26" s="445"/>
      <c r="AG26" s="446"/>
      <c r="AH26" s="409">
        <v>5</v>
      </c>
      <c r="AI26" s="410"/>
      <c r="AJ26" s="410"/>
      <c r="AK26" s="410"/>
      <c r="AL26" s="411"/>
      <c r="AM26" s="409">
        <v>13160</v>
      </c>
      <c r="AN26" s="410"/>
      <c r="AO26" s="410"/>
      <c r="AP26" s="410"/>
      <c r="AQ26" s="410"/>
      <c r="AR26" s="411"/>
      <c r="AS26" s="409">
        <v>2632</v>
      </c>
      <c r="AT26" s="410"/>
      <c r="AU26" s="410"/>
      <c r="AV26" s="410"/>
      <c r="AW26" s="410"/>
      <c r="AX26" s="412"/>
      <c r="AY26" s="442" t="s">
        <v>109</v>
      </c>
      <c r="AZ26" s="443"/>
      <c r="BA26" s="443"/>
      <c r="BB26" s="443"/>
      <c r="BC26" s="443"/>
      <c r="BD26" s="443"/>
      <c r="BE26" s="443"/>
      <c r="BF26" s="443"/>
      <c r="BG26" s="443"/>
      <c r="BH26" s="443"/>
      <c r="BI26" s="443"/>
      <c r="BJ26" s="443"/>
      <c r="BK26" s="443"/>
      <c r="BL26" s="443"/>
      <c r="BM26" s="444"/>
      <c r="BN26" s="433" t="s">
        <v>64</v>
      </c>
      <c r="BO26" s="434"/>
      <c r="BP26" s="434"/>
      <c r="BQ26" s="434"/>
      <c r="BR26" s="434"/>
      <c r="BS26" s="434"/>
      <c r="BT26" s="434"/>
      <c r="BU26" s="435"/>
      <c r="BV26" s="433" t="s">
        <v>64</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x14ac:dyDescent="0.25">
      <c r="A27" s="42"/>
      <c r="B27" s="470"/>
      <c r="C27" s="471"/>
      <c r="D27" s="472"/>
      <c r="E27" s="406" t="s">
        <v>110</v>
      </c>
      <c r="F27" s="407"/>
      <c r="G27" s="407"/>
      <c r="H27" s="407"/>
      <c r="I27" s="407"/>
      <c r="J27" s="407"/>
      <c r="K27" s="408"/>
      <c r="L27" s="409">
        <v>1</v>
      </c>
      <c r="M27" s="410"/>
      <c r="N27" s="410"/>
      <c r="O27" s="410"/>
      <c r="P27" s="411"/>
      <c r="Q27" s="409">
        <v>3100</v>
      </c>
      <c r="R27" s="410"/>
      <c r="S27" s="410"/>
      <c r="T27" s="410"/>
      <c r="U27" s="410"/>
      <c r="V27" s="411"/>
      <c r="W27" s="480"/>
      <c r="X27" s="471"/>
      <c r="Y27" s="472"/>
      <c r="Z27" s="406" t="s">
        <v>111</v>
      </c>
      <c r="AA27" s="407"/>
      <c r="AB27" s="407"/>
      <c r="AC27" s="407"/>
      <c r="AD27" s="407"/>
      <c r="AE27" s="407"/>
      <c r="AF27" s="407"/>
      <c r="AG27" s="408"/>
      <c r="AH27" s="409" t="s">
        <v>64</v>
      </c>
      <c r="AI27" s="410"/>
      <c r="AJ27" s="410"/>
      <c r="AK27" s="410"/>
      <c r="AL27" s="411"/>
      <c r="AM27" s="409" t="s">
        <v>64</v>
      </c>
      <c r="AN27" s="410"/>
      <c r="AO27" s="410"/>
      <c r="AP27" s="410"/>
      <c r="AQ27" s="410"/>
      <c r="AR27" s="411"/>
      <c r="AS27" s="409" t="s">
        <v>64</v>
      </c>
      <c r="AT27" s="410"/>
      <c r="AU27" s="410"/>
      <c r="AV27" s="410"/>
      <c r="AW27" s="410"/>
      <c r="AX27" s="412"/>
      <c r="AY27" s="439" t="s">
        <v>112</v>
      </c>
      <c r="AZ27" s="440"/>
      <c r="BA27" s="440"/>
      <c r="BB27" s="440"/>
      <c r="BC27" s="440"/>
      <c r="BD27" s="440"/>
      <c r="BE27" s="440"/>
      <c r="BF27" s="440"/>
      <c r="BG27" s="440"/>
      <c r="BH27" s="440"/>
      <c r="BI27" s="440"/>
      <c r="BJ27" s="440"/>
      <c r="BK27" s="440"/>
      <c r="BL27" s="440"/>
      <c r="BM27" s="441"/>
      <c r="BN27" s="436">
        <v>10063</v>
      </c>
      <c r="BO27" s="437"/>
      <c r="BP27" s="437"/>
      <c r="BQ27" s="437"/>
      <c r="BR27" s="437"/>
      <c r="BS27" s="437"/>
      <c r="BT27" s="437"/>
      <c r="BU27" s="438"/>
      <c r="BV27" s="436">
        <v>10062</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x14ac:dyDescent="0.2">
      <c r="A28" s="42"/>
      <c r="B28" s="470"/>
      <c r="C28" s="471"/>
      <c r="D28" s="472"/>
      <c r="E28" s="406" t="s">
        <v>113</v>
      </c>
      <c r="F28" s="407"/>
      <c r="G28" s="407"/>
      <c r="H28" s="407"/>
      <c r="I28" s="407"/>
      <c r="J28" s="407"/>
      <c r="K28" s="408"/>
      <c r="L28" s="409">
        <v>1</v>
      </c>
      <c r="M28" s="410"/>
      <c r="N28" s="410"/>
      <c r="O28" s="410"/>
      <c r="P28" s="411"/>
      <c r="Q28" s="409">
        <v>2500</v>
      </c>
      <c r="R28" s="410"/>
      <c r="S28" s="410"/>
      <c r="T28" s="410"/>
      <c r="U28" s="410"/>
      <c r="V28" s="411"/>
      <c r="W28" s="480"/>
      <c r="X28" s="471"/>
      <c r="Y28" s="472"/>
      <c r="Z28" s="406" t="s">
        <v>114</v>
      </c>
      <c r="AA28" s="407"/>
      <c r="AB28" s="407"/>
      <c r="AC28" s="407"/>
      <c r="AD28" s="407"/>
      <c r="AE28" s="407"/>
      <c r="AF28" s="407"/>
      <c r="AG28" s="408"/>
      <c r="AH28" s="409" t="s">
        <v>64</v>
      </c>
      <c r="AI28" s="410"/>
      <c r="AJ28" s="410"/>
      <c r="AK28" s="410"/>
      <c r="AL28" s="411"/>
      <c r="AM28" s="409" t="s">
        <v>64</v>
      </c>
      <c r="AN28" s="410"/>
      <c r="AO28" s="410"/>
      <c r="AP28" s="410"/>
      <c r="AQ28" s="410"/>
      <c r="AR28" s="411"/>
      <c r="AS28" s="409" t="s">
        <v>64</v>
      </c>
      <c r="AT28" s="410"/>
      <c r="AU28" s="410"/>
      <c r="AV28" s="410"/>
      <c r="AW28" s="410"/>
      <c r="AX28" s="412"/>
      <c r="AY28" s="416" t="s">
        <v>115</v>
      </c>
      <c r="AZ28" s="417"/>
      <c r="BA28" s="417"/>
      <c r="BB28" s="418"/>
      <c r="BC28" s="425" t="s">
        <v>116</v>
      </c>
      <c r="BD28" s="426"/>
      <c r="BE28" s="426"/>
      <c r="BF28" s="426"/>
      <c r="BG28" s="426"/>
      <c r="BH28" s="426"/>
      <c r="BI28" s="426"/>
      <c r="BJ28" s="426"/>
      <c r="BK28" s="426"/>
      <c r="BL28" s="426"/>
      <c r="BM28" s="427"/>
      <c r="BN28" s="428">
        <v>950369</v>
      </c>
      <c r="BO28" s="429"/>
      <c r="BP28" s="429"/>
      <c r="BQ28" s="429"/>
      <c r="BR28" s="429"/>
      <c r="BS28" s="429"/>
      <c r="BT28" s="429"/>
      <c r="BU28" s="430"/>
      <c r="BV28" s="428">
        <v>740280</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x14ac:dyDescent="0.2">
      <c r="A29" s="42"/>
      <c r="B29" s="470"/>
      <c r="C29" s="471"/>
      <c r="D29" s="472"/>
      <c r="E29" s="406" t="s">
        <v>117</v>
      </c>
      <c r="F29" s="407"/>
      <c r="G29" s="407"/>
      <c r="H29" s="407"/>
      <c r="I29" s="407"/>
      <c r="J29" s="407"/>
      <c r="K29" s="408"/>
      <c r="L29" s="409">
        <v>8</v>
      </c>
      <c r="M29" s="410"/>
      <c r="N29" s="410"/>
      <c r="O29" s="410"/>
      <c r="P29" s="411"/>
      <c r="Q29" s="409">
        <v>2300</v>
      </c>
      <c r="R29" s="410"/>
      <c r="S29" s="410"/>
      <c r="T29" s="410"/>
      <c r="U29" s="410"/>
      <c r="V29" s="411"/>
      <c r="W29" s="481"/>
      <c r="X29" s="482"/>
      <c r="Y29" s="483"/>
      <c r="Z29" s="406" t="s">
        <v>118</v>
      </c>
      <c r="AA29" s="407"/>
      <c r="AB29" s="407"/>
      <c r="AC29" s="407"/>
      <c r="AD29" s="407"/>
      <c r="AE29" s="407"/>
      <c r="AF29" s="407"/>
      <c r="AG29" s="408"/>
      <c r="AH29" s="409">
        <v>73</v>
      </c>
      <c r="AI29" s="410"/>
      <c r="AJ29" s="410"/>
      <c r="AK29" s="410"/>
      <c r="AL29" s="411"/>
      <c r="AM29" s="409">
        <v>198998</v>
      </c>
      <c r="AN29" s="410"/>
      <c r="AO29" s="410"/>
      <c r="AP29" s="410"/>
      <c r="AQ29" s="410"/>
      <c r="AR29" s="411"/>
      <c r="AS29" s="409">
        <v>2726</v>
      </c>
      <c r="AT29" s="410"/>
      <c r="AU29" s="410"/>
      <c r="AV29" s="410"/>
      <c r="AW29" s="410"/>
      <c r="AX29" s="412"/>
      <c r="AY29" s="419"/>
      <c r="AZ29" s="420"/>
      <c r="BA29" s="420"/>
      <c r="BB29" s="421"/>
      <c r="BC29" s="413" t="s">
        <v>119</v>
      </c>
      <c r="BD29" s="414"/>
      <c r="BE29" s="414"/>
      <c r="BF29" s="414"/>
      <c r="BG29" s="414"/>
      <c r="BH29" s="414"/>
      <c r="BI29" s="414"/>
      <c r="BJ29" s="414"/>
      <c r="BK29" s="414"/>
      <c r="BL29" s="414"/>
      <c r="BM29" s="415"/>
      <c r="BN29" s="433">
        <v>204621</v>
      </c>
      <c r="BO29" s="434"/>
      <c r="BP29" s="434"/>
      <c r="BQ29" s="434"/>
      <c r="BR29" s="434"/>
      <c r="BS29" s="434"/>
      <c r="BT29" s="434"/>
      <c r="BU29" s="435"/>
      <c r="BV29" s="433">
        <v>204594</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x14ac:dyDescent="0.25">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120</v>
      </c>
      <c r="X30" s="395"/>
      <c r="Y30" s="395"/>
      <c r="Z30" s="395"/>
      <c r="AA30" s="395"/>
      <c r="AB30" s="395"/>
      <c r="AC30" s="395"/>
      <c r="AD30" s="395"/>
      <c r="AE30" s="395"/>
      <c r="AF30" s="395"/>
      <c r="AG30" s="396"/>
      <c r="AH30" s="397">
        <v>101</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121</v>
      </c>
      <c r="BD30" s="401"/>
      <c r="BE30" s="401"/>
      <c r="BF30" s="401"/>
      <c r="BG30" s="401"/>
      <c r="BH30" s="401"/>
      <c r="BI30" s="401"/>
      <c r="BJ30" s="401"/>
      <c r="BK30" s="401"/>
      <c r="BL30" s="401"/>
      <c r="BM30" s="402"/>
      <c r="BN30" s="436">
        <v>463613</v>
      </c>
      <c r="BO30" s="437"/>
      <c r="BP30" s="437"/>
      <c r="BQ30" s="437"/>
      <c r="BR30" s="437"/>
      <c r="BS30" s="437"/>
      <c r="BT30" s="437"/>
      <c r="BU30" s="438"/>
      <c r="BV30" s="436">
        <v>391166</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387" t="s">
        <v>128</v>
      </c>
      <c r="D33" s="387"/>
      <c r="E33" s="386" t="s">
        <v>129</v>
      </c>
      <c r="F33" s="386"/>
      <c r="G33" s="386"/>
      <c r="H33" s="386"/>
      <c r="I33" s="386"/>
      <c r="J33" s="386"/>
      <c r="K33" s="386"/>
      <c r="L33" s="386"/>
      <c r="M33" s="386"/>
      <c r="N33" s="386"/>
      <c r="O33" s="386"/>
      <c r="P33" s="386"/>
      <c r="Q33" s="386"/>
      <c r="R33" s="386"/>
      <c r="S33" s="386"/>
      <c r="T33" s="71"/>
      <c r="U33" s="387" t="s">
        <v>128</v>
      </c>
      <c r="V33" s="387"/>
      <c r="W33" s="386" t="s">
        <v>129</v>
      </c>
      <c r="X33" s="386"/>
      <c r="Y33" s="386"/>
      <c r="Z33" s="386"/>
      <c r="AA33" s="386"/>
      <c r="AB33" s="386"/>
      <c r="AC33" s="386"/>
      <c r="AD33" s="386"/>
      <c r="AE33" s="386"/>
      <c r="AF33" s="386"/>
      <c r="AG33" s="386"/>
      <c r="AH33" s="386"/>
      <c r="AI33" s="386"/>
      <c r="AJ33" s="386"/>
      <c r="AK33" s="386"/>
      <c r="AL33" s="71"/>
      <c r="AM33" s="387" t="s">
        <v>128</v>
      </c>
      <c r="AN33" s="387"/>
      <c r="AO33" s="386" t="s">
        <v>129</v>
      </c>
      <c r="AP33" s="386"/>
      <c r="AQ33" s="386"/>
      <c r="AR33" s="386"/>
      <c r="AS33" s="386"/>
      <c r="AT33" s="386"/>
      <c r="AU33" s="386"/>
      <c r="AV33" s="386"/>
      <c r="AW33" s="386"/>
      <c r="AX33" s="386"/>
      <c r="AY33" s="386"/>
      <c r="AZ33" s="386"/>
      <c r="BA33" s="386"/>
      <c r="BB33" s="386"/>
      <c r="BC33" s="386"/>
      <c r="BD33" s="72"/>
      <c r="BE33" s="386" t="s">
        <v>130</v>
      </c>
      <c r="BF33" s="386"/>
      <c r="BG33" s="386" t="s">
        <v>131</v>
      </c>
      <c r="BH33" s="386"/>
      <c r="BI33" s="386"/>
      <c r="BJ33" s="386"/>
      <c r="BK33" s="386"/>
      <c r="BL33" s="386"/>
      <c r="BM33" s="386"/>
      <c r="BN33" s="386"/>
      <c r="BO33" s="386"/>
      <c r="BP33" s="386"/>
      <c r="BQ33" s="386"/>
      <c r="BR33" s="386"/>
      <c r="BS33" s="386"/>
      <c r="BT33" s="386"/>
      <c r="BU33" s="386"/>
      <c r="BV33" s="72"/>
      <c r="BW33" s="387" t="s">
        <v>130</v>
      </c>
      <c r="BX33" s="387"/>
      <c r="BY33" s="386" t="s">
        <v>132</v>
      </c>
      <c r="BZ33" s="386"/>
      <c r="CA33" s="386"/>
      <c r="CB33" s="386"/>
      <c r="CC33" s="386"/>
      <c r="CD33" s="386"/>
      <c r="CE33" s="386"/>
      <c r="CF33" s="386"/>
      <c r="CG33" s="386"/>
      <c r="CH33" s="386"/>
      <c r="CI33" s="386"/>
      <c r="CJ33" s="386"/>
      <c r="CK33" s="386"/>
      <c r="CL33" s="386"/>
      <c r="CM33" s="386"/>
      <c r="CN33" s="71"/>
      <c r="CO33" s="387" t="s">
        <v>128</v>
      </c>
      <c r="CP33" s="387"/>
      <c r="CQ33" s="386" t="s">
        <v>133</v>
      </c>
      <c r="CR33" s="386"/>
      <c r="CS33" s="386"/>
      <c r="CT33" s="386"/>
      <c r="CU33" s="386"/>
      <c r="CV33" s="386"/>
      <c r="CW33" s="386"/>
      <c r="CX33" s="386"/>
      <c r="CY33" s="386"/>
      <c r="CZ33" s="386"/>
      <c r="DA33" s="386"/>
      <c r="DB33" s="386"/>
      <c r="DC33" s="386"/>
      <c r="DD33" s="386"/>
      <c r="DE33" s="386"/>
      <c r="DF33" s="71"/>
      <c r="DG33" s="385" t="s">
        <v>134</v>
      </c>
      <c r="DH33" s="385"/>
      <c r="DI33" s="73"/>
      <c r="DJ33" s="41"/>
      <c r="DK33" s="41"/>
      <c r="DL33" s="41"/>
      <c r="DM33" s="41"/>
      <c r="DN33" s="41"/>
      <c r="DO33" s="41"/>
    </row>
    <row r="34" spans="1:119" ht="32.25" customHeight="1" x14ac:dyDescent="0.2">
      <c r="A34" s="42"/>
      <c r="B34" s="68"/>
      <c r="C34" s="383">
        <f>IF(E34="","",1)</f>
        <v>1</v>
      </c>
      <c r="D34" s="383"/>
      <c r="E34" s="384" t="str">
        <f>IF('各会計、関係団体の財政状況及び健全化判断比率'!B7="","",'各会計、関係団体の財政状況及び健全化判断比率'!B7)</f>
        <v>鮭川村一般会計</v>
      </c>
      <c r="F34" s="384"/>
      <c r="G34" s="384"/>
      <c r="H34" s="384"/>
      <c r="I34" s="384"/>
      <c r="J34" s="384"/>
      <c r="K34" s="384"/>
      <c r="L34" s="384"/>
      <c r="M34" s="384"/>
      <c r="N34" s="384"/>
      <c r="O34" s="384"/>
      <c r="P34" s="384"/>
      <c r="Q34" s="384"/>
      <c r="R34" s="384"/>
      <c r="S34" s="384"/>
      <c r="T34" s="69"/>
      <c r="U34" s="383">
        <f>IF(W34="","",MAX(C34:D43)+1)</f>
        <v>2</v>
      </c>
      <c r="V34" s="383"/>
      <c r="W34" s="384" t="str">
        <f>IF('各会計、関係団体の財政状況及び健全化判断比率'!B28="","",'各会計、関係団体の財政状況及び健全化判断比率'!B28)</f>
        <v>鮭川村国民健康保険特別会計</v>
      </c>
      <c r="X34" s="384"/>
      <c r="Y34" s="384"/>
      <c r="Z34" s="384"/>
      <c r="AA34" s="384"/>
      <c r="AB34" s="384"/>
      <c r="AC34" s="384"/>
      <c r="AD34" s="384"/>
      <c r="AE34" s="384"/>
      <c r="AF34" s="384"/>
      <c r="AG34" s="384"/>
      <c r="AH34" s="384"/>
      <c r="AI34" s="384"/>
      <c r="AJ34" s="384"/>
      <c r="AK34" s="384"/>
      <c r="AL34" s="69"/>
      <c r="AM34" s="383" t="str">
        <f>IF(AO34="","",MAX(C34:D43,U34:V43)+1)</f>
        <v/>
      </c>
      <c r="AN34" s="383"/>
      <c r="AO34" s="384"/>
      <c r="AP34" s="384"/>
      <c r="AQ34" s="384"/>
      <c r="AR34" s="384"/>
      <c r="AS34" s="384"/>
      <c r="AT34" s="384"/>
      <c r="AU34" s="384"/>
      <c r="AV34" s="384"/>
      <c r="AW34" s="384"/>
      <c r="AX34" s="384"/>
      <c r="AY34" s="384"/>
      <c r="AZ34" s="384"/>
      <c r="BA34" s="384"/>
      <c r="BB34" s="384"/>
      <c r="BC34" s="384"/>
      <c r="BD34" s="69"/>
      <c r="BE34" s="383">
        <f>IF(BG34="","",MAX(C34:D43,U34:V43,AM34:AN43)+1)</f>
        <v>5</v>
      </c>
      <c r="BF34" s="383"/>
      <c r="BG34" s="384" t="str">
        <f>IF('各会計、関係団体の財政状況及び健全化判断比率'!B31="","",'各会計、関係団体の財政状況及び健全化判断比率'!B31)</f>
        <v>鮭川村簡易水道事業特別会計</v>
      </c>
      <c r="BH34" s="384"/>
      <c r="BI34" s="384"/>
      <c r="BJ34" s="384"/>
      <c r="BK34" s="384"/>
      <c r="BL34" s="384"/>
      <c r="BM34" s="384"/>
      <c r="BN34" s="384"/>
      <c r="BO34" s="384"/>
      <c r="BP34" s="384"/>
      <c r="BQ34" s="384"/>
      <c r="BR34" s="384"/>
      <c r="BS34" s="384"/>
      <c r="BT34" s="384"/>
      <c r="BU34" s="384"/>
      <c r="BV34" s="69"/>
      <c r="BW34" s="383">
        <f>IF(BY34="","",MAX(C34:D43,U34:V43,AM34:AN43,BE34:BF43)+1)</f>
        <v>7</v>
      </c>
      <c r="BX34" s="383"/>
      <c r="BY34" s="384" t="str">
        <f>IF('各会計、関係団体の財政状況及び健全化判断比率'!B68="","",'各会計、関係団体の財政状況及び健全化判断比率'!B68)</f>
        <v>山形県消防補償等組合</v>
      </c>
      <c r="BZ34" s="384"/>
      <c r="CA34" s="384"/>
      <c r="CB34" s="384"/>
      <c r="CC34" s="384"/>
      <c r="CD34" s="384"/>
      <c r="CE34" s="384"/>
      <c r="CF34" s="384"/>
      <c r="CG34" s="384"/>
      <c r="CH34" s="384"/>
      <c r="CI34" s="384"/>
      <c r="CJ34" s="384"/>
      <c r="CK34" s="384"/>
      <c r="CL34" s="384"/>
      <c r="CM34" s="384"/>
      <c r="CN34" s="69"/>
      <c r="CO34" s="383">
        <f>IF(CQ34="","",MAX(C34:D43,U34:V43,AM34:AN43,BE34:BF43,BW34:BX43)+1)</f>
        <v>16</v>
      </c>
      <c r="CP34" s="383"/>
      <c r="CQ34" s="384" t="str">
        <f>IF('各会計、関係団体の財政状況及び健全化判断比率'!BS7="","",'各会計、関係団体の財政状況及び健全化判断比率'!BS7)</f>
        <v>鮭川環境アグリ</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
      </c>
      <c r="DH34" s="382"/>
      <c r="DI34" s="73"/>
      <c r="DJ34" s="41"/>
      <c r="DK34" s="41"/>
      <c r="DL34" s="41"/>
      <c r="DM34" s="41"/>
      <c r="DN34" s="41"/>
      <c r="DO34" s="41"/>
    </row>
    <row r="35" spans="1:119" ht="32.25" customHeight="1" x14ac:dyDescent="0.2">
      <c r="A35" s="42"/>
      <c r="B35" s="68"/>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69"/>
      <c r="U35" s="383">
        <f>IF(W35="","",U34+1)</f>
        <v>3</v>
      </c>
      <c r="V35" s="383"/>
      <c r="W35" s="384" t="str">
        <f>IF('各会計、関係団体の財政状況及び健全化判断比率'!B29="","",'各会計、関係団体の財政状況及び健全化判断比率'!B29)</f>
        <v>鮭川村介護保険特別会計</v>
      </c>
      <c r="X35" s="384"/>
      <c r="Y35" s="384"/>
      <c r="Z35" s="384"/>
      <c r="AA35" s="384"/>
      <c r="AB35" s="384"/>
      <c r="AC35" s="384"/>
      <c r="AD35" s="384"/>
      <c r="AE35" s="384"/>
      <c r="AF35" s="384"/>
      <c r="AG35" s="384"/>
      <c r="AH35" s="384"/>
      <c r="AI35" s="384"/>
      <c r="AJ35" s="384"/>
      <c r="AK35" s="384"/>
      <c r="AL35" s="69"/>
      <c r="AM35" s="383" t="str">
        <f t="shared" ref="AM35:AM43" si="0">IF(AO35="","",AM34+1)</f>
        <v/>
      </c>
      <c r="AN35" s="383"/>
      <c r="AO35" s="384"/>
      <c r="AP35" s="384"/>
      <c r="AQ35" s="384"/>
      <c r="AR35" s="384"/>
      <c r="AS35" s="384"/>
      <c r="AT35" s="384"/>
      <c r="AU35" s="384"/>
      <c r="AV35" s="384"/>
      <c r="AW35" s="384"/>
      <c r="AX35" s="384"/>
      <c r="AY35" s="384"/>
      <c r="AZ35" s="384"/>
      <c r="BA35" s="384"/>
      <c r="BB35" s="384"/>
      <c r="BC35" s="384"/>
      <c r="BD35" s="69"/>
      <c r="BE35" s="383">
        <f t="shared" ref="BE35:BE43" si="1">IF(BG35="","",BE34+1)</f>
        <v>6</v>
      </c>
      <c r="BF35" s="383"/>
      <c r="BG35" s="384" t="str">
        <f>IF('各会計、関係団体の財政状況及び健全化判断比率'!B32="","",'各会計、関係団体の財政状況及び健全化判断比率'!B32)</f>
        <v>鮭川村農業集落排水事業特別会計</v>
      </c>
      <c r="BH35" s="384"/>
      <c r="BI35" s="384"/>
      <c r="BJ35" s="384"/>
      <c r="BK35" s="384"/>
      <c r="BL35" s="384"/>
      <c r="BM35" s="384"/>
      <c r="BN35" s="384"/>
      <c r="BO35" s="384"/>
      <c r="BP35" s="384"/>
      <c r="BQ35" s="384"/>
      <c r="BR35" s="384"/>
      <c r="BS35" s="384"/>
      <c r="BT35" s="384"/>
      <c r="BU35" s="384"/>
      <c r="BV35" s="69"/>
      <c r="BW35" s="383">
        <f t="shared" ref="BW35:BW43" si="2">IF(BY35="","",BW34+1)</f>
        <v>8</v>
      </c>
      <c r="BX35" s="383"/>
      <c r="BY35" s="384" t="str">
        <f>IF('各会計、関係団体の財政状況及び健全化判断比率'!B69="","",'各会計、関係団体の財政状況及び健全化判断比率'!B69)</f>
        <v>山形県自治会館管理組合</v>
      </c>
      <c r="BZ35" s="384"/>
      <c r="CA35" s="384"/>
      <c r="CB35" s="384"/>
      <c r="CC35" s="384"/>
      <c r="CD35" s="384"/>
      <c r="CE35" s="384"/>
      <c r="CF35" s="384"/>
      <c r="CG35" s="384"/>
      <c r="CH35" s="384"/>
      <c r="CI35" s="384"/>
      <c r="CJ35" s="384"/>
      <c r="CK35" s="384"/>
      <c r="CL35" s="384"/>
      <c r="CM35" s="384"/>
      <c r="CN35" s="69"/>
      <c r="CO35" s="383" t="str">
        <f t="shared" ref="CO35:CO43" si="3">IF(CQ35="","",CO34+1)</f>
        <v/>
      </c>
      <c r="CP35" s="383"/>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x14ac:dyDescent="0.2">
      <c r="A36" s="42"/>
      <c r="B36" s="6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3">
        <f t="shared" ref="U36:U43" si="4">IF(W36="","",U35+1)</f>
        <v>4</v>
      </c>
      <c r="V36" s="383"/>
      <c r="W36" s="384" t="str">
        <f>IF('各会計、関係団体の財政状況及び健全化判断比率'!B30="","",'各会計、関係団体の財政状況及び健全化判断比率'!B30)</f>
        <v>鮭川村後期高齢者医療特別会計</v>
      </c>
      <c r="X36" s="384"/>
      <c r="Y36" s="384"/>
      <c r="Z36" s="384"/>
      <c r="AA36" s="384"/>
      <c r="AB36" s="384"/>
      <c r="AC36" s="384"/>
      <c r="AD36" s="384"/>
      <c r="AE36" s="384"/>
      <c r="AF36" s="384"/>
      <c r="AG36" s="384"/>
      <c r="AH36" s="384"/>
      <c r="AI36" s="384"/>
      <c r="AJ36" s="384"/>
      <c r="AK36" s="384"/>
      <c r="AL36" s="69"/>
      <c r="AM36" s="383" t="str">
        <f t="shared" si="0"/>
        <v/>
      </c>
      <c r="AN36" s="383"/>
      <c r="AO36" s="384"/>
      <c r="AP36" s="384"/>
      <c r="AQ36" s="384"/>
      <c r="AR36" s="384"/>
      <c r="AS36" s="384"/>
      <c r="AT36" s="384"/>
      <c r="AU36" s="384"/>
      <c r="AV36" s="384"/>
      <c r="AW36" s="384"/>
      <c r="AX36" s="384"/>
      <c r="AY36" s="384"/>
      <c r="AZ36" s="384"/>
      <c r="BA36" s="384"/>
      <c r="BB36" s="384"/>
      <c r="BC36" s="384"/>
      <c r="BD36" s="69"/>
      <c r="BE36" s="383" t="str">
        <f t="shared" si="1"/>
        <v/>
      </c>
      <c r="BF36" s="383"/>
      <c r="BG36" s="384"/>
      <c r="BH36" s="384"/>
      <c r="BI36" s="384"/>
      <c r="BJ36" s="384"/>
      <c r="BK36" s="384"/>
      <c r="BL36" s="384"/>
      <c r="BM36" s="384"/>
      <c r="BN36" s="384"/>
      <c r="BO36" s="384"/>
      <c r="BP36" s="384"/>
      <c r="BQ36" s="384"/>
      <c r="BR36" s="384"/>
      <c r="BS36" s="384"/>
      <c r="BT36" s="384"/>
      <c r="BU36" s="384"/>
      <c r="BV36" s="69"/>
      <c r="BW36" s="383">
        <f t="shared" si="2"/>
        <v>9</v>
      </c>
      <c r="BX36" s="383"/>
      <c r="BY36" s="384" t="str">
        <f>IF('各会計、関係団体の財政状況及び健全化判断比率'!B70="","",'各会計、関係団体の財政状況及び健全化判断比率'!B70)</f>
        <v>山形県市町村職員退職手当組合</v>
      </c>
      <c r="BZ36" s="384"/>
      <c r="CA36" s="384"/>
      <c r="CB36" s="384"/>
      <c r="CC36" s="384"/>
      <c r="CD36" s="384"/>
      <c r="CE36" s="384"/>
      <c r="CF36" s="384"/>
      <c r="CG36" s="384"/>
      <c r="CH36" s="384"/>
      <c r="CI36" s="384"/>
      <c r="CJ36" s="384"/>
      <c r="CK36" s="384"/>
      <c r="CL36" s="384"/>
      <c r="CM36" s="384"/>
      <c r="CN36" s="69"/>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
      </c>
      <c r="DH36" s="382"/>
      <c r="DI36" s="73"/>
      <c r="DJ36" s="41"/>
      <c r="DK36" s="41"/>
      <c r="DL36" s="41"/>
      <c r="DM36" s="41"/>
      <c r="DN36" s="41"/>
      <c r="DO36" s="41"/>
    </row>
    <row r="37" spans="1:119" ht="32.25" customHeight="1" x14ac:dyDescent="0.2">
      <c r="A37" s="42"/>
      <c r="B37" s="6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3" t="str">
        <f t="shared" si="4"/>
        <v/>
      </c>
      <c r="V37" s="383"/>
      <c r="W37" s="384"/>
      <c r="X37" s="384"/>
      <c r="Y37" s="384"/>
      <c r="Z37" s="384"/>
      <c r="AA37" s="384"/>
      <c r="AB37" s="384"/>
      <c r="AC37" s="384"/>
      <c r="AD37" s="384"/>
      <c r="AE37" s="384"/>
      <c r="AF37" s="384"/>
      <c r="AG37" s="384"/>
      <c r="AH37" s="384"/>
      <c r="AI37" s="384"/>
      <c r="AJ37" s="384"/>
      <c r="AK37" s="384"/>
      <c r="AL37" s="69"/>
      <c r="AM37" s="383" t="str">
        <f t="shared" si="0"/>
        <v/>
      </c>
      <c r="AN37" s="383"/>
      <c r="AO37" s="384"/>
      <c r="AP37" s="384"/>
      <c r="AQ37" s="384"/>
      <c r="AR37" s="384"/>
      <c r="AS37" s="384"/>
      <c r="AT37" s="384"/>
      <c r="AU37" s="384"/>
      <c r="AV37" s="384"/>
      <c r="AW37" s="384"/>
      <c r="AX37" s="384"/>
      <c r="AY37" s="384"/>
      <c r="AZ37" s="384"/>
      <c r="BA37" s="384"/>
      <c r="BB37" s="384"/>
      <c r="BC37" s="384"/>
      <c r="BD37" s="69"/>
      <c r="BE37" s="383" t="str">
        <f t="shared" si="1"/>
        <v/>
      </c>
      <c r="BF37" s="383"/>
      <c r="BG37" s="384"/>
      <c r="BH37" s="384"/>
      <c r="BI37" s="384"/>
      <c r="BJ37" s="384"/>
      <c r="BK37" s="384"/>
      <c r="BL37" s="384"/>
      <c r="BM37" s="384"/>
      <c r="BN37" s="384"/>
      <c r="BO37" s="384"/>
      <c r="BP37" s="384"/>
      <c r="BQ37" s="384"/>
      <c r="BR37" s="384"/>
      <c r="BS37" s="384"/>
      <c r="BT37" s="384"/>
      <c r="BU37" s="384"/>
      <c r="BV37" s="69"/>
      <c r="BW37" s="383">
        <f t="shared" si="2"/>
        <v>10</v>
      </c>
      <c r="BX37" s="383"/>
      <c r="BY37" s="384" t="str">
        <f>IF('各会計、関係団体の財政状況及び健全化判断比率'!B71="","",'各会計、関係団体の財政状況及び健全化判断比率'!B71)</f>
        <v>山形県市町村交通災害共済組合</v>
      </c>
      <c r="BZ37" s="384"/>
      <c r="CA37" s="384"/>
      <c r="CB37" s="384"/>
      <c r="CC37" s="384"/>
      <c r="CD37" s="384"/>
      <c r="CE37" s="384"/>
      <c r="CF37" s="384"/>
      <c r="CG37" s="384"/>
      <c r="CH37" s="384"/>
      <c r="CI37" s="384"/>
      <c r="CJ37" s="384"/>
      <c r="CK37" s="384"/>
      <c r="CL37" s="384"/>
      <c r="CM37" s="384"/>
      <c r="CN37" s="69"/>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x14ac:dyDescent="0.2">
      <c r="A38" s="42"/>
      <c r="B38" s="6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t="str">
        <f t="shared" si="1"/>
        <v/>
      </c>
      <c r="BF38" s="383"/>
      <c r="BG38" s="384"/>
      <c r="BH38" s="384"/>
      <c r="BI38" s="384"/>
      <c r="BJ38" s="384"/>
      <c r="BK38" s="384"/>
      <c r="BL38" s="384"/>
      <c r="BM38" s="384"/>
      <c r="BN38" s="384"/>
      <c r="BO38" s="384"/>
      <c r="BP38" s="384"/>
      <c r="BQ38" s="384"/>
      <c r="BR38" s="384"/>
      <c r="BS38" s="384"/>
      <c r="BT38" s="384"/>
      <c r="BU38" s="384"/>
      <c r="BV38" s="69"/>
      <c r="BW38" s="383">
        <f t="shared" si="2"/>
        <v>11</v>
      </c>
      <c r="BX38" s="383"/>
      <c r="BY38" s="384" t="str">
        <f>IF('各会計、関係団体の財政状況及び健全化判断比率'!B72="","",'各会計、関係団体の財政状況及び健全化判断比率'!B72)</f>
        <v>最上広域市町村圏事務組合</v>
      </c>
      <c r="BZ38" s="384"/>
      <c r="CA38" s="384"/>
      <c r="CB38" s="384"/>
      <c r="CC38" s="384"/>
      <c r="CD38" s="384"/>
      <c r="CE38" s="384"/>
      <c r="CF38" s="384"/>
      <c r="CG38" s="384"/>
      <c r="CH38" s="384"/>
      <c r="CI38" s="384"/>
      <c r="CJ38" s="384"/>
      <c r="CK38" s="384"/>
      <c r="CL38" s="384"/>
      <c r="CM38" s="384"/>
      <c r="CN38" s="6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x14ac:dyDescent="0.2">
      <c r="A39" s="42"/>
      <c r="B39" s="6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f t="shared" si="2"/>
        <v>12</v>
      </c>
      <c r="BX39" s="383"/>
      <c r="BY39" s="384" t="str">
        <f>IF('各会計、関係団体の財政状況及び健全化判断比率'!B73="","",'各会計、関係団体の財政状況及び健全化判断比率'!B73)</f>
        <v>最上地区広域連合（普通会計分）</v>
      </c>
      <c r="BZ39" s="384"/>
      <c r="CA39" s="384"/>
      <c r="CB39" s="384"/>
      <c r="CC39" s="384"/>
      <c r="CD39" s="384"/>
      <c r="CE39" s="384"/>
      <c r="CF39" s="384"/>
      <c r="CG39" s="384"/>
      <c r="CH39" s="384"/>
      <c r="CI39" s="384"/>
      <c r="CJ39" s="384"/>
      <c r="CK39" s="384"/>
      <c r="CL39" s="384"/>
      <c r="CM39" s="384"/>
      <c r="CN39" s="6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x14ac:dyDescent="0.2">
      <c r="A40" s="42"/>
      <c r="B40" s="6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f t="shared" si="2"/>
        <v>13</v>
      </c>
      <c r="BX40" s="383"/>
      <c r="BY40" s="384" t="str">
        <f>IF('各会計、関係団体の財政状況及び健全化判断比率'!B74="","",'各会計、関係団体の財政状況及び健全化判断比率'!B74)</f>
        <v>最上地区広域連合（事業会計分）</v>
      </c>
      <c r="BZ40" s="384"/>
      <c r="CA40" s="384"/>
      <c r="CB40" s="384"/>
      <c r="CC40" s="384"/>
      <c r="CD40" s="384"/>
      <c r="CE40" s="384"/>
      <c r="CF40" s="384"/>
      <c r="CG40" s="384"/>
      <c r="CH40" s="384"/>
      <c r="CI40" s="384"/>
      <c r="CJ40" s="384"/>
      <c r="CK40" s="384"/>
      <c r="CL40" s="384"/>
      <c r="CM40" s="384"/>
      <c r="CN40" s="6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x14ac:dyDescent="0.2">
      <c r="A41" s="42"/>
      <c r="B41" s="6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f t="shared" si="2"/>
        <v>14</v>
      </c>
      <c r="BX41" s="383"/>
      <c r="BY41" s="384" t="str">
        <f>IF('各会計、関係団体の財政状況及び健全化判断比率'!B75="","",'各会計、関係団体の財政状況及び健全化判断比率'!B75)</f>
        <v>山形県後期高齢者医療広域連合（普通会計分）</v>
      </c>
      <c r="BZ41" s="384"/>
      <c r="CA41" s="384"/>
      <c r="CB41" s="384"/>
      <c r="CC41" s="384"/>
      <c r="CD41" s="384"/>
      <c r="CE41" s="384"/>
      <c r="CF41" s="384"/>
      <c r="CG41" s="384"/>
      <c r="CH41" s="384"/>
      <c r="CI41" s="384"/>
      <c r="CJ41" s="384"/>
      <c r="CK41" s="384"/>
      <c r="CL41" s="384"/>
      <c r="CM41" s="384"/>
      <c r="CN41" s="6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x14ac:dyDescent="0.2">
      <c r="A42" s="41"/>
      <c r="B42" s="6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f t="shared" si="2"/>
        <v>15</v>
      </c>
      <c r="BX42" s="383"/>
      <c r="BY42" s="384" t="str">
        <f>IF('各会計、関係団体の財政状況及び健全化判断比率'!B76="","",'各会計、関係団体の財政状況及び健全化判断比率'!B76)</f>
        <v>山形県後期高齢者医療広域連合（事業会計分）</v>
      </c>
      <c r="BZ42" s="384"/>
      <c r="CA42" s="384"/>
      <c r="CB42" s="384"/>
      <c r="CC42" s="384"/>
      <c r="CD42" s="384"/>
      <c r="CE42" s="384"/>
      <c r="CF42" s="384"/>
      <c r="CG42" s="384"/>
      <c r="CH42" s="384"/>
      <c r="CI42" s="384"/>
      <c r="CJ42" s="384"/>
      <c r="CK42" s="384"/>
      <c r="CL42" s="384"/>
      <c r="CM42" s="384"/>
      <c r="CN42" s="6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x14ac:dyDescent="0.2">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t="str">
        <f t="shared" si="2"/>
        <v/>
      </c>
      <c r="BX43" s="383"/>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6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139</v>
      </c>
    </row>
    <row r="50" spans="5:5" x14ac:dyDescent="0.2">
      <c r="E50" s="43" t="s">
        <v>140</v>
      </c>
    </row>
    <row r="51" spans="5:5" x14ac:dyDescent="0.2">
      <c r="E51" s="43" t="s">
        <v>141</v>
      </c>
    </row>
    <row r="52" spans="5:5" x14ac:dyDescent="0.2">
      <c r="E52" s="43" t="s">
        <v>142</v>
      </c>
    </row>
    <row r="53" spans="5:5" x14ac:dyDescent="0.2"/>
    <row r="54" spans="5:5" x14ac:dyDescent="0.2"/>
    <row r="55" spans="5:5" x14ac:dyDescent="0.2"/>
    <row r="56" spans="5:5" x14ac:dyDescent="0.2"/>
  </sheetData>
  <sheetProtection algorithmName="SHA-512" hashValue="MmsQov63XAuG79Ebft5oXlQRKnQHN3/bM0CuF+eQMDA6C1CSW2qFdW61sMeydluJkiEtElJUV1GWNjioF7v/Qg==" saltValue="0sf/F5XqrzxIcQI6Aint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DB868-6D80-4D55-902C-A547F457390B}">
  <sheetPr>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478</v>
      </c>
      <c r="K32" s="260"/>
      <c r="L32" s="260"/>
      <c r="M32" s="260"/>
      <c r="N32" s="260"/>
      <c r="O32" s="260"/>
      <c r="P32" s="260"/>
    </row>
    <row r="33" spans="1:16" ht="39" customHeight="1" thickBot="1" x14ac:dyDescent="0.25">
      <c r="A33" s="260"/>
      <c r="B33" s="263" t="s">
        <v>486</v>
      </c>
      <c r="C33" s="264"/>
      <c r="D33" s="264"/>
      <c r="E33" s="265" t="s">
        <v>479</v>
      </c>
      <c r="F33" s="266" t="s">
        <v>4</v>
      </c>
      <c r="G33" s="267" t="s">
        <v>5</v>
      </c>
      <c r="H33" s="267" t="s">
        <v>6</v>
      </c>
      <c r="I33" s="267" t="s">
        <v>7</v>
      </c>
      <c r="J33" s="268" t="s">
        <v>8</v>
      </c>
      <c r="K33" s="260"/>
      <c r="L33" s="260"/>
      <c r="M33" s="260"/>
      <c r="N33" s="260"/>
      <c r="O33" s="260"/>
      <c r="P33" s="260"/>
    </row>
    <row r="34" spans="1:16" ht="39" customHeight="1" x14ac:dyDescent="0.2">
      <c r="A34" s="260"/>
      <c r="B34" s="269"/>
      <c r="C34" s="1205" t="s">
        <v>487</v>
      </c>
      <c r="D34" s="1205"/>
      <c r="E34" s="1206"/>
      <c r="F34" s="270">
        <v>11.66</v>
      </c>
      <c r="G34" s="271">
        <v>12.49</v>
      </c>
      <c r="H34" s="271">
        <v>11.97</v>
      </c>
      <c r="I34" s="271">
        <v>15</v>
      </c>
      <c r="J34" s="272">
        <v>13.04</v>
      </c>
      <c r="K34" s="260"/>
      <c r="L34" s="260"/>
      <c r="M34" s="260"/>
      <c r="N34" s="260"/>
      <c r="O34" s="260"/>
      <c r="P34" s="260"/>
    </row>
    <row r="35" spans="1:16" ht="39" customHeight="1" x14ac:dyDescent="0.2">
      <c r="A35" s="260"/>
      <c r="B35" s="273"/>
      <c r="C35" s="1199" t="s">
        <v>488</v>
      </c>
      <c r="D35" s="1200"/>
      <c r="E35" s="1201"/>
      <c r="F35" s="274">
        <v>1.1499999999999999</v>
      </c>
      <c r="G35" s="275">
        <v>1.35</v>
      </c>
      <c r="H35" s="275">
        <v>2.41</v>
      </c>
      <c r="I35" s="275">
        <v>2.78</v>
      </c>
      <c r="J35" s="276">
        <v>3.49</v>
      </c>
      <c r="K35" s="260"/>
      <c r="L35" s="260"/>
      <c r="M35" s="260"/>
      <c r="N35" s="260"/>
      <c r="O35" s="260"/>
      <c r="P35" s="260"/>
    </row>
    <row r="36" spans="1:16" ht="39" customHeight="1" x14ac:dyDescent="0.2">
      <c r="A36" s="260"/>
      <c r="B36" s="273"/>
      <c r="C36" s="1199" t="s">
        <v>489</v>
      </c>
      <c r="D36" s="1200"/>
      <c r="E36" s="1201"/>
      <c r="F36" s="274">
        <v>0.48</v>
      </c>
      <c r="G36" s="275">
        <v>0.74</v>
      </c>
      <c r="H36" s="275">
        <v>0.63</v>
      </c>
      <c r="I36" s="275">
        <v>0.47</v>
      </c>
      <c r="J36" s="276">
        <v>0.87</v>
      </c>
      <c r="K36" s="260"/>
      <c r="L36" s="260"/>
      <c r="M36" s="260"/>
      <c r="N36" s="260"/>
      <c r="O36" s="260"/>
      <c r="P36" s="260"/>
    </row>
    <row r="37" spans="1:16" ht="39" customHeight="1" x14ac:dyDescent="0.2">
      <c r="A37" s="260"/>
      <c r="B37" s="273"/>
      <c r="C37" s="1199" t="s">
        <v>490</v>
      </c>
      <c r="D37" s="1200"/>
      <c r="E37" s="1201"/>
      <c r="F37" s="274">
        <v>0.25</v>
      </c>
      <c r="G37" s="275">
        <v>0.3</v>
      </c>
      <c r="H37" s="275">
        <v>0.41</v>
      </c>
      <c r="I37" s="275">
        <v>0.15</v>
      </c>
      <c r="J37" s="276">
        <v>0.14000000000000001</v>
      </c>
      <c r="K37" s="260"/>
      <c r="L37" s="260"/>
      <c r="M37" s="260"/>
      <c r="N37" s="260"/>
      <c r="O37" s="260"/>
      <c r="P37" s="260"/>
    </row>
    <row r="38" spans="1:16" ht="39" customHeight="1" x14ac:dyDescent="0.2">
      <c r="A38" s="260"/>
      <c r="B38" s="273"/>
      <c r="C38" s="1199" t="s">
        <v>491</v>
      </c>
      <c r="D38" s="1200"/>
      <c r="E38" s="1201"/>
      <c r="F38" s="274">
        <v>0.04</v>
      </c>
      <c r="G38" s="275">
        <v>0.18</v>
      </c>
      <c r="H38" s="275">
        <v>0.01</v>
      </c>
      <c r="I38" s="275">
        <v>0.04</v>
      </c>
      <c r="J38" s="276">
        <v>0.04</v>
      </c>
      <c r="K38" s="260"/>
      <c r="L38" s="260"/>
      <c r="M38" s="260"/>
      <c r="N38" s="260"/>
      <c r="O38" s="260"/>
      <c r="P38" s="260"/>
    </row>
    <row r="39" spans="1:16" ht="39" customHeight="1" x14ac:dyDescent="0.2">
      <c r="A39" s="260"/>
      <c r="B39" s="273"/>
      <c r="C39" s="1199" t="s">
        <v>492</v>
      </c>
      <c r="D39" s="1200"/>
      <c r="E39" s="1201"/>
      <c r="F39" s="274">
        <v>0.01</v>
      </c>
      <c r="G39" s="275">
        <v>0.02</v>
      </c>
      <c r="H39" s="275">
        <v>0.03</v>
      </c>
      <c r="I39" s="275">
        <v>0.06</v>
      </c>
      <c r="J39" s="276">
        <v>0.01</v>
      </c>
      <c r="K39" s="260"/>
      <c r="L39" s="260"/>
      <c r="M39" s="260"/>
      <c r="N39" s="260"/>
      <c r="O39" s="260"/>
      <c r="P39" s="260"/>
    </row>
    <row r="40" spans="1:16" ht="39" customHeight="1" x14ac:dyDescent="0.2">
      <c r="A40" s="260"/>
      <c r="B40" s="273"/>
      <c r="C40" s="1199"/>
      <c r="D40" s="1200"/>
      <c r="E40" s="1201"/>
      <c r="F40" s="274"/>
      <c r="G40" s="275"/>
      <c r="H40" s="275"/>
      <c r="I40" s="275"/>
      <c r="J40" s="276"/>
      <c r="K40" s="260"/>
      <c r="L40" s="260"/>
      <c r="M40" s="260"/>
      <c r="N40" s="260"/>
      <c r="O40" s="260"/>
      <c r="P40" s="260"/>
    </row>
    <row r="41" spans="1:16" ht="39" customHeight="1" x14ac:dyDescent="0.2">
      <c r="A41" s="260"/>
      <c r="B41" s="273"/>
      <c r="C41" s="1199"/>
      <c r="D41" s="1200"/>
      <c r="E41" s="1201"/>
      <c r="F41" s="274"/>
      <c r="G41" s="275"/>
      <c r="H41" s="275"/>
      <c r="I41" s="275"/>
      <c r="J41" s="276"/>
      <c r="K41" s="260"/>
      <c r="L41" s="260"/>
      <c r="M41" s="260"/>
      <c r="N41" s="260"/>
      <c r="O41" s="260"/>
      <c r="P41" s="260"/>
    </row>
    <row r="42" spans="1:16" ht="39" customHeight="1" x14ac:dyDescent="0.2">
      <c r="A42" s="260"/>
      <c r="B42" s="277"/>
      <c r="C42" s="1199" t="s">
        <v>493</v>
      </c>
      <c r="D42" s="1200"/>
      <c r="E42" s="1201"/>
      <c r="F42" s="274" t="s">
        <v>439</v>
      </c>
      <c r="G42" s="275" t="s">
        <v>439</v>
      </c>
      <c r="H42" s="275" t="s">
        <v>439</v>
      </c>
      <c r="I42" s="275" t="s">
        <v>439</v>
      </c>
      <c r="J42" s="276" t="s">
        <v>439</v>
      </c>
      <c r="K42" s="260"/>
      <c r="L42" s="260"/>
      <c r="M42" s="260"/>
      <c r="N42" s="260"/>
      <c r="O42" s="260"/>
      <c r="P42" s="260"/>
    </row>
    <row r="43" spans="1:16" ht="39" customHeight="1" thickBot="1" x14ac:dyDescent="0.25">
      <c r="A43" s="260"/>
      <c r="B43" s="278"/>
      <c r="C43" s="1202" t="s">
        <v>494</v>
      </c>
      <c r="D43" s="1203"/>
      <c r="E43" s="1204"/>
      <c r="F43" s="279" t="s">
        <v>439</v>
      </c>
      <c r="G43" s="280" t="s">
        <v>439</v>
      </c>
      <c r="H43" s="280" t="s">
        <v>439</v>
      </c>
      <c r="I43" s="280" t="s">
        <v>439</v>
      </c>
      <c r="J43" s="281" t="s">
        <v>439</v>
      </c>
      <c r="K43" s="260"/>
      <c r="L43" s="260"/>
      <c r="M43" s="260"/>
      <c r="N43" s="260"/>
      <c r="O43" s="260"/>
      <c r="P43" s="260"/>
    </row>
    <row r="44" spans="1:16" ht="39" customHeight="1" x14ac:dyDescent="0.2">
      <c r="A44" s="260"/>
      <c r="B44" s="282" t="s">
        <v>495</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rs1p7DT9jv9LBLyiYBpuB19sfzRJeMjPaIusUWTlZ9J00BrAoxz3n7gyWT7qzB8rlsMGOf8Vramc33BU4okwIw==" saltValue="oGSt2T0AcoO4l40I73vR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2B602-717B-4BA4-8D40-97B3550A6532}">
  <sheetPr>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496</v>
      </c>
      <c r="P43" s="286"/>
      <c r="Q43" s="286"/>
      <c r="R43" s="286"/>
      <c r="S43" s="286"/>
      <c r="T43" s="286"/>
      <c r="U43" s="286"/>
    </row>
    <row r="44" spans="1:21" ht="30.75" customHeight="1" thickBot="1" x14ac:dyDescent="0.25">
      <c r="A44" s="286"/>
      <c r="B44" s="289" t="s">
        <v>497</v>
      </c>
      <c r="C44" s="290"/>
      <c r="D44" s="290"/>
      <c r="E44" s="291"/>
      <c r="F44" s="291"/>
      <c r="G44" s="291"/>
      <c r="H44" s="291"/>
      <c r="I44" s="291"/>
      <c r="J44" s="292" t="s">
        <v>479</v>
      </c>
      <c r="K44" s="293" t="s">
        <v>4</v>
      </c>
      <c r="L44" s="294" t="s">
        <v>5</v>
      </c>
      <c r="M44" s="294" t="s">
        <v>6</v>
      </c>
      <c r="N44" s="294" t="s">
        <v>7</v>
      </c>
      <c r="O44" s="295" t="s">
        <v>8</v>
      </c>
      <c r="P44" s="286"/>
      <c r="Q44" s="286"/>
      <c r="R44" s="286"/>
      <c r="S44" s="286"/>
      <c r="T44" s="286"/>
      <c r="U44" s="286"/>
    </row>
    <row r="45" spans="1:21" ht="30.75" customHeight="1" x14ac:dyDescent="0.2">
      <c r="A45" s="286"/>
      <c r="B45" s="1225" t="s">
        <v>498</v>
      </c>
      <c r="C45" s="1226"/>
      <c r="D45" s="296"/>
      <c r="E45" s="1231" t="s">
        <v>499</v>
      </c>
      <c r="F45" s="1231"/>
      <c r="G45" s="1231"/>
      <c r="H45" s="1231"/>
      <c r="I45" s="1231"/>
      <c r="J45" s="1232"/>
      <c r="K45" s="297">
        <v>413</v>
      </c>
      <c r="L45" s="298">
        <v>408</v>
      </c>
      <c r="M45" s="298">
        <v>391</v>
      </c>
      <c r="N45" s="298">
        <v>334</v>
      </c>
      <c r="O45" s="299">
        <v>318</v>
      </c>
      <c r="P45" s="286"/>
      <c r="Q45" s="286"/>
      <c r="R45" s="286"/>
      <c r="S45" s="286"/>
      <c r="T45" s="286"/>
      <c r="U45" s="286"/>
    </row>
    <row r="46" spans="1:21" ht="30.75" customHeight="1" x14ac:dyDescent="0.2">
      <c r="A46" s="286"/>
      <c r="B46" s="1227"/>
      <c r="C46" s="1228"/>
      <c r="D46" s="300"/>
      <c r="E46" s="1209" t="s">
        <v>500</v>
      </c>
      <c r="F46" s="1209"/>
      <c r="G46" s="1209"/>
      <c r="H46" s="1209"/>
      <c r="I46" s="1209"/>
      <c r="J46" s="1210"/>
      <c r="K46" s="301" t="s">
        <v>439</v>
      </c>
      <c r="L46" s="302" t="s">
        <v>439</v>
      </c>
      <c r="M46" s="302" t="s">
        <v>439</v>
      </c>
      <c r="N46" s="302" t="s">
        <v>439</v>
      </c>
      <c r="O46" s="303" t="s">
        <v>439</v>
      </c>
      <c r="P46" s="286"/>
      <c r="Q46" s="286"/>
      <c r="R46" s="286"/>
      <c r="S46" s="286"/>
      <c r="T46" s="286"/>
      <c r="U46" s="286"/>
    </row>
    <row r="47" spans="1:21" ht="30.75" customHeight="1" x14ac:dyDescent="0.2">
      <c r="A47" s="286"/>
      <c r="B47" s="1227"/>
      <c r="C47" s="1228"/>
      <c r="D47" s="300"/>
      <c r="E47" s="1209" t="s">
        <v>501</v>
      </c>
      <c r="F47" s="1209"/>
      <c r="G47" s="1209"/>
      <c r="H47" s="1209"/>
      <c r="I47" s="1209"/>
      <c r="J47" s="1210"/>
      <c r="K47" s="301" t="s">
        <v>439</v>
      </c>
      <c r="L47" s="302" t="s">
        <v>439</v>
      </c>
      <c r="M47" s="302" t="s">
        <v>439</v>
      </c>
      <c r="N47" s="302" t="s">
        <v>439</v>
      </c>
      <c r="O47" s="303" t="s">
        <v>439</v>
      </c>
      <c r="P47" s="286"/>
      <c r="Q47" s="286"/>
      <c r="R47" s="286"/>
      <c r="S47" s="286"/>
      <c r="T47" s="286"/>
      <c r="U47" s="286"/>
    </row>
    <row r="48" spans="1:21" ht="30.75" customHeight="1" x14ac:dyDescent="0.2">
      <c r="A48" s="286"/>
      <c r="B48" s="1227"/>
      <c r="C48" s="1228"/>
      <c r="D48" s="300"/>
      <c r="E48" s="1209" t="s">
        <v>502</v>
      </c>
      <c r="F48" s="1209"/>
      <c r="G48" s="1209"/>
      <c r="H48" s="1209"/>
      <c r="I48" s="1209"/>
      <c r="J48" s="1210"/>
      <c r="K48" s="301">
        <v>125</v>
      </c>
      <c r="L48" s="302">
        <v>121</v>
      </c>
      <c r="M48" s="302">
        <v>113</v>
      </c>
      <c r="N48" s="302">
        <v>111</v>
      </c>
      <c r="O48" s="303">
        <v>108</v>
      </c>
      <c r="P48" s="286"/>
      <c r="Q48" s="286"/>
      <c r="R48" s="286"/>
      <c r="S48" s="286"/>
      <c r="T48" s="286"/>
      <c r="U48" s="286"/>
    </row>
    <row r="49" spans="1:21" ht="30.75" customHeight="1" x14ac:dyDescent="0.2">
      <c r="A49" s="286"/>
      <c r="B49" s="1227"/>
      <c r="C49" s="1228"/>
      <c r="D49" s="300"/>
      <c r="E49" s="1209" t="s">
        <v>503</v>
      </c>
      <c r="F49" s="1209"/>
      <c r="G49" s="1209"/>
      <c r="H49" s="1209"/>
      <c r="I49" s="1209"/>
      <c r="J49" s="1210"/>
      <c r="K49" s="301">
        <v>8</v>
      </c>
      <c r="L49" s="302">
        <v>7</v>
      </c>
      <c r="M49" s="302">
        <v>9</v>
      </c>
      <c r="N49" s="302">
        <v>4</v>
      </c>
      <c r="O49" s="303">
        <v>7</v>
      </c>
      <c r="P49" s="286"/>
      <c r="Q49" s="286"/>
      <c r="R49" s="286"/>
      <c r="S49" s="286"/>
      <c r="T49" s="286"/>
      <c r="U49" s="286"/>
    </row>
    <row r="50" spans="1:21" ht="30.75" customHeight="1" x14ac:dyDescent="0.2">
      <c r="A50" s="286"/>
      <c r="B50" s="1227"/>
      <c r="C50" s="1228"/>
      <c r="D50" s="300"/>
      <c r="E50" s="1209" t="s">
        <v>504</v>
      </c>
      <c r="F50" s="1209"/>
      <c r="G50" s="1209"/>
      <c r="H50" s="1209"/>
      <c r="I50" s="1209"/>
      <c r="J50" s="1210"/>
      <c r="K50" s="301">
        <v>1</v>
      </c>
      <c r="L50" s="302">
        <v>0</v>
      </c>
      <c r="M50" s="302">
        <v>0</v>
      </c>
      <c r="N50" s="302">
        <v>0</v>
      </c>
      <c r="O50" s="303">
        <v>0</v>
      </c>
      <c r="P50" s="286"/>
      <c r="Q50" s="286"/>
      <c r="R50" s="286"/>
      <c r="S50" s="286"/>
      <c r="T50" s="286"/>
      <c r="U50" s="286"/>
    </row>
    <row r="51" spans="1:21" ht="30.75" customHeight="1" x14ac:dyDescent="0.2">
      <c r="A51" s="286"/>
      <c r="B51" s="1229"/>
      <c r="C51" s="1230"/>
      <c r="D51" s="304"/>
      <c r="E51" s="1209" t="s">
        <v>505</v>
      </c>
      <c r="F51" s="1209"/>
      <c r="G51" s="1209"/>
      <c r="H51" s="1209"/>
      <c r="I51" s="1209"/>
      <c r="J51" s="1210"/>
      <c r="K51" s="301">
        <v>0</v>
      </c>
      <c r="L51" s="302" t="s">
        <v>439</v>
      </c>
      <c r="M51" s="302" t="s">
        <v>439</v>
      </c>
      <c r="N51" s="302">
        <v>0</v>
      </c>
      <c r="O51" s="303" t="s">
        <v>439</v>
      </c>
      <c r="P51" s="286"/>
      <c r="Q51" s="286"/>
      <c r="R51" s="286"/>
      <c r="S51" s="286"/>
      <c r="T51" s="286"/>
      <c r="U51" s="286"/>
    </row>
    <row r="52" spans="1:21" ht="30.75" customHeight="1" x14ac:dyDescent="0.2">
      <c r="A52" s="286"/>
      <c r="B52" s="1207" t="s">
        <v>506</v>
      </c>
      <c r="C52" s="1208"/>
      <c r="D52" s="304"/>
      <c r="E52" s="1209" t="s">
        <v>507</v>
      </c>
      <c r="F52" s="1209"/>
      <c r="G52" s="1209"/>
      <c r="H52" s="1209"/>
      <c r="I52" s="1209"/>
      <c r="J52" s="1210"/>
      <c r="K52" s="301">
        <v>344</v>
      </c>
      <c r="L52" s="302">
        <v>323</v>
      </c>
      <c r="M52" s="302">
        <v>300</v>
      </c>
      <c r="N52" s="302">
        <v>294</v>
      </c>
      <c r="O52" s="303">
        <v>305</v>
      </c>
      <c r="P52" s="286"/>
      <c r="Q52" s="286"/>
      <c r="R52" s="286"/>
      <c r="S52" s="286"/>
      <c r="T52" s="286"/>
      <c r="U52" s="286"/>
    </row>
    <row r="53" spans="1:21" ht="30.75" customHeight="1" thickBot="1" x14ac:dyDescent="0.25">
      <c r="A53" s="286"/>
      <c r="B53" s="1211" t="s">
        <v>508</v>
      </c>
      <c r="C53" s="1212"/>
      <c r="D53" s="305"/>
      <c r="E53" s="1213" t="s">
        <v>509</v>
      </c>
      <c r="F53" s="1213"/>
      <c r="G53" s="1213"/>
      <c r="H53" s="1213"/>
      <c r="I53" s="1213"/>
      <c r="J53" s="1214"/>
      <c r="K53" s="306">
        <v>203</v>
      </c>
      <c r="L53" s="307">
        <v>213</v>
      </c>
      <c r="M53" s="307">
        <v>213</v>
      </c>
      <c r="N53" s="307">
        <v>155</v>
      </c>
      <c r="O53" s="308">
        <v>128</v>
      </c>
      <c r="P53" s="286"/>
      <c r="Q53" s="286"/>
      <c r="R53" s="286"/>
      <c r="S53" s="286"/>
      <c r="T53" s="286"/>
      <c r="U53" s="286"/>
    </row>
    <row r="54" spans="1:21" ht="24" customHeight="1" x14ac:dyDescent="0.2">
      <c r="A54" s="286"/>
      <c r="B54" s="309" t="s">
        <v>510</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511</v>
      </c>
      <c r="C55" s="311"/>
      <c r="D55" s="311"/>
      <c r="E55" s="311"/>
      <c r="F55" s="311"/>
      <c r="G55" s="311"/>
      <c r="H55" s="311"/>
      <c r="I55" s="311"/>
      <c r="J55" s="311"/>
      <c r="K55" s="312"/>
      <c r="L55" s="312"/>
      <c r="M55" s="312"/>
      <c r="N55" s="312"/>
      <c r="O55" s="313" t="s">
        <v>512</v>
      </c>
      <c r="P55" s="286"/>
      <c r="Q55" s="286"/>
      <c r="R55" s="286"/>
      <c r="S55" s="286"/>
      <c r="T55" s="286"/>
      <c r="U55" s="286"/>
    </row>
    <row r="56" spans="1:21" ht="31.5" customHeight="1" thickBot="1" x14ac:dyDescent="0.25">
      <c r="A56" s="286"/>
      <c r="B56" s="314"/>
      <c r="C56" s="315"/>
      <c r="D56" s="315"/>
      <c r="E56" s="316"/>
      <c r="F56" s="316"/>
      <c r="G56" s="316"/>
      <c r="H56" s="316"/>
      <c r="I56" s="316"/>
      <c r="J56" s="317" t="s">
        <v>479</v>
      </c>
      <c r="K56" s="318" t="s">
        <v>513</v>
      </c>
      <c r="L56" s="319" t="s">
        <v>514</v>
      </c>
      <c r="M56" s="319" t="s">
        <v>515</v>
      </c>
      <c r="N56" s="319" t="s">
        <v>516</v>
      </c>
      <c r="O56" s="320" t="s">
        <v>517</v>
      </c>
      <c r="P56" s="286"/>
      <c r="Q56" s="286"/>
      <c r="R56" s="286"/>
      <c r="S56" s="286"/>
      <c r="T56" s="286"/>
      <c r="U56" s="286"/>
    </row>
    <row r="57" spans="1:21" ht="31.5" customHeight="1" x14ac:dyDescent="0.2">
      <c r="B57" s="1215" t="s">
        <v>518</v>
      </c>
      <c r="C57" s="1216"/>
      <c r="D57" s="1219" t="s">
        <v>519</v>
      </c>
      <c r="E57" s="1220"/>
      <c r="F57" s="1220"/>
      <c r="G57" s="1220"/>
      <c r="H57" s="1220"/>
      <c r="I57" s="1220"/>
      <c r="J57" s="1221"/>
      <c r="K57" s="321" t="s">
        <v>520</v>
      </c>
      <c r="L57" s="322" t="s">
        <v>520</v>
      </c>
      <c r="M57" s="322" t="s">
        <v>520</v>
      </c>
      <c r="N57" s="322" t="s">
        <v>520</v>
      </c>
      <c r="O57" s="323" t="s">
        <v>520</v>
      </c>
    </row>
    <row r="58" spans="1:21" ht="31.5" customHeight="1" thickBot="1" x14ac:dyDescent="0.25">
      <c r="B58" s="1217"/>
      <c r="C58" s="1218"/>
      <c r="D58" s="1222" t="s">
        <v>521</v>
      </c>
      <c r="E58" s="1223"/>
      <c r="F58" s="1223"/>
      <c r="G58" s="1223"/>
      <c r="H58" s="1223"/>
      <c r="I58" s="1223"/>
      <c r="J58" s="1224"/>
      <c r="K58" s="324" t="s">
        <v>520</v>
      </c>
      <c r="L58" s="325" t="s">
        <v>520</v>
      </c>
      <c r="M58" s="325" t="s">
        <v>520</v>
      </c>
      <c r="N58" s="325" t="s">
        <v>520</v>
      </c>
      <c r="O58" s="326" t="s">
        <v>520</v>
      </c>
    </row>
    <row r="59" spans="1:21" ht="24" customHeight="1" x14ac:dyDescent="0.2">
      <c r="B59" s="327"/>
      <c r="C59" s="327"/>
      <c r="D59" s="328" t="s">
        <v>522</v>
      </c>
      <c r="E59" s="329"/>
      <c r="F59" s="329"/>
      <c r="G59" s="329"/>
      <c r="H59" s="329"/>
      <c r="I59" s="329"/>
      <c r="J59" s="329"/>
      <c r="K59" s="329"/>
      <c r="L59" s="329"/>
      <c r="M59" s="329"/>
      <c r="N59" s="329"/>
      <c r="O59" s="329"/>
    </row>
    <row r="60" spans="1:21" ht="24" customHeight="1" x14ac:dyDescent="0.2">
      <c r="B60" s="330"/>
      <c r="C60" s="330"/>
      <c r="D60" s="328" t="s">
        <v>523</v>
      </c>
      <c r="E60" s="329"/>
      <c r="F60" s="329"/>
      <c r="G60" s="329"/>
      <c r="H60" s="329"/>
      <c r="I60" s="329"/>
      <c r="J60" s="329"/>
      <c r="K60" s="329"/>
      <c r="L60" s="329"/>
      <c r="M60" s="329"/>
      <c r="N60" s="329"/>
      <c r="O60" s="329"/>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rp3sWr4/pTjx7PZ5GXOMqKZmK7TIql05dx+6+6/pYJ0MHB19vOR8Nqw+JgeQ0T0gkftsC8Sv+VocILlFvxefvg==" saltValue="agVPxpI9sXY46Nd7CayT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818EE-7269-4AA4-BFD7-5B95582C9A41}">
  <sheetPr>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331" customWidth="1"/>
    <col min="2" max="3" width="12.6640625" style="331" customWidth="1"/>
    <col min="4" max="4" width="11.6640625" style="331" customWidth="1"/>
    <col min="5" max="8" width="10.33203125" style="331" customWidth="1"/>
    <col min="9" max="13" width="16.33203125" style="331" customWidth="1"/>
    <col min="14" max="19" width="12.6640625" style="331" customWidth="1"/>
    <col min="20" max="16384" width="0" style="33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2" t="s">
        <v>496</v>
      </c>
    </row>
    <row r="40" spans="2:13" ht="27.75" customHeight="1" thickBot="1" x14ac:dyDescent="0.25">
      <c r="B40" s="333" t="s">
        <v>497</v>
      </c>
      <c r="C40" s="334"/>
      <c r="D40" s="334"/>
      <c r="E40" s="335"/>
      <c r="F40" s="335"/>
      <c r="G40" s="335"/>
      <c r="H40" s="336" t="s">
        <v>479</v>
      </c>
      <c r="I40" s="337" t="s">
        <v>4</v>
      </c>
      <c r="J40" s="338" t="s">
        <v>5</v>
      </c>
      <c r="K40" s="338" t="s">
        <v>6</v>
      </c>
      <c r="L40" s="338" t="s">
        <v>7</v>
      </c>
      <c r="M40" s="339" t="s">
        <v>8</v>
      </c>
    </row>
    <row r="41" spans="2:13" ht="27.75" customHeight="1" x14ac:dyDescent="0.2">
      <c r="B41" s="1245" t="s">
        <v>524</v>
      </c>
      <c r="C41" s="1246"/>
      <c r="D41" s="340"/>
      <c r="E41" s="1247" t="s">
        <v>525</v>
      </c>
      <c r="F41" s="1247"/>
      <c r="G41" s="1247"/>
      <c r="H41" s="1248"/>
      <c r="I41" s="341">
        <v>3240</v>
      </c>
      <c r="J41" s="342">
        <v>3367</v>
      </c>
      <c r="K41" s="342">
        <v>3355</v>
      </c>
      <c r="L41" s="342">
        <v>3387</v>
      </c>
      <c r="M41" s="343">
        <v>3314</v>
      </c>
    </row>
    <row r="42" spans="2:13" ht="27.75" customHeight="1" x14ac:dyDescent="0.2">
      <c r="B42" s="1235"/>
      <c r="C42" s="1236"/>
      <c r="D42" s="344"/>
      <c r="E42" s="1239" t="s">
        <v>526</v>
      </c>
      <c r="F42" s="1239"/>
      <c r="G42" s="1239"/>
      <c r="H42" s="1240"/>
      <c r="I42" s="345">
        <v>58</v>
      </c>
      <c r="J42" s="346">
        <v>1</v>
      </c>
      <c r="K42" s="346">
        <v>11</v>
      </c>
      <c r="L42" s="346">
        <v>9</v>
      </c>
      <c r="M42" s="347">
        <v>9</v>
      </c>
    </row>
    <row r="43" spans="2:13" ht="27.75" customHeight="1" x14ac:dyDescent="0.2">
      <c r="B43" s="1235"/>
      <c r="C43" s="1236"/>
      <c r="D43" s="344"/>
      <c r="E43" s="1239" t="s">
        <v>527</v>
      </c>
      <c r="F43" s="1239"/>
      <c r="G43" s="1239"/>
      <c r="H43" s="1240"/>
      <c r="I43" s="345">
        <v>1162</v>
      </c>
      <c r="J43" s="346">
        <v>1190</v>
      </c>
      <c r="K43" s="346">
        <v>1085</v>
      </c>
      <c r="L43" s="346">
        <v>992</v>
      </c>
      <c r="M43" s="347">
        <v>908</v>
      </c>
    </row>
    <row r="44" spans="2:13" ht="27.75" customHeight="1" x14ac:dyDescent="0.2">
      <c r="B44" s="1235"/>
      <c r="C44" s="1236"/>
      <c r="D44" s="344"/>
      <c r="E44" s="1239" t="s">
        <v>528</v>
      </c>
      <c r="F44" s="1239"/>
      <c r="G44" s="1239"/>
      <c r="H44" s="1240"/>
      <c r="I44" s="345">
        <v>16</v>
      </c>
      <c r="J44" s="346">
        <v>10</v>
      </c>
      <c r="K44" s="346">
        <v>7</v>
      </c>
      <c r="L44" s="346">
        <v>16</v>
      </c>
      <c r="M44" s="347">
        <v>10</v>
      </c>
    </row>
    <row r="45" spans="2:13" ht="27.75" customHeight="1" x14ac:dyDescent="0.2">
      <c r="B45" s="1235"/>
      <c r="C45" s="1236"/>
      <c r="D45" s="344"/>
      <c r="E45" s="1239" t="s">
        <v>529</v>
      </c>
      <c r="F45" s="1239"/>
      <c r="G45" s="1239"/>
      <c r="H45" s="1240"/>
      <c r="I45" s="345">
        <v>483</v>
      </c>
      <c r="J45" s="346">
        <v>393</v>
      </c>
      <c r="K45" s="346">
        <v>392</v>
      </c>
      <c r="L45" s="346">
        <v>350</v>
      </c>
      <c r="M45" s="347">
        <v>325</v>
      </c>
    </row>
    <row r="46" spans="2:13" ht="27.75" customHeight="1" x14ac:dyDescent="0.2">
      <c r="B46" s="1235"/>
      <c r="C46" s="1236"/>
      <c r="D46" s="348"/>
      <c r="E46" s="1239" t="s">
        <v>530</v>
      </c>
      <c r="F46" s="1239"/>
      <c r="G46" s="1239"/>
      <c r="H46" s="1240"/>
      <c r="I46" s="345" t="s">
        <v>439</v>
      </c>
      <c r="J46" s="346" t="s">
        <v>439</v>
      </c>
      <c r="K46" s="346" t="s">
        <v>439</v>
      </c>
      <c r="L46" s="346" t="s">
        <v>439</v>
      </c>
      <c r="M46" s="347" t="s">
        <v>439</v>
      </c>
    </row>
    <row r="47" spans="2:13" ht="27.75" customHeight="1" x14ac:dyDescent="0.2">
      <c r="B47" s="1235"/>
      <c r="C47" s="1236"/>
      <c r="D47" s="349"/>
      <c r="E47" s="1249" t="s">
        <v>531</v>
      </c>
      <c r="F47" s="1250"/>
      <c r="G47" s="1250"/>
      <c r="H47" s="1251"/>
      <c r="I47" s="345" t="s">
        <v>439</v>
      </c>
      <c r="J47" s="346" t="s">
        <v>439</v>
      </c>
      <c r="K47" s="346" t="s">
        <v>439</v>
      </c>
      <c r="L47" s="346" t="s">
        <v>439</v>
      </c>
      <c r="M47" s="347" t="s">
        <v>439</v>
      </c>
    </row>
    <row r="48" spans="2:13" ht="27.75" customHeight="1" x14ac:dyDescent="0.2">
      <c r="B48" s="1235"/>
      <c r="C48" s="1236"/>
      <c r="D48" s="344"/>
      <c r="E48" s="1239" t="s">
        <v>532</v>
      </c>
      <c r="F48" s="1239"/>
      <c r="G48" s="1239"/>
      <c r="H48" s="1240"/>
      <c r="I48" s="345" t="s">
        <v>439</v>
      </c>
      <c r="J48" s="346" t="s">
        <v>439</v>
      </c>
      <c r="K48" s="346" t="s">
        <v>439</v>
      </c>
      <c r="L48" s="346" t="s">
        <v>439</v>
      </c>
      <c r="M48" s="347" t="s">
        <v>439</v>
      </c>
    </row>
    <row r="49" spans="2:13" ht="27.75" customHeight="1" x14ac:dyDescent="0.2">
      <c r="B49" s="1237"/>
      <c r="C49" s="1238"/>
      <c r="D49" s="344"/>
      <c r="E49" s="1239" t="s">
        <v>533</v>
      </c>
      <c r="F49" s="1239"/>
      <c r="G49" s="1239"/>
      <c r="H49" s="1240"/>
      <c r="I49" s="345" t="s">
        <v>439</v>
      </c>
      <c r="J49" s="346" t="s">
        <v>439</v>
      </c>
      <c r="K49" s="346" t="s">
        <v>439</v>
      </c>
      <c r="L49" s="346" t="s">
        <v>439</v>
      </c>
      <c r="M49" s="347" t="s">
        <v>439</v>
      </c>
    </row>
    <row r="50" spans="2:13" ht="27.75" customHeight="1" x14ac:dyDescent="0.2">
      <c r="B50" s="1233" t="s">
        <v>534</v>
      </c>
      <c r="C50" s="1234"/>
      <c r="D50" s="350"/>
      <c r="E50" s="1239" t="s">
        <v>535</v>
      </c>
      <c r="F50" s="1239"/>
      <c r="G50" s="1239"/>
      <c r="H50" s="1240"/>
      <c r="I50" s="345">
        <v>1380</v>
      </c>
      <c r="J50" s="346">
        <v>1524</v>
      </c>
      <c r="K50" s="346">
        <v>1577</v>
      </c>
      <c r="L50" s="346">
        <v>1464</v>
      </c>
      <c r="M50" s="347">
        <v>1753</v>
      </c>
    </row>
    <row r="51" spans="2:13" ht="27.75" customHeight="1" x14ac:dyDescent="0.2">
      <c r="B51" s="1235"/>
      <c r="C51" s="1236"/>
      <c r="D51" s="344"/>
      <c r="E51" s="1239" t="s">
        <v>536</v>
      </c>
      <c r="F51" s="1239"/>
      <c r="G51" s="1239"/>
      <c r="H51" s="1240"/>
      <c r="I51" s="345" t="s">
        <v>439</v>
      </c>
      <c r="J51" s="346" t="s">
        <v>439</v>
      </c>
      <c r="K51" s="346" t="s">
        <v>439</v>
      </c>
      <c r="L51" s="346" t="s">
        <v>439</v>
      </c>
      <c r="M51" s="347" t="s">
        <v>439</v>
      </c>
    </row>
    <row r="52" spans="2:13" ht="27.75" customHeight="1" x14ac:dyDescent="0.2">
      <c r="B52" s="1237"/>
      <c r="C52" s="1238"/>
      <c r="D52" s="344"/>
      <c r="E52" s="1239" t="s">
        <v>537</v>
      </c>
      <c r="F52" s="1239"/>
      <c r="G52" s="1239"/>
      <c r="H52" s="1240"/>
      <c r="I52" s="345">
        <v>2876</v>
      </c>
      <c r="J52" s="346">
        <v>2987</v>
      </c>
      <c r="K52" s="346">
        <v>3004</v>
      </c>
      <c r="L52" s="346">
        <v>3006</v>
      </c>
      <c r="M52" s="347">
        <v>2910</v>
      </c>
    </row>
    <row r="53" spans="2:13" ht="27.75" customHeight="1" thickBot="1" x14ac:dyDescent="0.25">
      <c r="B53" s="1241" t="s">
        <v>508</v>
      </c>
      <c r="C53" s="1242"/>
      <c r="D53" s="351"/>
      <c r="E53" s="1243" t="s">
        <v>538</v>
      </c>
      <c r="F53" s="1243"/>
      <c r="G53" s="1243"/>
      <c r="H53" s="1244"/>
      <c r="I53" s="352">
        <v>704</v>
      </c>
      <c r="J53" s="353">
        <v>450</v>
      </c>
      <c r="K53" s="353">
        <v>269</v>
      </c>
      <c r="L53" s="353">
        <v>285</v>
      </c>
      <c r="M53" s="354">
        <v>-97</v>
      </c>
    </row>
    <row r="54" spans="2:13" ht="27.75" customHeight="1" x14ac:dyDescent="0.2">
      <c r="B54" s="355" t="s">
        <v>539</v>
      </c>
      <c r="C54" s="356"/>
      <c r="D54" s="356"/>
      <c r="E54" s="357"/>
      <c r="F54" s="357"/>
      <c r="G54" s="357"/>
      <c r="H54" s="357"/>
      <c r="I54" s="358"/>
      <c r="J54" s="358"/>
      <c r="K54" s="358"/>
      <c r="L54" s="358"/>
      <c r="M54" s="358"/>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fdwwq1nYokULp9ELBxcaYbbhfRef56kVyLsyitB3aWH3p7H6XQUO3C4WyH64ZGEJqx53r3jAUrhQdHLJgzO1A==" saltValue="3DW++LviF89VCL46Zh87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64060-6E2B-4373-9434-D5F811FDE16A}">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9" t="s">
        <v>540</v>
      </c>
    </row>
    <row r="54" spans="2:8" ht="29.25" customHeight="1" thickBot="1" x14ac:dyDescent="0.3">
      <c r="B54" s="360" t="s">
        <v>24</v>
      </c>
      <c r="C54" s="361"/>
      <c r="D54" s="361"/>
      <c r="E54" s="362" t="s">
        <v>479</v>
      </c>
      <c r="F54" s="363" t="s">
        <v>6</v>
      </c>
      <c r="G54" s="363" t="s">
        <v>7</v>
      </c>
      <c r="H54" s="364" t="s">
        <v>8</v>
      </c>
    </row>
    <row r="55" spans="2:8" ht="52.5" customHeight="1" x14ac:dyDescent="0.2">
      <c r="B55" s="365"/>
      <c r="C55" s="1260" t="s">
        <v>116</v>
      </c>
      <c r="D55" s="1260"/>
      <c r="E55" s="1261"/>
      <c r="F55" s="366">
        <v>855</v>
      </c>
      <c r="G55" s="366">
        <v>740</v>
      </c>
      <c r="H55" s="367">
        <v>950</v>
      </c>
    </row>
    <row r="56" spans="2:8" ht="52.5" customHeight="1" x14ac:dyDescent="0.2">
      <c r="B56" s="368"/>
      <c r="C56" s="1262" t="s">
        <v>541</v>
      </c>
      <c r="D56" s="1262"/>
      <c r="E56" s="1263"/>
      <c r="F56" s="369">
        <v>205</v>
      </c>
      <c r="G56" s="369">
        <v>205</v>
      </c>
      <c r="H56" s="370">
        <v>205</v>
      </c>
    </row>
    <row r="57" spans="2:8" ht="53.25" customHeight="1" x14ac:dyDescent="0.2">
      <c r="B57" s="368"/>
      <c r="C57" s="1264" t="s">
        <v>121</v>
      </c>
      <c r="D57" s="1264"/>
      <c r="E57" s="1265"/>
      <c r="F57" s="371">
        <v>391</v>
      </c>
      <c r="G57" s="371">
        <v>391</v>
      </c>
      <c r="H57" s="372">
        <v>464</v>
      </c>
    </row>
    <row r="58" spans="2:8" ht="45.75" customHeight="1" x14ac:dyDescent="0.2">
      <c r="B58" s="373"/>
      <c r="C58" s="1252" t="s">
        <v>542</v>
      </c>
      <c r="D58" s="1253"/>
      <c r="E58" s="1254"/>
      <c r="F58" s="374">
        <v>356</v>
      </c>
      <c r="G58" s="374">
        <v>386</v>
      </c>
      <c r="H58" s="375">
        <v>456</v>
      </c>
    </row>
    <row r="59" spans="2:8" ht="45.75" customHeight="1" x14ac:dyDescent="0.2">
      <c r="B59" s="373"/>
      <c r="C59" s="1252" t="s">
        <v>543</v>
      </c>
      <c r="D59" s="1253"/>
      <c r="E59" s="1254"/>
      <c r="F59" s="374">
        <v>3</v>
      </c>
      <c r="G59" s="374">
        <v>3</v>
      </c>
      <c r="H59" s="375">
        <v>3</v>
      </c>
    </row>
    <row r="60" spans="2:8" ht="45.75" customHeight="1" x14ac:dyDescent="0.2">
      <c r="B60" s="373"/>
      <c r="C60" s="1252" t="s">
        <v>544</v>
      </c>
      <c r="D60" s="1253"/>
      <c r="E60" s="1254"/>
      <c r="F60" s="374">
        <v>0</v>
      </c>
      <c r="G60" s="374">
        <v>0</v>
      </c>
      <c r="H60" s="375">
        <v>2</v>
      </c>
    </row>
    <row r="61" spans="2:8" ht="45.75" customHeight="1" x14ac:dyDescent="0.2">
      <c r="B61" s="373"/>
      <c r="C61" s="1252" t="s">
        <v>545</v>
      </c>
      <c r="D61" s="1253"/>
      <c r="E61" s="1254"/>
      <c r="F61" s="374">
        <v>1</v>
      </c>
      <c r="G61" s="374">
        <v>1</v>
      </c>
      <c r="H61" s="375">
        <v>1</v>
      </c>
    </row>
    <row r="62" spans="2:8" ht="45.75" customHeight="1" thickBot="1" x14ac:dyDescent="0.25">
      <c r="B62" s="376"/>
      <c r="C62" s="1255" t="s">
        <v>546</v>
      </c>
      <c r="D62" s="1256"/>
      <c r="E62" s="1257"/>
      <c r="F62" s="377">
        <v>30</v>
      </c>
      <c r="G62" s="377">
        <v>0</v>
      </c>
      <c r="H62" s="378">
        <v>0</v>
      </c>
    </row>
    <row r="63" spans="2:8" ht="52.5" customHeight="1" thickBot="1" x14ac:dyDescent="0.25">
      <c r="B63" s="379"/>
      <c r="C63" s="1258" t="s">
        <v>547</v>
      </c>
      <c r="D63" s="1258"/>
      <c r="E63" s="1259"/>
      <c r="F63" s="380">
        <v>1451</v>
      </c>
      <c r="G63" s="380">
        <v>1336</v>
      </c>
      <c r="H63" s="381">
        <v>1619</v>
      </c>
    </row>
    <row r="64" spans="2:8" ht="15" customHeight="1" x14ac:dyDescent="0.2"/>
  </sheetData>
  <sheetProtection algorithmName="SHA-512" hashValue="1pQxU3VvAIlySbG+k9TtNk63F6KlV2M041Dl/pxSbQ8dts2AiT8PQ5ezCKzZEq19LjcBjXNxyZRlYVvKYF4qfQ==" saltValue="Haz2/QO4P9te4RMQok+F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66" t="s">
        <v>548</v>
      </c>
      <c r="AO43" s="1267"/>
      <c r="AP43" s="1267"/>
      <c r="AQ43" s="1267"/>
      <c r="AR43" s="1267"/>
      <c r="AS43" s="1267"/>
      <c r="AT43" s="1267"/>
      <c r="AU43" s="1267"/>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c r="BZ43" s="1267"/>
      <c r="CA43" s="1267"/>
      <c r="CB43" s="1267"/>
      <c r="CC43" s="1267"/>
      <c r="CD43" s="1267"/>
      <c r="CE43" s="1267"/>
      <c r="CF43" s="1267"/>
      <c r="CG43" s="1267"/>
      <c r="CH43" s="1267"/>
      <c r="CI43" s="1267"/>
      <c r="CJ43" s="1267"/>
      <c r="CK43" s="1267"/>
      <c r="CL43" s="1267"/>
      <c r="CM43" s="1267"/>
      <c r="CN43" s="1267"/>
      <c r="CO43" s="1267"/>
      <c r="CP43" s="1267"/>
      <c r="CQ43" s="1267"/>
      <c r="CR43" s="1267"/>
      <c r="CS43" s="1267"/>
      <c r="CT43" s="1267"/>
      <c r="CU43" s="1267"/>
      <c r="CV43" s="1267"/>
      <c r="CW43" s="1267"/>
      <c r="CX43" s="1267"/>
      <c r="CY43" s="1267"/>
      <c r="CZ43" s="1267"/>
      <c r="DA43" s="1267"/>
      <c r="DB43" s="1267"/>
      <c r="DC43" s="1268"/>
    </row>
    <row r="44" spans="2:109" ht="13.2" x14ac:dyDescent="0.2">
      <c r="B44" s="12"/>
      <c r="AN44" s="1269"/>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71"/>
    </row>
    <row r="45" spans="2:109" ht="13.2" x14ac:dyDescent="0.2">
      <c r="B45" s="12"/>
      <c r="AN45" s="1269"/>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71"/>
    </row>
    <row r="46" spans="2:109" ht="13.2" x14ac:dyDescent="0.2">
      <c r="B46" s="12"/>
      <c r="AN46" s="1269"/>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71"/>
    </row>
    <row r="47" spans="2:109" ht="13.2" x14ac:dyDescent="0.2">
      <c r="B47" s="12"/>
      <c r="AN47" s="1272"/>
      <c r="AO47" s="1273"/>
      <c r="AP47" s="1273"/>
      <c r="AQ47" s="1273"/>
      <c r="AR47" s="1273"/>
      <c r="AS47" s="1273"/>
      <c r="AT47" s="1273"/>
      <c r="AU47" s="1273"/>
      <c r="AV47" s="1273"/>
      <c r="AW47" s="1273"/>
      <c r="AX47" s="1273"/>
      <c r="AY47" s="1273"/>
      <c r="AZ47" s="1273"/>
      <c r="BA47" s="1273"/>
      <c r="BB47" s="1273"/>
      <c r="BC47" s="1273"/>
      <c r="BD47" s="1273"/>
      <c r="BE47" s="1273"/>
      <c r="BF47" s="1273"/>
      <c r="BG47" s="1273"/>
      <c r="BH47" s="1273"/>
      <c r="BI47" s="1273"/>
      <c r="BJ47" s="1273"/>
      <c r="BK47" s="1273"/>
      <c r="BL47" s="1273"/>
      <c r="BM47" s="1273"/>
      <c r="BN47" s="1273"/>
      <c r="BO47" s="1273"/>
      <c r="BP47" s="1273"/>
      <c r="BQ47" s="1273"/>
      <c r="BR47" s="1273"/>
      <c r="BS47" s="1273"/>
      <c r="BT47" s="1273"/>
      <c r="BU47" s="1273"/>
      <c r="BV47" s="1273"/>
      <c r="BW47" s="1273"/>
      <c r="BX47" s="1273"/>
      <c r="BY47" s="1273"/>
      <c r="BZ47" s="1273"/>
      <c r="CA47" s="1273"/>
      <c r="CB47" s="1273"/>
      <c r="CC47" s="1273"/>
      <c r="CD47" s="1273"/>
      <c r="CE47" s="1273"/>
      <c r="CF47" s="1273"/>
      <c r="CG47" s="1273"/>
      <c r="CH47" s="1273"/>
      <c r="CI47" s="1273"/>
      <c r="CJ47" s="1273"/>
      <c r="CK47" s="1273"/>
      <c r="CL47" s="1273"/>
      <c r="CM47" s="1273"/>
      <c r="CN47" s="1273"/>
      <c r="CO47" s="1273"/>
      <c r="CP47" s="1273"/>
      <c r="CQ47" s="1273"/>
      <c r="CR47" s="1273"/>
      <c r="CS47" s="1273"/>
      <c r="CT47" s="1273"/>
      <c r="CU47" s="1273"/>
      <c r="CV47" s="1273"/>
      <c r="CW47" s="1273"/>
      <c r="CX47" s="1273"/>
      <c r="CY47" s="1273"/>
      <c r="CZ47" s="1273"/>
      <c r="DA47" s="1273"/>
      <c r="DB47" s="1273"/>
      <c r="DC47" s="1274"/>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75"/>
      <c r="H50" s="1275"/>
      <c r="I50" s="1275"/>
      <c r="J50" s="1275"/>
      <c r="K50" s="22"/>
      <c r="L50" s="22"/>
      <c r="M50" s="23"/>
      <c r="N50" s="23"/>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4</v>
      </c>
      <c r="BQ50" s="1279"/>
      <c r="BR50" s="1279"/>
      <c r="BS50" s="1279"/>
      <c r="BT50" s="1279"/>
      <c r="BU50" s="1279"/>
      <c r="BV50" s="1279"/>
      <c r="BW50" s="1279"/>
      <c r="BX50" s="1279" t="s">
        <v>5</v>
      </c>
      <c r="BY50" s="1279"/>
      <c r="BZ50" s="1279"/>
      <c r="CA50" s="1279"/>
      <c r="CB50" s="1279"/>
      <c r="CC50" s="1279"/>
      <c r="CD50" s="1279"/>
      <c r="CE50" s="1279"/>
      <c r="CF50" s="1279" t="s">
        <v>6</v>
      </c>
      <c r="CG50" s="1279"/>
      <c r="CH50" s="1279"/>
      <c r="CI50" s="1279"/>
      <c r="CJ50" s="1279"/>
      <c r="CK50" s="1279"/>
      <c r="CL50" s="1279"/>
      <c r="CM50" s="1279"/>
      <c r="CN50" s="1279" t="s">
        <v>7</v>
      </c>
      <c r="CO50" s="1279"/>
      <c r="CP50" s="1279"/>
      <c r="CQ50" s="1279"/>
      <c r="CR50" s="1279"/>
      <c r="CS50" s="1279"/>
      <c r="CT50" s="1279"/>
      <c r="CU50" s="1279"/>
      <c r="CV50" s="1279" t="s">
        <v>8</v>
      </c>
      <c r="CW50" s="1279"/>
      <c r="CX50" s="1279"/>
      <c r="CY50" s="1279"/>
      <c r="CZ50" s="1279"/>
      <c r="DA50" s="1279"/>
      <c r="DB50" s="1279"/>
      <c r="DC50" s="1279"/>
    </row>
    <row r="51" spans="1:109" ht="13.5" customHeight="1" x14ac:dyDescent="0.2">
      <c r="B51" s="12"/>
      <c r="G51" s="1285"/>
      <c r="H51" s="1285"/>
      <c r="I51" s="1283"/>
      <c r="J51" s="1283"/>
      <c r="K51" s="1281"/>
      <c r="L51" s="1281"/>
      <c r="M51" s="1281"/>
      <c r="N51" s="1281"/>
      <c r="AM51" s="21"/>
      <c r="AN51" s="1282" t="s">
        <v>9</v>
      </c>
      <c r="AO51" s="1282"/>
      <c r="AP51" s="1282"/>
      <c r="AQ51" s="1282"/>
      <c r="AR51" s="1282"/>
      <c r="AS51" s="1282"/>
      <c r="AT51" s="1282"/>
      <c r="AU51" s="1282"/>
      <c r="AV51" s="1282"/>
      <c r="AW51" s="1282"/>
      <c r="AX51" s="1282"/>
      <c r="AY51" s="1282"/>
      <c r="AZ51" s="1282"/>
      <c r="BA51" s="1282"/>
      <c r="BB51" s="1282" t="s">
        <v>10</v>
      </c>
      <c r="BC51" s="1282"/>
      <c r="BD51" s="1282"/>
      <c r="BE51" s="1282"/>
      <c r="BF51" s="1282"/>
      <c r="BG51" s="1282"/>
      <c r="BH51" s="1282"/>
      <c r="BI51" s="1282"/>
      <c r="BJ51" s="1282"/>
      <c r="BK51" s="1282"/>
      <c r="BL51" s="1282"/>
      <c r="BM51" s="1282"/>
      <c r="BN51" s="1282"/>
      <c r="BO51" s="1282"/>
      <c r="BP51" s="1280">
        <v>35</v>
      </c>
      <c r="BQ51" s="1280"/>
      <c r="BR51" s="1280"/>
      <c r="BS51" s="1280"/>
      <c r="BT51" s="1280"/>
      <c r="BU51" s="1280"/>
      <c r="BV51" s="1280"/>
      <c r="BW51" s="1280"/>
      <c r="BX51" s="1280">
        <v>23.2</v>
      </c>
      <c r="BY51" s="1280"/>
      <c r="BZ51" s="1280"/>
      <c r="CA51" s="1280"/>
      <c r="CB51" s="1280"/>
      <c r="CC51" s="1280"/>
      <c r="CD51" s="1280"/>
      <c r="CE51" s="1280"/>
      <c r="CF51" s="1280">
        <v>14.1</v>
      </c>
      <c r="CG51" s="1280"/>
      <c r="CH51" s="1280"/>
      <c r="CI51" s="1280"/>
      <c r="CJ51" s="1280"/>
      <c r="CK51" s="1280"/>
      <c r="CL51" s="1280"/>
      <c r="CM51" s="1280"/>
      <c r="CN51" s="1280">
        <v>15</v>
      </c>
      <c r="CO51" s="1280"/>
      <c r="CP51" s="1280"/>
      <c r="CQ51" s="1280"/>
      <c r="CR51" s="1280"/>
      <c r="CS51" s="1280"/>
      <c r="CT51" s="1280"/>
      <c r="CU51" s="1280"/>
      <c r="CV51" s="1280"/>
      <c r="CW51" s="1280"/>
      <c r="CX51" s="1280"/>
      <c r="CY51" s="1280"/>
      <c r="CZ51" s="1280"/>
      <c r="DA51" s="1280"/>
      <c r="DB51" s="1280"/>
      <c r="DC51" s="1280"/>
    </row>
    <row r="52" spans="1:109" ht="13.2" x14ac:dyDescent="0.2">
      <c r="B52" s="12"/>
      <c r="G52" s="1285"/>
      <c r="H52" s="1285"/>
      <c r="I52" s="1283"/>
      <c r="J52" s="1283"/>
      <c r="K52" s="1281"/>
      <c r="L52" s="1281"/>
      <c r="M52" s="1281"/>
      <c r="N52" s="1281"/>
      <c r="AM52" s="21"/>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20"/>
      <c r="B53" s="12"/>
      <c r="G53" s="1285"/>
      <c r="H53" s="1285"/>
      <c r="I53" s="1275"/>
      <c r="J53" s="1275"/>
      <c r="K53" s="1281"/>
      <c r="L53" s="1281"/>
      <c r="M53" s="1281"/>
      <c r="N53" s="1281"/>
      <c r="AM53" s="21"/>
      <c r="AN53" s="1282"/>
      <c r="AO53" s="1282"/>
      <c r="AP53" s="1282"/>
      <c r="AQ53" s="1282"/>
      <c r="AR53" s="1282"/>
      <c r="AS53" s="1282"/>
      <c r="AT53" s="1282"/>
      <c r="AU53" s="1282"/>
      <c r="AV53" s="1282"/>
      <c r="AW53" s="1282"/>
      <c r="AX53" s="1282"/>
      <c r="AY53" s="1282"/>
      <c r="AZ53" s="1282"/>
      <c r="BA53" s="1282"/>
      <c r="BB53" s="1282" t="s">
        <v>11</v>
      </c>
      <c r="BC53" s="1282"/>
      <c r="BD53" s="1282"/>
      <c r="BE53" s="1282"/>
      <c r="BF53" s="1282"/>
      <c r="BG53" s="1282"/>
      <c r="BH53" s="1282"/>
      <c r="BI53" s="1282"/>
      <c r="BJ53" s="1282"/>
      <c r="BK53" s="1282"/>
      <c r="BL53" s="1282"/>
      <c r="BM53" s="1282"/>
      <c r="BN53" s="1282"/>
      <c r="BO53" s="1282"/>
      <c r="BP53" s="1280">
        <v>53.5</v>
      </c>
      <c r="BQ53" s="1280"/>
      <c r="BR53" s="1280"/>
      <c r="BS53" s="1280"/>
      <c r="BT53" s="1280"/>
      <c r="BU53" s="1280"/>
      <c r="BV53" s="1280"/>
      <c r="BW53" s="1280"/>
      <c r="BX53" s="1280">
        <v>49.9</v>
      </c>
      <c r="BY53" s="1280"/>
      <c r="BZ53" s="1280"/>
      <c r="CA53" s="1280"/>
      <c r="CB53" s="1280"/>
      <c r="CC53" s="1280"/>
      <c r="CD53" s="1280"/>
      <c r="CE53" s="1280"/>
      <c r="CF53" s="1280">
        <v>49.8</v>
      </c>
      <c r="CG53" s="1280"/>
      <c r="CH53" s="1280"/>
      <c r="CI53" s="1280"/>
      <c r="CJ53" s="1280"/>
      <c r="CK53" s="1280"/>
      <c r="CL53" s="1280"/>
      <c r="CM53" s="1280"/>
      <c r="CN53" s="1280">
        <v>46.3</v>
      </c>
      <c r="CO53" s="1280"/>
      <c r="CP53" s="1280"/>
      <c r="CQ53" s="1280"/>
      <c r="CR53" s="1280"/>
      <c r="CS53" s="1280"/>
      <c r="CT53" s="1280"/>
      <c r="CU53" s="1280"/>
      <c r="CV53" s="1280">
        <v>47.3</v>
      </c>
      <c r="CW53" s="1280"/>
      <c r="CX53" s="1280"/>
      <c r="CY53" s="1280"/>
      <c r="CZ53" s="1280"/>
      <c r="DA53" s="1280"/>
      <c r="DB53" s="1280"/>
      <c r="DC53" s="1280"/>
    </row>
    <row r="54" spans="1:109" ht="13.2" x14ac:dyDescent="0.2">
      <c r="A54" s="20"/>
      <c r="B54" s="12"/>
      <c r="G54" s="1285"/>
      <c r="H54" s="1285"/>
      <c r="I54" s="1275"/>
      <c r="J54" s="1275"/>
      <c r="K54" s="1281"/>
      <c r="L54" s="1281"/>
      <c r="M54" s="1281"/>
      <c r="N54" s="1281"/>
      <c r="AM54" s="21"/>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20"/>
      <c r="B55" s="12"/>
      <c r="G55" s="1275"/>
      <c r="H55" s="1275"/>
      <c r="I55" s="1275"/>
      <c r="J55" s="1275"/>
      <c r="K55" s="1281"/>
      <c r="L55" s="1281"/>
      <c r="M55" s="1281"/>
      <c r="N55" s="1281"/>
      <c r="AN55" s="1279" t="s">
        <v>12</v>
      </c>
      <c r="AO55" s="1279"/>
      <c r="AP55" s="1279"/>
      <c r="AQ55" s="1279"/>
      <c r="AR55" s="1279"/>
      <c r="AS55" s="1279"/>
      <c r="AT55" s="1279"/>
      <c r="AU55" s="1279"/>
      <c r="AV55" s="1279"/>
      <c r="AW55" s="1279"/>
      <c r="AX55" s="1279"/>
      <c r="AY55" s="1279"/>
      <c r="AZ55" s="1279"/>
      <c r="BA55" s="1279"/>
      <c r="BB55" s="1282" t="s">
        <v>10</v>
      </c>
      <c r="BC55" s="1282"/>
      <c r="BD55" s="1282"/>
      <c r="BE55" s="1282"/>
      <c r="BF55" s="1282"/>
      <c r="BG55" s="1282"/>
      <c r="BH55" s="1282"/>
      <c r="BI55" s="1282"/>
      <c r="BJ55" s="1282"/>
      <c r="BK55" s="1282"/>
      <c r="BL55" s="1282"/>
      <c r="BM55" s="1282"/>
      <c r="BN55" s="1282"/>
      <c r="BO55" s="1282"/>
      <c r="BP55" s="1280">
        <v>0</v>
      </c>
      <c r="BQ55" s="1280"/>
      <c r="BR55" s="1280"/>
      <c r="BS55" s="1280"/>
      <c r="BT55" s="1280"/>
      <c r="BU55" s="1280"/>
      <c r="BV55" s="1280"/>
      <c r="BW55" s="1280"/>
      <c r="BX55" s="1280">
        <v>0</v>
      </c>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ht="13.2" x14ac:dyDescent="0.2">
      <c r="A56" s="20"/>
      <c r="B56" s="12"/>
      <c r="G56" s="1275"/>
      <c r="H56" s="1275"/>
      <c r="I56" s="1275"/>
      <c r="J56" s="1275"/>
      <c r="K56" s="1281"/>
      <c r="L56" s="1281"/>
      <c r="M56" s="1281"/>
      <c r="N56" s="1281"/>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20" customFormat="1" ht="13.2" x14ac:dyDescent="0.2">
      <c r="B57" s="24"/>
      <c r="G57" s="1275"/>
      <c r="H57" s="1275"/>
      <c r="I57" s="1284"/>
      <c r="J57" s="1284"/>
      <c r="K57" s="1281"/>
      <c r="L57" s="1281"/>
      <c r="M57" s="1281"/>
      <c r="N57" s="1281"/>
      <c r="AM57" s="3"/>
      <c r="AN57" s="1279"/>
      <c r="AO57" s="1279"/>
      <c r="AP57" s="1279"/>
      <c r="AQ57" s="1279"/>
      <c r="AR57" s="1279"/>
      <c r="AS57" s="1279"/>
      <c r="AT57" s="1279"/>
      <c r="AU57" s="1279"/>
      <c r="AV57" s="1279"/>
      <c r="AW57" s="1279"/>
      <c r="AX57" s="1279"/>
      <c r="AY57" s="1279"/>
      <c r="AZ57" s="1279"/>
      <c r="BA57" s="1279"/>
      <c r="BB57" s="1282" t="s">
        <v>11</v>
      </c>
      <c r="BC57" s="1282"/>
      <c r="BD57" s="1282"/>
      <c r="BE57" s="1282"/>
      <c r="BF57" s="1282"/>
      <c r="BG57" s="1282"/>
      <c r="BH57" s="1282"/>
      <c r="BI57" s="1282"/>
      <c r="BJ57" s="1282"/>
      <c r="BK57" s="1282"/>
      <c r="BL57" s="1282"/>
      <c r="BM57" s="1282"/>
      <c r="BN57" s="1282"/>
      <c r="BO57" s="1282"/>
      <c r="BP57" s="1280">
        <v>54.2</v>
      </c>
      <c r="BQ57" s="1280"/>
      <c r="BR57" s="1280"/>
      <c r="BS57" s="1280"/>
      <c r="BT57" s="1280"/>
      <c r="BU57" s="1280"/>
      <c r="BV57" s="1280"/>
      <c r="BW57" s="1280"/>
      <c r="BX57" s="1280">
        <v>56.3</v>
      </c>
      <c r="BY57" s="1280"/>
      <c r="BZ57" s="1280"/>
      <c r="CA57" s="1280"/>
      <c r="CB57" s="1280"/>
      <c r="CC57" s="1280"/>
      <c r="CD57" s="1280"/>
      <c r="CE57" s="1280"/>
      <c r="CF57" s="1280">
        <v>57.6</v>
      </c>
      <c r="CG57" s="1280"/>
      <c r="CH57" s="1280"/>
      <c r="CI57" s="1280"/>
      <c r="CJ57" s="1280"/>
      <c r="CK57" s="1280"/>
      <c r="CL57" s="1280"/>
      <c r="CM57" s="1280"/>
      <c r="CN57" s="1280">
        <v>58.8</v>
      </c>
      <c r="CO57" s="1280"/>
      <c r="CP57" s="1280"/>
      <c r="CQ57" s="1280"/>
      <c r="CR57" s="1280"/>
      <c r="CS57" s="1280"/>
      <c r="CT57" s="1280"/>
      <c r="CU57" s="1280"/>
      <c r="CV57" s="1280">
        <v>59.5</v>
      </c>
      <c r="CW57" s="1280"/>
      <c r="CX57" s="1280"/>
      <c r="CY57" s="1280"/>
      <c r="CZ57" s="1280"/>
      <c r="DA57" s="1280"/>
      <c r="DB57" s="1280"/>
      <c r="DC57" s="1280"/>
      <c r="DD57" s="25"/>
      <c r="DE57" s="24"/>
    </row>
    <row r="58" spans="1:109" s="20" customFormat="1" ht="13.2" x14ac:dyDescent="0.2">
      <c r="A58" s="3"/>
      <c r="B58" s="24"/>
      <c r="G58" s="1275"/>
      <c r="H58" s="1275"/>
      <c r="I58" s="1284"/>
      <c r="J58" s="1284"/>
      <c r="K58" s="1281"/>
      <c r="L58" s="1281"/>
      <c r="M58" s="1281"/>
      <c r="N58" s="1281"/>
      <c r="AM58" s="3"/>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66" t="s">
        <v>549</v>
      </c>
      <c r="AO65" s="1267"/>
      <c r="AP65" s="1267"/>
      <c r="AQ65" s="1267"/>
      <c r="AR65" s="1267"/>
      <c r="AS65" s="1267"/>
      <c r="AT65" s="1267"/>
      <c r="AU65" s="1267"/>
      <c r="AV65" s="1267"/>
      <c r="AW65" s="1267"/>
      <c r="AX65" s="1267"/>
      <c r="AY65" s="1267"/>
      <c r="AZ65" s="1267"/>
      <c r="BA65" s="1267"/>
      <c r="BB65" s="1267"/>
      <c r="BC65" s="1267"/>
      <c r="BD65" s="1267"/>
      <c r="BE65" s="1267"/>
      <c r="BF65" s="1267"/>
      <c r="BG65" s="1267"/>
      <c r="BH65" s="1267"/>
      <c r="BI65" s="1267"/>
      <c r="BJ65" s="1267"/>
      <c r="BK65" s="1267"/>
      <c r="BL65" s="1267"/>
      <c r="BM65" s="1267"/>
      <c r="BN65" s="1267"/>
      <c r="BO65" s="1267"/>
      <c r="BP65" s="1267"/>
      <c r="BQ65" s="1267"/>
      <c r="BR65" s="1267"/>
      <c r="BS65" s="1267"/>
      <c r="BT65" s="1267"/>
      <c r="BU65" s="1267"/>
      <c r="BV65" s="1267"/>
      <c r="BW65" s="1267"/>
      <c r="BX65" s="1267"/>
      <c r="BY65" s="1267"/>
      <c r="BZ65" s="1267"/>
      <c r="CA65" s="1267"/>
      <c r="CB65" s="1267"/>
      <c r="CC65" s="1267"/>
      <c r="CD65" s="1267"/>
      <c r="CE65" s="1267"/>
      <c r="CF65" s="1267"/>
      <c r="CG65" s="1267"/>
      <c r="CH65" s="1267"/>
      <c r="CI65" s="1267"/>
      <c r="CJ65" s="1267"/>
      <c r="CK65" s="1267"/>
      <c r="CL65" s="1267"/>
      <c r="CM65" s="1267"/>
      <c r="CN65" s="1267"/>
      <c r="CO65" s="1267"/>
      <c r="CP65" s="1267"/>
      <c r="CQ65" s="1267"/>
      <c r="CR65" s="1267"/>
      <c r="CS65" s="1267"/>
      <c r="CT65" s="1267"/>
      <c r="CU65" s="1267"/>
      <c r="CV65" s="1267"/>
      <c r="CW65" s="1267"/>
      <c r="CX65" s="1267"/>
      <c r="CY65" s="1267"/>
      <c r="CZ65" s="1267"/>
      <c r="DA65" s="1267"/>
      <c r="DB65" s="1267"/>
      <c r="DC65" s="1268"/>
    </row>
    <row r="66" spans="2:107" ht="13.2" x14ac:dyDescent="0.2">
      <c r="B66" s="12"/>
      <c r="AN66" s="1269"/>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71"/>
    </row>
    <row r="67" spans="2:107" ht="13.2" x14ac:dyDescent="0.2">
      <c r="B67" s="12"/>
      <c r="AN67" s="1269"/>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71"/>
    </row>
    <row r="68" spans="2:107" ht="13.2" x14ac:dyDescent="0.2">
      <c r="B68" s="12"/>
      <c r="AN68" s="1269"/>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71"/>
    </row>
    <row r="69" spans="2:107" ht="13.2" x14ac:dyDescent="0.2">
      <c r="B69" s="12"/>
      <c r="AN69" s="1272"/>
      <c r="AO69" s="1273"/>
      <c r="AP69" s="1273"/>
      <c r="AQ69" s="1273"/>
      <c r="AR69" s="1273"/>
      <c r="AS69" s="1273"/>
      <c r="AT69" s="1273"/>
      <c r="AU69" s="1273"/>
      <c r="AV69" s="1273"/>
      <c r="AW69" s="1273"/>
      <c r="AX69" s="1273"/>
      <c r="AY69" s="1273"/>
      <c r="AZ69" s="1273"/>
      <c r="BA69" s="1273"/>
      <c r="BB69" s="1273"/>
      <c r="BC69" s="1273"/>
      <c r="BD69" s="1273"/>
      <c r="BE69" s="1273"/>
      <c r="BF69" s="1273"/>
      <c r="BG69" s="1273"/>
      <c r="BH69" s="1273"/>
      <c r="BI69" s="1273"/>
      <c r="BJ69" s="1273"/>
      <c r="BK69" s="1273"/>
      <c r="BL69" s="1273"/>
      <c r="BM69" s="1273"/>
      <c r="BN69" s="1273"/>
      <c r="BO69" s="1273"/>
      <c r="BP69" s="1273"/>
      <c r="BQ69" s="1273"/>
      <c r="BR69" s="1273"/>
      <c r="BS69" s="1273"/>
      <c r="BT69" s="1273"/>
      <c r="BU69" s="1273"/>
      <c r="BV69" s="1273"/>
      <c r="BW69" s="1273"/>
      <c r="BX69" s="1273"/>
      <c r="BY69" s="1273"/>
      <c r="BZ69" s="1273"/>
      <c r="CA69" s="1273"/>
      <c r="CB69" s="1273"/>
      <c r="CC69" s="1273"/>
      <c r="CD69" s="1273"/>
      <c r="CE69" s="1273"/>
      <c r="CF69" s="1273"/>
      <c r="CG69" s="1273"/>
      <c r="CH69" s="1273"/>
      <c r="CI69" s="1273"/>
      <c r="CJ69" s="1273"/>
      <c r="CK69" s="1273"/>
      <c r="CL69" s="1273"/>
      <c r="CM69" s="1273"/>
      <c r="CN69" s="1273"/>
      <c r="CO69" s="1273"/>
      <c r="CP69" s="1273"/>
      <c r="CQ69" s="1273"/>
      <c r="CR69" s="1273"/>
      <c r="CS69" s="1273"/>
      <c r="CT69" s="1273"/>
      <c r="CU69" s="1273"/>
      <c r="CV69" s="1273"/>
      <c r="CW69" s="1273"/>
      <c r="CX69" s="1273"/>
      <c r="CY69" s="1273"/>
      <c r="CZ69" s="1273"/>
      <c r="DA69" s="1273"/>
      <c r="DB69" s="1273"/>
      <c r="DC69" s="1274"/>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75"/>
      <c r="H72" s="1275"/>
      <c r="I72" s="1275"/>
      <c r="J72" s="1275"/>
      <c r="K72" s="22"/>
      <c r="L72" s="22"/>
      <c r="M72" s="23"/>
      <c r="N72" s="23"/>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4</v>
      </c>
      <c r="BQ72" s="1279"/>
      <c r="BR72" s="1279"/>
      <c r="BS72" s="1279"/>
      <c r="BT72" s="1279"/>
      <c r="BU72" s="1279"/>
      <c r="BV72" s="1279"/>
      <c r="BW72" s="1279"/>
      <c r="BX72" s="1279" t="s">
        <v>5</v>
      </c>
      <c r="BY72" s="1279"/>
      <c r="BZ72" s="1279"/>
      <c r="CA72" s="1279"/>
      <c r="CB72" s="1279"/>
      <c r="CC72" s="1279"/>
      <c r="CD72" s="1279"/>
      <c r="CE72" s="1279"/>
      <c r="CF72" s="1279" t="s">
        <v>6</v>
      </c>
      <c r="CG72" s="1279"/>
      <c r="CH72" s="1279"/>
      <c r="CI72" s="1279"/>
      <c r="CJ72" s="1279"/>
      <c r="CK72" s="1279"/>
      <c r="CL72" s="1279"/>
      <c r="CM72" s="1279"/>
      <c r="CN72" s="1279" t="s">
        <v>7</v>
      </c>
      <c r="CO72" s="1279"/>
      <c r="CP72" s="1279"/>
      <c r="CQ72" s="1279"/>
      <c r="CR72" s="1279"/>
      <c r="CS72" s="1279"/>
      <c r="CT72" s="1279"/>
      <c r="CU72" s="1279"/>
      <c r="CV72" s="1279" t="s">
        <v>8</v>
      </c>
      <c r="CW72" s="1279"/>
      <c r="CX72" s="1279"/>
      <c r="CY72" s="1279"/>
      <c r="CZ72" s="1279"/>
      <c r="DA72" s="1279"/>
      <c r="DB72" s="1279"/>
      <c r="DC72" s="1279"/>
    </row>
    <row r="73" spans="2:107" ht="13.2" x14ac:dyDescent="0.2">
      <c r="B73" s="12"/>
      <c r="G73" s="1285"/>
      <c r="H73" s="1285"/>
      <c r="I73" s="1285"/>
      <c r="J73" s="1285"/>
      <c r="K73" s="1286"/>
      <c r="L73" s="1286"/>
      <c r="M73" s="1286"/>
      <c r="N73" s="1286"/>
      <c r="AM73" s="21"/>
      <c r="AN73" s="1282" t="s">
        <v>9</v>
      </c>
      <c r="AO73" s="1282"/>
      <c r="AP73" s="1282"/>
      <c r="AQ73" s="1282"/>
      <c r="AR73" s="1282"/>
      <c r="AS73" s="1282"/>
      <c r="AT73" s="1282"/>
      <c r="AU73" s="1282"/>
      <c r="AV73" s="1282"/>
      <c r="AW73" s="1282"/>
      <c r="AX73" s="1282"/>
      <c r="AY73" s="1282"/>
      <c r="AZ73" s="1282"/>
      <c r="BA73" s="1282"/>
      <c r="BB73" s="1282" t="s">
        <v>10</v>
      </c>
      <c r="BC73" s="1282"/>
      <c r="BD73" s="1282"/>
      <c r="BE73" s="1282"/>
      <c r="BF73" s="1282"/>
      <c r="BG73" s="1282"/>
      <c r="BH73" s="1282"/>
      <c r="BI73" s="1282"/>
      <c r="BJ73" s="1282"/>
      <c r="BK73" s="1282"/>
      <c r="BL73" s="1282"/>
      <c r="BM73" s="1282"/>
      <c r="BN73" s="1282"/>
      <c r="BO73" s="1282"/>
      <c r="BP73" s="1280">
        <v>35</v>
      </c>
      <c r="BQ73" s="1280"/>
      <c r="BR73" s="1280"/>
      <c r="BS73" s="1280"/>
      <c r="BT73" s="1280"/>
      <c r="BU73" s="1280"/>
      <c r="BV73" s="1280"/>
      <c r="BW73" s="1280"/>
      <c r="BX73" s="1280">
        <v>23.2</v>
      </c>
      <c r="BY73" s="1280"/>
      <c r="BZ73" s="1280"/>
      <c r="CA73" s="1280"/>
      <c r="CB73" s="1280"/>
      <c r="CC73" s="1280"/>
      <c r="CD73" s="1280"/>
      <c r="CE73" s="1280"/>
      <c r="CF73" s="1280">
        <v>14.1</v>
      </c>
      <c r="CG73" s="1280"/>
      <c r="CH73" s="1280"/>
      <c r="CI73" s="1280"/>
      <c r="CJ73" s="1280"/>
      <c r="CK73" s="1280"/>
      <c r="CL73" s="1280"/>
      <c r="CM73" s="1280"/>
      <c r="CN73" s="1280">
        <v>15</v>
      </c>
      <c r="CO73" s="1280"/>
      <c r="CP73" s="1280"/>
      <c r="CQ73" s="1280"/>
      <c r="CR73" s="1280"/>
      <c r="CS73" s="1280"/>
      <c r="CT73" s="1280"/>
      <c r="CU73" s="1280"/>
      <c r="CV73" s="1280"/>
      <c r="CW73" s="1280"/>
      <c r="CX73" s="1280"/>
      <c r="CY73" s="1280"/>
      <c r="CZ73" s="1280"/>
      <c r="DA73" s="1280"/>
      <c r="DB73" s="1280"/>
      <c r="DC73" s="1280"/>
    </row>
    <row r="74" spans="2:107" ht="13.2" x14ac:dyDescent="0.2">
      <c r="B74" s="12"/>
      <c r="G74" s="1285"/>
      <c r="H74" s="1285"/>
      <c r="I74" s="1285"/>
      <c r="J74" s="1285"/>
      <c r="K74" s="1286"/>
      <c r="L74" s="1286"/>
      <c r="M74" s="1286"/>
      <c r="N74" s="1286"/>
      <c r="AM74" s="21"/>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12"/>
      <c r="G75" s="1285"/>
      <c r="H75" s="1285"/>
      <c r="I75" s="1275"/>
      <c r="J75" s="1275"/>
      <c r="K75" s="1281"/>
      <c r="L75" s="1281"/>
      <c r="M75" s="1281"/>
      <c r="N75" s="1281"/>
      <c r="AM75" s="21"/>
      <c r="AN75" s="1282"/>
      <c r="AO75" s="1282"/>
      <c r="AP75" s="1282"/>
      <c r="AQ75" s="1282"/>
      <c r="AR75" s="1282"/>
      <c r="AS75" s="1282"/>
      <c r="AT75" s="1282"/>
      <c r="AU75" s="1282"/>
      <c r="AV75" s="1282"/>
      <c r="AW75" s="1282"/>
      <c r="AX75" s="1282"/>
      <c r="AY75" s="1282"/>
      <c r="AZ75" s="1282"/>
      <c r="BA75" s="1282"/>
      <c r="BB75" s="1282" t="s">
        <v>14</v>
      </c>
      <c r="BC75" s="1282"/>
      <c r="BD75" s="1282"/>
      <c r="BE75" s="1282"/>
      <c r="BF75" s="1282"/>
      <c r="BG75" s="1282"/>
      <c r="BH75" s="1282"/>
      <c r="BI75" s="1282"/>
      <c r="BJ75" s="1282"/>
      <c r="BK75" s="1282"/>
      <c r="BL75" s="1282"/>
      <c r="BM75" s="1282"/>
      <c r="BN75" s="1282"/>
      <c r="BO75" s="1282"/>
      <c r="BP75" s="1280">
        <v>10.4</v>
      </c>
      <c r="BQ75" s="1280"/>
      <c r="BR75" s="1280"/>
      <c r="BS75" s="1280"/>
      <c r="BT75" s="1280"/>
      <c r="BU75" s="1280"/>
      <c r="BV75" s="1280"/>
      <c r="BW75" s="1280"/>
      <c r="BX75" s="1280">
        <v>10.6</v>
      </c>
      <c r="BY75" s="1280"/>
      <c r="BZ75" s="1280"/>
      <c r="CA75" s="1280"/>
      <c r="CB75" s="1280"/>
      <c r="CC75" s="1280"/>
      <c r="CD75" s="1280"/>
      <c r="CE75" s="1280"/>
      <c r="CF75" s="1280">
        <v>10.7</v>
      </c>
      <c r="CG75" s="1280"/>
      <c r="CH75" s="1280"/>
      <c r="CI75" s="1280"/>
      <c r="CJ75" s="1280"/>
      <c r="CK75" s="1280"/>
      <c r="CL75" s="1280"/>
      <c r="CM75" s="1280"/>
      <c r="CN75" s="1280">
        <v>10.1</v>
      </c>
      <c r="CO75" s="1280"/>
      <c r="CP75" s="1280"/>
      <c r="CQ75" s="1280"/>
      <c r="CR75" s="1280"/>
      <c r="CS75" s="1280"/>
      <c r="CT75" s="1280"/>
      <c r="CU75" s="1280"/>
      <c r="CV75" s="1280">
        <v>8.6999999999999993</v>
      </c>
      <c r="CW75" s="1280"/>
      <c r="CX75" s="1280"/>
      <c r="CY75" s="1280"/>
      <c r="CZ75" s="1280"/>
      <c r="DA75" s="1280"/>
      <c r="DB75" s="1280"/>
      <c r="DC75" s="1280"/>
    </row>
    <row r="76" spans="2:107" ht="13.2" x14ac:dyDescent="0.2">
      <c r="B76" s="12"/>
      <c r="G76" s="1285"/>
      <c r="H76" s="1285"/>
      <c r="I76" s="1275"/>
      <c r="J76" s="1275"/>
      <c r="K76" s="1281"/>
      <c r="L76" s="1281"/>
      <c r="M76" s="1281"/>
      <c r="N76" s="1281"/>
      <c r="AM76" s="21"/>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12"/>
      <c r="G77" s="1275"/>
      <c r="H77" s="1275"/>
      <c r="I77" s="1275"/>
      <c r="J77" s="1275"/>
      <c r="K77" s="1286"/>
      <c r="L77" s="1286"/>
      <c r="M77" s="1286"/>
      <c r="N77" s="1286"/>
      <c r="AN77" s="1279" t="s">
        <v>12</v>
      </c>
      <c r="AO77" s="1279"/>
      <c r="AP77" s="1279"/>
      <c r="AQ77" s="1279"/>
      <c r="AR77" s="1279"/>
      <c r="AS77" s="1279"/>
      <c r="AT77" s="1279"/>
      <c r="AU77" s="1279"/>
      <c r="AV77" s="1279"/>
      <c r="AW77" s="1279"/>
      <c r="AX77" s="1279"/>
      <c r="AY77" s="1279"/>
      <c r="AZ77" s="1279"/>
      <c r="BA77" s="1279"/>
      <c r="BB77" s="1282" t="s">
        <v>10</v>
      </c>
      <c r="BC77" s="1282"/>
      <c r="BD77" s="1282"/>
      <c r="BE77" s="1282"/>
      <c r="BF77" s="1282"/>
      <c r="BG77" s="1282"/>
      <c r="BH77" s="1282"/>
      <c r="BI77" s="1282"/>
      <c r="BJ77" s="1282"/>
      <c r="BK77" s="1282"/>
      <c r="BL77" s="1282"/>
      <c r="BM77" s="1282"/>
      <c r="BN77" s="1282"/>
      <c r="BO77" s="1282"/>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ht="13.2" x14ac:dyDescent="0.2">
      <c r="B78" s="12"/>
      <c r="G78" s="1275"/>
      <c r="H78" s="1275"/>
      <c r="I78" s="1275"/>
      <c r="J78" s="1275"/>
      <c r="K78" s="1286"/>
      <c r="L78" s="1286"/>
      <c r="M78" s="1286"/>
      <c r="N78" s="128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12"/>
      <c r="G79" s="1275"/>
      <c r="H79" s="1275"/>
      <c r="I79" s="1284"/>
      <c r="J79" s="1284"/>
      <c r="K79" s="1287"/>
      <c r="L79" s="1287"/>
      <c r="M79" s="1287"/>
      <c r="N79" s="1287"/>
      <c r="AN79" s="1279"/>
      <c r="AO79" s="1279"/>
      <c r="AP79" s="1279"/>
      <c r="AQ79" s="1279"/>
      <c r="AR79" s="1279"/>
      <c r="AS79" s="1279"/>
      <c r="AT79" s="1279"/>
      <c r="AU79" s="1279"/>
      <c r="AV79" s="1279"/>
      <c r="AW79" s="1279"/>
      <c r="AX79" s="1279"/>
      <c r="AY79" s="1279"/>
      <c r="AZ79" s="1279"/>
      <c r="BA79" s="1279"/>
      <c r="BB79" s="1282" t="s">
        <v>14</v>
      </c>
      <c r="BC79" s="1282"/>
      <c r="BD79" s="1282"/>
      <c r="BE79" s="1282"/>
      <c r="BF79" s="1282"/>
      <c r="BG79" s="1282"/>
      <c r="BH79" s="1282"/>
      <c r="BI79" s="1282"/>
      <c r="BJ79" s="1282"/>
      <c r="BK79" s="1282"/>
      <c r="BL79" s="1282"/>
      <c r="BM79" s="1282"/>
      <c r="BN79" s="1282"/>
      <c r="BO79" s="1282"/>
      <c r="BP79" s="1280">
        <v>7.8</v>
      </c>
      <c r="BQ79" s="1280"/>
      <c r="BR79" s="1280"/>
      <c r="BS79" s="1280"/>
      <c r="BT79" s="1280"/>
      <c r="BU79" s="1280"/>
      <c r="BV79" s="1280"/>
      <c r="BW79" s="1280"/>
      <c r="BX79" s="1280">
        <v>7.4</v>
      </c>
      <c r="BY79" s="1280"/>
      <c r="BZ79" s="1280"/>
      <c r="CA79" s="1280"/>
      <c r="CB79" s="1280"/>
      <c r="CC79" s="1280"/>
      <c r="CD79" s="1280"/>
      <c r="CE79" s="1280"/>
      <c r="CF79" s="1280">
        <v>7.1</v>
      </c>
      <c r="CG79" s="1280"/>
      <c r="CH79" s="1280"/>
      <c r="CI79" s="1280"/>
      <c r="CJ79" s="1280"/>
      <c r="CK79" s="1280"/>
      <c r="CL79" s="1280"/>
      <c r="CM79" s="1280"/>
      <c r="CN79" s="1280">
        <v>7.1</v>
      </c>
      <c r="CO79" s="1280"/>
      <c r="CP79" s="1280"/>
      <c r="CQ79" s="1280"/>
      <c r="CR79" s="1280"/>
      <c r="CS79" s="1280"/>
      <c r="CT79" s="1280"/>
      <c r="CU79" s="1280"/>
      <c r="CV79" s="1280">
        <v>7.3</v>
      </c>
      <c r="CW79" s="1280"/>
      <c r="CX79" s="1280"/>
      <c r="CY79" s="1280"/>
      <c r="CZ79" s="1280"/>
      <c r="DA79" s="1280"/>
      <c r="DB79" s="1280"/>
      <c r="DC79" s="1280"/>
    </row>
    <row r="80" spans="2:107" ht="13.2" x14ac:dyDescent="0.2">
      <c r="B80" s="12"/>
      <c r="G80" s="1275"/>
      <c r="H80" s="1275"/>
      <c r="I80" s="1284"/>
      <c r="J80" s="1284"/>
      <c r="K80" s="1287"/>
      <c r="L80" s="1287"/>
      <c r="M80" s="1287"/>
      <c r="N80" s="128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OKweQdf9RVHoC7dI5UFgpss+nsUIM1wL24IUf4yW5SNPaCZlT9q+ctCbTVLdJmnvfhZue5fkiOqIQkovxkmQ7w==" saltValue="9aC1eAmgvVjziVqbCm1A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GV4lvxWqYYcWWThBTg+vt6/HtYcDIQLOPLePxI0jbgfk66/yyOdOJa7WDyhH+926vaN3QOois9WNjMYmyfoSGg==" saltValue="UH84GZ5SgHEbWA1nirzx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UrzLLWK64Hisd8auKjA4tf0X31iuCp1XjR1iGMYYsNEvYO2s631aA27Zo59y+jjm66w/9eI+Eb24pPc82R2s8w==" saltValue="H/cUZfJL9RFLFKOe8dOC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23814-EE68-4009-BA01-2FBE70F38D5F}">
  <sheetPr>
    <pageSetUpPr fitToPage="1"/>
  </sheetPr>
  <dimension ref="B1:EM49"/>
  <sheetViews>
    <sheetView showGridLines="0" zoomScale="85" zoomScaleNormal="85" workbookViewId="0">
      <selection activeCell="AB45" sqref="AB45"/>
    </sheetView>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143</v>
      </c>
      <c r="DI1" s="757"/>
      <c r="DJ1" s="757"/>
      <c r="DK1" s="757"/>
      <c r="DL1" s="757"/>
      <c r="DM1" s="757"/>
      <c r="DN1" s="758"/>
      <c r="DO1" s="81"/>
      <c r="DP1" s="756" t="s">
        <v>144</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x14ac:dyDescent="0.2">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97" t="s">
        <v>146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147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148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24</v>
      </c>
      <c r="C4" s="698"/>
      <c r="D4" s="698"/>
      <c r="E4" s="698"/>
      <c r="F4" s="698"/>
      <c r="G4" s="698"/>
      <c r="H4" s="698"/>
      <c r="I4" s="698"/>
      <c r="J4" s="698"/>
      <c r="K4" s="698"/>
      <c r="L4" s="698"/>
      <c r="M4" s="698"/>
      <c r="N4" s="698"/>
      <c r="O4" s="698"/>
      <c r="P4" s="698"/>
      <c r="Q4" s="699"/>
      <c r="R4" s="697" t="s">
        <v>149</v>
      </c>
      <c r="S4" s="698"/>
      <c r="T4" s="698"/>
      <c r="U4" s="698"/>
      <c r="V4" s="698"/>
      <c r="W4" s="698"/>
      <c r="X4" s="698"/>
      <c r="Y4" s="699"/>
      <c r="Z4" s="697" t="s">
        <v>150</v>
      </c>
      <c r="AA4" s="698"/>
      <c r="AB4" s="698"/>
      <c r="AC4" s="699"/>
      <c r="AD4" s="697" t="s">
        <v>151</v>
      </c>
      <c r="AE4" s="698"/>
      <c r="AF4" s="698"/>
      <c r="AG4" s="698"/>
      <c r="AH4" s="698"/>
      <c r="AI4" s="698"/>
      <c r="AJ4" s="698"/>
      <c r="AK4" s="699"/>
      <c r="AL4" s="697" t="s">
        <v>150</v>
      </c>
      <c r="AM4" s="698"/>
      <c r="AN4" s="698"/>
      <c r="AO4" s="699"/>
      <c r="AP4" s="753" t="s">
        <v>152</v>
      </c>
      <c r="AQ4" s="753"/>
      <c r="AR4" s="753"/>
      <c r="AS4" s="753"/>
      <c r="AT4" s="753"/>
      <c r="AU4" s="753"/>
      <c r="AV4" s="753"/>
      <c r="AW4" s="753"/>
      <c r="AX4" s="753"/>
      <c r="AY4" s="753"/>
      <c r="AZ4" s="753"/>
      <c r="BA4" s="753"/>
      <c r="BB4" s="753"/>
      <c r="BC4" s="753"/>
      <c r="BD4" s="753"/>
      <c r="BE4" s="753"/>
      <c r="BF4" s="753"/>
      <c r="BG4" s="753" t="s">
        <v>153</v>
      </c>
      <c r="BH4" s="753"/>
      <c r="BI4" s="753"/>
      <c r="BJ4" s="753"/>
      <c r="BK4" s="753"/>
      <c r="BL4" s="753"/>
      <c r="BM4" s="753"/>
      <c r="BN4" s="753"/>
      <c r="BO4" s="753" t="s">
        <v>150</v>
      </c>
      <c r="BP4" s="753"/>
      <c r="BQ4" s="753"/>
      <c r="BR4" s="753"/>
      <c r="BS4" s="753" t="s">
        <v>154</v>
      </c>
      <c r="BT4" s="753"/>
      <c r="BU4" s="753"/>
      <c r="BV4" s="753"/>
      <c r="BW4" s="753"/>
      <c r="BX4" s="753"/>
      <c r="BY4" s="753"/>
      <c r="BZ4" s="753"/>
      <c r="CA4" s="753"/>
      <c r="CB4" s="753"/>
      <c r="CD4" s="740" t="s">
        <v>155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2">
      <c r="B5" s="706" t="s">
        <v>156</v>
      </c>
      <c r="C5" s="707"/>
      <c r="D5" s="707"/>
      <c r="E5" s="707"/>
      <c r="F5" s="707"/>
      <c r="G5" s="707"/>
      <c r="H5" s="707"/>
      <c r="I5" s="707"/>
      <c r="J5" s="707"/>
      <c r="K5" s="707"/>
      <c r="L5" s="707"/>
      <c r="M5" s="707"/>
      <c r="N5" s="707"/>
      <c r="O5" s="707"/>
      <c r="P5" s="707"/>
      <c r="Q5" s="708"/>
      <c r="R5" s="691">
        <v>364787</v>
      </c>
      <c r="S5" s="692"/>
      <c r="T5" s="692"/>
      <c r="U5" s="692"/>
      <c r="V5" s="692"/>
      <c r="W5" s="692"/>
      <c r="X5" s="692"/>
      <c r="Y5" s="735"/>
      <c r="Z5" s="754">
        <v>8.3000000000000007</v>
      </c>
      <c r="AA5" s="754"/>
      <c r="AB5" s="754"/>
      <c r="AC5" s="754"/>
      <c r="AD5" s="755">
        <v>364787</v>
      </c>
      <c r="AE5" s="755"/>
      <c r="AF5" s="755"/>
      <c r="AG5" s="755"/>
      <c r="AH5" s="755"/>
      <c r="AI5" s="755"/>
      <c r="AJ5" s="755"/>
      <c r="AK5" s="755"/>
      <c r="AL5" s="736">
        <v>17</v>
      </c>
      <c r="AM5" s="711"/>
      <c r="AN5" s="711"/>
      <c r="AO5" s="737"/>
      <c r="AP5" s="706" t="s">
        <v>157</v>
      </c>
      <c r="AQ5" s="707"/>
      <c r="AR5" s="707"/>
      <c r="AS5" s="707"/>
      <c r="AT5" s="707"/>
      <c r="AU5" s="707"/>
      <c r="AV5" s="707"/>
      <c r="AW5" s="707"/>
      <c r="AX5" s="707"/>
      <c r="AY5" s="707"/>
      <c r="AZ5" s="707"/>
      <c r="BA5" s="707"/>
      <c r="BB5" s="707"/>
      <c r="BC5" s="707"/>
      <c r="BD5" s="707"/>
      <c r="BE5" s="707"/>
      <c r="BF5" s="708"/>
      <c r="BG5" s="636">
        <v>363683</v>
      </c>
      <c r="BH5" s="637"/>
      <c r="BI5" s="637"/>
      <c r="BJ5" s="637"/>
      <c r="BK5" s="637"/>
      <c r="BL5" s="637"/>
      <c r="BM5" s="637"/>
      <c r="BN5" s="638"/>
      <c r="BO5" s="676">
        <v>99.7</v>
      </c>
      <c r="BP5" s="676"/>
      <c r="BQ5" s="676"/>
      <c r="BR5" s="676"/>
      <c r="BS5" s="677" t="s">
        <v>64</v>
      </c>
      <c r="BT5" s="677"/>
      <c r="BU5" s="677"/>
      <c r="BV5" s="677"/>
      <c r="BW5" s="677"/>
      <c r="BX5" s="677"/>
      <c r="BY5" s="677"/>
      <c r="BZ5" s="677"/>
      <c r="CA5" s="677"/>
      <c r="CB5" s="724"/>
      <c r="CD5" s="740" t="s">
        <v>152</v>
      </c>
      <c r="CE5" s="741"/>
      <c r="CF5" s="741"/>
      <c r="CG5" s="741"/>
      <c r="CH5" s="741"/>
      <c r="CI5" s="741"/>
      <c r="CJ5" s="741"/>
      <c r="CK5" s="741"/>
      <c r="CL5" s="741"/>
      <c r="CM5" s="741"/>
      <c r="CN5" s="741"/>
      <c r="CO5" s="741"/>
      <c r="CP5" s="741"/>
      <c r="CQ5" s="742"/>
      <c r="CR5" s="740" t="s">
        <v>158</v>
      </c>
      <c r="CS5" s="741"/>
      <c r="CT5" s="741"/>
      <c r="CU5" s="741"/>
      <c r="CV5" s="741"/>
      <c r="CW5" s="741"/>
      <c r="CX5" s="741"/>
      <c r="CY5" s="742"/>
      <c r="CZ5" s="740" t="s">
        <v>150</v>
      </c>
      <c r="DA5" s="741"/>
      <c r="DB5" s="741"/>
      <c r="DC5" s="742"/>
      <c r="DD5" s="740" t="s">
        <v>159</v>
      </c>
      <c r="DE5" s="741"/>
      <c r="DF5" s="741"/>
      <c r="DG5" s="741"/>
      <c r="DH5" s="741"/>
      <c r="DI5" s="741"/>
      <c r="DJ5" s="741"/>
      <c r="DK5" s="741"/>
      <c r="DL5" s="741"/>
      <c r="DM5" s="741"/>
      <c r="DN5" s="741"/>
      <c r="DO5" s="741"/>
      <c r="DP5" s="742"/>
      <c r="DQ5" s="740" t="s">
        <v>160</v>
      </c>
      <c r="DR5" s="741"/>
      <c r="DS5" s="741"/>
      <c r="DT5" s="741"/>
      <c r="DU5" s="741"/>
      <c r="DV5" s="741"/>
      <c r="DW5" s="741"/>
      <c r="DX5" s="741"/>
      <c r="DY5" s="741"/>
      <c r="DZ5" s="741"/>
      <c r="EA5" s="741"/>
      <c r="EB5" s="741"/>
      <c r="EC5" s="742"/>
    </row>
    <row r="6" spans="2:143" ht="11.25" customHeight="1" x14ac:dyDescent="0.2">
      <c r="B6" s="633" t="s">
        <v>161</v>
      </c>
      <c r="C6" s="634"/>
      <c r="D6" s="634"/>
      <c r="E6" s="634"/>
      <c r="F6" s="634"/>
      <c r="G6" s="634"/>
      <c r="H6" s="634"/>
      <c r="I6" s="634"/>
      <c r="J6" s="634"/>
      <c r="K6" s="634"/>
      <c r="L6" s="634"/>
      <c r="M6" s="634"/>
      <c r="N6" s="634"/>
      <c r="O6" s="634"/>
      <c r="P6" s="634"/>
      <c r="Q6" s="635"/>
      <c r="R6" s="636">
        <v>31570</v>
      </c>
      <c r="S6" s="637"/>
      <c r="T6" s="637"/>
      <c r="U6" s="637"/>
      <c r="V6" s="637"/>
      <c r="W6" s="637"/>
      <c r="X6" s="637"/>
      <c r="Y6" s="638"/>
      <c r="Z6" s="676">
        <v>0.7</v>
      </c>
      <c r="AA6" s="676"/>
      <c r="AB6" s="676"/>
      <c r="AC6" s="676"/>
      <c r="AD6" s="677">
        <v>31570</v>
      </c>
      <c r="AE6" s="677"/>
      <c r="AF6" s="677"/>
      <c r="AG6" s="677"/>
      <c r="AH6" s="677"/>
      <c r="AI6" s="677"/>
      <c r="AJ6" s="677"/>
      <c r="AK6" s="677"/>
      <c r="AL6" s="639">
        <v>1.5</v>
      </c>
      <c r="AM6" s="640"/>
      <c r="AN6" s="640"/>
      <c r="AO6" s="678"/>
      <c r="AP6" s="633" t="s">
        <v>162</v>
      </c>
      <c r="AQ6" s="634"/>
      <c r="AR6" s="634"/>
      <c r="AS6" s="634"/>
      <c r="AT6" s="634"/>
      <c r="AU6" s="634"/>
      <c r="AV6" s="634"/>
      <c r="AW6" s="634"/>
      <c r="AX6" s="634"/>
      <c r="AY6" s="634"/>
      <c r="AZ6" s="634"/>
      <c r="BA6" s="634"/>
      <c r="BB6" s="634"/>
      <c r="BC6" s="634"/>
      <c r="BD6" s="634"/>
      <c r="BE6" s="634"/>
      <c r="BF6" s="635"/>
      <c r="BG6" s="636">
        <v>363683</v>
      </c>
      <c r="BH6" s="637"/>
      <c r="BI6" s="637"/>
      <c r="BJ6" s="637"/>
      <c r="BK6" s="637"/>
      <c r="BL6" s="637"/>
      <c r="BM6" s="637"/>
      <c r="BN6" s="638"/>
      <c r="BO6" s="676">
        <v>99.7</v>
      </c>
      <c r="BP6" s="676"/>
      <c r="BQ6" s="676"/>
      <c r="BR6" s="676"/>
      <c r="BS6" s="677" t="s">
        <v>64</v>
      </c>
      <c r="BT6" s="677"/>
      <c r="BU6" s="677"/>
      <c r="BV6" s="677"/>
      <c r="BW6" s="677"/>
      <c r="BX6" s="677"/>
      <c r="BY6" s="677"/>
      <c r="BZ6" s="677"/>
      <c r="CA6" s="677"/>
      <c r="CB6" s="724"/>
      <c r="CD6" s="694" t="s">
        <v>163</v>
      </c>
      <c r="CE6" s="695"/>
      <c r="CF6" s="695"/>
      <c r="CG6" s="695"/>
      <c r="CH6" s="695"/>
      <c r="CI6" s="695"/>
      <c r="CJ6" s="695"/>
      <c r="CK6" s="695"/>
      <c r="CL6" s="695"/>
      <c r="CM6" s="695"/>
      <c r="CN6" s="695"/>
      <c r="CO6" s="695"/>
      <c r="CP6" s="695"/>
      <c r="CQ6" s="696"/>
      <c r="CR6" s="636">
        <v>63705</v>
      </c>
      <c r="CS6" s="637"/>
      <c r="CT6" s="637"/>
      <c r="CU6" s="637"/>
      <c r="CV6" s="637"/>
      <c r="CW6" s="637"/>
      <c r="CX6" s="637"/>
      <c r="CY6" s="638"/>
      <c r="CZ6" s="736">
        <v>1.6</v>
      </c>
      <c r="DA6" s="711"/>
      <c r="DB6" s="711"/>
      <c r="DC6" s="739"/>
      <c r="DD6" s="642" t="s">
        <v>64</v>
      </c>
      <c r="DE6" s="637"/>
      <c r="DF6" s="637"/>
      <c r="DG6" s="637"/>
      <c r="DH6" s="637"/>
      <c r="DI6" s="637"/>
      <c r="DJ6" s="637"/>
      <c r="DK6" s="637"/>
      <c r="DL6" s="637"/>
      <c r="DM6" s="637"/>
      <c r="DN6" s="637"/>
      <c r="DO6" s="637"/>
      <c r="DP6" s="638"/>
      <c r="DQ6" s="642">
        <v>63705</v>
      </c>
      <c r="DR6" s="637"/>
      <c r="DS6" s="637"/>
      <c r="DT6" s="637"/>
      <c r="DU6" s="637"/>
      <c r="DV6" s="637"/>
      <c r="DW6" s="637"/>
      <c r="DX6" s="637"/>
      <c r="DY6" s="637"/>
      <c r="DZ6" s="637"/>
      <c r="EA6" s="637"/>
      <c r="EB6" s="637"/>
      <c r="EC6" s="683"/>
    </row>
    <row r="7" spans="2:143" ht="11.25" customHeight="1" x14ac:dyDescent="0.2">
      <c r="B7" s="633" t="s">
        <v>164</v>
      </c>
      <c r="C7" s="634"/>
      <c r="D7" s="634"/>
      <c r="E7" s="634"/>
      <c r="F7" s="634"/>
      <c r="G7" s="634"/>
      <c r="H7" s="634"/>
      <c r="I7" s="634"/>
      <c r="J7" s="634"/>
      <c r="K7" s="634"/>
      <c r="L7" s="634"/>
      <c r="M7" s="634"/>
      <c r="N7" s="634"/>
      <c r="O7" s="634"/>
      <c r="P7" s="634"/>
      <c r="Q7" s="635"/>
      <c r="R7" s="636">
        <v>325</v>
      </c>
      <c r="S7" s="637"/>
      <c r="T7" s="637"/>
      <c r="U7" s="637"/>
      <c r="V7" s="637"/>
      <c r="W7" s="637"/>
      <c r="X7" s="637"/>
      <c r="Y7" s="638"/>
      <c r="Z7" s="676">
        <v>0</v>
      </c>
      <c r="AA7" s="676"/>
      <c r="AB7" s="676"/>
      <c r="AC7" s="676"/>
      <c r="AD7" s="677">
        <v>325</v>
      </c>
      <c r="AE7" s="677"/>
      <c r="AF7" s="677"/>
      <c r="AG7" s="677"/>
      <c r="AH7" s="677"/>
      <c r="AI7" s="677"/>
      <c r="AJ7" s="677"/>
      <c r="AK7" s="677"/>
      <c r="AL7" s="639">
        <v>0</v>
      </c>
      <c r="AM7" s="640"/>
      <c r="AN7" s="640"/>
      <c r="AO7" s="678"/>
      <c r="AP7" s="633" t="s">
        <v>165</v>
      </c>
      <c r="AQ7" s="634"/>
      <c r="AR7" s="634"/>
      <c r="AS7" s="634"/>
      <c r="AT7" s="634"/>
      <c r="AU7" s="634"/>
      <c r="AV7" s="634"/>
      <c r="AW7" s="634"/>
      <c r="AX7" s="634"/>
      <c r="AY7" s="634"/>
      <c r="AZ7" s="634"/>
      <c r="BA7" s="634"/>
      <c r="BB7" s="634"/>
      <c r="BC7" s="634"/>
      <c r="BD7" s="634"/>
      <c r="BE7" s="634"/>
      <c r="BF7" s="635"/>
      <c r="BG7" s="636">
        <v>173404</v>
      </c>
      <c r="BH7" s="637"/>
      <c r="BI7" s="637"/>
      <c r="BJ7" s="637"/>
      <c r="BK7" s="637"/>
      <c r="BL7" s="637"/>
      <c r="BM7" s="637"/>
      <c r="BN7" s="638"/>
      <c r="BO7" s="676">
        <v>47.5</v>
      </c>
      <c r="BP7" s="676"/>
      <c r="BQ7" s="676"/>
      <c r="BR7" s="676"/>
      <c r="BS7" s="677" t="s">
        <v>64</v>
      </c>
      <c r="BT7" s="677"/>
      <c r="BU7" s="677"/>
      <c r="BV7" s="677"/>
      <c r="BW7" s="677"/>
      <c r="BX7" s="677"/>
      <c r="BY7" s="677"/>
      <c r="BZ7" s="677"/>
      <c r="CA7" s="677"/>
      <c r="CB7" s="724"/>
      <c r="CD7" s="672" t="s">
        <v>166</v>
      </c>
      <c r="CE7" s="673"/>
      <c r="CF7" s="673"/>
      <c r="CG7" s="673"/>
      <c r="CH7" s="673"/>
      <c r="CI7" s="673"/>
      <c r="CJ7" s="673"/>
      <c r="CK7" s="673"/>
      <c r="CL7" s="673"/>
      <c r="CM7" s="673"/>
      <c r="CN7" s="673"/>
      <c r="CO7" s="673"/>
      <c r="CP7" s="673"/>
      <c r="CQ7" s="674"/>
      <c r="CR7" s="636">
        <v>1043992</v>
      </c>
      <c r="CS7" s="637"/>
      <c r="CT7" s="637"/>
      <c r="CU7" s="637"/>
      <c r="CV7" s="637"/>
      <c r="CW7" s="637"/>
      <c r="CX7" s="637"/>
      <c r="CY7" s="638"/>
      <c r="CZ7" s="676">
        <v>25.9</v>
      </c>
      <c r="DA7" s="676"/>
      <c r="DB7" s="676"/>
      <c r="DC7" s="676"/>
      <c r="DD7" s="642">
        <v>48674</v>
      </c>
      <c r="DE7" s="637"/>
      <c r="DF7" s="637"/>
      <c r="DG7" s="637"/>
      <c r="DH7" s="637"/>
      <c r="DI7" s="637"/>
      <c r="DJ7" s="637"/>
      <c r="DK7" s="637"/>
      <c r="DL7" s="637"/>
      <c r="DM7" s="637"/>
      <c r="DN7" s="637"/>
      <c r="DO7" s="637"/>
      <c r="DP7" s="638"/>
      <c r="DQ7" s="642">
        <v>781281</v>
      </c>
      <c r="DR7" s="637"/>
      <c r="DS7" s="637"/>
      <c r="DT7" s="637"/>
      <c r="DU7" s="637"/>
      <c r="DV7" s="637"/>
      <c r="DW7" s="637"/>
      <c r="DX7" s="637"/>
      <c r="DY7" s="637"/>
      <c r="DZ7" s="637"/>
      <c r="EA7" s="637"/>
      <c r="EB7" s="637"/>
      <c r="EC7" s="683"/>
    </row>
    <row r="8" spans="2:143" ht="11.25" customHeight="1" x14ac:dyDescent="0.2">
      <c r="B8" s="633" t="s">
        <v>167</v>
      </c>
      <c r="C8" s="634"/>
      <c r="D8" s="634"/>
      <c r="E8" s="634"/>
      <c r="F8" s="634"/>
      <c r="G8" s="634"/>
      <c r="H8" s="634"/>
      <c r="I8" s="634"/>
      <c r="J8" s="634"/>
      <c r="K8" s="634"/>
      <c r="L8" s="634"/>
      <c r="M8" s="634"/>
      <c r="N8" s="634"/>
      <c r="O8" s="634"/>
      <c r="P8" s="634"/>
      <c r="Q8" s="635"/>
      <c r="R8" s="636">
        <v>924</v>
      </c>
      <c r="S8" s="637"/>
      <c r="T8" s="637"/>
      <c r="U8" s="637"/>
      <c r="V8" s="637"/>
      <c r="W8" s="637"/>
      <c r="X8" s="637"/>
      <c r="Y8" s="638"/>
      <c r="Z8" s="676">
        <v>0</v>
      </c>
      <c r="AA8" s="676"/>
      <c r="AB8" s="676"/>
      <c r="AC8" s="676"/>
      <c r="AD8" s="677">
        <v>924</v>
      </c>
      <c r="AE8" s="677"/>
      <c r="AF8" s="677"/>
      <c r="AG8" s="677"/>
      <c r="AH8" s="677"/>
      <c r="AI8" s="677"/>
      <c r="AJ8" s="677"/>
      <c r="AK8" s="677"/>
      <c r="AL8" s="639">
        <v>0</v>
      </c>
      <c r="AM8" s="640"/>
      <c r="AN8" s="640"/>
      <c r="AO8" s="678"/>
      <c r="AP8" s="633" t="s">
        <v>168</v>
      </c>
      <c r="AQ8" s="634"/>
      <c r="AR8" s="634"/>
      <c r="AS8" s="634"/>
      <c r="AT8" s="634"/>
      <c r="AU8" s="634"/>
      <c r="AV8" s="634"/>
      <c r="AW8" s="634"/>
      <c r="AX8" s="634"/>
      <c r="AY8" s="634"/>
      <c r="AZ8" s="634"/>
      <c r="BA8" s="634"/>
      <c r="BB8" s="634"/>
      <c r="BC8" s="634"/>
      <c r="BD8" s="634"/>
      <c r="BE8" s="634"/>
      <c r="BF8" s="635"/>
      <c r="BG8" s="636">
        <v>6923</v>
      </c>
      <c r="BH8" s="637"/>
      <c r="BI8" s="637"/>
      <c r="BJ8" s="637"/>
      <c r="BK8" s="637"/>
      <c r="BL8" s="637"/>
      <c r="BM8" s="637"/>
      <c r="BN8" s="638"/>
      <c r="BO8" s="676">
        <v>1.9</v>
      </c>
      <c r="BP8" s="676"/>
      <c r="BQ8" s="676"/>
      <c r="BR8" s="676"/>
      <c r="BS8" s="642" t="s">
        <v>64</v>
      </c>
      <c r="BT8" s="637"/>
      <c r="BU8" s="637"/>
      <c r="BV8" s="637"/>
      <c r="BW8" s="637"/>
      <c r="BX8" s="637"/>
      <c r="BY8" s="637"/>
      <c r="BZ8" s="637"/>
      <c r="CA8" s="637"/>
      <c r="CB8" s="683"/>
      <c r="CD8" s="672" t="s">
        <v>169</v>
      </c>
      <c r="CE8" s="673"/>
      <c r="CF8" s="673"/>
      <c r="CG8" s="673"/>
      <c r="CH8" s="673"/>
      <c r="CI8" s="673"/>
      <c r="CJ8" s="673"/>
      <c r="CK8" s="673"/>
      <c r="CL8" s="673"/>
      <c r="CM8" s="673"/>
      <c r="CN8" s="673"/>
      <c r="CO8" s="673"/>
      <c r="CP8" s="673"/>
      <c r="CQ8" s="674"/>
      <c r="CR8" s="636">
        <v>657581</v>
      </c>
      <c r="CS8" s="637"/>
      <c r="CT8" s="637"/>
      <c r="CU8" s="637"/>
      <c r="CV8" s="637"/>
      <c r="CW8" s="637"/>
      <c r="CX8" s="637"/>
      <c r="CY8" s="638"/>
      <c r="CZ8" s="676">
        <v>16.3</v>
      </c>
      <c r="DA8" s="676"/>
      <c r="DB8" s="676"/>
      <c r="DC8" s="676"/>
      <c r="DD8" s="642">
        <v>994</v>
      </c>
      <c r="DE8" s="637"/>
      <c r="DF8" s="637"/>
      <c r="DG8" s="637"/>
      <c r="DH8" s="637"/>
      <c r="DI8" s="637"/>
      <c r="DJ8" s="637"/>
      <c r="DK8" s="637"/>
      <c r="DL8" s="637"/>
      <c r="DM8" s="637"/>
      <c r="DN8" s="637"/>
      <c r="DO8" s="637"/>
      <c r="DP8" s="638"/>
      <c r="DQ8" s="642">
        <v>447579</v>
      </c>
      <c r="DR8" s="637"/>
      <c r="DS8" s="637"/>
      <c r="DT8" s="637"/>
      <c r="DU8" s="637"/>
      <c r="DV8" s="637"/>
      <c r="DW8" s="637"/>
      <c r="DX8" s="637"/>
      <c r="DY8" s="637"/>
      <c r="DZ8" s="637"/>
      <c r="EA8" s="637"/>
      <c r="EB8" s="637"/>
      <c r="EC8" s="683"/>
    </row>
    <row r="9" spans="2:143" ht="11.25" customHeight="1" x14ac:dyDescent="0.2">
      <c r="B9" s="633" t="s">
        <v>170</v>
      </c>
      <c r="C9" s="634"/>
      <c r="D9" s="634"/>
      <c r="E9" s="634"/>
      <c r="F9" s="634"/>
      <c r="G9" s="634"/>
      <c r="H9" s="634"/>
      <c r="I9" s="634"/>
      <c r="J9" s="634"/>
      <c r="K9" s="634"/>
      <c r="L9" s="634"/>
      <c r="M9" s="634"/>
      <c r="N9" s="634"/>
      <c r="O9" s="634"/>
      <c r="P9" s="634"/>
      <c r="Q9" s="635"/>
      <c r="R9" s="636">
        <v>520</v>
      </c>
      <c r="S9" s="637"/>
      <c r="T9" s="637"/>
      <c r="U9" s="637"/>
      <c r="V9" s="637"/>
      <c r="W9" s="637"/>
      <c r="X9" s="637"/>
      <c r="Y9" s="638"/>
      <c r="Z9" s="676">
        <v>0</v>
      </c>
      <c r="AA9" s="676"/>
      <c r="AB9" s="676"/>
      <c r="AC9" s="676"/>
      <c r="AD9" s="677">
        <v>520</v>
      </c>
      <c r="AE9" s="677"/>
      <c r="AF9" s="677"/>
      <c r="AG9" s="677"/>
      <c r="AH9" s="677"/>
      <c r="AI9" s="677"/>
      <c r="AJ9" s="677"/>
      <c r="AK9" s="677"/>
      <c r="AL9" s="639">
        <v>0</v>
      </c>
      <c r="AM9" s="640"/>
      <c r="AN9" s="640"/>
      <c r="AO9" s="678"/>
      <c r="AP9" s="633" t="s">
        <v>171</v>
      </c>
      <c r="AQ9" s="634"/>
      <c r="AR9" s="634"/>
      <c r="AS9" s="634"/>
      <c r="AT9" s="634"/>
      <c r="AU9" s="634"/>
      <c r="AV9" s="634"/>
      <c r="AW9" s="634"/>
      <c r="AX9" s="634"/>
      <c r="AY9" s="634"/>
      <c r="AZ9" s="634"/>
      <c r="BA9" s="634"/>
      <c r="BB9" s="634"/>
      <c r="BC9" s="634"/>
      <c r="BD9" s="634"/>
      <c r="BE9" s="634"/>
      <c r="BF9" s="635"/>
      <c r="BG9" s="636">
        <v>132755</v>
      </c>
      <c r="BH9" s="637"/>
      <c r="BI9" s="637"/>
      <c r="BJ9" s="637"/>
      <c r="BK9" s="637"/>
      <c r="BL9" s="637"/>
      <c r="BM9" s="637"/>
      <c r="BN9" s="638"/>
      <c r="BO9" s="676">
        <v>36.4</v>
      </c>
      <c r="BP9" s="676"/>
      <c r="BQ9" s="676"/>
      <c r="BR9" s="676"/>
      <c r="BS9" s="642" t="s">
        <v>64</v>
      </c>
      <c r="BT9" s="637"/>
      <c r="BU9" s="637"/>
      <c r="BV9" s="637"/>
      <c r="BW9" s="637"/>
      <c r="BX9" s="637"/>
      <c r="BY9" s="637"/>
      <c r="BZ9" s="637"/>
      <c r="CA9" s="637"/>
      <c r="CB9" s="683"/>
      <c r="CD9" s="672" t="s">
        <v>172</v>
      </c>
      <c r="CE9" s="673"/>
      <c r="CF9" s="673"/>
      <c r="CG9" s="673"/>
      <c r="CH9" s="673"/>
      <c r="CI9" s="673"/>
      <c r="CJ9" s="673"/>
      <c r="CK9" s="673"/>
      <c r="CL9" s="673"/>
      <c r="CM9" s="673"/>
      <c r="CN9" s="673"/>
      <c r="CO9" s="673"/>
      <c r="CP9" s="673"/>
      <c r="CQ9" s="674"/>
      <c r="CR9" s="636">
        <v>202188</v>
      </c>
      <c r="CS9" s="637"/>
      <c r="CT9" s="637"/>
      <c r="CU9" s="637"/>
      <c r="CV9" s="637"/>
      <c r="CW9" s="637"/>
      <c r="CX9" s="637"/>
      <c r="CY9" s="638"/>
      <c r="CZ9" s="676">
        <v>5</v>
      </c>
      <c r="DA9" s="676"/>
      <c r="DB9" s="676"/>
      <c r="DC9" s="676"/>
      <c r="DD9" s="642">
        <v>5611</v>
      </c>
      <c r="DE9" s="637"/>
      <c r="DF9" s="637"/>
      <c r="DG9" s="637"/>
      <c r="DH9" s="637"/>
      <c r="DI9" s="637"/>
      <c r="DJ9" s="637"/>
      <c r="DK9" s="637"/>
      <c r="DL9" s="637"/>
      <c r="DM9" s="637"/>
      <c r="DN9" s="637"/>
      <c r="DO9" s="637"/>
      <c r="DP9" s="638"/>
      <c r="DQ9" s="642">
        <v>191001</v>
      </c>
      <c r="DR9" s="637"/>
      <c r="DS9" s="637"/>
      <c r="DT9" s="637"/>
      <c r="DU9" s="637"/>
      <c r="DV9" s="637"/>
      <c r="DW9" s="637"/>
      <c r="DX9" s="637"/>
      <c r="DY9" s="637"/>
      <c r="DZ9" s="637"/>
      <c r="EA9" s="637"/>
      <c r="EB9" s="637"/>
      <c r="EC9" s="683"/>
    </row>
    <row r="10" spans="2:143" ht="11.25" customHeight="1" x14ac:dyDescent="0.2">
      <c r="B10" s="633" t="s">
        <v>173</v>
      </c>
      <c r="C10" s="634"/>
      <c r="D10" s="634"/>
      <c r="E10" s="634"/>
      <c r="F10" s="634"/>
      <c r="G10" s="634"/>
      <c r="H10" s="634"/>
      <c r="I10" s="634"/>
      <c r="J10" s="634"/>
      <c r="K10" s="634"/>
      <c r="L10" s="634"/>
      <c r="M10" s="634"/>
      <c r="N10" s="634"/>
      <c r="O10" s="634"/>
      <c r="P10" s="634"/>
      <c r="Q10" s="635"/>
      <c r="R10" s="636" t="s">
        <v>64</v>
      </c>
      <c r="S10" s="637"/>
      <c r="T10" s="637"/>
      <c r="U10" s="637"/>
      <c r="V10" s="637"/>
      <c r="W10" s="637"/>
      <c r="X10" s="637"/>
      <c r="Y10" s="638"/>
      <c r="Z10" s="676" t="s">
        <v>64</v>
      </c>
      <c r="AA10" s="676"/>
      <c r="AB10" s="676"/>
      <c r="AC10" s="676"/>
      <c r="AD10" s="677" t="s">
        <v>64</v>
      </c>
      <c r="AE10" s="677"/>
      <c r="AF10" s="677"/>
      <c r="AG10" s="677"/>
      <c r="AH10" s="677"/>
      <c r="AI10" s="677"/>
      <c r="AJ10" s="677"/>
      <c r="AK10" s="677"/>
      <c r="AL10" s="639" t="s">
        <v>64</v>
      </c>
      <c r="AM10" s="640"/>
      <c r="AN10" s="640"/>
      <c r="AO10" s="678"/>
      <c r="AP10" s="633" t="s">
        <v>174</v>
      </c>
      <c r="AQ10" s="634"/>
      <c r="AR10" s="634"/>
      <c r="AS10" s="634"/>
      <c r="AT10" s="634"/>
      <c r="AU10" s="634"/>
      <c r="AV10" s="634"/>
      <c r="AW10" s="634"/>
      <c r="AX10" s="634"/>
      <c r="AY10" s="634"/>
      <c r="AZ10" s="634"/>
      <c r="BA10" s="634"/>
      <c r="BB10" s="634"/>
      <c r="BC10" s="634"/>
      <c r="BD10" s="634"/>
      <c r="BE10" s="634"/>
      <c r="BF10" s="635"/>
      <c r="BG10" s="636">
        <v>5527</v>
      </c>
      <c r="BH10" s="637"/>
      <c r="BI10" s="637"/>
      <c r="BJ10" s="637"/>
      <c r="BK10" s="637"/>
      <c r="BL10" s="637"/>
      <c r="BM10" s="637"/>
      <c r="BN10" s="638"/>
      <c r="BO10" s="676">
        <v>1.5</v>
      </c>
      <c r="BP10" s="676"/>
      <c r="BQ10" s="676"/>
      <c r="BR10" s="676"/>
      <c r="BS10" s="642" t="s">
        <v>64</v>
      </c>
      <c r="BT10" s="637"/>
      <c r="BU10" s="637"/>
      <c r="BV10" s="637"/>
      <c r="BW10" s="637"/>
      <c r="BX10" s="637"/>
      <c r="BY10" s="637"/>
      <c r="BZ10" s="637"/>
      <c r="CA10" s="637"/>
      <c r="CB10" s="683"/>
      <c r="CD10" s="672" t="s">
        <v>175</v>
      </c>
      <c r="CE10" s="673"/>
      <c r="CF10" s="673"/>
      <c r="CG10" s="673"/>
      <c r="CH10" s="673"/>
      <c r="CI10" s="673"/>
      <c r="CJ10" s="673"/>
      <c r="CK10" s="673"/>
      <c r="CL10" s="673"/>
      <c r="CM10" s="673"/>
      <c r="CN10" s="673"/>
      <c r="CO10" s="673"/>
      <c r="CP10" s="673"/>
      <c r="CQ10" s="674"/>
      <c r="CR10" s="636">
        <v>6012</v>
      </c>
      <c r="CS10" s="637"/>
      <c r="CT10" s="637"/>
      <c r="CU10" s="637"/>
      <c r="CV10" s="637"/>
      <c r="CW10" s="637"/>
      <c r="CX10" s="637"/>
      <c r="CY10" s="638"/>
      <c r="CZ10" s="676">
        <v>0.1</v>
      </c>
      <c r="DA10" s="676"/>
      <c r="DB10" s="676"/>
      <c r="DC10" s="676"/>
      <c r="DD10" s="642" t="s">
        <v>64</v>
      </c>
      <c r="DE10" s="637"/>
      <c r="DF10" s="637"/>
      <c r="DG10" s="637"/>
      <c r="DH10" s="637"/>
      <c r="DI10" s="637"/>
      <c r="DJ10" s="637"/>
      <c r="DK10" s="637"/>
      <c r="DL10" s="637"/>
      <c r="DM10" s="637"/>
      <c r="DN10" s="637"/>
      <c r="DO10" s="637"/>
      <c r="DP10" s="638"/>
      <c r="DQ10" s="642">
        <v>12</v>
      </c>
      <c r="DR10" s="637"/>
      <c r="DS10" s="637"/>
      <c r="DT10" s="637"/>
      <c r="DU10" s="637"/>
      <c r="DV10" s="637"/>
      <c r="DW10" s="637"/>
      <c r="DX10" s="637"/>
      <c r="DY10" s="637"/>
      <c r="DZ10" s="637"/>
      <c r="EA10" s="637"/>
      <c r="EB10" s="637"/>
      <c r="EC10" s="683"/>
    </row>
    <row r="11" spans="2:143" ht="11.25" customHeight="1" x14ac:dyDescent="0.2">
      <c r="B11" s="633" t="s">
        <v>176</v>
      </c>
      <c r="C11" s="634"/>
      <c r="D11" s="634"/>
      <c r="E11" s="634"/>
      <c r="F11" s="634"/>
      <c r="G11" s="634"/>
      <c r="H11" s="634"/>
      <c r="I11" s="634"/>
      <c r="J11" s="634"/>
      <c r="K11" s="634"/>
      <c r="L11" s="634"/>
      <c r="M11" s="634"/>
      <c r="N11" s="634"/>
      <c r="O11" s="634"/>
      <c r="P11" s="634"/>
      <c r="Q11" s="635"/>
      <c r="R11" s="636">
        <v>71141</v>
      </c>
      <c r="S11" s="637"/>
      <c r="T11" s="637"/>
      <c r="U11" s="637"/>
      <c r="V11" s="637"/>
      <c r="W11" s="637"/>
      <c r="X11" s="637"/>
      <c r="Y11" s="638"/>
      <c r="Z11" s="639">
        <v>1.6</v>
      </c>
      <c r="AA11" s="640"/>
      <c r="AB11" s="640"/>
      <c r="AC11" s="641"/>
      <c r="AD11" s="642">
        <v>71141</v>
      </c>
      <c r="AE11" s="637"/>
      <c r="AF11" s="637"/>
      <c r="AG11" s="637"/>
      <c r="AH11" s="637"/>
      <c r="AI11" s="637"/>
      <c r="AJ11" s="637"/>
      <c r="AK11" s="638"/>
      <c r="AL11" s="639">
        <v>3.3</v>
      </c>
      <c r="AM11" s="640"/>
      <c r="AN11" s="640"/>
      <c r="AO11" s="678"/>
      <c r="AP11" s="633" t="s">
        <v>177</v>
      </c>
      <c r="AQ11" s="634"/>
      <c r="AR11" s="634"/>
      <c r="AS11" s="634"/>
      <c r="AT11" s="634"/>
      <c r="AU11" s="634"/>
      <c r="AV11" s="634"/>
      <c r="AW11" s="634"/>
      <c r="AX11" s="634"/>
      <c r="AY11" s="634"/>
      <c r="AZ11" s="634"/>
      <c r="BA11" s="634"/>
      <c r="BB11" s="634"/>
      <c r="BC11" s="634"/>
      <c r="BD11" s="634"/>
      <c r="BE11" s="634"/>
      <c r="BF11" s="635"/>
      <c r="BG11" s="636">
        <v>28199</v>
      </c>
      <c r="BH11" s="637"/>
      <c r="BI11" s="637"/>
      <c r="BJ11" s="637"/>
      <c r="BK11" s="637"/>
      <c r="BL11" s="637"/>
      <c r="BM11" s="637"/>
      <c r="BN11" s="638"/>
      <c r="BO11" s="676">
        <v>7.7</v>
      </c>
      <c r="BP11" s="676"/>
      <c r="BQ11" s="676"/>
      <c r="BR11" s="676"/>
      <c r="BS11" s="642" t="s">
        <v>64</v>
      </c>
      <c r="BT11" s="637"/>
      <c r="BU11" s="637"/>
      <c r="BV11" s="637"/>
      <c r="BW11" s="637"/>
      <c r="BX11" s="637"/>
      <c r="BY11" s="637"/>
      <c r="BZ11" s="637"/>
      <c r="CA11" s="637"/>
      <c r="CB11" s="683"/>
      <c r="CD11" s="672" t="s">
        <v>178</v>
      </c>
      <c r="CE11" s="673"/>
      <c r="CF11" s="673"/>
      <c r="CG11" s="673"/>
      <c r="CH11" s="673"/>
      <c r="CI11" s="673"/>
      <c r="CJ11" s="673"/>
      <c r="CK11" s="673"/>
      <c r="CL11" s="673"/>
      <c r="CM11" s="673"/>
      <c r="CN11" s="673"/>
      <c r="CO11" s="673"/>
      <c r="CP11" s="673"/>
      <c r="CQ11" s="674"/>
      <c r="CR11" s="636">
        <v>737488</v>
      </c>
      <c r="CS11" s="637"/>
      <c r="CT11" s="637"/>
      <c r="CU11" s="637"/>
      <c r="CV11" s="637"/>
      <c r="CW11" s="637"/>
      <c r="CX11" s="637"/>
      <c r="CY11" s="638"/>
      <c r="CZ11" s="676">
        <v>18.3</v>
      </c>
      <c r="DA11" s="676"/>
      <c r="DB11" s="676"/>
      <c r="DC11" s="676"/>
      <c r="DD11" s="642">
        <v>371303</v>
      </c>
      <c r="DE11" s="637"/>
      <c r="DF11" s="637"/>
      <c r="DG11" s="637"/>
      <c r="DH11" s="637"/>
      <c r="DI11" s="637"/>
      <c r="DJ11" s="637"/>
      <c r="DK11" s="637"/>
      <c r="DL11" s="637"/>
      <c r="DM11" s="637"/>
      <c r="DN11" s="637"/>
      <c r="DO11" s="637"/>
      <c r="DP11" s="638"/>
      <c r="DQ11" s="642">
        <v>256938</v>
      </c>
      <c r="DR11" s="637"/>
      <c r="DS11" s="637"/>
      <c r="DT11" s="637"/>
      <c r="DU11" s="637"/>
      <c r="DV11" s="637"/>
      <c r="DW11" s="637"/>
      <c r="DX11" s="637"/>
      <c r="DY11" s="637"/>
      <c r="DZ11" s="637"/>
      <c r="EA11" s="637"/>
      <c r="EB11" s="637"/>
      <c r="EC11" s="683"/>
    </row>
    <row r="12" spans="2:143" ht="11.25" customHeight="1" x14ac:dyDescent="0.2">
      <c r="B12" s="633" t="s">
        <v>179</v>
      </c>
      <c r="C12" s="634"/>
      <c r="D12" s="634"/>
      <c r="E12" s="634"/>
      <c r="F12" s="634"/>
      <c r="G12" s="634"/>
      <c r="H12" s="634"/>
      <c r="I12" s="634"/>
      <c r="J12" s="634"/>
      <c r="K12" s="634"/>
      <c r="L12" s="634"/>
      <c r="M12" s="634"/>
      <c r="N12" s="634"/>
      <c r="O12" s="634"/>
      <c r="P12" s="634"/>
      <c r="Q12" s="635"/>
      <c r="R12" s="636" t="s">
        <v>64</v>
      </c>
      <c r="S12" s="637"/>
      <c r="T12" s="637"/>
      <c r="U12" s="637"/>
      <c r="V12" s="637"/>
      <c r="W12" s="637"/>
      <c r="X12" s="637"/>
      <c r="Y12" s="638"/>
      <c r="Z12" s="676" t="s">
        <v>64</v>
      </c>
      <c r="AA12" s="676"/>
      <c r="AB12" s="676"/>
      <c r="AC12" s="676"/>
      <c r="AD12" s="677" t="s">
        <v>64</v>
      </c>
      <c r="AE12" s="677"/>
      <c r="AF12" s="677"/>
      <c r="AG12" s="677"/>
      <c r="AH12" s="677"/>
      <c r="AI12" s="677"/>
      <c r="AJ12" s="677"/>
      <c r="AK12" s="677"/>
      <c r="AL12" s="639" t="s">
        <v>64</v>
      </c>
      <c r="AM12" s="640"/>
      <c r="AN12" s="640"/>
      <c r="AO12" s="678"/>
      <c r="AP12" s="633" t="s">
        <v>180</v>
      </c>
      <c r="AQ12" s="634"/>
      <c r="AR12" s="634"/>
      <c r="AS12" s="634"/>
      <c r="AT12" s="634"/>
      <c r="AU12" s="634"/>
      <c r="AV12" s="634"/>
      <c r="AW12" s="634"/>
      <c r="AX12" s="634"/>
      <c r="AY12" s="634"/>
      <c r="AZ12" s="634"/>
      <c r="BA12" s="634"/>
      <c r="BB12" s="634"/>
      <c r="BC12" s="634"/>
      <c r="BD12" s="634"/>
      <c r="BE12" s="634"/>
      <c r="BF12" s="635"/>
      <c r="BG12" s="636">
        <v>165216</v>
      </c>
      <c r="BH12" s="637"/>
      <c r="BI12" s="637"/>
      <c r="BJ12" s="637"/>
      <c r="BK12" s="637"/>
      <c r="BL12" s="637"/>
      <c r="BM12" s="637"/>
      <c r="BN12" s="638"/>
      <c r="BO12" s="676">
        <v>45.3</v>
      </c>
      <c r="BP12" s="676"/>
      <c r="BQ12" s="676"/>
      <c r="BR12" s="676"/>
      <c r="BS12" s="642" t="s">
        <v>64</v>
      </c>
      <c r="BT12" s="637"/>
      <c r="BU12" s="637"/>
      <c r="BV12" s="637"/>
      <c r="BW12" s="637"/>
      <c r="BX12" s="637"/>
      <c r="BY12" s="637"/>
      <c r="BZ12" s="637"/>
      <c r="CA12" s="637"/>
      <c r="CB12" s="683"/>
      <c r="CD12" s="672" t="s">
        <v>181</v>
      </c>
      <c r="CE12" s="673"/>
      <c r="CF12" s="673"/>
      <c r="CG12" s="673"/>
      <c r="CH12" s="673"/>
      <c r="CI12" s="673"/>
      <c r="CJ12" s="673"/>
      <c r="CK12" s="673"/>
      <c r="CL12" s="673"/>
      <c r="CM12" s="673"/>
      <c r="CN12" s="673"/>
      <c r="CO12" s="673"/>
      <c r="CP12" s="673"/>
      <c r="CQ12" s="674"/>
      <c r="CR12" s="636">
        <v>31506</v>
      </c>
      <c r="CS12" s="637"/>
      <c r="CT12" s="637"/>
      <c r="CU12" s="637"/>
      <c r="CV12" s="637"/>
      <c r="CW12" s="637"/>
      <c r="CX12" s="637"/>
      <c r="CY12" s="638"/>
      <c r="CZ12" s="676">
        <v>0.8</v>
      </c>
      <c r="DA12" s="676"/>
      <c r="DB12" s="676"/>
      <c r="DC12" s="676"/>
      <c r="DD12" s="642" t="s">
        <v>64</v>
      </c>
      <c r="DE12" s="637"/>
      <c r="DF12" s="637"/>
      <c r="DG12" s="637"/>
      <c r="DH12" s="637"/>
      <c r="DI12" s="637"/>
      <c r="DJ12" s="637"/>
      <c r="DK12" s="637"/>
      <c r="DL12" s="637"/>
      <c r="DM12" s="637"/>
      <c r="DN12" s="637"/>
      <c r="DO12" s="637"/>
      <c r="DP12" s="638"/>
      <c r="DQ12" s="642">
        <v>27786</v>
      </c>
      <c r="DR12" s="637"/>
      <c r="DS12" s="637"/>
      <c r="DT12" s="637"/>
      <c r="DU12" s="637"/>
      <c r="DV12" s="637"/>
      <c r="DW12" s="637"/>
      <c r="DX12" s="637"/>
      <c r="DY12" s="637"/>
      <c r="DZ12" s="637"/>
      <c r="EA12" s="637"/>
      <c r="EB12" s="637"/>
      <c r="EC12" s="683"/>
    </row>
    <row r="13" spans="2:143" ht="11.25" customHeight="1" x14ac:dyDescent="0.2">
      <c r="B13" s="633" t="s">
        <v>182</v>
      </c>
      <c r="C13" s="634"/>
      <c r="D13" s="634"/>
      <c r="E13" s="634"/>
      <c r="F13" s="634"/>
      <c r="G13" s="634"/>
      <c r="H13" s="634"/>
      <c r="I13" s="634"/>
      <c r="J13" s="634"/>
      <c r="K13" s="634"/>
      <c r="L13" s="634"/>
      <c r="M13" s="634"/>
      <c r="N13" s="634"/>
      <c r="O13" s="634"/>
      <c r="P13" s="634"/>
      <c r="Q13" s="635"/>
      <c r="R13" s="636" t="s">
        <v>64</v>
      </c>
      <c r="S13" s="637"/>
      <c r="T13" s="637"/>
      <c r="U13" s="637"/>
      <c r="V13" s="637"/>
      <c r="W13" s="637"/>
      <c r="X13" s="637"/>
      <c r="Y13" s="638"/>
      <c r="Z13" s="676" t="s">
        <v>64</v>
      </c>
      <c r="AA13" s="676"/>
      <c r="AB13" s="676"/>
      <c r="AC13" s="676"/>
      <c r="AD13" s="677" t="s">
        <v>64</v>
      </c>
      <c r="AE13" s="677"/>
      <c r="AF13" s="677"/>
      <c r="AG13" s="677"/>
      <c r="AH13" s="677"/>
      <c r="AI13" s="677"/>
      <c r="AJ13" s="677"/>
      <c r="AK13" s="677"/>
      <c r="AL13" s="639" t="s">
        <v>64</v>
      </c>
      <c r="AM13" s="640"/>
      <c r="AN13" s="640"/>
      <c r="AO13" s="678"/>
      <c r="AP13" s="633" t="s">
        <v>183</v>
      </c>
      <c r="AQ13" s="634"/>
      <c r="AR13" s="634"/>
      <c r="AS13" s="634"/>
      <c r="AT13" s="634"/>
      <c r="AU13" s="634"/>
      <c r="AV13" s="634"/>
      <c r="AW13" s="634"/>
      <c r="AX13" s="634"/>
      <c r="AY13" s="634"/>
      <c r="AZ13" s="634"/>
      <c r="BA13" s="634"/>
      <c r="BB13" s="634"/>
      <c r="BC13" s="634"/>
      <c r="BD13" s="634"/>
      <c r="BE13" s="634"/>
      <c r="BF13" s="635"/>
      <c r="BG13" s="636">
        <v>156393</v>
      </c>
      <c r="BH13" s="637"/>
      <c r="BI13" s="637"/>
      <c r="BJ13" s="637"/>
      <c r="BK13" s="637"/>
      <c r="BL13" s="637"/>
      <c r="BM13" s="637"/>
      <c r="BN13" s="638"/>
      <c r="BO13" s="676">
        <v>42.9</v>
      </c>
      <c r="BP13" s="676"/>
      <c r="BQ13" s="676"/>
      <c r="BR13" s="676"/>
      <c r="BS13" s="642" t="s">
        <v>64</v>
      </c>
      <c r="BT13" s="637"/>
      <c r="BU13" s="637"/>
      <c r="BV13" s="637"/>
      <c r="BW13" s="637"/>
      <c r="BX13" s="637"/>
      <c r="BY13" s="637"/>
      <c r="BZ13" s="637"/>
      <c r="CA13" s="637"/>
      <c r="CB13" s="683"/>
      <c r="CD13" s="672" t="s">
        <v>184</v>
      </c>
      <c r="CE13" s="673"/>
      <c r="CF13" s="673"/>
      <c r="CG13" s="673"/>
      <c r="CH13" s="673"/>
      <c r="CI13" s="673"/>
      <c r="CJ13" s="673"/>
      <c r="CK13" s="673"/>
      <c r="CL13" s="673"/>
      <c r="CM13" s="673"/>
      <c r="CN13" s="673"/>
      <c r="CO13" s="673"/>
      <c r="CP13" s="673"/>
      <c r="CQ13" s="674"/>
      <c r="CR13" s="636">
        <v>243189</v>
      </c>
      <c r="CS13" s="637"/>
      <c r="CT13" s="637"/>
      <c r="CU13" s="637"/>
      <c r="CV13" s="637"/>
      <c r="CW13" s="637"/>
      <c r="CX13" s="637"/>
      <c r="CY13" s="638"/>
      <c r="CZ13" s="676">
        <v>6</v>
      </c>
      <c r="DA13" s="676"/>
      <c r="DB13" s="676"/>
      <c r="DC13" s="676"/>
      <c r="DD13" s="642">
        <v>152214</v>
      </c>
      <c r="DE13" s="637"/>
      <c r="DF13" s="637"/>
      <c r="DG13" s="637"/>
      <c r="DH13" s="637"/>
      <c r="DI13" s="637"/>
      <c r="DJ13" s="637"/>
      <c r="DK13" s="637"/>
      <c r="DL13" s="637"/>
      <c r="DM13" s="637"/>
      <c r="DN13" s="637"/>
      <c r="DO13" s="637"/>
      <c r="DP13" s="638"/>
      <c r="DQ13" s="642">
        <v>123318</v>
      </c>
      <c r="DR13" s="637"/>
      <c r="DS13" s="637"/>
      <c r="DT13" s="637"/>
      <c r="DU13" s="637"/>
      <c r="DV13" s="637"/>
      <c r="DW13" s="637"/>
      <c r="DX13" s="637"/>
      <c r="DY13" s="637"/>
      <c r="DZ13" s="637"/>
      <c r="EA13" s="637"/>
      <c r="EB13" s="637"/>
      <c r="EC13" s="683"/>
    </row>
    <row r="14" spans="2:143" ht="11.25" customHeight="1" x14ac:dyDescent="0.2">
      <c r="B14" s="633" t="s">
        <v>185</v>
      </c>
      <c r="C14" s="634"/>
      <c r="D14" s="634"/>
      <c r="E14" s="634"/>
      <c r="F14" s="634"/>
      <c r="G14" s="634"/>
      <c r="H14" s="634"/>
      <c r="I14" s="634"/>
      <c r="J14" s="634"/>
      <c r="K14" s="634"/>
      <c r="L14" s="634"/>
      <c r="M14" s="634"/>
      <c r="N14" s="634"/>
      <c r="O14" s="634"/>
      <c r="P14" s="634"/>
      <c r="Q14" s="635"/>
      <c r="R14" s="636">
        <v>4163</v>
      </c>
      <c r="S14" s="637"/>
      <c r="T14" s="637"/>
      <c r="U14" s="637"/>
      <c r="V14" s="637"/>
      <c r="W14" s="637"/>
      <c r="X14" s="637"/>
      <c r="Y14" s="638"/>
      <c r="Z14" s="676">
        <v>0.1</v>
      </c>
      <c r="AA14" s="676"/>
      <c r="AB14" s="676"/>
      <c r="AC14" s="676"/>
      <c r="AD14" s="677">
        <v>4163</v>
      </c>
      <c r="AE14" s="677"/>
      <c r="AF14" s="677"/>
      <c r="AG14" s="677"/>
      <c r="AH14" s="677"/>
      <c r="AI14" s="677"/>
      <c r="AJ14" s="677"/>
      <c r="AK14" s="677"/>
      <c r="AL14" s="639">
        <v>0.2</v>
      </c>
      <c r="AM14" s="640"/>
      <c r="AN14" s="640"/>
      <c r="AO14" s="678"/>
      <c r="AP14" s="633" t="s">
        <v>186</v>
      </c>
      <c r="AQ14" s="634"/>
      <c r="AR14" s="634"/>
      <c r="AS14" s="634"/>
      <c r="AT14" s="634"/>
      <c r="AU14" s="634"/>
      <c r="AV14" s="634"/>
      <c r="AW14" s="634"/>
      <c r="AX14" s="634"/>
      <c r="AY14" s="634"/>
      <c r="AZ14" s="634"/>
      <c r="BA14" s="634"/>
      <c r="BB14" s="634"/>
      <c r="BC14" s="634"/>
      <c r="BD14" s="634"/>
      <c r="BE14" s="634"/>
      <c r="BF14" s="635"/>
      <c r="BG14" s="636">
        <v>16417</v>
      </c>
      <c r="BH14" s="637"/>
      <c r="BI14" s="637"/>
      <c r="BJ14" s="637"/>
      <c r="BK14" s="637"/>
      <c r="BL14" s="637"/>
      <c r="BM14" s="637"/>
      <c r="BN14" s="638"/>
      <c r="BO14" s="676">
        <v>4.5</v>
      </c>
      <c r="BP14" s="676"/>
      <c r="BQ14" s="676"/>
      <c r="BR14" s="676"/>
      <c r="BS14" s="642" t="s">
        <v>64</v>
      </c>
      <c r="BT14" s="637"/>
      <c r="BU14" s="637"/>
      <c r="BV14" s="637"/>
      <c r="BW14" s="637"/>
      <c r="BX14" s="637"/>
      <c r="BY14" s="637"/>
      <c r="BZ14" s="637"/>
      <c r="CA14" s="637"/>
      <c r="CB14" s="683"/>
      <c r="CD14" s="672" t="s">
        <v>187</v>
      </c>
      <c r="CE14" s="673"/>
      <c r="CF14" s="673"/>
      <c r="CG14" s="673"/>
      <c r="CH14" s="673"/>
      <c r="CI14" s="673"/>
      <c r="CJ14" s="673"/>
      <c r="CK14" s="673"/>
      <c r="CL14" s="673"/>
      <c r="CM14" s="673"/>
      <c r="CN14" s="673"/>
      <c r="CO14" s="673"/>
      <c r="CP14" s="673"/>
      <c r="CQ14" s="674"/>
      <c r="CR14" s="636">
        <v>163574</v>
      </c>
      <c r="CS14" s="637"/>
      <c r="CT14" s="637"/>
      <c r="CU14" s="637"/>
      <c r="CV14" s="637"/>
      <c r="CW14" s="637"/>
      <c r="CX14" s="637"/>
      <c r="CY14" s="638"/>
      <c r="CZ14" s="676">
        <v>4.0999999999999996</v>
      </c>
      <c r="DA14" s="676"/>
      <c r="DB14" s="676"/>
      <c r="DC14" s="676"/>
      <c r="DD14" s="642">
        <v>61005</v>
      </c>
      <c r="DE14" s="637"/>
      <c r="DF14" s="637"/>
      <c r="DG14" s="637"/>
      <c r="DH14" s="637"/>
      <c r="DI14" s="637"/>
      <c r="DJ14" s="637"/>
      <c r="DK14" s="637"/>
      <c r="DL14" s="637"/>
      <c r="DM14" s="637"/>
      <c r="DN14" s="637"/>
      <c r="DO14" s="637"/>
      <c r="DP14" s="638"/>
      <c r="DQ14" s="642">
        <v>112912</v>
      </c>
      <c r="DR14" s="637"/>
      <c r="DS14" s="637"/>
      <c r="DT14" s="637"/>
      <c r="DU14" s="637"/>
      <c r="DV14" s="637"/>
      <c r="DW14" s="637"/>
      <c r="DX14" s="637"/>
      <c r="DY14" s="637"/>
      <c r="DZ14" s="637"/>
      <c r="EA14" s="637"/>
      <c r="EB14" s="637"/>
      <c r="EC14" s="683"/>
    </row>
    <row r="15" spans="2:143" ht="11.25" customHeight="1" x14ac:dyDescent="0.2">
      <c r="B15" s="633" t="s">
        <v>188</v>
      </c>
      <c r="C15" s="634"/>
      <c r="D15" s="634"/>
      <c r="E15" s="634"/>
      <c r="F15" s="634"/>
      <c r="G15" s="634"/>
      <c r="H15" s="634"/>
      <c r="I15" s="634"/>
      <c r="J15" s="634"/>
      <c r="K15" s="634"/>
      <c r="L15" s="634"/>
      <c r="M15" s="634"/>
      <c r="N15" s="634"/>
      <c r="O15" s="634"/>
      <c r="P15" s="634"/>
      <c r="Q15" s="635"/>
      <c r="R15" s="636" t="s">
        <v>64</v>
      </c>
      <c r="S15" s="637"/>
      <c r="T15" s="637"/>
      <c r="U15" s="637"/>
      <c r="V15" s="637"/>
      <c r="W15" s="637"/>
      <c r="X15" s="637"/>
      <c r="Y15" s="638"/>
      <c r="Z15" s="676" t="s">
        <v>64</v>
      </c>
      <c r="AA15" s="676"/>
      <c r="AB15" s="676"/>
      <c r="AC15" s="676"/>
      <c r="AD15" s="677" t="s">
        <v>64</v>
      </c>
      <c r="AE15" s="677"/>
      <c r="AF15" s="677"/>
      <c r="AG15" s="677"/>
      <c r="AH15" s="677"/>
      <c r="AI15" s="677"/>
      <c r="AJ15" s="677"/>
      <c r="AK15" s="677"/>
      <c r="AL15" s="639" t="s">
        <v>64</v>
      </c>
      <c r="AM15" s="640"/>
      <c r="AN15" s="640"/>
      <c r="AO15" s="678"/>
      <c r="AP15" s="633" t="s">
        <v>189</v>
      </c>
      <c r="AQ15" s="634"/>
      <c r="AR15" s="634"/>
      <c r="AS15" s="634"/>
      <c r="AT15" s="634"/>
      <c r="AU15" s="634"/>
      <c r="AV15" s="634"/>
      <c r="AW15" s="634"/>
      <c r="AX15" s="634"/>
      <c r="AY15" s="634"/>
      <c r="AZ15" s="634"/>
      <c r="BA15" s="634"/>
      <c r="BB15" s="634"/>
      <c r="BC15" s="634"/>
      <c r="BD15" s="634"/>
      <c r="BE15" s="634"/>
      <c r="BF15" s="635"/>
      <c r="BG15" s="636">
        <v>8646</v>
      </c>
      <c r="BH15" s="637"/>
      <c r="BI15" s="637"/>
      <c r="BJ15" s="637"/>
      <c r="BK15" s="637"/>
      <c r="BL15" s="637"/>
      <c r="BM15" s="637"/>
      <c r="BN15" s="638"/>
      <c r="BO15" s="676">
        <v>2.4</v>
      </c>
      <c r="BP15" s="676"/>
      <c r="BQ15" s="676"/>
      <c r="BR15" s="676"/>
      <c r="BS15" s="642" t="s">
        <v>64</v>
      </c>
      <c r="BT15" s="637"/>
      <c r="BU15" s="637"/>
      <c r="BV15" s="637"/>
      <c r="BW15" s="637"/>
      <c r="BX15" s="637"/>
      <c r="BY15" s="637"/>
      <c r="BZ15" s="637"/>
      <c r="CA15" s="637"/>
      <c r="CB15" s="683"/>
      <c r="CD15" s="672" t="s">
        <v>190</v>
      </c>
      <c r="CE15" s="673"/>
      <c r="CF15" s="673"/>
      <c r="CG15" s="673"/>
      <c r="CH15" s="673"/>
      <c r="CI15" s="673"/>
      <c r="CJ15" s="673"/>
      <c r="CK15" s="673"/>
      <c r="CL15" s="673"/>
      <c r="CM15" s="673"/>
      <c r="CN15" s="673"/>
      <c r="CO15" s="673"/>
      <c r="CP15" s="673"/>
      <c r="CQ15" s="674"/>
      <c r="CR15" s="636">
        <v>329856</v>
      </c>
      <c r="CS15" s="637"/>
      <c r="CT15" s="637"/>
      <c r="CU15" s="637"/>
      <c r="CV15" s="637"/>
      <c r="CW15" s="637"/>
      <c r="CX15" s="637"/>
      <c r="CY15" s="638"/>
      <c r="CZ15" s="676">
        <v>8.1999999999999993</v>
      </c>
      <c r="DA15" s="676"/>
      <c r="DB15" s="676"/>
      <c r="DC15" s="676"/>
      <c r="DD15" s="642">
        <v>70001</v>
      </c>
      <c r="DE15" s="637"/>
      <c r="DF15" s="637"/>
      <c r="DG15" s="637"/>
      <c r="DH15" s="637"/>
      <c r="DI15" s="637"/>
      <c r="DJ15" s="637"/>
      <c r="DK15" s="637"/>
      <c r="DL15" s="637"/>
      <c r="DM15" s="637"/>
      <c r="DN15" s="637"/>
      <c r="DO15" s="637"/>
      <c r="DP15" s="638"/>
      <c r="DQ15" s="642">
        <v>230925</v>
      </c>
      <c r="DR15" s="637"/>
      <c r="DS15" s="637"/>
      <c r="DT15" s="637"/>
      <c r="DU15" s="637"/>
      <c r="DV15" s="637"/>
      <c r="DW15" s="637"/>
      <c r="DX15" s="637"/>
      <c r="DY15" s="637"/>
      <c r="DZ15" s="637"/>
      <c r="EA15" s="637"/>
      <c r="EB15" s="637"/>
      <c r="EC15" s="683"/>
    </row>
    <row r="16" spans="2:143" ht="11.25" customHeight="1" x14ac:dyDescent="0.2">
      <c r="B16" s="633" t="s">
        <v>191</v>
      </c>
      <c r="C16" s="634"/>
      <c r="D16" s="634"/>
      <c r="E16" s="634"/>
      <c r="F16" s="634"/>
      <c r="G16" s="634"/>
      <c r="H16" s="634"/>
      <c r="I16" s="634"/>
      <c r="J16" s="634"/>
      <c r="K16" s="634"/>
      <c r="L16" s="634"/>
      <c r="M16" s="634"/>
      <c r="N16" s="634"/>
      <c r="O16" s="634"/>
      <c r="P16" s="634"/>
      <c r="Q16" s="635"/>
      <c r="R16" s="636">
        <v>1045</v>
      </c>
      <c r="S16" s="637"/>
      <c r="T16" s="637"/>
      <c r="U16" s="637"/>
      <c r="V16" s="637"/>
      <c r="W16" s="637"/>
      <c r="X16" s="637"/>
      <c r="Y16" s="638"/>
      <c r="Z16" s="676">
        <v>0</v>
      </c>
      <c r="AA16" s="676"/>
      <c r="AB16" s="676"/>
      <c r="AC16" s="676"/>
      <c r="AD16" s="677">
        <v>1045</v>
      </c>
      <c r="AE16" s="677"/>
      <c r="AF16" s="677"/>
      <c r="AG16" s="677"/>
      <c r="AH16" s="677"/>
      <c r="AI16" s="677"/>
      <c r="AJ16" s="677"/>
      <c r="AK16" s="677"/>
      <c r="AL16" s="639">
        <v>0</v>
      </c>
      <c r="AM16" s="640"/>
      <c r="AN16" s="640"/>
      <c r="AO16" s="678"/>
      <c r="AP16" s="633" t="s">
        <v>192</v>
      </c>
      <c r="AQ16" s="634"/>
      <c r="AR16" s="634"/>
      <c r="AS16" s="634"/>
      <c r="AT16" s="634"/>
      <c r="AU16" s="634"/>
      <c r="AV16" s="634"/>
      <c r="AW16" s="634"/>
      <c r="AX16" s="634"/>
      <c r="AY16" s="634"/>
      <c r="AZ16" s="634"/>
      <c r="BA16" s="634"/>
      <c r="BB16" s="634"/>
      <c r="BC16" s="634"/>
      <c r="BD16" s="634"/>
      <c r="BE16" s="634"/>
      <c r="BF16" s="635"/>
      <c r="BG16" s="636" t="s">
        <v>64</v>
      </c>
      <c r="BH16" s="637"/>
      <c r="BI16" s="637"/>
      <c r="BJ16" s="637"/>
      <c r="BK16" s="637"/>
      <c r="BL16" s="637"/>
      <c r="BM16" s="637"/>
      <c r="BN16" s="638"/>
      <c r="BO16" s="676" t="s">
        <v>64</v>
      </c>
      <c r="BP16" s="676"/>
      <c r="BQ16" s="676"/>
      <c r="BR16" s="676"/>
      <c r="BS16" s="642" t="s">
        <v>64</v>
      </c>
      <c r="BT16" s="637"/>
      <c r="BU16" s="637"/>
      <c r="BV16" s="637"/>
      <c r="BW16" s="637"/>
      <c r="BX16" s="637"/>
      <c r="BY16" s="637"/>
      <c r="BZ16" s="637"/>
      <c r="CA16" s="637"/>
      <c r="CB16" s="683"/>
      <c r="CD16" s="672" t="s">
        <v>193</v>
      </c>
      <c r="CE16" s="673"/>
      <c r="CF16" s="673"/>
      <c r="CG16" s="673"/>
      <c r="CH16" s="673"/>
      <c r="CI16" s="673"/>
      <c r="CJ16" s="673"/>
      <c r="CK16" s="673"/>
      <c r="CL16" s="673"/>
      <c r="CM16" s="673"/>
      <c r="CN16" s="673"/>
      <c r="CO16" s="673"/>
      <c r="CP16" s="673"/>
      <c r="CQ16" s="674"/>
      <c r="CR16" s="636">
        <v>230610</v>
      </c>
      <c r="CS16" s="637"/>
      <c r="CT16" s="637"/>
      <c r="CU16" s="637"/>
      <c r="CV16" s="637"/>
      <c r="CW16" s="637"/>
      <c r="CX16" s="637"/>
      <c r="CY16" s="638"/>
      <c r="CZ16" s="676">
        <v>5.7</v>
      </c>
      <c r="DA16" s="676"/>
      <c r="DB16" s="676"/>
      <c r="DC16" s="676"/>
      <c r="DD16" s="642" t="s">
        <v>64</v>
      </c>
      <c r="DE16" s="637"/>
      <c r="DF16" s="637"/>
      <c r="DG16" s="637"/>
      <c r="DH16" s="637"/>
      <c r="DI16" s="637"/>
      <c r="DJ16" s="637"/>
      <c r="DK16" s="637"/>
      <c r="DL16" s="637"/>
      <c r="DM16" s="637"/>
      <c r="DN16" s="637"/>
      <c r="DO16" s="637"/>
      <c r="DP16" s="638"/>
      <c r="DQ16" s="642">
        <v>33080</v>
      </c>
      <c r="DR16" s="637"/>
      <c r="DS16" s="637"/>
      <c r="DT16" s="637"/>
      <c r="DU16" s="637"/>
      <c r="DV16" s="637"/>
      <c r="DW16" s="637"/>
      <c r="DX16" s="637"/>
      <c r="DY16" s="637"/>
      <c r="DZ16" s="637"/>
      <c r="EA16" s="637"/>
      <c r="EB16" s="637"/>
      <c r="EC16" s="683"/>
    </row>
    <row r="17" spans="2:133" ht="11.25" customHeight="1" x14ac:dyDescent="0.2">
      <c r="B17" s="633" t="s">
        <v>194</v>
      </c>
      <c r="C17" s="634"/>
      <c r="D17" s="634"/>
      <c r="E17" s="634"/>
      <c r="F17" s="634"/>
      <c r="G17" s="634"/>
      <c r="H17" s="634"/>
      <c r="I17" s="634"/>
      <c r="J17" s="634"/>
      <c r="K17" s="634"/>
      <c r="L17" s="634"/>
      <c r="M17" s="634"/>
      <c r="N17" s="634"/>
      <c r="O17" s="634"/>
      <c r="P17" s="634"/>
      <c r="Q17" s="635"/>
      <c r="R17" s="636">
        <v>12906</v>
      </c>
      <c r="S17" s="637"/>
      <c r="T17" s="637"/>
      <c r="U17" s="637"/>
      <c r="V17" s="637"/>
      <c r="W17" s="637"/>
      <c r="X17" s="637"/>
      <c r="Y17" s="638"/>
      <c r="Z17" s="676">
        <v>0.3</v>
      </c>
      <c r="AA17" s="676"/>
      <c r="AB17" s="676"/>
      <c r="AC17" s="676"/>
      <c r="AD17" s="677">
        <v>12906</v>
      </c>
      <c r="AE17" s="677"/>
      <c r="AF17" s="677"/>
      <c r="AG17" s="677"/>
      <c r="AH17" s="677"/>
      <c r="AI17" s="677"/>
      <c r="AJ17" s="677"/>
      <c r="AK17" s="677"/>
      <c r="AL17" s="639">
        <v>0.6</v>
      </c>
      <c r="AM17" s="640"/>
      <c r="AN17" s="640"/>
      <c r="AO17" s="678"/>
      <c r="AP17" s="633" t="s">
        <v>195</v>
      </c>
      <c r="AQ17" s="634"/>
      <c r="AR17" s="634"/>
      <c r="AS17" s="634"/>
      <c r="AT17" s="634"/>
      <c r="AU17" s="634"/>
      <c r="AV17" s="634"/>
      <c r="AW17" s="634"/>
      <c r="AX17" s="634"/>
      <c r="AY17" s="634"/>
      <c r="AZ17" s="634"/>
      <c r="BA17" s="634"/>
      <c r="BB17" s="634"/>
      <c r="BC17" s="634"/>
      <c r="BD17" s="634"/>
      <c r="BE17" s="634"/>
      <c r="BF17" s="635"/>
      <c r="BG17" s="636" t="s">
        <v>64</v>
      </c>
      <c r="BH17" s="637"/>
      <c r="BI17" s="637"/>
      <c r="BJ17" s="637"/>
      <c r="BK17" s="637"/>
      <c r="BL17" s="637"/>
      <c r="BM17" s="637"/>
      <c r="BN17" s="638"/>
      <c r="BO17" s="676" t="s">
        <v>64</v>
      </c>
      <c r="BP17" s="676"/>
      <c r="BQ17" s="676"/>
      <c r="BR17" s="676"/>
      <c r="BS17" s="642" t="s">
        <v>64</v>
      </c>
      <c r="BT17" s="637"/>
      <c r="BU17" s="637"/>
      <c r="BV17" s="637"/>
      <c r="BW17" s="637"/>
      <c r="BX17" s="637"/>
      <c r="BY17" s="637"/>
      <c r="BZ17" s="637"/>
      <c r="CA17" s="637"/>
      <c r="CB17" s="683"/>
      <c r="CD17" s="672" t="s">
        <v>196</v>
      </c>
      <c r="CE17" s="673"/>
      <c r="CF17" s="673"/>
      <c r="CG17" s="673"/>
      <c r="CH17" s="673"/>
      <c r="CI17" s="673"/>
      <c r="CJ17" s="673"/>
      <c r="CK17" s="673"/>
      <c r="CL17" s="673"/>
      <c r="CM17" s="673"/>
      <c r="CN17" s="673"/>
      <c r="CO17" s="673"/>
      <c r="CP17" s="673"/>
      <c r="CQ17" s="674"/>
      <c r="CR17" s="636">
        <v>318174</v>
      </c>
      <c r="CS17" s="637"/>
      <c r="CT17" s="637"/>
      <c r="CU17" s="637"/>
      <c r="CV17" s="637"/>
      <c r="CW17" s="637"/>
      <c r="CX17" s="637"/>
      <c r="CY17" s="638"/>
      <c r="CZ17" s="676">
        <v>7.9</v>
      </c>
      <c r="DA17" s="676"/>
      <c r="DB17" s="676"/>
      <c r="DC17" s="676"/>
      <c r="DD17" s="642" t="s">
        <v>64</v>
      </c>
      <c r="DE17" s="637"/>
      <c r="DF17" s="637"/>
      <c r="DG17" s="637"/>
      <c r="DH17" s="637"/>
      <c r="DI17" s="637"/>
      <c r="DJ17" s="637"/>
      <c r="DK17" s="637"/>
      <c r="DL17" s="637"/>
      <c r="DM17" s="637"/>
      <c r="DN17" s="637"/>
      <c r="DO17" s="637"/>
      <c r="DP17" s="638"/>
      <c r="DQ17" s="642">
        <v>318174</v>
      </c>
      <c r="DR17" s="637"/>
      <c r="DS17" s="637"/>
      <c r="DT17" s="637"/>
      <c r="DU17" s="637"/>
      <c r="DV17" s="637"/>
      <c r="DW17" s="637"/>
      <c r="DX17" s="637"/>
      <c r="DY17" s="637"/>
      <c r="DZ17" s="637"/>
      <c r="EA17" s="637"/>
      <c r="EB17" s="637"/>
      <c r="EC17" s="683"/>
    </row>
    <row r="18" spans="2:133" ht="11.25" customHeight="1" x14ac:dyDescent="0.2">
      <c r="B18" s="633" t="s">
        <v>197</v>
      </c>
      <c r="C18" s="634"/>
      <c r="D18" s="634"/>
      <c r="E18" s="634"/>
      <c r="F18" s="634"/>
      <c r="G18" s="634"/>
      <c r="H18" s="634"/>
      <c r="I18" s="634"/>
      <c r="J18" s="634"/>
      <c r="K18" s="634"/>
      <c r="L18" s="634"/>
      <c r="M18" s="634"/>
      <c r="N18" s="634"/>
      <c r="O18" s="634"/>
      <c r="P18" s="634"/>
      <c r="Q18" s="635"/>
      <c r="R18" s="636">
        <v>918</v>
      </c>
      <c r="S18" s="637"/>
      <c r="T18" s="637"/>
      <c r="U18" s="637"/>
      <c r="V18" s="637"/>
      <c r="W18" s="637"/>
      <c r="X18" s="637"/>
      <c r="Y18" s="638"/>
      <c r="Z18" s="676">
        <v>0</v>
      </c>
      <c r="AA18" s="676"/>
      <c r="AB18" s="676"/>
      <c r="AC18" s="676"/>
      <c r="AD18" s="677">
        <v>918</v>
      </c>
      <c r="AE18" s="677"/>
      <c r="AF18" s="677"/>
      <c r="AG18" s="677"/>
      <c r="AH18" s="677"/>
      <c r="AI18" s="677"/>
      <c r="AJ18" s="677"/>
      <c r="AK18" s="677"/>
      <c r="AL18" s="639">
        <v>0</v>
      </c>
      <c r="AM18" s="640"/>
      <c r="AN18" s="640"/>
      <c r="AO18" s="678"/>
      <c r="AP18" s="633" t="s">
        <v>198</v>
      </c>
      <c r="AQ18" s="634"/>
      <c r="AR18" s="634"/>
      <c r="AS18" s="634"/>
      <c r="AT18" s="634"/>
      <c r="AU18" s="634"/>
      <c r="AV18" s="634"/>
      <c r="AW18" s="634"/>
      <c r="AX18" s="634"/>
      <c r="AY18" s="634"/>
      <c r="AZ18" s="634"/>
      <c r="BA18" s="634"/>
      <c r="BB18" s="634"/>
      <c r="BC18" s="634"/>
      <c r="BD18" s="634"/>
      <c r="BE18" s="634"/>
      <c r="BF18" s="635"/>
      <c r="BG18" s="636" t="s">
        <v>64</v>
      </c>
      <c r="BH18" s="637"/>
      <c r="BI18" s="637"/>
      <c r="BJ18" s="637"/>
      <c r="BK18" s="637"/>
      <c r="BL18" s="637"/>
      <c r="BM18" s="637"/>
      <c r="BN18" s="638"/>
      <c r="BO18" s="676" t="s">
        <v>64</v>
      </c>
      <c r="BP18" s="676"/>
      <c r="BQ18" s="676"/>
      <c r="BR18" s="676"/>
      <c r="BS18" s="642" t="s">
        <v>64</v>
      </c>
      <c r="BT18" s="637"/>
      <c r="BU18" s="637"/>
      <c r="BV18" s="637"/>
      <c r="BW18" s="637"/>
      <c r="BX18" s="637"/>
      <c r="BY18" s="637"/>
      <c r="BZ18" s="637"/>
      <c r="CA18" s="637"/>
      <c r="CB18" s="683"/>
      <c r="CD18" s="672" t="s">
        <v>199</v>
      </c>
      <c r="CE18" s="673"/>
      <c r="CF18" s="673"/>
      <c r="CG18" s="673"/>
      <c r="CH18" s="673"/>
      <c r="CI18" s="673"/>
      <c r="CJ18" s="673"/>
      <c r="CK18" s="673"/>
      <c r="CL18" s="673"/>
      <c r="CM18" s="673"/>
      <c r="CN18" s="673"/>
      <c r="CO18" s="673"/>
      <c r="CP18" s="673"/>
      <c r="CQ18" s="674"/>
      <c r="CR18" s="636" t="s">
        <v>64</v>
      </c>
      <c r="CS18" s="637"/>
      <c r="CT18" s="637"/>
      <c r="CU18" s="637"/>
      <c r="CV18" s="637"/>
      <c r="CW18" s="637"/>
      <c r="CX18" s="637"/>
      <c r="CY18" s="638"/>
      <c r="CZ18" s="676" t="s">
        <v>64</v>
      </c>
      <c r="DA18" s="676"/>
      <c r="DB18" s="676"/>
      <c r="DC18" s="676"/>
      <c r="DD18" s="642" t="s">
        <v>64</v>
      </c>
      <c r="DE18" s="637"/>
      <c r="DF18" s="637"/>
      <c r="DG18" s="637"/>
      <c r="DH18" s="637"/>
      <c r="DI18" s="637"/>
      <c r="DJ18" s="637"/>
      <c r="DK18" s="637"/>
      <c r="DL18" s="637"/>
      <c r="DM18" s="637"/>
      <c r="DN18" s="637"/>
      <c r="DO18" s="637"/>
      <c r="DP18" s="638"/>
      <c r="DQ18" s="642" t="s">
        <v>64</v>
      </c>
      <c r="DR18" s="637"/>
      <c r="DS18" s="637"/>
      <c r="DT18" s="637"/>
      <c r="DU18" s="637"/>
      <c r="DV18" s="637"/>
      <c r="DW18" s="637"/>
      <c r="DX18" s="637"/>
      <c r="DY18" s="637"/>
      <c r="DZ18" s="637"/>
      <c r="EA18" s="637"/>
      <c r="EB18" s="637"/>
      <c r="EC18" s="683"/>
    </row>
    <row r="19" spans="2:133" ht="11.25" customHeight="1" x14ac:dyDescent="0.2">
      <c r="B19" s="633" t="s">
        <v>200</v>
      </c>
      <c r="C19" s="634"/>
      <c r="D19" s="634"/>
      <c r="E19" s="634"/>
      <c r="F19" s="634"/>
      <c r="G19" s="634"/>
      <c r="H19" s="634"/>
      <c r="I19" s="634"/>
      <c r="J19" s="634"/>
      <c r="K19" s="634"/>
      <c r="L19" s="634"/>
      <c r="M19" s="634"/>
      <c r="N19" s="634"/>
      <c r="O19" s="634"/>
      <c r="P19" s="634"/>
      <c r="Q19" s="635"/>
      <c r="R19" s="636">
        <v>563</v>
      </c>
      <c r="S19" s="637"/>
      <c r="T19" s="637"/>
      <c r="U19" s="637"/>
      <c r="V19" s="637"/>
      <c r="W19" s="637"/>
      <c r="X19" s="637"/>
      <c r="Y19" s="638"/>
      <c r="Z19" s="676">
        <v>0</v>
      </c>
      <c r="AA19" s="676"/>
      <c r="AB19" s="676"/>
      <c r="AC19" s="676"/>
      <c r="AD19" s="677">
        <v>563</v>
      </c>
      <c r="AE19" s="677"/>
      <c r="AF19" s="677"/>
      <c r="AG19" s="677"/>
      <c r="AH19" s="677"/>
      <c r="AI19" s="677"/>
      <c r="AJ19" s="677"/>
      <c r="AK19" s="677"/>
      <c r="AL19" s="639">
        <v>0</v>
      </c>
      <c r="AM19" s="640"/>
      <c r="AN19" s="640"/>
      <c r="AO19" s="678"/>
      <c r="AP19" s="633" t="s">
        <v>201</v>
      </c>
      <c r="AQ19" s="634"/>
      <c r="AR19" s="634"/>
      <c r="AS19" s="634"/>
      <c r="AT19" s="634"/>
      <c r="AU19" s="634"/>
      <c r="AV19" s="634"/>
      <c r="AW19" s="634"/>
      <c r="AX19" s="634"/>
      <c r="AY19" s="634"/>
      <c r="AZ19" s="634"/>
      <c r="BA19" s="634"/>
      <c r="BB19" s="634"/>
      <c r="BC19" s="634"/>
      <c r="BD19" s="634"/>
      <c r="BE19" s="634"/>
      <c r="BF19" s="635"/>
      <c r="BG19" s="636">
        <v>1104</v>
      </c>
      <c r="BH19" s="637"/>
      <c r="BI19" s="637"/>
      <c r="BJ19" s="637"/>
      <c r="BK19" s="637"/>
      <c r="BL19" s="637"/>
      <c r="BM19" s="637"/>
      <c r="BN19" s="638"/>
      <c r="BO19" s="676">
        <v>0.3</v>
      </c>
      <c r="BP19" s="676"/>
      <c r="BQ19" s="676"/>
      <c r="BR19" s="676"/>
      <c r="BS19" s="642" t="s">
        <v>64</v>
      </c>
      <c r="BT19" s="637"/>
      <c r="BU19" s="637"/>
      <c r="BV19" s="637"/>
      <c r="BW19" s="637"/>
      <c r="BX19" s="637"/>
      <c r="BY19" s="637"/>
      <c r="BZ19" s="637"/>
      <c r="CA19" s="637"/>
      <c r="CB19" s="683"/>
      <c r="CD19" s="672" t="s">
        <v>202</v>
      </c>
      <c r="CE19" s="673"/>
      <c r="CF19" s="673"/>
      <c r="CG19" s="673"/>
      <c r="CH19" s="673"/>
      <c r="CI19" s="673"/>
      <c r="CJ19" s="673"/>
      <c r="CK19" s="673"/>
      <c r="CL19" s="673"/>
      <c r="CM19" s="673"/>
      <c r="CN19" s="673"/>
      <c r="CO19" s="673"/>
      <c r="CP19" s="673"/>
      <c r="CQ19" s="674"/>
      <c r="CR19" s="636" t="s">
        <v>64</v>
      </c>
      <c r="CS19" s="637"/>
      <c r="CT19" s="637"/>
      <c r="CU19" s="637"/>
      <c r="CV19" s="637"/>
      <c r="CW19" s="637"/>
      <c r="CX19" s="637"/>
      <c r="CY19" s="638"/>
      <c r="CZ19" s="676" t="s">
        <v>64</v>
      </c>
      <c r="DA19" s="676"/>
      <c r="DB19" s="676"/>
      <c r="DC19" s="676"/>
      <c r="DD19" s="642" t="s">
        <v>64</v>
      </c>
      <c r="DE19" s="637"/>
      <c r="DF19" s="637"/>
      <c r="DG19" s="637"/>
      <c r="DH19" s="637"/>
      <c r="DI19" s="637"/>
      <c r="DJ19" s="637"/>
      <c r="DK19" s="637"/>
      <c r="DL19" s="637"/>
      <c r="DM19" s="637"/>
      <c r="DN19" s="637"/>
      <c r="DO19" s="637"/>
      <c r="DP19" s="638"/>
      <c r="DQ19" s="642" t="s">
        <v>64</v>
      </c>
      <c r="DR19" s="637"/>
      <c r="DS19" s="637"/>
      <c r="DT19" s="637"/>
      <c r="DU19" s="637"/>
      <c r="DV19" s="637"/>
      <c r="DW19" s="637"/>
      <c r="DX19" s="637"/>
      <c r="DY19" s="637"/>
      <c r="DZ19" s="637"/>
      <c r="EA19" s="637"/>
      <c r="EB19" s="637"/>
      <c r="EC19" s="683"/>
    </row>
    <row r="20" spans="2:133" ht="11.25" customHeight="1" x14ac:dyDescent="0.2">
      <c r="B20" s="633" t="s">
        <v>203</v>
      </c>
      <c r="C20" s="634"/>
      <c r="D20" s="634"/>
      <c r="E20" s="634"/>
      <c r="F20" s="634"/>
      <c r="G20" s="634"/>
      <c r="H20" s="634"/>
      <c r="I20" s="634"/>
      <c r="J20" s="634"/>
      <c r="K20" s="634"/>
      <c r="L20" s="634"/>
      <c r="M20" s="634"/>
      <c r="N20" s="634"/>
      <c r="O20" s="634"/>
      <c r="P20" s="634"/>
      <c r="Q20" s="635"/>
      <c r="R20" s="636">
        <v>97</v>
      </c>
      <c r="S20" s="637"/>
      <c r="T20" s="637"/>
      <c r="U20" s="637"/>
      <c r="V20" s="637"/>
      <c r="W20" s="637"/>
      <c r="X20" s="637"/>
      <c r="Y20" s="638"/>
      <c r="Z20" s="676">
        <v>0</v>
      </c>
      <c r="AA20" s="676"/>
      <c r="AB20" s="676"/>
      <c r="AC20" s="676"/>
      <c r="AD20" s="677">
        <v>97</v>
      </c>
      <c r="AE20" s="677"/>
      <c r="AF20" s="677"/>
      <c r="AG20" s="677"/>
      <c r="AH20" s="677"/>
      <c r="AI20" s="677"/>
      <c r="AJ20" s="677"/>
      <c r="AK20" s="677"/>
      <c r="AL20" s="639">
        <v>0</v>
      </c>
      <c r="AM20" s="640"/>
      <c r="AN20" s="640"/>
      <c r="AO20" s="678"/>
      <c r="AP20" s="633" t="s">
        <v>204</v>
      </c>
      <c r="AQ20" s="634"/>
      <c r="AR20" s="634"/>
      <c r="AS20" s="634"/>
      <c r="AT20" s="634"/>
      <c r="AU20" s="634"/>
      <c r="AV20" s="634"/>
      <c r="AW20" s="634"/>
      <c r="AX20" s="634"/>
      <c r="AY20" s="634"/>
      <c r="AZ20" s="634"/>
      <c r="BA20" s="634"/>
      <c r="BB20" s="634"/>
      <c r="BC20" s="634"/>
      <c r="BD20" s="634"/>
      <c r="BE20" s="634"/>
      <c r="BF20" s="635"/>
      <c r="BG20" s="636">
        <v>1104</v>
      </c>
      <c r="BH20" s="637"/>
      <c r="BI20" s="637"/>
      <c r="BJ20" s="637"/>
      <c r="BK20" s="637"/>
      <c r="BL20" s="637"/>
      <c r="BM20" s="637"/>
      <c r="BN20" s="638"/>
      <c r="BO20" s="676">
        <v>0.3</v>
      </c>
      <c r="BP20" s="676"/>
      <c r="BQ20" s="676"/>
      <c r="BR20" s="676"/>
      <c r="BS20" s="642" t="s">
        <v>64</v>
      </c>
      <c r="BT20" s="637"/>
      <c r="BU20" s="637"/>
      <c r="BV20" s="637"/>
      <c r="BW20" s="637"/>
      <c r="BX20" s="637"/>
      <c r="BY20" s="637"/>
      <c r="BZ20" s="637"/>
      <c r="CA20" s="637"/>
      <c r="CB20" s="683"/>
      <c r="CD20" s="672" t="s">
        <v>205</v>
      </c>
      <c r="CE20" s="673"/>
      <c r="CF20" s="673"/>
      <c r="CG20" s="673"/>
      <c r="CH20" s="673"/>
      <c r="CI20" s="673"/>
      <c r="CJ20" s="673"/>
      <c r="CK20" s="673"/>
      <c r="CL20" s="673"/>
      <c r="CM20" s="673"/>
      <c r="CN20" s="673"/>
      <c r="CO20" s="673"/>
      <c r="CP20" s="673"/>
      <c r="CQ20" s="674"/>
      <c r="CR20" s="636">
        <v>4027875</v>
      </c>
      <c r="CS20" s="637"/>
      <c r="CT20" s="637"/>
      <c r="CU20" s="637"/>
      <c r="CV20" s="637"/>
      <c r="CW20" s="637"/>
      <c r="CX20" s="637"/>
      <c r="CY20" s="638"/>
      <c r="CZ20" s="676">
        <v>100</v>
      </c>
      <c r="DA20" s="676"/>
      <c r="DB20" s="676"/>
      <c r="DC20" s="676"/>
      <c r="DD20" s="642">
        <v>709802</v>
      </c>
      <c r="DE20" s="637"/>
      <c r="DF20" s="637"/>
      <c r="DG20" s="637"/>
      <c r="DH20" s="637"/>
      <c r="DI20" s="637"/>
      <c r="DJ20" s="637"/>
      <c r="DK20" s="637"/>
      <c r="DL20" s="637"/>
      <c r="DM20" s="637"/>
      <c r="DN20" s="637"/>
      <c r="DO20" s="637"/>
      <c r="DP20" s="638"/>
      <c r="DQ20" s="642">
        <v>2586711</v>
      </c>
      <c r="DR20" s="637"/>
      <c r="DS20" s="637"/>
      <c r="DT20" s="637"/>
      <c r="DU20" s="637"/>
      <c r="DV20" s="637"/>
      <c r="DW20" s="637"/>
      <c r="DX20" s="637"/>
      <c r="DY20" s="637"/>
      <c r="DZ20" s="637"/>
      <c r="EA20" s="637"/>
      <c r="EB20" s="637"/>
      <c r="EC20" s="683"/>
    </row>
    <row r="21" spans="2:133" ht="11.25" customHeight="1" x14ac:dyDescent="0.2">
      <c r="B21" s="633" t="s">
        <v>206</v>
      </c>
      <c r="C21" s="634"/>
      <c r="D21" s="634"/>
      <c r="E21" s="634"/>
      <c r="F21" s="634"/>
      <c r="G21" s="634"/>
      <c r="H21" s="634"/>
      <c r="I21" s="634"/>
      <c r="J21" s="634"/>
      <c r="K21" s="634"/>
      <c r="L21" s="634"/>
      <c r="M21" s="634"/>
      <c r="N21" s="634"/>
      <c r="O21" s="634"/>
      <c r="P21" s="634"/>
      <c r="Q21" s="635"/>
      <c r="R21" s="636">
        <v>11328</v>
      </c>
      <c r="S21" s="637"/>
      <c r="T21" s="637"/>
      <c r="U21" s="637"/>
      <c r="V21" s="637"/>
      <c r="W21" s="637"/>
      <c r="X21" s="637"/>
      <c r="Y21" s="638"/>
      <c r="Z21" s="676">
        <v>0.3</v>
      </c>
      <c r="AA21" s="676"/>
      <c r="AB21" s="676"/>
      <c r="AC21" s="676"/>
      <c r="AD21" s="677">
        <v>11328</v>
      </c>
      <c r="AE21" s="677"/>
      <c r="AF21" s="677"/>
      <c r="AG21" s="677"/>
      <c r="AH21" s="677"/>
      <c r="AI21" s="677"/>
      <c r="AJ21" s="677"/>
      <c r="AK21" s="677"/>
      <c r="AL21" s="639">
        <v>0.5</v>
      </c>
      <c r="AM21" s="640"/>
      <c r="AN21" s="640"/>
      <c r="AO21" s="678"/>
      <c r="AP21" s="731" t="s">
        <v>207</v>
      </c>
      <c r="AQ21" s="738"/>
      <c r="AR21" s="738"/>
      <c r="AS21" s="738"/>
      <c r="AT21" s="738"/>
      <c r="AU21" s="738"/>
      <c r="AV21" s="738"/>
      <c r="AW21" s="738"/>
      <c r="AX21" s="738"/>
      <c r="AY21" s="738"/>
      <c r="AZ21" s="738"/>
      <c r="BA21" s="738"/>
      <c r="BB21" s="738"/>
      <c r="BC21" s="738"/>
      <c r="BD21" s="738"/>
      <c r="BE21" s="738"/>
      <c r="BF21" s="733"/>
      <c r="BG21" s="636">
        <v>1104</v>
      </c>
      <c r="BH21" s="637"/>
      <c r="BI21" s="637"/>
      <c r="BJ21" s="637"/>
      <c r="BK21" s="637"/>
      <c r="BL21" s="637"/>
      <c r="BM21" s="637"/>
      <c r="BN21" s="638"/>
      <c r="BO21" s="676">
        <v>0.3</v>
      </c>
      <c r="BP21" s="676"/>
      <c r="BQ21" s="676"/>
      <c r="BR21" s="676"/>
      <c r="BS21" s="642" t="s">
        <v>64</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2">
      <c r="B22" s="633" t="s">
        <v>208</v>
      </c>
      <c r="C22" s="634"/>
      <c r="D22" s="634"/>
      <c r="E22" s="634"/>
      <c r="F22" s="634"/>
      <c r="G22" s="634"/>
      <c r="H22" s="634"/>
      <c r="I22" s="634"/>
      <c r="J22" s="634"/>
      <c r="K22" s="634"/>
      <c r="L22" s="634"/>
      <c r="M22" s="634"/>
      <c r="N22" s="634"/>
      <c r="O22" s="634"/>
      <c r="P22" s="634"/>
      <c r="Q22" s="635"/>
      <c r="R22" s="636">
        <v>1851683</v>
      </c>
      <c r="S22" s="637"/>
      <c r="T22" s="637"/>
      <c r="U22" s="637"/>
      <c r="V22" s="637"/>
      <c r="W22" s="637"/>
      <c r="X22" s="637"/>
      <c r="Y22" s="638"/>
      <c r="Z22" s="676">
        <v>42.2</v>
      </c>
      <c r="AA22" s="676"/>
      <c r="AB22" s="676"/>
      <c r="AC22" s="676"/>
      <c r="AD22" s="677">
        <v>1648891</v>
      </c>
      <c r="AE22" s="677"/>
      <c r="AF22" s="677"/>
      <c r="AG22" s="677"/>
      <c r="AH22" s="677"/>
      <c r="AI22" s="677"/>
      <c r="AJ22" s="677"/>
      <c r="AK22" s="677"/>
      <c r="AL22" s="639">
        <v>76.900000000000006</v>
      </c>
      <c r="AM22" s="640"/>
      <c r="AN22" s="640"/>
      <c r="AO22" s="678"/>
      <c r="AP22" s="731" t="s">
        <v>209</v>
      </c>
      <c r="AQ22" s="738"/>
      <c r="AR22" s="738"/>
      <c r="AS22" s="738"/>
      <c r="AT22" s="738"/>
      <c r="AU22" s="738"/>
      <c r="AV22" s="738"/>
      <c r="AW22" s="738"/>
      <c r="AX22" s="738"/>
      <c r="AY22" s="738"/>
      <c r="AZ22" s="738"/>
      <c r="BA22" s="738"/>
      <c r="BB22" s="738"/>
      <c r="BC22" s="738"/>
      <c r="BD22" s="738"/>
      <c r="BE22" s="738"/>
      <c r="BF22" s="733"/>
      <c r="BG22" s="636" t="s">
        <v>64</v>
      </c>
      <c r="BH22" s="637"/>
      <c r="BI22" s="637"/>
      <c r="BJ22" s="637"/>
      <c r="BK22" s="637"/>
      <c r="BL22" s="637"/>
      <c r="BM22" s="637"/>
      <c r="BN22" s="638"/>
      <c r="BO22" s="676" t="s">
        <v>64</v>
      </c>
      <c r="BP22" s="676"/>
      <c r="BQ22" s="676"/>
      <c r="BR22" s="676"/>
      <c r="BS22" s="642" t="s">
        <v>64</v>
      </c>
      <c r="BT22" s="637"/>
      <c r="BU22" s="637"/>
      <c r="BV22" s="637"/>
      <c r="BW22" s="637"/>
      <c r="BX22" s="637"/>
      <c r="BY22" s="637"/>
      <c r="BZ22" s="637"/>
      <c r="CA22" s="637"/>
      <c r="CB22" s="683"/>
      <c r="CD22" s="740" t="s">
        <v>210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33" t="s">
        <v>211</v>
      </c>
      <c r="C23" s="634"/>
      <c r="D23" s="634"/>
      <c r="E23" s="634"/>
      <c r="F23" s="634"/>
      <c r="G23" s="634"/>
      <c r="H23" s="634"/>
      <c r="I23" s="634"/>
      <c r="J23" s="634"/>
      <c r="K23" s="634"/>
      <c r="L23" s="634"/>
      <c r="M23" s="634"/>
      <c r="N23" s="634"/>
      <c r="O23" s="634"/>
      <c r="P23" s="634"/>
      <c r="Q23" s="635"/>
      <c r="R23" s="636">
        <v>1648891</v>
      </c>
      <c r="S23" s="637"/>
      <c r="T23" s="637"/>
      <c r="U23" s="637"/>
      <c r="V23" s="637"/>
      <c r="W23" s="637"/>
      <c r="X23" s="637"/>
      <c r="Y23" s="638"/>
      <c r="Z23" s="676">
        <v>37.6</v>
      </c>
      <c r="AA23" s="676"/>
      <c r="AB23" s="676"/>
      <c r="AC23" s="676"/>
      <c r="AD23" s="677">
        <v>1648891</v>
      </c>
      <c r="AE23" s="677"/>
      <c r="AF23" s="677"/>
      <c r="AG23" s="677"/>
      <c r="AH23" s="677"/>
      <c r="AI23" s="677"/>
      <c r="AJ23" s="677"/>
      <c r="AK23" s="677"/>
      <c r="AL23" s="639">
        <v>76.900000000000006</v>
      </c>
      <c r="AM23" s="640"/>
      <c r="AN23" s="640"/>
      <c r="AO23" s="678"/>
      <c r="AP23" s="731" t="s">
        <v>212</v>
      </c>
      <c r="AQ23" s="738"/>
      <c r="AR23" s="738"/>
      <c r="AS23" s="738"/>
      <c r="AT23" s="738"/>
      <c r="AU23" s="738"/>
      <c r="AV23" s="738"/>
      <c r="AW23" s="738"/>
      <c r="AX23" s="738"/>
      <c r="AY23" s="738"/>
      <c r="AZ23" s="738"/>
      <c r="BA23" s="738"/>
      <c r="BB23" s="738"/>
      <c r="BC23" s="738"/>
      <c r="BD23" s="738"/>
      <c r="BE23" s="738"/>
      <c r="BF23" s="733"/>
      <c r="BG23" s="636" t="s">
        <v>64</v>
      </c>
      <c r="BH23" s="637"/>
      <c r="BI23" s="637"/>
      <c r="BJ23" s="637"/>
      <c r="BK23" s="637"/>
      <c r="BL23" s="637"/>
      <c r="BM23" s="637"/>
      <c r="BN23" s="638"/>
      <c r="BO23" s="676" t="s">
        <v>64</v>
      </c>
      <c r="BP23" s="676"/>
      <c r="BQ23" s="676"/>
      <c r="BR23" s="676"/>
      <c r="BS23" s="642" t="s">
        <v>64</v>
      </c>
      <c r="BT23" s="637"/>
      <c r="BU23" s="637"/>
      <c r="BV23" s="637"/>
      <c r="BW23" s="637"/>
      <c r="BX23" s="637"/>
      <c r="BY23" s="637"/>
      <c r="BZ23" s="637"/>
      <c r="CA23" s="637"/>
      <c r="CB23" s="683"/>
      <c r="CD23" s="740" t="s">
        <v>152</v>
      </c>
      <c r="CE23" s="741"/>
      <c r="CF23" s="741"/>
      <c r="CG23" s="741"/>
      <c r="CH23" s="741"/>
      <c r="CI23" s="741"/>
      <c r="CJ23" s="741"/>
      <c r="CK23" s="741"/>
      <c r="CL23" s="741"/>
      <c r="CM23" s="741"/>
      <c r="CN23" s="741"/>
      <c r="CO23" s="741"/>
      <c r="CP23" s="741"/>
      <c r="CQ23" s="742"/>
      <c r="CR23" s="740" t="s">
        <v>213</v>
      </c>
      <c r="CS23" s="741"/>
      <c r="CT23" s="741"/>
      <c r="CU23" s="741"/>
      <c r="CV23" s="741"/>
      <c r="CW23" s="741"/>
      <c r="CX23" s="741"/>
      <c r="CY23" s="742"/>
      <c r="CZ23" s="740" t="s">
        <v>214</v>
      </c>
      <c r="DA23" s="741"/>
      <c r="DB23" s="741"/>
      <c r="DC23" s="742"/>
      <c r="DD23" s="740" t="s">
        <v>215</v>
      </c>
      <c r="DE23" s="741"/>
      <c r="DF23" s="741"/>
      <c r="DG23" s="741"/>
      <c r="DH23" s="741"/>
      <c r="DI23" s="741"/>
      <c r="DJ23" s="741"/>
      <c r="DK23" s="742"/>
      <c r="DL23" s="743" t="s">
        <v>216</v>
      </c>
      <c r="DM23" s="744"/>
      <c r="DN23" s="744"/>
      <c r="DO23" s="744"/>
      <c r="DP23" s="744"/>
      <c r="DQ23" s="744"/>
      <c r="DR23" s="744"/>
      <c r="DS23" s="744"/>
      <c r="DT23" s="744"/>
      <c r="DU23" s="744"/>
      <c r="DV23" s="745"/>
      <c r="DW23" s="740" t="s">
        <v>217</v>
      </c>
      <c r="DX23" s="741"/>
      <c r="DY23" s="741"/>
      <c r="DZ23" s="741"/>
      <c r="EA23" s="741"/>
      <c r="EB23" s="741"/>
      <c r="EC23" s="742"/>
    </row>
    <row r="24" spans="2:133" ht="11.25" customHeight="1" x14ac:dyDescent="0.2">
      <c r="B24" s="633" t="s">
        <v>218</v>
      </c>
      <c r="C24" s="634"/>
      <c r="D24" s="634"/>
      <c r="E24" s="634"/>
      <c r="F24" s="634"/>
      <c r="G24" s="634"/>
      <c r="H24" s="634"/>
      <c r="I24" s="634"/>
      <c r="J24" s="634"/>
      <c r="K24" s="634"/>
      <c r="L24" s="634"/>
      <c r="M24" s="634"/>
      <c r="N24" s="634"/>
      <c r="O24" s="634"/>
      <c r="P24" s="634"/>
      <c r="Q24" s="635"/>
      <c r="R24" s="636">
        <v>202792</v>
      </c>
      <c r="S24" s="637"/>
      <c r="T24" s="637"/>
      <c r="U24" s="637"/>
      <c r="V24" s="637"/>
      <c r="W24" s="637"/>
      <c r="X24" s="637"/>
      <c r="Y24" s="638"/>
      <c r="Z24" s="676">
        <v>4.5999999999999996</v>
      </c>
      <c r="AA24" s="676"/>
      <c r="AB24" s="676"/>
      <c r="AC24" s="676"/>
      <c r="AD24" s="677" t="s">
        <v>64</v>
      </c>
      <c r="AE24" s="677"/>
      <c r="AF24" s="677"/>
      <c r="AG24" s="677"/>
      <c r="AH24" s="677"/>
      <c r="AI24" s="677"/>
      <c r="AJ24" s="677"/>
      <c r="AK24" s="677"/>
      <c r="AL24" s="639" t="s">
        <v>64</v>
      </c>
      <c r="AM24" s="640"/>
      <c r="AN24" s="640"/>
      <c r="AO24" s="678"/>
      <c r="AP24" s="731" t="s">
        <v>219</v>
      </c>
      <c r="AQ24" s="738"/>
      <c r="AR24" s="738"/>
      <c r="AS24" s="738"/>
      <c r="AT24" s="738"/>
      <c r="AU24" s="738"/>
      <c r="AV24" s="738"/>
      <c r="AW24" s="738"/>
      <c r="AX24" s="738"/>
      <c r="AY24" s="738"/>
      <c r="AZ24" s="738"/>
      <c r="BA24" s="738"/>
      <c r="BB24" s="738"/>
      <c r="BC24" s="738"/>
      <c r="BD24" s="738"/>
      <c r="BE24" s="738"/>
      <c r="BF24" s="733"/>
      <c r="BG24" s="636" t="s">
        <v>64</v>
      </c>
      <c r="BH24" s="637"/>
      <c r="BI24" s="637"/>
      <c r="BJ24" s="637"/>
      <c r="BK24" s="637"/>
      <c r="BL24" s="637"/>
      <c r="BM24" s="637"/>
      <c r="BN24" s="638"/>
      <c r="BO24" s="676" t="s">
        <v>64</v>
      </c>
      <c r="BP24" s="676"/>
      <c r="BQ24" s="676"/>
      <c r="BR24" s="676"/>
      <c r="BS24" s="642" t="s">
        <v>64</v>
      </c>
      <c r="BT24" s="637"/>
      <c r="BU24" s="637"/>
      <c r="BV24" s="637"/>
      <c r="BW24" s="637"/>
      <c r="BX24" s="637"/>
      <c r="BY24" s="637"/>
      <c r="BZ24" s="637"/>
      <c r="CA24" s="637"/>
      <c r="CB24" s="683"/>
      <c r="CD24" s="694" t="s">
        <v>220</v>
      </c>
      <c r="CE24" s="695"/>
      <c r="CF24" s="695"/>
      <c r="CG24" s="695"/>
      <c r="CH24" s="695"/>
      <c r="CI24" s="695"/>
      <c r="CJ24" s="695"/>
      <c r="CK24" s="695"/>
      <c r="CL24" s="695"/>
      <c r="CM24" s="695"/>
      <c r="CN24" s="695"/>
      <c r="CO24" s="695"/>
      <c r="CP24" s="695"/>
      <c r="CQ24" s="696"/>
      <c r="CR24" s="691">
        <v>1123625</v>
      </c>
      <c r="CS24" s="692"/>
      <c r="CT24" s="692"/>
      <c r="CU24" s="692"/>
      <c r="CV24" s="692"/>
      <c r="CW24" s="692"/>
      <c r="CX24" s="692"/>
      <c r="CY24" s="735"/>
      <c r="CZ24" s="736">
        <v>27.9</v>
      </c>
      <c r="DA24" s="711"/>
      <c r="DB24" s="711"/>
      <c r="DC24" s="739"/>
      <c r="DD24" s="734">
        <v>957379</v>
      </c>
      <c r="DE24" s="692"/>
      <c r="DF24" s="692"/>
      <c r="DG24" s="692"/>
      <c r="DH24" s="692"/>
      <c r="DI24" s="692"/>
      <c r="DJ24" s="692"/>
      <c r="DK24" s="735"/>
      <c r="DL24" s="734">
        <v>930281</v>
      </c>
      <c r="DM24" s="692"/>
      <c r="DN24" s="692"/>
      <c r="DO24" s="692"/>
      <c r="DP24" s="692"/>
      <c r="DQ24" s="692"/>
      <c r="DR24" s="692"/>
      <c r="DS24" s="692"/>
      <c r="DT24" s="692"/>
      <c r="DU24" s="692"/>
      <c r="DV24" s="735"/>
      <c r="DW24" s="736">
        <v>42.2</v>
      </c>
      <c r="DX24" s="711"/>
      <c r="DY24" s="711"/>
      <c r="DZ24" s="711"/>
      <c r="EA24" s="711"/>
      <c r="EB24" s="711"/>
      <c r="EC24" s="737"/>
    </row>
    <row r="25" spans="2:133" ht="11.25" customHeight="1" x14ac:dyDescent="0.2">
      <c r="B25" s="633" t="s">
        <v>221</v>
      </c>
      <c r="C25" s="634"/>
      <c r="D25" s="634"/>
      <c r="E25" s="634"/>
      <c r="F25" s="634"/>
      <c r="G25" s="634"/>
      <c r="H25" s="634"/>
      <c r="I25" s="634"/>
      <c r="J25" s="634"/>
      <c r="K25" s="634"/>
      <c r="L25" s="634"/>
      <c r="M25" s="634"/>
      <c r="N25" s="634"/>
      <c r="O25" s="634"/>
      <c r="P25" s="634"/>
      <c r="Q25" s="635"/>
      <c r="R25" s="636" t="s">
        <v>64</v>
      </c>
      <c r="S25" s="637"/>
      <c r="T25" s="637"/>
      <c r="U25" s="637"/>
      <c r="V25" s="637"/>
      <c r="W25" s="637"/>
      <c r="X25" s="637"/>
      <c r="Y25" s="638"/>
      <c r="Z25" s="676" t="s">
        <v>64</v>
      </c>
      <c r="AA25" s="676"/>
      <c r="AB25" s="676"/>
      <c r="AC25" s="676"/>
      <c r="AD25" s="677" t="s">
        <v>64</v>
      </c>
      <c r="AE25" s="677"/>
      <c r="AF25" s="677"/>
      <c r="AG25" s="677"/>
      <c r="AH25" s="677"/>
      <c r="AI25" s="677"/>
      <c r="AJ25" s="677"/>
      <c r="AK25" s="677"/>
      <c r="AL25" s="639" t="s">
        <v>64</v>
      </c>
      <c r="AM25" s="640"/>
      <c r="AN25" s="640"/>
      <c r="AO25" s="678"/>
      <c r="AP25" s="731" t="s">
        <v>222</v>
      </c>
      <c r="AQ25" s="738"/>
      <c r="AR25" s="738"/>
      <c r="AS25" s="738"/>
      <c r="AT25" s="738"/>
      <c r="AU25" s="738"/>
      <c r="AV25" s="738"/>
      <c r="AW25" s="738"/>
      <c r="AX25" s="738"/>
      <c r="AY25" s="738"/>
      <c r="AZ25" s="738"/>
      <c r="BA25" s="738"/>
      <c r="BB25" s="738"/>
      <c r="BC25" s="738"/>
      <c r="BD25" s="738"/>
      <c r="BE25" s="738"/>
      <c r="BF25" s="733"/>
      <c r="BG25" s="636" t="s">
        <v>64</v>
      </c>
      <c r="BH25" s="637"/>
      <c r="BI25" s="637"/>
      <c r="BJ25" s="637"/>
      <c r="BK25" s="637"/>
      <c r="BL25" s="637"/>
      <c r="BM25" s="637"/>
      <c r="BN25" s="638"/>
      <c r="BO25" s="676" t="s">
        <v>64</v>
      </c>
      <c r="BP25" s="676"/>
      <c r="BQ25" s="676"/>
      <c r="BR25" s="676"/>
      <c r="BS25" s="642" t="s">
        <v>64</v>
      </c>
      <c r="BT25" s="637"/>
      <c r="BU25" s="637"/>
      <c r="BV25" s="637"/>
      <c r="BW25" s="637"/>
      <c r="BX25" s="637"/>
      <c r="BY25" s="637"/>
      <c r="BZ25" s="637"/>
      <c r="CA25" s="637"/>
      <c r="CB25" s="683"/>
      <c r="CD25" s="672" t="s">
        <v>223</v>
      </c>
      <c r="CE25" s="673"/>
      <c r="CF25" s="673"/>
      <c r="CG25" s="673"/>
      <c r="CH25" s="673"/>
      <c r="CI25" s="673"/>
      <c r="CJ25" s="673"/>
      <c r="CK25" s="673"/>
      <c r="CL25" s="673"/>
      <c r="CM25" s="673"/>
      <c r="CN25" s="673"/>
      <c r="CO25" s="673"/>
      <c r="CP25" s="673"/>
      <c r="CQ25" s="674"/>
      <c r="CR25" s="636">
        <v>596581</v>
      </c>
      <c r="CS25" s="649"/>
      <c r="CT25" s="649"/>
      <c r="CU25" s="649"/>
      <c r="CV25" s="649"/>
      <c r="CW25" s="649"/>
      <c r="CX25" s="649"/>
      <c r="CY25" s="650"/>
      <c r="CZ25" s="639">
        <v>14.8</v>
      </c>
      <c r="DA25" s="651"/>
      <c r="DB25" s="651"/>
      <c r="DC25" s="652"/>
      <c r="DD25" s="642">
        <v>572644</v>
      </c>
      <c r="DE25" s="649"/>
      <c r="DF25" s="649"/>
      <c r="DG25" s="649"/>
      <c r="DH25" s="649"/>
      <c r="DI25" s="649"/>
      <c r="DJ25" s="649"/>
      <c r="DK25" s="650"/>
      <c r="DL25" s="642">
        <v>559496</v>
      </c>
      <c r="DM25" s="649"/>
      <c r="DN25" s="649"/>
      <c r="DO25" s="649"/>
      <c r="DP25" s="649"/>
      <c r="DQ25" s="649"/>
      <c r="DR25" s="649"/>
      <c r="DS25" s="649"/>
      <c r="DT25" s="649"/>
      <c r="DU25" s="649"/>
      <c r="DV25" s="650"/>
      <c r="DW25" s="639">
        <v>25.4</v>
      </c>
      <c r="DX25" s="651"/>
      <c r="DY25" s="651"/>
      <c r="DZ25" s="651"/>
      <c r="EA25" s="651"/>
      <c r="EB25" s="651"/>
      <c r="EC25" s="675"/>
    </row>
    <row r="26" spans="2:133" ht="11.25" customHeight="1" x14ac:dyDescent="0.2">
      <c r="B26" s="633" t="s">
        <v>224</v>
      </c>
      <c r="C26" s="634"/>
      <c r="D26" s="634"/>
      <c r="E26" s="634"/>
      <c r="F26" s="634"/>
      <c r="G26" s="634"/>
      <c r="H26" s="634"/>
      <c r="I26" s="634"/>
      <c r="J26" s="634"/>
      <c r="K26" s="634"/>
      <c r="L26" s="634"/>
      <c r="M26" s="634"/>
      <c r="N26" s="634"/>
      <c r="O26" s="634"/>
      <c r="P26" s="634"/>
      <c r="Q26" s="635"/>
      <c r="R26" s="636">
        <v>2339064</v>
      </c>
      <c r="S26" s="637"/>
      <c r="T26" s="637"/>
      <c r="U26" s="637"/>
      <c r="V26" s="637"/>
      <c r="W26" s="637"/>
      <c r="X26" s="637"/>
      <c r="Y26" s="638"/>
      <c r="Z26" s="676">
        <v>53.3</v>
      </c>
      <c r="AA26" s="676"/>
      <c r="AB26" s="676"/>
      <c r="AC26" s="676"/>
      <c r="AD26" s="677">
        <v>2136272</v>
      </c>
      <c r="AE26" s="677"/>
      <c r="AF26" s="677"/>
      <c r="AG26" s="677"/>
      <c r="AH26" s="677"/>
      <c r="AI26" s="677"/>
      <c r="AJ26" s="677"/>
      <c r="AK26" s="677"/>
      <c r="AL26" s="639">
        <v>99.6</v>
      </c>
      <c r="AM26" s="640"/>
      <c r="AN26" s="640"/>
      <c r="AO26" s="678"/>
      <c r="AP26" s="731" t="s">
        <v>225</v>
      </c>
      <c r="AQ26" s="732"/>
      <c r="AR26" s="732"/>
      <c r="AS26" s="732"/>
      <c r="AT26" s="732"/>
      <c r="AU26" s="732"/>
      <c r="AV26" s="732"/>
      <c r="AW26" s="732"/>
      <c r="AX26" s="732"/>
      <c r="AY26" s="732"/>
      <c r="AZ26" s="732"/>
      <c r="BA26" s="732"/>
      <c r="BB26" s="732"/>
      <c r="BC26" s="732"/>
      <c r="BD26" s="732"/>
      <c r="BE26" s="732"/>
      <c r="BF26" s="733"/>
      <c r="BG26" s="636" t="s">
        <v>64</v>
      </c>
      <c r="BH26" s="637"/>
      <c r="BI26" s="637"/>
      <c r="BJ26" s="637"/>
      <c r="BK26" s="637"/>
      <c r="BL26" s="637"/>
      <c r="BM26" s="637"/>
      <c r="BN26" s="638"/>
      <c r="BO26" s="676" t="s">
        <v>64</v>
      </c>
      <c r="BP26" s="676"/>
      <c r="BQ26" s="676"/>
      <c r="BR26" s="676"/>
      <c r="BS26" s="642" t="s">
        <v>64</v>
      </c>
      <c r="BT26" s="637"/>
      <c r="BU26" s="637"/>
      <c r="BV26" s="637"/>
      <c r="BW26" s="637"/>
      <c r="BX26" s="637"/>
      <c r="BY26" s="637"/>
      <c r="BZ26" s="637"/>
      <c r="CA26" s="637"/>
      <c r="CB26" s="683"/>
      <c r="CD26" s="672" t="s">
        <v>226</v>
      </c>
      <c r="CE26" s="673"/>
      <c r="CF26" s="673"/>
      <c r="CG26" s="673"/>
      <c r="CH26" s="673"/>
      <c r="CI26" s="673"/>
      <c r="CJ26" s="673"/>
      <c r="CK26" s="673"/>
      <c r="CL26" s="673"/>
      <c r="CM26" s="673"/>
      <c r="CN26" s="673"/>
      <c r="CO26" s="673"/>
      <c r="CP26" s="673"/>
      <c r="CQ26" s="674"/>
      <c r="CR26" s="636">
        <v>347108</v>
      </c>
      <c r="CS26" s="637"/>
      <c r="CT26" s="637"/>
      <c r="CU26" s="637"/>
      <c r="CV26" s="637"/>
      <c r="CW26" s="637"/>
      <c r="CX26" s="637"/>
      <c r="CY26" s="638"/>
      <c r="CZ26" s="639">
        <v>8.6</v>
      </c>
      <c r="DA26" s="651"/>
      <c r="DB26" s="651"/>
      <c r="DC26" s="652"/>
      <c r="DD26" s="642">
        <v>323171</v>
      </c>
      <c r="DE26" s="637"/>
      <c r="DF26" s="637"/>
      <c r="DG26" s="637"/>
      <c r="DH26" s="637"/>
      <c r="DI26" s="637"/>
      <c r="DJ26" s="637"/>
      <c r="DK26" s="638"/>
      <c r="DL26" s="642" t="s">
        <v>64</v>
      </c>
      <c r="DM26" s="637"/>
      <c r="DN26" s="637"/>
      <c r="DO26" s="637"/>
      <c r="DP26" s="637"/>
      <c r="DQ26" s="637"/>
      <c r="DR26" s="637"/>
      <c r="DS26" s="637"/>
      <c r="DT26" s="637"/>
      <c r="DU26" s="637"/>
      <c r="DV26" s="638"/>
      <c r="DW26" s="639" t="s">
        <v>64</v>
      </c>
      <c r="DX26" s="651"/>
      <c r="DY26" s="651"/>
      <c r="DZ26" s="651"/>
      <c r="EA26" s="651"/>
      <c r="EB26" s="651"/>
      <c r="EC26" s="675"/>
    </row>
    <row r="27" spans="2:133" ht="11.25" customHeight="1" x14ac:dyDescent="0.2">
      <c r="B27" s="633" t="s">
        <v>227</v>
      </c>
      <c r="C27" s="634"/>
      <c r="D27" s="634"/>
      <c r="E27" s="634"/>
      <c r="F27" s="634"/>
      <c r="G27" s="634"/>
      <c r="H27" s="634"/>
      <c r="I27" s="634"/>
      <c r="J27" s="634"/>
      <c r="K27" s="634"/>
      <c r="L27" s="634"/>
      <c r="M27" s="634"/>
      <c r="N27" s="634"/>
      <c r="O27" s="634"/>
      <c r="P27" s="634"/>
      <c r="Q27" s="635"/>
      <c r="R27" s="636">
        <v>587</v>
      </c>
      <c r="S27" s="637"/>
      <c r="T27" s="637"/>
      <c r="U27" s="637"/>
      <c r="V27" s="637"/>
      <c r="W27" s="637"/>
      <c r="X27" s="637"/>
      <c r="Y27" s="638"/>
      <c r="Z27" s="676">
        <v>0</v>
      </c>
      <c r="AA27" s="676"/>
      <c r="AB27" s="676"/>
      <c r="AC27" s="676"/>
      <c r="AD27" s="677">
        <v>587</v>
      </c>
      <c r="AE27" s="677"/>
      <c r="AF27" s="677"/>
      <c r="AG27" s="677"/>
      <c r="AH27" s="677"/>
      <c r="AI27" s="677"/>
      <c r="AJ27" s="677"/>
      <c r="AK27" s="677"/>
      <c r="AL27" s="639">
        <v>0</v>
      </c>
      <c r="AM27" s="640"/>
      <c r="AN27" s="640"/>
      <c r="AO27" s="678"/>
      <c r="AP27" s="633" t="s">
        <v>228</v>
      </c>
      <c r="AQ27" s="634"/>
      <c r="AR27" s="634"/>
      <c r="AS27" s="634"/>
      <c r="AT27" s="634"/>
      <c r="AU27" s="634"/>
      <c r="AV27" s="634"/>
      <c r="AW27" s="634"/>
      <c r="AX27" s="634"/>
      <c r="AY27" s="634"/>
      <c r="AZ27" s="634"/>
      <c r="BA27" s="634"/>
      <c r="BB27" s="634"/>
      <c r="BC27" s="634"/>
      <c r="BD27" s="634"/>
      <c r="BE27" s="634"/>
      <c r="BF27" s="635"/>
      <c r="BG27" s="636">
        <v>364787</v>
      </c>
      <c r="BH27" s="637"/>
      <c r="BI27" s="637"/>
      <c r="BJ27" s="637"/>
      <c r="BK27" s="637"/>
      <c r="BL27" s="637"/>
      <c r="BM27" s="637"/>
      <c r="BN27" s="638"/>
      <c r="BO27" s="676">
        <v>100</v>
      </c>
      <c r="BP27" s="676"/>
      <c r="BQ27" s="676"/>
      <c r="BR27" s="676"/>
      <c r="BS27" s="642" t="s">
        <v>64</v>
      </c>
      <c r="BT27" s="637"/>
      <c r="BU27" s="637"/>
      <c r="BV27" s="637"/>
      <c r="BW27" s="637"/>
      <c r="BX27" s="637"/>
      <c r="BY27" s="637"/>
      <c r="BZ27" s="637"/>
      <c r="CA27" s="637"/>
      <c r="CB27" s="683"/>
      <c r="CD27" s="672" t="s">
        <v>229</v>
      </c>
      <c r="CE27" s="673"/>
      <c r="CF27" s="673"/>
      <c r="CG27" s="673"/>
      <c r="CH27" s="673"/>
      <c r="CI27" s="673"/>
      <c r="CJ27" s="673"/>
      <c r="CK27" s="673"/>
      <c r="CL27" s="673"/>
      <c r="CM27" s="673"/>
      <c r="CN27" s="673"/>
      <c r="CO27" s="673"/>
      <c r="CP27" s="673"/>
      <c r="CQ27" s="674"/>
      <c r="CR27" s="636">
        <v>208870</v>
      </c>
      <c r="CS27" s="649"/>
      <c r="CT27" s="649"/>
      <c r="CU27" s="649"/>
      <c r="CV27" s="649"/>
      <c r="CW27" s="649"/>
      <c r="CX27" s="649"/>
      <c r="CY27" s="650"/>
      <c r="CZ27" s="639">
        <v>5.2</v>
      </c>
      <c r="DA27" s="651"/>
      <c r="DB27" s="651"/>
      <c r="DC27" s="652"/>
      <c r="DD27" s="642">
        <v>66561</v>
      </c>
      <c r="DE27" s="649"/>
      <c r="DF27" s="649"/>
      <c r="DG27" s="649"/>
      <c r="DH27" s="649"/>
      <c r="DI27" s="649"/>
      <c r="DJ27" s="649"/>
      <c r="DK27" s="650"/>
      <c r="DL27" s="642">
        <v>52611</v>
      </c>
      <c r="DM27" s="649"/>
      <c r="DN27" s="649"/>
      <c r="DO27" s="649"/>
      <c r="DP27" s="649"/>
      <c r="DQ27" s="649"/>
      <c r="DR27" s="649"/>
      <c r="DS27" s="649"/>
      <c r="DT27" s="649"/>
      <c r="DU27" s="649"/>
      <c r="DV27" s="650"/>
      <c r="DW27" s="639">
        <v>2.4</v>
      </c>
      <c r="DX27" s="651"/>
      <c r="DY27" s="651"/>
      <c r="DZ27" s="651"/>
      <c r="EA27" s="651"/>
      <c r="EB27" s="651"/>
      <c r="EC27" s="675"/>
    </row>
    <row r="28" spans="2:133" ht="11.25" customHeight="1" x14ac:dyDescent="0.2">
      <c r="B28" s="633" t="s">
        <v>230</v>
      </c>
      <c r="C28" s="634"/>
      <c r="D28" s="634"/>
      <c r="E28" s="634"/>
      <c r="F28" s="634"/>
      <c r="G28" s="634"/>
      <c r="H28" s="634"/>
      <c r="I28" s="634"/>
      <c r="J28" s="634"/>
      <c r="K28" s="634"/>
      <c r="L28" s="634"/>
      <c r="M28" s="634"/>
      <c r="N28" s="634"/>
      <c r="O28" s="634"/>
      <c r="P28" s="634"/>
      <c r="Q28" s="635"/>
      <c r="R28" s="636">
        <v>11501</v>
      </c>
      <c r="S28" s="637"/>
      <c r="T28" s="637"/>
      <c r="U28" s="637"/>
      <c r="V28" s="637"/>
      <c r="W28" s="637"/>
      <c r="X28" s="637"/>
      <c r="Y28" s="638"/>
      <c r="Z28" s="676">
        <v>0.3</v>
      </c>
      <c r="AA28" s="676"/>
      <c r="AB28" s="676"/>
      <c r="AC28" s="676"/>
      <c r="AD28" s="677" t="s">
        <v>64</v>
      </c>
      <c r="AE28" s="677"/>
      <c r="AF28" s="677"/>
      <c r="AG28" s="677"/>
      <c r="AH28" s="677"/>
      <c r="AI28" s="677"/>
      <c r="AJ28" s="677"/>
      <c r="AK28" s="677"/>
      <c r="AL28" s="639" t="s">
        <v>64</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231</v>
      </c>
      <c r="CE28" s="673"/>
      <c r="CF28" s="673"/>
      <c r="CG28" s="673"/>
      <c r="CH28" s="673"/>
      <c r="CI28" s="673"/>
      <c r="CJ28" s="673"/>
      <c r="CK28" s="673"/>
      <c r="CL28" s="673"/>
      <c r="CM28" s="673"/>
      <c r="CN28" s="673"/>
      <c r="CO28" s="673"/>
      <c r="CP28" s="673"/>
      <c r="CQ28" s="674"/>
      <c r="CR28" s="636">
        <v>318174</v>
      </c>
      <c r="CS28" s="637"/>
      <c r="CT28" s="637"/>
      <c r="CU28" s="637"/>
      <c r="CV28" s="637"/>
      <c r="CW28" s="637"/>
      <c r="CX28" s="637"/>
      <c r="CY28" s="638"/>
      <c r="CZ28" s="639">
        <v>7.9</v>
      </c>
      <c r="DA28" s="651"/>
      <c r="DB28" s="651"/>
      <c r="DC28" s="652"/>
      <c r="DD28" s="642">
        <v>318174</v>
      </c>
      <c r="DE28" s="637"/>
      <c r="DF28" s="637"/>
      <c r="DG28" s="637"/>
      <c r="DH28" s="637"/>
      <c r="DI28" s="637"/>
      <c r="DJ28" s="637"/>
      <c r="DK28" s="638"/>
      <c r="DL28" s="642">
        <v>318174</v>
      </c>
      <c r="DM28" s="637"/>
      <c r="DN28" s="637"/>
      <c r="DO28" s="637"/>
      <c r="DP28" s="637"/>
      <c r="DQ28" s="637"/>
      <c r="DR28" s="637"/>
      <c r="DS28" s="637"/>
      <c r="DT28" s="637"/>
      <c r="DU28" s="637"/>
      <c r="DV28" s="638"/>
      <c r="DW28" s="639">
        <v>14.4</v>
      </c>
      <c r="DX28" s="651"/>
      <c r="DY28" s="651"/>
      <c r="DZ28" s="651"/>
      <c r="EA28" s="651"/>
      <c r="EB28" s="651"/>
      <c r="EC28" s="675"/>
    </row>
    <row r="29" spans="2:133" ht="11.25" customHeight="1" x14ac:dyDescent="0.2">
      <c r="B29" s="633" t="s">
        <v>232</v>
      </c>
      <c r="C29" s="634"/>
      <c r="D29" s="634"/>
      <c r="E29" s="634"/>
      <c r="F29" s="634"/>
      <c r="G29" s="634"/>
      <c r="H29" s="634"/>
      <c r="I29" s="634"/>
      <c r="J29" s="634"/>
      <c r="K29" s="634"/>
      <c r="L29" s="634"/>
      <c r="M29" s="634"/>
      <c r="N29" s="634"/>
      <c r="O29" s="634"/>
      <c r="P29" s="634"/>
      <c r="Q29" s="635"/>
      <c r="R29" s="636">
        <v>25052</v>
      </c>
      <c r="S29" s="637"/>
      <c r="T29" s="637"/>
      <c r="U29" s="637"/>
      <c r="V29" s="637"/>
      <c r="W29" s="637"/>
      <c r="X29" s="637"/>
      <c r="Y29" s="638"/>
      <c r="Z29" s="676">
        <v>0.6</v>
      </c>
      <c r="AA29" s="676"/>
      <c r="AB29" s="676"/>
      <c r="AC29" s="676"/>
      <c r="AD29" s="677">
        <v>7591</v>
      </c>
      <c r="AE29" s="677"/>
      <c r="AF29" s="677"/>
      <c r="AG29" s="677"/>
      <c r="AH29" s="677"/>
      <c r="AI29" s="677"/>
      <c r="AJ29" s="677"/>
      <c r="AK29" s="677"/>
      <c r="AL29" s="639">
        <v>0.4</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233</v>
      </c>
      <c r="CE29" s="726"/>
      <c r="CF29" s="672" t="s">
        <v>234</v>
      </c>
      <c r="CG29" s="673"/>
      <c r="CH29" s="673"/>
      <c r="CI29" s="673"/>
      <c r="CJ29" s="673"/>
      <c r="CK29" s="673"/>
      <c r="CL29" s="673"/>
      <c r="CM29" s="673"/>
      <c r="CN29" s="673"/>
      <c r="CO29" s="673"/>
      <c r="CP29" s="673"/>
      <c r="CQ29" s="674"/>
      <c r="CR29" s="636">
        <v>318174</v>
      </c>
      <c r="CS29" s="649"/>
      <c r="CT29" s="649"/>
      <c r="CU29" s="649"/>
      <c r="CV29" s="649"/>
      <c r="CW29" s="649"/>
      <c r="CX29" s="649"/>
      <c r="CY29" s="650"/>
      <c r="CZ29" s="639">
        <v>7.9</v>
      </c>
      <c r="DA29" s="651"/>
      <c r="DB29" s="651"/>
      <c r="DC29" s="652"/>
      <c r="DD29" s="642">
        <v>318174</v>
      </c>
      <c r="DE29" s="649"/>
      <c r="DF29" s="649"/>
      <c r="DG29" s="649"/>
      <c r="DH29" s="649"/>
      <c r="DI29" s="649"/>
      <c r="DJ29" s="649"/>
      <c r="DK29" s="650"/>
      <c r="DL29" s="642">
        <v>318174</v>
      </c>
      <c r="DM29" s="649"/>
      <c r="DN29" s="649"/>
      <c r="DO29" s="649"/>
      <c r="DP29" s="649"/>
      <c r="DQ29" s="649"/>
      <c r="DR29" s="649"/>
      <c r="DS29" s="649"/>
      <c r="DT29" s="649"/>
      <c r="DU29" s="649"/>
      <c r="DV29" s="650"/>
      <c r="DW29" s="639">
        <v>14.4</v>
      </c>
      <c r="DX29" s="651"/>
      <c r="DY29" s="651"/>
      <c r="DZ29" s="651"/>
      <c r="EA29" s="651"/>
      <c r="EB29" s="651"/>
      <c r="EC29" s="675"/>
    </row>
    <row r="30" spans="2:133" ht="11.25" customHeight="1" x14ac:dyDescent="0.2">
      <c r="B30" s="633" t="s">
        <v>235</v>
      </c>
      <c r="C30" s="634"/>
      <c r="D30" s="634"/>
      <c r="E30" s="634"/>
      <c r="F30" s="634"/>
      <c r="G30" s="634"/>
      <c r="H30" s="634"/>
      <c r="I30" s="634"/>
      <c r="J30" s="634"/>
      <c r="K30" s="634"/>
      <c r="L30" s="634"/>
      <c r="M30" s="634"/>
      <c r="N30" s="634"/>
      <c r="O30" s="634"/>
      <c r="P30" s="634"/>
      <c r="Q30" s="635"/>
      <c r="R30" s="636">
        <v>8686</v>
      </c>
      <c r="S30" s="637"/>
      <c r="T30" s="637"/>
      <c r="U30" s="637"/>
      <c r="V30" s="637"/>
      <c r="W30" s="637"/>
      <c r="X30" s="637"/>
      <c r="Y30" s="638"/>
      <c r="Z30" s="676">
        <v>0.2</v>
      </c>
      <c r="AA30" s="676"/>
      <c r="AB30" s="676"/>
      <c r="AC30" s="676"/>
      <c r="AD30" s="677" t="s">
        <v>64</v>
      </c>
      <c r="AE30" s="677"/>
      <c r="AF30" s="677"/>
      <c r="AG30" s="677"/>
      <c r="AH30" s="677"/>
      <c r="AI30" s="677"/>
      <c r="AJ30" s="677"/>
      <c r="AK30" s="677"/>
      <c r="AL30" s="639" t="s">
        <v>64</v>
      </c>
      <c r="AM30" s="640"/>
      <c r="AN30" s="640"/>
      <c r="AO30" s="678"/>
      <c r="AP30" s="697" t="s">
        <v>152</v>
      </c>
      <c r="AQ30" s="698"/>
      <c r="AR30" s="698"/>
      <c r="AS30" s="698"/>
      <c r="AT30" s="698"/>
      <c r="AU30" s="698"/>
      <c r="AV30" s="698"/>
      <c r="AW30" s="698"/>
      <c r="AX30" s="698"/>
      <c r="AY30" s="698"/>
      <c r="AZ30" s="698"/>
      <c r="BA30" s="698"/>
      <c r="BB30" s="698"/>
      <c r="BC30" s="698"/>
      <c r="BD30" s="698"/>
      <c r="BE30" s="698"/>
      <c r="BF30" s="699"/>
      <c r="BG30" s="697" t="s">
        <v>236</v>
      </c>
      <c r="BH30" s="722"/>
      <c r="BI30" s="722"/>
      <c r="BJ30" s="722"/>
      <c r="BK30" s="722"/>
      <c r="BL30" s="722"/>
      <c r="BM30" s="722"/>
      <c r="BN30" s="722"/>
      <c r="BO30" s="722"/>
      <c r="BP30" s="722"/>
      <c r="BQ30" s="723"/>
      <c r="BR30" s="697" t="s">
        <v>237</v>
      </c>
      <c r="BS30" s="722"/>
      <c r="BT30" s="722"/>
      <c r="BU30" s="722"/>
      <c r="BV30" s="722"/>
      <c r="BW30" s="722"/>
      <c r="BX30" s="722"/>
      <c r="BY30" s="722"/>
      <c r="BZ30" s="722"/>
      <c r="CA30" s="722"/>
      <c r="CB30" s="723"/>
      <c r="CD30" s="727"/>
      <c r="CE30" s="728"/>
      <c r="CF30" s="672" t="s">
        <v>238</v>
      </c>
      <c r="CG30" s="673"/>
      <c r="CH30" s="673"/>
      <c r="CI30" s="673"/>
      <c r="CJ30" s="673"/>
      <c r="CK30" s="673"/>
      <c r="CL30" s="673"/>
      <c r="CM30" s="673"/>
      <c r="CN30" s="673"/>
      <c r="CO30" s="673"/>
      <c r="CP30" s="673"/>
      <c r="CQ30" s="674"/>
      <c r="CR30" s="636">
        <v>300738</v>
      </c>
      <c r="CS30" s="637"/>
      <c r="CT30" s="637"/>
      <c r="CU30" s="637"/>
      <c r="CV30" s="637"/>
      <c r="CW30" s="637"/>
      <c r="CX30" s="637"/>
      <c r="CY30" s="638"/>
      <c r="CZ30" s="639">
        <v>7.5</v>
      </c>
      <c r="DA30" s="651"/>
      <c r="DB30" s="651"/>
      <c r="DC30" s="652"/>
      <c r="DD30" s="642">
        <v>300738</v>
      </c>
      <c r="DE30" s="637"/>
      <c r="DF30" s="637"/>
      <c r="DG30" s="637"/>
      <c r="DH30" s="637"/>
      <c r="DI30" s="637"/>
      <c r="DJ30" s="637"/>
      <c r="DK30" s="638"/>
      <c r="DL30" s="642">
        <v>300738</v>
      </c>
      <c r="DM30" s="637"/>
      <c r="DN30" s="637"/>
      <c r="DO30" s="637"/>
      <c r="DP30" s="637"/>
      <c r="DQ30" s="637"/>
      <c r="DR30" s="637"/>
      <c r="DS30" s="637"/>
      <c r="DT30" s="637"/>
      <c r="DU30" s="637"/>
      <c r="DV30" s="638"/>
      <c r="DW30" s="639">
        <v>13.6</v>
      </c>
      <c r="DX30" s="651"/>
      <c r="DY30" s="651"/>
      <c r="DZ30" s="651"/>
      <c r="EA30" s="651"/>
      <c r="EB30" s="651"/>
      <c r="EC30" s="675"/>
    </row>
    <row r="31" spans="2:133" ht="11.25" customHeight="1" x14ac:dyDescent="0.2">
      <c r="B31" s="633" t="s">
        <v>239</v>
      </c>
      <c r="C31" s="634"/>
      <c r="D31" s="634"/>
      <c r="E31" s="634"/>
      <c r="F31" s="634"/>
      <c r="G31" s="634"/>
      <c r="H31" s="634"/>
      <c r="I31" s="634"/>
      <c r="J31" s="634"/>
      <c r="K31" s="634"/>
      <c r="L31" s="634"/>
      <c r="M31" s="634"/>
      <c r="N31" s="634"/>
      <c r="O31" s="634"/>
      <c r="P31" s="634"/>
      <c r="Q31" s="635"/>
      <c r="R31" s="636">
        <v>408465</v>
      </c>
      <c r="S31" s="637"/>
      <c r="T31" s="637"/>
      <c r="U31" s="637"/>
      <c r="V31" s="637"/>
      <c r="W31" s="637"/>
      <c r="X31" s="637"/>
      <c r="Y31" s="638"/>
      <c r="Z31" s="676">
        <v>9.3000000000000007</v>
      </c>
      <c r="AA31" s="676"/>
      <c r="AB31" s="676"/>
      <c r="AC31" s="676"/>
      <c r="AD31" s="677" t="s">
        <v>64</v>
      </c>
      <c r="AE31" s="677"/>
      <c r="AF31" s="677"/>
      <c r="AG31" s="677"/>
      <c r="AH31" s="677"/>
      <c r="AI31" s="677"/>
      <c r="AJ31" s="677"/>
      <c r="AK31" s="677"/>
      <c r="AL31" s="639" t="s">
        <v>64</v>
      </c>
      <c r="AM31" s="640"/>
      <c r="AN31" s="640"/>
      <c r="AO31" s="678"/>
      <c r="AP31" s="713" t="s">
        <v>240</v>
      </c>
      <c r="AQ31" s="714"/>
      <c r="AR31" s="714"/>
      <c r="AS31" s="714"/>
      <c r="AT31" s="719" t="s">
        <v>241</v>
      </c>
      <c r="AU31" s="86"/>
      <c r="AV31" s="86"/>
      <c r="AW31" s="86"/>
      <c r="AX31" s="706" t="s">
        <v>118</v>
      </c>
      <c r="AY31" s="707"/>
      <c r="AZ31" s="707"/>
      <c r="BA31" s="707"/>
      <c r="BB31" s="707"/>
      <c r="BC31" s="707"/>
      <c r="BD31" s="707"/>
      <c r="BE31" s="707"/>
      <c r="BF31" s="708"/>
      <c r="BG31" s="709">
        <v>97.8</v>
      </c>
      <c r="BH31" s="710"/>
      <c r="BI31" s="710"/>
      <c r="BJ31" s="710"/>
      <c r="BK31" s="710"/>
      <c r="BL31" s="710"/>
      <c r="BM31" s="711">
        <v>88.2</v>
      </c>
      <c r="BN31" s="710"/>
      <c r="BO31" s="710"/>
      <c r="BP31" s="710"/>
      <c r="BQ31" s="712"/>
      <c r="BR31" s="709">
        <v>97.7</v>
      </c>
      <c r="BS31" s="710"/>
      <c r="BT31" s="710"/>
      <c r="BU31" s="710"/>
      <c r="BV31" s="710"/>
      <c r="BW31" s="710"/>
      <c r="BX31" s="711">
        <v>88.1</v>
      </c>
      <c r="BY31" s="710"/>
      <c r="BZ31" s="710"/>
      <c r="CA31" s="710"/>
      <c r="CB31" s="712"/>
      <c r="CD31" s="727"/>
      <c r="CE31" s="728"/>
      <c r="CF31" s="672" t="s">
        <v>242</v>
      </c>
      <c r="CG31" s="673"/>
      <c r="CH31" s="673"/>
      <c r="CI31" s="673"/>
      <c r="CJ31" s="673"/>
      <c r="CK31" s="673"/>
      <c r="CL31" s="673"/>
      <c r="CM31" s="673"/>
      <c r="CN31" s="673"/>
      <c r="CO31" s="673"/>
      <c r="CP31" s="673"/>
      <c r="CQ31" s="674"/>
      <c r="CR31" s="636">
        <v>17436</v>
      </c>
      <c r="CS31" s="649"/>
      <c r="CT31" s="649"/>
      <c r="CU31" s="649"/>
      <c r="CV31" s="649"/>
      <c r="CW31" s="649"/>
      <c r="CX31" s="649"/>
      <c r="CY31" s="650"/>
      <c r="CZ31" s="639">
        <v>0.4</v>
      </c>
      <c r="DA31" s="651"/>
      <c r="DB31" s="651"/>
      <c r="DC31" s="652"/>
      <c r="DD31" s="642">
        <v>17436</v>
      </c>
      <c r="DE31" s="649"/>
      <c r="DF31" s="649"/>
      <c r="DG31" s="649"/>
      <c r="DH31" s="649"/>
      <c r="DI31" s="649"/>
      <c r="DJ31" s="649"/>
      <c r="DK31" s="650"/>
      <c r="DL31" s="642">
        <v>17436</v>
      </c>
      <c r="DM31" s="649"/>
      <c r="DN31" s="649"/>
      <c r="DO31" s="649"/>
      <c r="DP31" s="649"/>
      <c r="DQ31" s="649"/>
      <c r="DR31" s="649"/>
      <c r="DS31" s="649"/>
      <c r="DT31" s="649"/>
      <c r="DU31" s="649"/>
      <c r="DV31" s="650"/>
      <c r="DW31" s="639">
        <v>0.8</v>
      </c>
      <c r="DX31" s="651"/>
      <c r="DY31" s="651"/>
      <c r="DZ31" s="651"/>
      <c r="EA31" s="651"/>
      <c r="EB31" s="651"/>
      <c r="EC31" s="675"/>
    </row>
    <row r="32" spans="2:133" ht="11.25" customHeight="1" x14ac:dyDescent="0.2">
      <c r="B32" s="703" t="s">
        <v>243</v>
      </c>
      <c r="C32" s="704"/>
      <c r="D32" s="704"/>
      <c r="E32" s="704"/>
      <c r="F32" s="704"/>
      <c r="G32" s="704"/>
      <c r="H32" s="704"/>
      <c r="I32" s="704"/>
      <c r="J32" s="704"/>
      <c r="K32" s="704"/>
      <c r="L32" s="704"/>
      <c r="M32" s="704"/>
      <c r="N32" s="704"/>
      <c r="O32" s="704"/>
      <c r="P32" s="704"/>
      <c r="Q32" s="705"/>
      <c r="R32" s="636" t="s">
        <v>64</v>
      </c>
      <c r="S32" s="637"/>
      <c r="T32" s="637"/>
      <c r="U32" s="637"/>
      <c r="V32" s="637"/>
      <c r="W32" s="637"/>
      <c r="X32" s="637"/>
      <c r="Y32" s="638"/>
      <c r="Z32" s="676" t="s">
        <v>64</v>
      </c>
      <c r="AA32" s="676"/>
      <c r="AB32" s="676"/>
      <c r="AC32" s="676"/>
      <c r="AD32" s="677" t="s">
        <v>64</v>
      </c>
      <c r="AE32" s="677"/>
      <c r="AF32" s="677"/>
      <c r="AG32" s="677"/>
      <c r="AH32" s="677"/>
      <c r="AI32" s="677"/>
      <c r="AJ32" s="677"/>
      <c r="AK32" s="677"/>
      <c r="AL32" s="639" t="s">
        <v>64</v>
      </c>
      <c r="AM32" s="640"/>
      <c r="AN32" s="640"/>
      <c r="AO32" s="678"/>
      <c r="AP32" s="715"/>
      <c r="AQ32" s="716"/>
      <c r="AR32" s="716"/>
      <c r="AS32" s="716"/>
      <c r="AT32" s="720"/>
      <c r="AU32" s="85" t="s">
        <v>244</v>
      </c>
      <c r="AV32" s="85"/>
      <c r="AW32" s="85"/>
      <c r="AX32" s="633" t="s">
        <v>245</v>
      </c>
      <c r="AY32" s="634"/>
      <c r="AZ32" s="634"/>
      <c r="BA32" s="634"/>
      <c r="BB32" s="634"/>
      <c r="BC32" s="634"/>
      <c r="BD32" s="634"/>
      <c r="BE32" s="634"/>
      <c r="BF32" s="635"/>
      <c r="BG32" s="701">
        <v>98.8</v>
      </c>
      <c r="BH32" s="649"/>
      <c r="BI32" s="649"/>
      <c r="BJ32" s="649"/>
      <c r="BK32" s="649"/>
      <c r="BL32" s="649"/>
      <c r="BM32" s="640">
        <v>95</v>
      </c>
      <c r="BN32" s="702"/>
      <c r="BO32" s="702"/>
      <c r="BP32" s="702"/>
      <c r="BQ32" s="682"/>
      <c r="BR32" s="701">
        <v>98.5</v>
      </c>
      <c r="BS32" s="649"/>
      <c r="BT32" s="649"/>
      <c r="BU32" s="649"/>
      <c r="BV32" s="649"/>
      <c r="BW32" s="649"/>
      <c r="BX32" s="640">
        <v>94.6</v>
      </c>
      <c r="BY32" s="702"/>
      <c r="BZ32" s="702"/>
      <c r="CA32" s="702"/>
      <c r="CB32" s="682"/>
      <c r="CD32" s="729"/>
      <c r="CE32" s="730"/>
      <c r="CF32" s="672" t="s">
        <v>246</v>
      </c>
      <c r="CG32" s="673"/>
      <c r="CH32" s="673"/>
      <c r="CI32" s="673"/>
      <c r="CJ32" s="673"/>
      <c r="CK32" s="673"/>
      <c r="CL32" s="673"/>
      <c r="CM32" s="673"/>
      <c r="CN32" s="673"/>
      <c r="CO32" s="673"/>
      <c r="CP32" s="673"/>
      <c r="CQ32" s="674"/>
      <c r="CR32" s="636" t="s">
        <v>64</v>
      </c>
      <c r="CS32" s="637"/>
      <c r="CT32" s="637"/>
      <c r="CU32" s="637"/>
      <c r="CV32" s="637"/>
      <c r="CW32" s="637"/>
      <c r="CX32" s="637"/>
      <c r="CY32" s="638"/>
      <c r="CZ32" s="639" t="s">
        <v>64</v>
      </c>
      <c r="DA32" s="651"/>
      <c r="DB32" s="651"/>
      <c r="DC32" s="652"/>
      <c r="DD32" s="642" t="s">
        <v>64</v>
      </c>
      <c r="DE32" s="637"/>
      <c r="DF32" s="637"/>
      <c r="DG32" s="637"/>
      <c r="DH32" s="637"/>
      <c r="DI32" s="637"/>
      <c r="DJ32" s="637"/>
      <c r="DK32" s="638"/>
      <c r="DL32" s="642" t="s">
        <v>64</v>
      </c>
      <c r="DM32" s="637"/>
      <c r="DN32" s="637"/>
      <c r="DO32" s="637"/>
      <c r="DP32" s="637"/>
      <c r="DQ32" s="637"/>
      <c r="DR32" s="637"/>
      <c r="DS32" s="637"/>
      <c r="DT32" s="637"/>
      <c r="DU32" s="637"/>
      <c r="DV32" s="638"/>
      <c r="DW32" s="639" t="s">
        <v>64</v>
      </c>
      <c r="DX32" s="651"/>
      <c r="DY32" s="651"/>
      <c r="DZ32" s="651"/>
      <c r="EA32" s="651"/>
      <c r="EB32" s="651"/>
      <c r="EC32" s="675"/>
    </row>
    <row r="33" spans="2:133" ht="11.25" customHeight="1" x14ac:dyDescent="0.2">
      <c r="B33" s="633" t="s">
        <v>247</v>
      </c>
      <c r="C33" s="634"/>
      <c r="D33" s="634"/>
      <c r="E33" s="634"/>
      <c r="F33" s="634"/>
      <c r="G33" s="634"/>
      <c r="H33" s="634"/>
      <c r="I33" s="634"/>
      <c r="J33" s="634"/>
      <c r="K33" s="634"/>
      <c r="L33" s="634"/>
      <c r="M33" s="634"/>
      <c r="N33" s="634"/>
      <c r="O33" s="634"/>
      <c r="P33" s="634"/>
      <c r="Q33" s="635"/>
      <c r="R33" s="636">
        <v>557653</v>
      </c>
      <c r="S33" s="637"/>
      <c r="T33" s="637"/>
      <c r="U33" s="637"/>
      <c r="V33" s="637"/>
      <c r="W33" s="637"/>
      <c r="X33" s="637"/>
      <c r="Y33" s="638"/>
      <c r="Z33" s="676">
        <v>12.7</v>
      </c>
      <c r="AA33" s="676"/>
      <c r="AB33" s="676"/>
      <c r="AC33" s="676"/>
      <c r="AD33" s="677" t="s">
        <v>64</v>
      </c>
      <c r="AE33" s="677"/>
      <c r="AF33" s="677"/>
      <c r="AG33" s="677"/>
      <c r="AH33" s="677"/>
      <c r="AI33" s="677"/>
      <c r="AJ33" s="677"/>
      <c r="AK33" s="677"/>
      <c r="AL33" s="639" t="s">
        <v>64</v>
      </c>
      <c r="AM33" s="640"/>
      <c r="AN33" s="640"/>
      <c r="AO33" s="678"/>
      <c r="AP33" s="717"/>
      <c r="AQ33" s="718"/>
      <c r="AR33" s="718"/>
      <c r="AS33" s="718"/>
      <c r="AT33" s="721"/>
      <c r="AU33" s="87"/>
      <c r="AV33" s="87"/>
      <c r="AW33" s="87"/>
      <c r="AX33" s="617" t="s">
        <v>248</v>
      </c>
      <c r="AY33" s="618"/>
      <c r="AZ33" s="618"/>
      <c r="BA33" s="618"/>
      <c r="BB33" s="618"/>
      <c r="BC33" s="618"/>
      <c r="BD33" s="618"/>
      <c r="BE33" s="618"/>
      <c r="BF33" s="619"/>
      <c r="BG33" s="700">
        <v>96.6</v>
      </c>
      <c r="BH33" s="621"/>
      <c r="BI33" s="621"/>
      <c r="BJ33" s="621"/>
      <c r="BK33" s="621"/>
      <c r="BL33" s="621"/>
      <c r="BM33" s="667">
        <v>80.5</v>
      </c>
      <c r="BN33" s="621"/>
      <c r="BO33" s="621"/>
      <c r="BP33" s="621"/>
      <c r="BQ33" s="660"/>
      <c r="BR33" s="700">
        <v>96.6</v>
      </c>
      <c r="BS33" s="621"/>
      <c r="BT33" s="621"/>
      <c r="BU33" s="621"/>
      <c r="BV33" s="621"/>
      <c r="BW33" s="621"/>
      <c r="BX33" s="667">
        <v>80.7</v>
      </c>
      <c r="BY33" s="621"/>
      <c r="BZ33" s="621"/>
      <c r="CA33" s="621"/>
      <c r="CB33" s="660"/>
      <c r="CD33" s="672" t="s">
        <v>249</v>
      </c>
      <c r="CE33" s="673"/>
      <c r="CF33" s="673"/>
      <c r="CG33" s="673"/>
      <c r="CH33" s="673"/>
      <c r="CI33" s="673"/>
      <c r="CJ33" s="673"/>
      <c r="CK33" s="673"/>
      <c r="CL33" s="673"/>
      <c r="CM33" s="673"/>
      <c r="CN33" s="673"/>
      <c r="CO33" s="673"/>
      <c r="CP33" s="673"/>
      <c r="CQ33" s="674"/>
      <c r="CR33" s="636">
        <v>1963838</v>
      </c>
      <c r="CS33" s="649"/>
      <c r="CT33" s="649"/>
      <c r="CU33" s="649"/>
      <c r="CV33" s="649"/>
      <c r="CW33" s="649"/>
      <c r="CX33" s="649"/>
      <c r="CY33" s="650"/>
      <c r="CZ33" s="639">
        <v>48.8</v>
      </c>
      <c r="DA33" s="651"/>
      <c r="DB33" s="651"/>
      <c r="DC33" s="652"/>
      <c r="DD33" s="642">
        <v>1445321</v>
      </c>
      <c r="DE33" s="649"/>
      <c r="DF33" s="649"/>
      <c r="DG33" s="649"/>
      <c r="DH33" s="649"/>
      <c r="DI33" s="649"/>
      <c r="DJ33" s="649"/>
      <c r="DK33" s="650"/>
      <c r="DL33" s="642">
        <v>870260</v>
      </c>
      <c r="DM33" s="649"/>
      <c r="DN33" s="649"/>
      <c r="DO33" s="649"/>
      <c r="DP33" s="649"/>
      <c r="DQ33" s="649"/>
      <c r="DR33" s="649"/>
      <c r="DS33" s="649"/>
      <c r="DT33" s="649"/>
      <c r="DU33" s="649"/>
      <c r="DV33" s="650"/>
      <c r="DW33" s="639">
        <v>39.4</v>
      </c>
      <c r="DX33" s="651"/>
      <c r="DY33" s="651"/>
      <c r="DZ33" s="651"/>
      <c r="EA33" s="651"/>
      <c r="EB33" s="651"/>
      <c r="EC33" s="675"/>
    </row>
    <row r="34" spans="2:133" ht="11.25" customHeight="1" x14ac:dyDescent="0.2">
      <c r="B34" s="633" t="s">
        <v>250</v>
      </c>
      <c r="C34" s="634"/>
      <c r="D34" s="634"/>
      <c r="E34" s="634"/>
      <c r="F34" s="634"/>
      <c r="G34" s="634"/>
      <c r="H34" s="634"/>
      <c r="I34" s="634"/>
      <c r="J34" s="634"/>
      <c r="K34" s="634"/>
      <c r="L34" s="634"/>
      <c r="M34" s="634"/>
      <c r="N34" s="634"/>
      <c r="O34" s="634"/>
      <c r="P34" s="634"/>
      <c r="Q34" s="635"/>
      <c r="R34" s="636">
        <v>10767</v>
      </c>
      <c r="S34" s="637"/>
      <c r="T34" s="637"/>
      <c r="U34" s="637"/>
      <c r="V34" s="637"/>
      <c r="W34" s="637"/>
      <c r="X34" s="637"/>
      <c r="Y34" s="638"/>
      <c r="Z34" s="676">
        <v>0.2</v>
      </c>
      <c r="AA34" s="676"/>
      <c r="AB34" s="676"/>
      <c r="AC34" s="676"/>
      <c r="AD34" s="677">
        <v>813</v>
      </c>
      <c r="AE34" s="677"/>
      <c r="AF34" s="677"/>
      <c r="AG34" s="677"/>
      <c r="AH34" s="677"/>
      <c r="AI34" s="677"/>
      <c r="AJ34" s="677"/>
      <c r="AK34" s="677"/>
      <c r="AL34" s="639">
        <v>0</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251</v>
      </c>
      <c r="CE34" s="673"/>
      <c r="CF34" s="673"/>
      <c r="CG34" s="673"/>
      <c r="CH34" s="673"/>
      <c r="CI34" s="673"/>
      <c r="CJ34" s="673"/>
      <c r="CK34" s="673"/>
      <c r="CL34" s="673"/>
      <c r="CM34" s="673"/>
      <c r="CN34" s="673"/>
      <c r="CO34" s="673"/>
      <c r="CP34" s="673"/>
      <c r="CQ34" s="674"/>
      <c r="CR34" s="636">
        <v>623815</v>
      </c>
      <c r="CS34" s="637"/>
      <c r="CT34" s="637"/>
      <c r="CU34" s="637"/>
      <c r="CV34" s="637"/>
      <c r="CW34" s="637"/>
      <c r="CX34" s="637"/>
      <c r="CY34" s="638"/>
      <c r="CZ34" s="639">
        <v>15.5</v>
      </c>
      <c r="DA34" s="651"/>
      <c r="DB34" s="651"/>
      <c r="DC34" s="652"/>
      <c r="DD34" s="642">
        <v>427765</v>
      </c>
      <c r="DE34" s="637"/>
      <c r="DF34" s="637"/>
      <c r="DG34" s="637"/>
      <c r="DH34" s="637"/>
      <c r="DI34" s="637"/>
      <c r="DJ34" s="637"/>
      <c r="DK34" s="638"/>
      <c r="DL34" s="642">
        <v>308595</v>
      </c>
      <c r="DM34" s="637"/>
      <c r="DN34" s="637"/>
      <c r="DO34" s="637"/>
      <c r="DP34" s="637"/>
      <c r="DQ34" s="637"/>
      <c r="DR34" s="637"/>
      <c r="DS34" s="637"/>
      <c r="DT34" s="637"/>
      <c r="DU34" s="637"/>
      <c r="DV34" s="638"/>
      <c r="DW34" s="639">
        <v>14</v>
      </c>
      <c r="DX34" s="651"/>
      <c r="DY34" s="651"/>
      <c r="DZ34" s="651"/>
      <c r="EA34" s="651"/>
      <c r="EB34" s="651"/>
      <c r="EC34" s="675"/>
    </row>
    <row r="35" spans="2:133" ht="11.25" customHeight="1" x14ac:dyDescent="0.2">
      <c r="B35" s="633" t="s">
        <v>252</v>
      </c>
      <c r="C35" s="634"/>
      <c r="D35" s="634"/>
      <c r="E35" s="634"/>
      <c r="F35" s="634"/>
      <c r="G35" s="634"/>
      <c r="H35" s="634"/>
      <c r="I35" s="634"/>
      <c r="J35" s="634"/>
      <c r="K35" s="634"/>
      <c r="L35" s="634"/>
      <c r="M35" s="634"/>
      <c r="N35" s="634"/>
      <c r="O35" s="634"/>
      <c r="P35" s="634"/>
      <c r="Q35" s="635"/>
      <c r="R35" s="636">
        <v>170222</v>
      </c>
      <c r="S35" s="637"/>
      <c r="T35" s="637"/>
      <c r="U35" s="637"/>
      <c r="V35" s="637"/>
      <c r="W35" s="637"/>
      <c r="X35" s="637"/>
      <c r="Y35" s="638"/>
      <c r="Z35" s="676">
        <v>3.9</v>
      </c>
      <c r="AA35" s="676"/>
      <c r="AB35" s="676"/>
      <c r="AC35" s="676"/>
      <c r="AD35" s="677" t="s">
        <v>64</v>
      </c>
      <c r="AE35" s="677"/>
      <c r="AF35" s="677"/>
      <c r="AG35" s="677"/>
      <c r="AH35" s="677"/>
      <c r="AI35" s="677"/>
      <c r="AJ35" s="677"/>
      <c r="AK35" s="677"/>
      <c r="AL35" s="639" t="s">
        <v>64</v>
      </c>
      <c r="AM35" s="640"/>
      <c r="AN35" s="640"/>
      <c r="AO35" s="678"/>
      <c r="AP35" s="90"/>
      <c r="AQ35" s="697" t="s">
        <v>253</v>
      </c>
      <c r="AR35" s="698"/>
      <c r="AS35" s="698"/>
      <c r="AT35" s="698"/>
      <c r="AU35" s="698"/>
      <c r="AV35" s="698"/>
      <c r="AW35" s="698"/>
      <c r="AX35" s="698"/>
      <c r="AY35" s="698"/>
      <c r="AZ35" s="698"/>
      <c r="BA35" s="698"/>
      <c r="BB35" s="698"/>
      <c r="BC35" s="698"/>
      <c r="BD35" s="698"/>
      <c r="BE35" s="698"/>
      <c r="BF35" s="699"/>
      <c r="BG35" s="697" t="s">
        <v>254</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255</v>
      </c>
      <c r="CE35" s="673"/>
      <c r="CF35" s="673"/>
      <c r="CG35" s="673"/>
      <c r="CH35" s="673"/>
      <c r="CI35" s="673"/>
      <c r="CJ35" s="673"/>
      <c r="CK35" s="673"/>
      <c r="CL35" s="673"/>
      <c r="CM35" s="673"/>
      <c r="CN35" s="673"/>
      <c r="CO35" s="673"/>
      <c r="CP35" s="673"/>
      <c r="CQ35" s="674"/>
      <c r="CR35" s="636">
        <v>75060</v>
      </c>
      <c r="CS35" s="649"/>
      <c r="CT35" s="649"/>
      <c r="CU35" s="649"/>
      <c r="CV35" s="649"/>
      <c r="CW35" s="649"/>
      <c r="CX35" s="649"/>
      <c r="CY35" s="650"/>
      <c r="CZ35" s="639">
        <v>1.9</v>
      </c>
      <c r="DA35" s="651"/>
      <c r="DB35" s="651"/>
      <c r="DC35" s="652"/>
      <c r="DD35" s="642">
        <v>53060</v>
      </c>
      <c r="DE35" s="649"/>
      <c r="DF35" s="649"/>
      <c r="DG35" s="649"/>
      <c r="DH35" s="649"/>
      <c r="DI35" s="649"/>
      <c r="DJ35" s="649"/>
      <c r="DK35" s="650"/>
      <c r="DL35" s="642">
        <v>53060</v>
      </c>
      <c r="DM35" s="649"/>
      <c r="DN35" s="649"/>
      <c r="DO35" s="649"/>
      <c r="DP35" s="649"/>
      <c r="DQ35" s="649"/>
      <c r="DR35" s="649"/>
      <c r="DS35" s="649"/>
      <c r="DT35" s="649"/>
      <c r="DU35" s="649"/>
      <c r="DV35" s="650"/>
      <c r="DW35" s="639">
        <v>2.4</v>
      </c>
      <c r="DX35" s="651"/>
      <c r="DY35" s="651"/>
      <c r="DZ35" s="651"/>
      <c r="EA35" s="651"/>
      <c r="EB35" s="651"/>
      <c r="EC35" s="675"/>
    </row>
    <row r="36" spans="2:133" ht="11.25" customHeight="1" x14ac:dyDescent="0.2">
      <c r="B36" s="633" t="s">
        <v>256</v>
      </c>
      <c r="C36" s="634"/>
      <c r="D36" s="634"/>
      <c r="E36" s="634"/>
      <c r="F36" s="634"/>
      <c r="G36" s="634"/>
      <c r="H36" s="634"/>
      <c r="I36" s="634"/>
      <c r="J36" s="634"/>
      <c r="K36" s="634"/>
      <c r="L36" s="634"/>
      <c r="M36" s="634"/>
      <c r="N36" s="634"/>
      <c r="O36" s="634"/>
      <c r="P36" s="634"/>
      <c r="Q36" s="635"/>
      <c r="R36" s="636">
        <v>200439</v>
      </c>
      <c r="S36" s="637"/>
      <c r="T36" s="637"/>
      <c r="U36" s="637"/>
      <c r="V36" s="637"/>
      <c r="W36" s="637"/>
      <c r="X36" s="637"/>
      <c r="Y36" s="638"/>
      <c r="Z36" s="676">
        <v>4.5999999999999996</v>
      </c>
      <c r="AA36" s="676"/>
      <c r="AB36" s="676"/>
      <c r="AC36" s="676"/>
      <c r="AD36" s="677" t="s">
        <v>64</v>
      </c>
      <c r="AE36" s="677"/>
      <c r="AF36" s="677"/>
      <c r="AG36" s="677"/>
      <c r="AH36" s="677"/>
      <c r="AI36" s="677"/>
      <c r="AJ36" s="677"/>
      <c r="AK36" s="677"/>
      <c r="AL36" s="639" t="s">
        <v>64</v>
      </c>
      <c r="AM36" s="640"/>
      <c r="AN36" s="640"/>
      <c r="AO36" s="678"/>
      <c r="AP36" s="90"/>
      <c r="AQ36" s="688" t="s">
        <v>257</v>
      </c>
      <c r="AR36" s="689"/>
      <c r="AS36" s="689"/>
      <c r="AT36" s="689"/>
      <c r="AU36" s="689"/>
      <c r="AV36" s="689"/>
      <c r="AW36" s="689"/>
      <c r="AX36" s="689"/>
      <c r="AY36" s="690"/>
      <c r="AZ36" s="691">
        <v>326778</v>
      </c>
      <c r="BA36" s="692"/>
      <c r="BB36" s="692"/>
      <c r="BC36" s="692"/>
      <c r="BD36" s="692"/>
      <c r="BE36" s="692"/>
      <c r="BF36" s="693"/>
      <c r="BG36" s="694" t="s">
        <v>258</v>
      </c>
      <c r="BH36" s="695"/>
      <c r="BI36" s="695"/>
      <c r="BJ36" s="695"/>
      <c r="BK36" s="695"/>
      <c r="BL36" s="695"/>
      <c r="BM36" s="695"/>
      <c r="BN36" s="695"/>
      <c r="BO36" s="695"/>
      <c r="BP36" s="695"/>
      <c r="BQ36" s="695"/>
      <c r="BR36" s="695"/>
      <c r="BS36" s="695"/>
      <c r="BT36" s="695"/>
      <c r="BU36" s="696"/>
      <c r="BV36" s="691">
        <v>897</v>
      </c>
      <c r="BW36" s="692"/>
      <c r="BX36" s="692"/>
      <c r="BY36" s="692"/>
      <c r="BZ36" s="692"/>
      <c r="CA36" s="692"/>
      <c r="CB36" s="693"/>
      <c r="CD36" s="672" t="s">
        <v>259</v>
      </c>
      <c r="CE36" s="673"/>
      <c r="CF36" s="673"/>
      <c r="CG36" s="673"/>
      <c r="CH36" s="673"/>
      <c r="CI36" s="673"/>
      <c r="CJ36" s="673"/>
      <c r="CK36" s="673"/>
      <c r="CL36" s="673"/>
      <c r="CM36" s="673"/>
      <c r="CN36" s="673"/>
      <c r="CO36" s="673"/>
      <c r="CP36" s="673"/>
      <c r="CQ36" s="674"/>
      <c r="CR36" s="636">
        <v>451622</v>
      </c>
      <c r="CS36" s="637"/>
      <c r="CT36" s="637"/>
      <c r="CU36" s="637"/>
      <c r="CV36" s="637"/>
      <c r="CW36" s="637"/>
      <c r="CX36" s="637"/>
      <c r="CY36" s="638"/>
      <c r="CZ36" s="639">
        <v>11.2</v>
      </c>
      <c r="DA36" s="651"/>
      <c r="DB36" s="651"/>
      <c r="DC36" s="652"/>
      <c r="DD36" s="642">
        <v>296621</v>
      </c>
      <c r="DE36" s="637"/>
      <c r="DF36" s="637"/>
      <c r="DG36" s="637"/>
      <c r="DH36" s="637"/>
      <c r="DI36" s="637"/>
      <c r="DJ36" s="637"/>
      <c r="DK36" s="638"/>
      <c r="DL36" s="642">
        <v>226382</v>
      </c>
      <c r="DM36" s="637"/>
      <c r="DN36" s="637"/>
      <c r="DO36" s="637"/>
      <c r="DP36" s="637"/>
      <c r="DQ36" s="637"/>
      <c r="DR36" s="637"/>
      <c r="DS36" s="637"/>
      <c r="DT36" s="637"/>
      <c r="DU36" s="637"/>
      <c r="DV36" s="638"/>
      <c r="DW36" s="639">
        <v>10.3</v>
      </c>
      <c r="DX36" s="651"/>
      <c r="DY36" s="651"/>
      <c r="DZ36" s="651"/>
      <c r="EA36" s="651"/>
      <c r="EB36" s="651"/>
      <c r="EC36" s="675"/>
    </row>
    <row r="37" spans="2:133" ht="11.25" customHeight="1" x14ac:dyDescent="0.2">
      <c r="B37" s="633" t="s">
        <v>260</v>
      </c>
      <c r="C37" s="634"/>
      <c r="D37" s="634"/>
      <c r="E37" s="634"/>
      <c r="F37" s="634"/>
      <c r="G37" s="634"/>
      <c r="H37" s="634"/>
      <c r="I37" s="634"/>
      <c r="J37" s="634"/>
      <c r="K37" s="634"/>
      <c r="L37" s="634"/>
      <c r="M37" s="634"/>
      <c r="N37" s="634"/>
      <c r="O37" s="634"/>
      <c r="P37" s="634"/>
      <c r="Q37" s="635"/>
      <c r="R37" s="636">
        <v>366699</v>
      </c>
      <c r="S37" s="637"/>
      <c r="T37" s="637"/>
      <c r="U37" s="637"/>
      <c r="V37" s="637"/>
      <c r="W37" s="637"/>
      <c r="X37" s="637"/>
      <c r="Y37" s="638"/>
      <c r="Z37" s="676">
        <v>8.4</v>
      </c>
      <c r="AA37" s="676"/>
      <c r="AB37" s="676"/>
      <c r="AC37" s="676"/>
      <c r="AD37" s="677" t="s">
        <v>64</v>
      </c>
      <c r="AE37" s="677"/>
      <c r="AF37" s="677"/>
      <c r="AG37" s="677"/>
      <c r="AH37" s="677"/>
      <c r="AI37" s="677"/>
      <c r="AJ37" s="677"/>
      <c r="AK37" s="677"/>
      <c r="AL37" s="639" t="s">
        <v>64</v>
      </c>
      <c r="AM37" s="640"/>
      <c r="AN37" s="640"/>
      <c r="AO37" s="678"/>
      <c r="AQ37" s="679" t="s">
        <v>261</v>
      </c>
      <c r="AR37" s="680"/>
      <c r="AS37" s="680"/>
      <c r="AT37" s="680"/>
      <c r="AU37" s="680"/>
      <c r="AV37" s="680"/>
      <c r="AW37" s="680"/>
      <c r="AX37" s="680"/>
      <c r="AY37" s="681"/>
      <c r="AZ37" s="636">
        <v>73441</v>
      </c>
      <c r="BA37" s="637"/>
      <c r="BB37" s="637"/>
      <c r="BC37" s="637"/>
      <c r="BD37" s="649"/>
      <c r="BE37" s="649"/>
      <c r="BF37" s="682"/>
      <c r="BG37" s="672" t="s">
        <v>262</v>
      </c>
      <c r="BH37" s="673"/>
      <c r="BI37" s="673"/>
      <c r="BJ37" s="673"/>
      <c r="BK37" s="673"/>
      <c r="BL37" s="673"/>
      <c r="BM37" s="673"/>
      <c r="BN37" s="673"/>
      <c r="BO37" s="673"/>
      <c r="BP37" s="673"/>
      <c r="BQ37" s="673"/>
      <c r="BR37" s="673"/>
      <c r="BS37" s="673"/>
      <c r="BT37" s="673"/>
      <c r="BU37" s="674"/>
      <c r="BV37" s="636">
        <v>29</v>
      </c>
      <c r="BW37" s="637"/>
      <c r="BX37" s="637"/>
      <c r="BY37" s="637"/>
      <c r="BZ37" s="637"/>
      <c r="CA37" s="637"/>
      <c r="CB37" s="683"/>
      <c r="CD37" s="672" t="s">
        <v>263</v>
      </c>
      <c r="CE37" s="673"/>
      <c r="CF37" s="673"/>
      <c r="CG37" s="673"/>
      <c r="CH37" s="673"/>
      <c r="CI37" s="673"/>
      <c r="CJ37" s="673"/>
      <c r="CK37" s="673"/>
      <c r="CL37" s="673"/>
      <c r="CM37" s="673"/>
      <c r="CN37" s="673"/>
      <c r="CO37" s="673"/>
      <c r="CP37" s="673"/>
      <c r="CQ37" s="674"/>
      <c r="CR37" s="636">
        <v>174353</v>
      </c>
      <c r="CS37" s="649"/>
      <c r="CT37" s="649"/>
      <c r="CU37" s="649"/>
      <c r="CV37" s="649"/>
      <c r="CW37" s="649"/>
      <c r="CX37" s="649"/>
      <c r="CY37" s="650"/>
      <c r="CZ37" s="639">
        <v>4.3</v>
      </c>
      <c r="DA37" s="651"/>
      <c r="DB37" s="651"/>
      <c r="DC37" s="652"/>
      <c r="DD37" s="642">
        <v>174353</v>
      </c>
      <c r="DE37" s="649"/>
      <c r="DF37" s="649"/>
      <c r="DG37" s="649"/>
      <c r="DH37" s="649"/>
      <c r="DI37" s="649"/>
      <c r="DJ37" s="649"/>
      <c r="DK37" s="650"/>
      <c r="DL37" s="642">
        <v>172861</v>
      </c>
      <c r="DM37" s="649"/>
      <c r="DN37" s="649"/>
      <c r="DO37" s="649"/>
      <c r="DP37" s="649"/>
      <c r="DQ37" s="649"/>
      <c r="DR37" s="649"/>
      <c r="DS37" s="649"/>
      <c r="DT37" s="649"/>
      <c r="DU37" s="649"/>
      <c r="DV37" s="650"/>
      <c r="DW37" s="639">
        <v>7.8</v>
      </c>
      <c r="DX37" s="651"/>
      <c r="DY37" s="651"/>
      <c r="DZ37" s="651"/>
      <c r="EA37" s="651"/>
      <c r="EB37" s="651"/>
      <c r="EC37" s="675"/>
    </row>
    <row r="38" spans="2:133" ht="11.25" customHeight="1" x14ac:dyDescent="0.2">
      <c r="B38" s="633" t="s">
        <v>264</v>
      </c>
      <c r="C38" s="634"/>
      <c r="D38" s="634"/>
      <c r="E38" s="634"/>
      <c r="F38" s="634"/>
      <c r="G38" s="634"/>
      <c r="H38" s="634"/>
      <c r="I38" s="634"/>
      <c r="J38" s="634"/>
      <c r="K38" s="634"/>
      <c r="L38" s="634"/>
      <c r="M38" s="634"/>
      <c r="N38" s="634"/>
      <c r="O38" s="634"/>
      <c r="P38" s="634"/>
      <c r="Q38" s="635"/>
      <c r="R38" s="636">
        <v>60748</v>
      </c>
      <c r="S38" s="637"/>
      <c r="T38" s="637"/>
      <c r="U38" s="637"/>
      <c r="V38" s="637"/>
      <c r="W38" s="637"/>
      <c r="X38" s="637"/>
      <c r="Y38" s="638"/>
      <c r="Z38" s="676">
        <v>1.4</v>
      </c>
      <c r="AA38" s="676"/>
      <c r="AB38" s="676"/>
      <c r="AC38" s="676"/>
      <c r="AD38" s="677">
        <v>72</v>
      </c>
      <c r="AE38" s="677"/>
      <c r="AF38" s="677"/>
      <c r="AG38" s="677"/>
      <c r="AH38" s="677"/>
      <c r="AI38" s="677"/>
      <c r="AJ38" s="677"/>
      <c r="AK38" s="677"/>
      <c r="AL38" s="639">
        <v>0</v>
      </c>
      <c r="AM38" s="640"/>
      <c r="AN38" s="640"/>
      <c r="AO38" s="678"/>
      <c r="AQ38" s="679" t="s">
        <v>265</v>
      </c>
      <c r="AR38" s="680"/>
      <c r="AS38" s="680"/>
      <c r="AT38" s="680"/>
      <c r="AU38" s="680"/>
      <c r="AV38" s="680"/>
      <c r="AW38" s="680"/>
      <c r="AX38" s="680"/>
      <c r="AY38" s="681"/>
      <c r="AZ38" s="636">
        <v>37616</v>
      </c>
      <c r="BA38" s="637"/>
      <c r="BB38" s="637"/>
      <c r="BC38" s="637"/>
      <c r="BD38" s="649"/>
      <c r="BE38" s="649"/>
      <c r="BF38" s="682"/>
      <c r="BG38" s="672" t="s">
        <v>266</v>
      </c>
      <c r="BH38" s="673"/>
      <c r="BI38" s="673"/>
      <c r="BJ38" s="673"/>
      <c r="BK38" s="673"/>
      <c r="BL38" s="673"/>
      <c r="BM38" s="673"/>
      <c r="BN38" s="673"/>
      <c r="BO38" s="673"/>
      <c r="BP38" s="673"/>
      <c r="BQ38" s="673"/>
      <c r="BR38" s="673"/>
      <c r="BS38" s="673"/>
      <c r="BT38" s="673"/>
      <c r="BU38" s="674"/>
      <c r="BV38" s="636">
        <v>580</v>
      </c>
      <c r="BW38" s="637"/>
      <c r="BX38" s="637"/>
      <c r="BY38" s="637"/>
      <c r="BZ38" s="637"/>
      <c r="CA38" s="637"/>
      <c r="CB38" s="683"/>
      <c r="CD38" s="672" t="s">
        <v>267</v>
      </c>
      <c r="CE38" s="673"/>
      <c r="CF38" s="673"/>
      <c r="CG38" s="673"/>
      <c r="CH38" s="673"/>
      <c r="CI38" s="673"/>
      <c r="CJ38" s="673"/>
      <c r="CK38" s="673"/>
      <c r="CL38" s="673"/>
      <c r="CM38" s="673"/>
      <c r="CN38" s="673"/>
      <c r="CO38" s="673"/>
      <c r="CP38" s="673"/>
      <c r="CQ38" s="674"/>
      <c r="CR38" s="636">
        <v>326778</v>
      </c>
      <c r="CS38" s="637"/>
      <c r="CT38" s="637"/>
      <c r="CU38" s="637"/>
      <c r="CV38" s="637"/>
      <c r="CW38" s="637"/>
      <c r="CX38" s="637"/>
      <c r="CY38" s="638"/>
      <c r="CZ38" s="639">
        <v>8.1</v>
      </c>
      <c r="DA38" s="651"/>
      <c r="DB38" s="651"/>
      <c r="DC38" s="652"/>
      <c r="DD38" s="642">
        <v>295487</v>
      </c>
      <c r="DE38" s="637"/>
      <c r="DF38" s="637"/>
      <c r="DG38" s="637"/>
      <c r="DH38" s="637"/>
      <c r="DI38" s="637"/>
      <c r="DJ38" s="637"/>
      <c r="DK38" s="638"/>
      <c r="DL38" s="642">
        <v>282223</v>
      </c>
      <c r="DM38" s="637"/>
      <c r="DN38" s="637"/>
      <c r="DO38" s="637"/>
      <c r="DP38" s="637"/>
      <c r="DQ38" s="637"/>
      <c r="DR38" s="637"/>
      <c r="DS38" s="637"/>
      <c r="DT38" s="637"/>
      <c r="DU38" s="637"/>
      <c r="DV38" s="638"/>
      <c r="DW38" s="639">
        <v>12.8</v>
      </c>
      <c r="DX38" s="651"/>
      <c r="DY38" s="651"/>
      <c r="DZ38" s="651"/>
      <c r="EA38" s="651"/>
      <c r="EB38" s="651"/>
      <c r="EC38" s="675"/>
    </row>
    <row r="39" spans="2:133" ht="11.25" customHeight="1" x14ac:dyDescent="0.2">
      <c r="B39" s="633" t="s">
        <v>268</v>
      </c>
      <c r="C39" s="634"/>
      <c r="D39" s="634"/>
      <c r="E39" s="634"/>
      <c r="F39" s="634"/>
      <c r="G39" s="634"/>
      <c r="H39" s="634"/>
      <c r="I39" s="634"/>
      <c r="J39" s="634"/>
      <c r="K39" s="634"/>
      <c r="L39" s="634"/>
      <c r="M39" s="634"/>
      <c r="N39" s="634"/>
      <c r="O39" s="634"/>
      <c r="P39" s="634"/>
      <c r="Q39" s="635"/>
      <c r="R39" s="636">
        <v>228000</v>
      </c>
      <c r="S39" s="637"/>
      <c r="T39" s="637"/>
      <c r="U39" s="637"/>
      <c r="V39" s="637"/>
      <c r="W39" s="637"/>
      <c r="X39" s="637"/>
      <c r="Y39" s="638"/>
      <c r="Z39" s="676">
        <v>5.2</v>
      </c>
      <c r="AA39" s="676"/>
      <c r="AB39" s="676"/>
      <c r="AC39" s="676"/>
      <c r="AD39" s="677" t="s">
        <v>64</v>
      </c>
      <c r="AE39" s="677"/>
      <c r="AF39" s="677"/>
      <c r="AG39" s="677"/>
      <c r="AH39" s="677"/>
      <c r="AI39" s="677"/>
      <c r="AJ39" s="677"/>
      <c r="AK39" s="677"/>
      <c r="AL39" s="639" t="s">
        <v>64</v>
      </c>
      <c r="AM39" s="640"/>
      <c r="AN39" s="640"/>
      <c r="AO39" s="678"/>
      <c r="AQ39" s="679" t="s">
        <v>269</v>
      </c>
      <c r="AR39" s="680"/>
      <c r="AS39" s="680"/>
      <c r="AT39" s="680"/>
      <c r="AU39" s="680"/>
      <c r="AV39" s="680"/>
      <c r="AW39" s="680"/>
      <c r="AX39" s="680"/>
      <c r="AY39" s="681"/>
      <c r="AZ39" s="636" t="s">
        <v>64</v>
      </c>
      <c r="BA39" s="637"/>
      <c r="BB39" s="637"/>
      <c r="BC39" s="637"/>
      <c r="BD39" s="649"/>
      <c r="BE39" s="649"/>
      <c r="BF39" s="682"/>
      <c r="BG39" s="672" t="s">
        <v>270</v>
      </c>
      <c r="BH39" s="673"/>
      <c r="BI39" s="673"/>
      <c r="BJ39" s="673"/>
      <c r="BK39" s="673"/>
      <c r="BL39" s="673"/>
      <c r="BM39" s="673"/>
      <c r="BN39" s="673"/>
      <c r="BO39" s="673"/>
      <c r="BP39" s="673"/>
      <c r="BQ39" s="673"/>
      <c r="BR39" s="673"/>
      <c r="BS39" s="673"/>
      <c r="BT39" s="673"/>
      <c r="BU39" s="674"/>
      <c r="BV39" s="636">
        <v>1021</v>
      </c>
      <c r="BW39" s="637"/>
      <c r="BX39" s="637"/>
      <c r="BY39" s="637"/>
      <c r="BZ39" s="637"/>
      <c r="CA39" s="637"/>
      <c r="CB39" s="683"/>
      <c r="CD39" s="672" t="s">
        <v>271</v>
      </c>
      <c r="CE39" s="673"/>
      <c r="CF39" s="673"/>
      <c r="CG39" s="673"/>
      <c r="CH39" s="673"/>
      <c r="CI39" s="673"/>
      <c r="CJ39" s="673"/>
      <c r="CK39" s="673"/>
      <c r="CL39" s="673"/>
      <c r="CM39" s="673"/>
      <c r="CN39" s="673"/>
      <c r="CO39" s="673"/>
      <c r="CP39" s="673"/>
      <c r="CQ39" s="674"/>
      <c r="CR39" s="636">
        <v>480563</v>
      </c>
      <c r="CS39" s="649"/>
      <c r="CT39" s="649"/>
      <c r="CU39" s="649"/>
      <c r="CV39" s="649"/>
      <c r="CW39" s="649"/>
      <c r="CX39" s="649"/>
      <c r="CY39" s="650"/>
      <c r="CZ39" s="639">
        <v>11.9</v>
      </c>
      <c r="DA39" s="651"/>
      <c r="DB39" s="651"/>
      <c r="DC39" s="652"/>
      <c r="DD39" s="642">
        <v>372388</v>
      </c>
      <c r="DE39" s="649"/>
      <c r="DF39" s="649"/>
      <c r="DG39" s="649"/>
      <c r="DH39" s="649"/>
      <c r="DI39" s="649"/>
      <c r="DJ39" s="649"/>
      <c r="DK39" s="650"/>
      <c r="DL39" s="642" t="s">
        <v>64</v>
      </c>
      <c r="DM39" s="649"/>
      <c r="DN39" s="649"/>
      <c r="DO39" s="649"/>
      <c r="DP39" s="649"/>
      <c r="DQ39" s="649"/>
      <c r="DR39" s="649"/>
      <c r="DS39" s="649"/>
      <c r="DT39" s="649"/>
      <c r="DU39" s="649"/>
      <c r="DV39" s="650"/>
      <c r="DW39" s="639" t="s">
        <v>64</v>
      </c>
      <c r="DX39" s="651"/>
      <c r="DY39" s="651"/>
      <c r="DZ39" s="651"/>
      <c r="EA39" s="651"/>
      <c r="EB39" s="651"/>
      <c r="EC39" s="675"/>
    </row>
    <row r="40" spans="2:133" ht="11.25" customHeight="1" x14ac:dyDescent="0.2">
      <c r="B40" s="633" t="s">
        <v>272</v>
      </c>
      <c r="C40" s="634"/>
      <c r="D40" s="634"/>
      <c r="E40" s="634"/>
      <c r="F40" s="634"/>
      <c r="G40" s="634"/>
      <c r="H40" s="634"/>
      <c r="I40" s="634"/>
      <c r="J40" s="634"/>
      <c r="K40" s="634"/>
      <c r="L40" s="634"/>
      <c r="M40" s="634"/>
      <c r="N40" s="634"/>
      <c r="O40" s="634"/>
      <c r="P40" s="634"/>
      <c r="Q40" s="635"/>
      <c r="R40" s="636" t="s">
        <v>64</v>
      </c>
      <c r="S40" s="637"/>
      <c r="T40" s="637"/>
      <c r="U40" s="637"/>
      <c r="V40" s="637"/>
      <c r="W40" s="637"/>
      <c r="X40" s="637"/>
      <c r="Y40" s="638"/>
      <c r="Z40" s="676" t="s">
        <v>64</v>
      </c>
      <c r="AA40" s="676"/>
      <c r="AB40" s="676"/>
      <c r="AC40" s="676"/>
      <c r="AD40" s="677" t="s">
        <v>64</v>
      </c>
      <c r="AE40" s="677"/>
      <c r="AF40" s="677"/>
      <c r="AG40" s="677"/>
      <c r="AH40" s="677"/>
      <c r="AI40" s="677"/>
      <c r="AJ40" s="677"/>
      <c r="AK40" s="677"/>
      <c r="AL40" s="639" t="s">
        <v>64</v>
      </c>
      <c r="AM40" s="640"/>
      <c r="AN40" s="640"/>
      <c r="AO40" s="678"/>
      <c r="AQ40" s="679" t="s">
        <v>273</v>
      </c>
      <c r="AR40" s="680"/>
      <c r="AS40" s="680"/>
      <c r="AT40" s="680"/>
      <c r="AU40" s="680"/>
      <c r="AV40" s="680"/>
      <c r="AW40" s="680"/>
      <c r="AX40" s="680"/>
      <c r="AY40" s="681"/>
      <c r="AZ40" s="636" t="s">
        <v>64</v>
      </c>
      <c r="BA40" s="637"/>
      <c r="BB40" s="637"/>
      <c r="BC40" s="637"/>
      <c r="BD40" s="649"/>
      <c r="BE40" s="649"/>
      <c r="BF40" s="682"/>
      <c r="BG40" s="684" t="s">
        <v>274</v>
      </c>
      <c r="BH40" s="685"/>
      <c r="BI40" s="685"/>
      <c r="BJ40" s="685"/>
      <c r="BK40" s="685"/>
      <c r="BL40" s="91"/>
      <c r="BM40" s="673" t="s">
        <v>275</v>
      </c>
      <c r="BN40" s="673"/>
      <c r="BO40" s="673"/>
      <c r="BP40" s="673"/>
      <c r="BQ40" s="673"/>
      <c r="BR40" s="673"/>
      <c r="BS40" s="673"/>
      <c r="BT40" s="673"/>
      <c r="BU40" s="674"/>
      <c r="BV40" s="636" t="s">
        <v>64</v>
      </c>
      <c r="BW40" s="637"/>
      <c r="BX40" s="637"/>
      <c r="BY40" s="637"/>
      <c r="BZ40" s="637"/>
      <c r="CA40" s="637"/>
      <c r="CB40" s="683"/>
      <c r="CD40" s="672" t="s">
        <v>276</v>
      </c>
      <c r="CE40" s="673"/>
      <c r="CF40" s="673"/>
      <c r="CG40" s="673"/>
      <c r="CH40" s="673"/>
      <c r="CI40" s="673"/>
      <c r="CJ40" s="673"/>
      <c r="CK40" s="673"/>
      <c r="CL40" s="673"/>
      <c r="CM40" s="673"/>
      <c r="CN40" s="673"/>
      <c r="CO40" s="673"/>
      <c r="CP40" s="673"/>
      <c r="CQ40" s="674"/>
      <c r="CR40" s="636">
        <v>6000</v>
      </c>
      <c r="CS40" s="637"/>
      <c r="CT40" s="637"/>
      <c r="CU40" s="637"/>
      <c r="CV40" s="637"/>
      <c r="CW40" s="637"/>
      <c r="CX40" s="637"/>
      <c r="CY40" s="638"/>
      <c r="CZ40" s="639">
        <v>0.1</v>
      </c>
      <c r="DA40" s="651"/>
      <c r="DB40" s="651"/>
      <c r="DC40" s="652"/>
      <c r="DD40" s="642" t="s">
        <v>64</v>
      </c>
      <c r="DE40" s="637"/>
      <c r="DF40" s="637"/>
      <c r="DG40" s="637"/>
      <c r="DH40" s="637"/>
      <c r="DI40" s="637"/>
      <c r="DJ40" s="637"/>
      <c r="DK40" s="638"/>
      <c r="DL40" s="642" t="s">
        <v>64</v>
      </c>
      <c r="DM40" s="637"/>
      <c r="DN40" s="637"/>
      <c r="DO40" s="637"/>
      <c r="DP40" s="637"/>
      <c r="DQ40" s="637"/>
      <c r="DR40" s="637"/>
      <c r="DS40" s="637"/>
      <c r="DT40" s="637"/>
      <c r="DU40" s="637"/>
      <c r="DV40" s="638"/>
      <c r="DW40" s="639" t="s">
        <v>64</v>
      </c>
      <c r="DX40" s="651"/>
      <c r="DY40" s="651"/>
      <c r="DZ40" s="651"/>
      <c r="EA40" s="651"/>
      <c r="EB40" s="651"/>
      <c r="EC40" s="675"/>
    </row>
    <row r="41" spans="2:133" ht="11.25" customHeight="1" x14ac:dyDescent="0.2">
      <c r="B41" s="633" t="s">
        <v>277</v>
      </c>
      <c r="C41" s="634"/>
      <c r="D41" s="634"/>
      <c r="E41" s="634"/>
      <c r="F41" s="634"/>
      <c r="G41" s="634"/>
      <c r="H41" s="634"/>
      <c r="I41" s="634"/>
      <c r="J41" s="634"/>
      <c r="K41" s="634"/>
      <c r="L41" s="634"/>
      <c r="M41" s="634"/>
      <c r="N41" s="634"/>
      <c r="O41" s="634"/>
      <c r="P41" s="634"/>
      <c r="Q41" s="635"/>
      <c r="R41" s="636">
        <v>61000</v>
      </c>
      <c r="S41" s="637"/>
      <c r="T41" s="637"/>
      <c r="U41" s="637"/>
      <c r="V41" s="637"/>
      <c r="W41" s="637"/>
      <c r="X41" s="637"/>
      <c r="Y41" s="638"/>
      <c r="Z41" s="676">
        <v>1.4</v>
      </c>
      <c r="AA41" s="676"/>
      <c r="AB41" s="676"/>
      <c r="AC41" s="676"/>
      <c r="AD41" s="677" t="s">
        <v>64</v>
      </c>
      <c r="AE41" s="677"/>
      <c r="AF41" s="677"/>
      <c r="AG41" s="677"/>
      <c r="AH41" s="677"/>
      <c r="AI41" s="677"/>
      <c r="AJ41" s="677"/>
      <c r="AK41" s="677"/>
      <c r="AL41" s="639" t="s">
        <v>64</v>
      </c>
      <c r="AM41" s="640"/>
      <c r="AN41" s="640"/>
      <c r="AO41" s="678"/>
      <c r="AQ41" s="679" t="s">
        <v>278</v>
      </c>
      <c r="AR41" s="680"/>
      <c r="AS41" s="680"/>
      <c r="AT41" s="680"/>
      <c r="AU41" s="680"/>
      <c r="AV41" s="680"/>
      <c r="AW41" s="680"/>
      <c r="AX41" s="680"/>
      <c r="AY41" s="681"/>
      <c r="AZ41" s="636">
        <v>59382</v>
      </c>
      <c r="BA41" s="637"/>
      <c r="BB41" s="637"/>
      <c r="BC41" s="637"/>
      <c r="BD41" s="649"/>
      <c r="BE41" s="649"/>
      <c r="BF41" s="682"/>
      <c r="BG41" s="684"/>
      <c r="BH41" s="685"/>
      <c r="BI41" s="685"/>
      <c r="BJ41" s="685"/>
      <c r="BK41" s="685"/>
      <c r="BL41" s="91"/>
      <c r="BM41" s="673" t="s">
        <v>279</v>
      </c>
      <c r="BN41" s="673"/>
      <c r="BO41" s="673"/>
      <c r="BP41" s="673"/>
      <c r="BQ41" s="673"/>
      <c r="BR41" s="673"/>
      <c r="BS41" s="673"/>
      <c r="BT41" s="673"/>
      <c r="BU41" s="674"/>
      <c r="BV41" s="636" t="s">
        <v>64</v>
      </c>
      <c r="BW41" s="637"/>
      <c r="BX41" s="637"/>
      <c r="BY41" s="637"/>
      <c r="BZ41" s="637"/>
      <c r="CA41" s="637"/>
      <c r="CB41" s="683"/>
      <c r="CD41" s="672" t="s">
        <v>280</v>
      </c>
      <c r="CE41" s="673"/>
      <c r="CF41" s="673"/>
      <c r="CG41" s="673"/>
      <c r="CH41" s="673"/>
      <c r="CI41" s="673"/>
      <c r="CJ41" s="673"/>
      <c r="CK41" s="673"/>
      <c r="CL41" s="673"/>
      <c r="CM41" s="673"/>
      <c r="CN41" s="673"/>
      <c r="CO41" s="673"/>
      <c r="CP41" s="673"/>
      <c r="CQ41" s="674"/>
      <c r="CR41" s="636" t="s">
        <v>64</v>
      </c>
      <c r="CS41" s="649"/>
      <c r="CT41" s="649"/>
      <c r="CU41" s="649"/>
      <c r="CV41" s="649"/>
      <c r="CW41" s="649"/>
      <c r="CX41" s="649"/>
      <c r="CY41" s="650"/>
      <c r="CZ41" s="639" t="s">
        <v>64</v>
      </c>
      <c r="DA41" s="651"/>
      <c r="DB41" s="651"/>
      <c r="DC41" s="652"/>
      <c r="DD41" s="642" t="s">
        <v>64</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2">
      <c r="B42" s="617" t="s">
        <v>281</v>
      </c>
      <c r="C42" s="618"/>
      <c r="D42" s="618"/>
      <c r="E42" s="618"/>
      <c r="F42" s="618"/>
      <c r="G42" s="618"/>
      <c r="H42" s="618"/>
      <c r="I42" s="618"/>
      <c r="J42" s="618"/>
      <c r="K42" s="618"/>
      <c r="L42" s="618"/>
      <c r="M42" s="618"/>
      <c r="N42" s="618"/>
      <c r="O42" s="618"/>
      <c r="P42" s="618"/>
      <c r="Q42" s="619"/>
      <c r="R42" s="620">
        <v>4387883</v>
      </c>
      <c r="S42" s="659"/>
      <c r="T42" s="659"/>
      <c r="U42" s="659"/>
      <c r="V42" s="659"/>
      <c r="W42" s="659"/>
      <c r="X42" s="659"/>
      <c r="Y42" s="664"/>
      <c r="Z42" s="665">
        <v>100</v>
      </c>
      <c r="AA42" s="665"/>
      <c r="AB42" s="665"/>
      <c r="AC42" s="665"/>
      <c r="AD42" s="666">
        <v>2145335</v>
      </c>
      <c r="AE42" s="666"/>
      <c r="AF42" s="666"/>
      <c r="AG42" s="666"/>
      <c r="AH42" s="666"/>
      <c r="AI42" s="666"/>
      <c r="AJ42" s="666"/>
      <c r="AK42" s="666"/>
      <c r="AL42" s="623">
        <v>100</v>
      </c>
      <c r="AM42" s="667"/>
      <c r="AN42" s="667"/>
      <c r="AO42" s="668"/>
      <c r="AQ42" s="669" t="s">
        <v>282</v>
      </c>
      <c r="AR42" s="670"/>
      <c r="AS42" s="670"/>
      <c r="AT42" s="670"/>
      <c r="AU42" s="670"/>
      <c r="AV42" s="670"/>
      <c r="AW42" s="670"/>
      <c r="AX42" s="670"/>
      <c r="AY42" s="671"/>
      <c r="AZ42" s="620">
        <v>156339</v>
      </c>
      <c r="BA42" s="659"/>
      <c r="BB42" s="659"/>
      <c r="BC42" s="659"/>
      <c r="BD42" s="621"/>
      <c r="BE42" s="621"/>
      <c r="BF42" s="660"/>
      <c r="BG42" s="686"/>
      <c r="BH42" s="687"/>
      <c r="BI42" s="687"/>
      <c r="BJ42" s="687"/>
      <c r="BK42" s="687"/>
      <c r="BL42" s="92"/>
      <c r="BM42" s="661" t="s">
        <v>283</v>
      </c>
      <c r="BN42" s="661"/>
      <c r="BO42" s="661"/>
      <c r="BP42" s="661"/>
      <c r="BQ42" s="661"/>
      <c r="BR42" s="661"/>
      <c r="BS42" s="661"/>
      <c r="BT42" s="661"/>
      <c r="BU42" s="662"/>
      <c r="BV42" s="620" t="s">
        <v>64</v>
      </c>
      <c r="BW42" s="659"/>
      <c r="BX42" s="659"/>
      <c r="BY42" s="659"/>
      <c r="BZ42" s="659"/>
      <c r="CA42" s="659"/>
      <c r="CB42" s="663"/>
      <c r="CD42" s="633" t="s">
        <v>284</v>
      </c>
      <c r="CE42" s="634"/>
      <c r="CF42" s="634"/>
      <c r="CG42" s="634"/>
      <c r="CH42" s="634"/>
      <c r="CI42" s="634"/>
      <c r="CJ42" s="634"/>
      <c r="CK42" s="634"/>
      <c r="CL42" s="634"/>
      <c r="CM42" s="634"/>
      <c r="CN42" s="634"/>
      <c r="CO42" s="634"/>
      <c r="CP42" s="634"/>
      <c r="CQ42" s="635"/>
      <c r="CR42" s="636">
        <v>940412</v>
      </c>
      <c r="CS42" s="637"/>
      <c r="CT42" s="637"/>
      <c r="CU42" s="637"/>
      <c r="CV42" s="637"/>
      <c r="CW42" s="637"/>
      <c r="CX42" s="637"/>
      <c r="CY42" s="638"/>
      <c r="CZ42" s="639">
        <v>23.3</v>
      </c>
      <c r="DA42" s="640"/>
      <c r="DB42" s="640"/>
      <c r="DC42" s="641"/>
      <c r="DD42" s="642">
        <v>184011</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2">
      <c r="BV43" s="93"/>
      <c r="BW43" s="93"/>
      <c r="BX43" s="93"/>
      <c r="BY43" s="93"/>
      <c r="BZ43" s="93"/>
      <c r="CA43" s="93"/>
      <c r="CB43" s="93"/>
      <c r="CD43" s="633" t="s">
        <v>285</v>
      </c>
      <c r="CE43" s="634"/>
      <c r="CF43" s="634"/>
      <c r="CG43" s="634"/>
      <c r="CH43" s="634"/>
      <c r="CI43" s="634"/>
      <c r="CJ43" s="634"/>
      <c r="CK43" s="634"/>
      <c r="CL43" s="634"/>
      <c r="CM43" s="634"/>
      <c r="CN43" s="634"/>
      <c r="CO43" s="634"/>
      <c r="CP43" s="634"/>
      <c r="CQ43" s="635"/>
      <c r="CR43" s="636">
        <v>22035</v>
      </c>
      <c r="CS43" s="649"/>
      <c r="CT43" s="649"/>
      <c r="CU43" s="649"/>
      <c r="CV43" s="649"/>
      <c r="CW43" s="649"/>
      <c r="CX43" s="649"/>
      <c r="CY43" s="650"/>
      <c r="CZ43" s="639">
        <v>0.5</v>
      </c>
      <c r="DA43" s="651"/>
      <c r="DB43" s="651"/>
      <c r="DC43" s="652"/>
      <c r="DD43" s="642">
        <v>5098</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2">
      <c r="CD44" s="653" t="s">
        <v>233</v>
      </c>
      <c r="CE44" s="654"/>
      <c r="CF44" s="633" t="s">
        <v>286</v>
      </c>
      <c r="CG44" s="634"/>
      <c r="CH44" s="634"/>
      <c r="CI44" s="634"/>
      <c r="CJ44" s="634"/>
      <c r="CK44" s="634"/>
      <c r="CL44" s="634"/>
      <c r="CM44" s="634"/>
      <c r="CN44" s="634"/>
      <c r="CO44" s="634"/>
      <c r="CP44" s="634"/>
      <c r="CQ44" s="635"/>
      <c r="CR44" s="636">
        <v>709802</v>
      </c>
      <c r="CS44" s="637"/>
      <c r="CT44" s="637"/>
      <c r="CU44" s="637"/>
      <c r="CV44" s="637"/>
      <c r="CW44" s="637"/>
      <c r="CX44" s="637"/>
      <c r="CY44" s="638"/>
      <c r="CZ44" s="639">
        <v>17.600000000000001</v>
      </c>
      <c r="DA44" s="640"/>
      <c r="DB44" s="640"/>
      <c r="DC44" s="641"/>
      <c r="DD44" s="642">
        <v>150931</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2">
      <c r="CD45" s="655"/>
      <c r="CE45" s="656"/>
      <c r="CF45" s="633" t="s">
        <v>287</v>
      </c>
      <c r="CG45" s="634"/>
      <c r="CH45" s="634"/>
      <c r="CI45" s="634"/>
      <c r="CJ45" s="634"/>
      <c r="CK45" s="634"/>
      <c r="CL45" s="634"/>
      <c r="CM45" s="634"/>
      <c r="CN45" s="634"/>
      <c r="CO45" s="634"/>
      <c r="CP45" s="634"/>
      <c r="CQ45" s="635"/>
      <c r="CR45" s="636">
        <v>496203</v>
      </c>
      <c r="CS45" s="649"/>
      <c r="CT45" s="649"/>
      <c r="CU45" s="649"/>
      <c r="CV45" s="649"/>
      <c r="CW45" s="649"/>
      <c r="CX45" s="649"/>
      <c r="CY45" s="650"/>
      <c r="CZ45" s="639">
        <v>12.3</v>
      </c>
      <c r="DA45" s="651"/>
      <c r="DB45" s="651"/>
      <c r="DC45" s="652"/>
      <c r="DD45" s="642">
        <v>42959</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2">
      <c r="B46" s="85" t="s">
        <v>288</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289</v>
      </c>
      <c r="CG46" s="634"/>
      <c r="CH46" s="634"/>
      <c r="CI46" s="634"/>
      <c r="CJ46" s="634"/>
      <c r="CK46" s="634"/>
      <c r="CL46" s="634"/>
      <c r="CM46" s="634"/>
      <c r="CN46" s="634"/>
      <c r="CO46" s="634"/>
      <c r="CP46" s="634"/>
      <c r="CQ46" s="635"/>
      <c r="CR46" s="636">
        <v>180493</v>
      </c>
      <c r="CS46" s="637"/>
      <c r="CT46" s="637"/>
      <c r="CU46" s="637"/>
      <c r="CV46" s="637"/>
      <c r="CW46" s="637"/>
      <c r="CX46" s="637"/>
      <c r="CY46" s="638"/>
      <c r="CZ46" s="639">
        <v>4.5</v>
      </c>
      <c r="DA46" s="640"/>
      <c r="DB46" s="640"/>
      <c r="DC46" s="641"/>
      <c r="DD46" s="642">
        <v>84866</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2">
      <c r="B47" s="95" t="s">
        <v>290</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291</v>
      </c>
      <c r="CG47" s="634"/>
      <c r="CH47" s="634"/>
      <c r="CI47" s="634"/>
      <c r="CJ47" s="634"/>
      <c r="CK47" s="634"/>
      <c r="CL47" s="634"/>
      <c r="CM47" s="634"/>
      <c r="CN47" s="634"/>
      <c r="CO47" s="634"/>
      <c r="CP47" s="634"/>
      <c r="CQ47" s="635"/>
      <c r="CR47" s="636">
        <v>230610</v>
      </c>
      <c r="CS47" s="649"/>
      <c r="CT47" s="649"/>
      <c r="CU47" s="649"/>
      <c r="CV47" s="649"/>
      <c r="CW47" s="649"/>
      <c r="CX47" s="649"/>
      <c r="CY47" s="650"/>
      <c r="CZ47" s="639">
        <v>5.7</v>
      </c>
      <c r="DA47" s="651"/>
      <c r="DB47" s="651"/>
      <c r="DC47" s="652"/>
      <c r="DD47" s="642">
        <v>33080</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ht="10.8" x14ac:dyDescent="0.2">
      <c r="B48" s="96" t="s">
        <v>292</v>
      </c>
      <c r="CD48" s="657"/>
      <c r="CE48" s="658"/>
      <c r="CF48" s="633" t="s">
        <v>293</v>
      </c>
      <c r="CG48" s="634"/>
      <c r="CH48" s="634"/>
      <c r="CI48" s="634"/>
      <c r="CJ48" s="634"/>
      <c r="CK48" s="634"/>
      <c r="CL48" s="634"/>
      <c r="CM48" s="634"/>
      <c r="CN48" s="634"/>
      <c r="CO48" s="634"/>
      <c r="CP48" s="634"/>
      <c r="CQ48" s="635"/>
      <c r="CR48" s="636" t="s">
        <v>64</v>
      </c>
      <c r="CS48" s="637"/>
      <c r="CT48" s="637"/>
      <c r="CU48" s="637"/>
      <c r="CV48" s="637"/>
      <c r="CW48" s="637"/>
      <c r="CX48" s="637"/>
      <c r="CY48" s="638"/>
      <c r="CZ48" s="639" t="s">
        <v>64</v>
      </c>
      <c r="DA48" s="640"/>
      <c r="DB48" s="640"/>
      <c r="DC48" s="641"/>
      <c r="DD48" s="642" t="s">
        <v>64</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2">
      <c r="CD49" s="617" t="s">
        <v>294</v>
      </c>
      <c r="CE49" s="618"/>
      <c r="CF49" s="618"/>
      <c r="CG49" s="618"/>
      <c r="CH49" s="618"/>
      <c r="CI49" s="618"/>
      <c r="CJ49" s="618"/>
      <c r="CK49" s="618"/>
      <c r="CL49" s="618"/>
      <c r="CM49" s="618"/>
      <c r="CN49" s="618"/>
      <c r="CO49" s="618"/>
      <c r="CP49" s="618"/>
      <c r="CQ49" s="619"/>
      <c r="CR49" s="620">
        <v>4027875</v>
      </c>
      <c r="CS49" s="621"/>
      <c r="CT49" s="621"/>
      <c r="CU49" s="621"/>
      <c r="CV49" s="621"/>
      <c r="CW49" s="621"/>
      <c r="CX49" s="621"/>
      <c r="CY49" s="622"/>
      <c r="CZ49" s="623">
        <v>100</v>
      </c>
      <c r="DA49" s="624"/>
      <c r="DB49" s="624"/>
      <c r="DC49" s="625"/>
      <c r="DD49" s="626">
        <v>2586711</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9dKzdgzphB9ERrWp1qJn4n4AcJH/ij5hLo1a8jAH2nAVm1NYCkgm2A+gncgs158PvpDt3lZG5iboJB+qqSmYSg==" saltValue="k/hPCJ5auchZBQAj/dRyX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49E8C-246F-402D-9369-12F392CE0D68}">
  <sheetPr>
    <pageSetUpPr fitToPage="1"/>
  </sheetPr>
  <dimension ref="A1:EA136"/>
  <sheetViews>
    <sheetView zoomScale="85" zoomScaleNormal="85" zoomScaleSheetLayoutView="70" workbookViewId="0"/>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295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3" t="s">
        <v>296</v>
      </c>
      <c r="DK2" s="1164"/>
      <c r="DL2" s="1164"/>
      <c r="DM2" s="1164"/>
      <c r="DN2" s="1164"/>
      <c r="DO2" s="1165"/>
      <c r="DP2" s="105"/>
      <c r="DQ2" s="1163" t="s">
        <v>297</v>
      </c>
      <c r="DR2" s="1164"/>
      <c r="DS2" s="1164"/>
      <c r="DT2" s="1164"/>
      <c r="DU2" s="1164"/>
      <c r="DV2" s="1164"/>
      <c r="DW2" s="1164"/>
      <c r="DX2" s="1164"/>
      <c r="DY2" s="1164"/>
      <c r="DZ2" s="1165"/>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1113" t="s">
        <v>298</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108"/>
      <c r="BA4" s="108"/>
      <c r="BB4" s="108"/>
      <c r="BC4" s="108"/>
      <c r="BD4" s="108"/>
      <c r="BE4" s="109"/>
      <c r="BF4" s="109"/>
      <c r="BG4" s="109"/>
      <c r="BH4" s="109"/>
      <c r="BI4" s="109"/>
      <c r="BJ4" s="109"/>
      <c r="BK4" s="109"/>
      <c r="BL4" s="109"/>
      <c r="BM4" s="109"/>
      <c r="BN4" s="109"/>
      <c r="BO4" s="109"/>
      <c r="BP4" s="109"/>
      <c r="BQ4" s="108" t="s">
        <v>299</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1054" t="s">
        <v>300</v>
      </c>
      <c r="B5" s="1055"/>
      <c r="C5" s="1055"/>
      <c r="D5" s="1055"/>
      <c r="E5" s="1055"/>
      <c r="F5" s="1055"/>
      <c r="G5" s="1055"/>
      <c r="H5" s="1055"/>
      <c r="I5" s="1055"/>
      <c r="J5" s="1055"/>
      <c r="K5" s="1055"/>
      <c r="L5" s="1055"/>
      <c r="M5" s="1055"/>
      <c r="N5" s="1055"/>
      <c r="O5" s="1055"/>
      <c r="P5" s="1056"/>
      <c r="Q5" s="1040" t="s">
        <v>301</v>
      </c>
      <c r="R5" s="1041"/>
      <c r="S5" s="1041"/>
      <c r="T5" s="1041"/>
      <c r="U5" s="1042"/>
      <c r="V5" s="1040" t="s">
        <v>302</v>
      </c>
      <c r="W5" s="1041"/>
      <c r="X5" s="1041"/>
      <c r="Y5" s="1041"/>
      <c r="Z5" s="1042"/>
      <c r="AA5" s="1040" t="s">
        <v>303</v>
      </c>
      <c r="AB5" s="1041"/>
      <c r="AC5" s="1041"/>
      <c r="AD5" s="1041"/>
      <c r="AE5" s="1041"/>
      <c r="AF5" s="1166" t="s">
        <v>304</v>
      </c>
      <c r="AG5" s="1041"/>
      <c r="AH5" s="1041"/>
      <c r="AI5" s="1041"/>
      <c r="AJ5" s="1046"/>
      <c r="AK5" s="1041" t="s">
        <v>305</v>
      </c>
      <c r="AL5" s="1041"/>
      <c r="AM5" s="1041"/>
      <c r="AN5" s="1041"/>
      <c r="AO5" s="1042"/>
      <c r="AP5" s="1040" t="s">
        <v>306</v>
      </c>
      <c r="AQ5" s="1041"/>
      <c r="AR5" s="1041"/>
      <c r="AS5" s="1041"/>
      <c r="AT5" s="1042"/>
      <c r="AU5" s="1040" t="s">
        <v>307</v>
      </c>
      <c r="AV5" s="1041"/>
      <c r="AW5" s="1041"/>
      <c r="AX5" s="1041"/>
      <c r="AY5" s="1046"/>
      <c r="AZ5" s="112"/>
      <c r="BA5" s="112"/>
      <c r="BB5" s="112"/>
      <c r="BC5" s="112"/>
      <c r="BD5" s="112"/>
      <c r="BE5" s="113"/>
      <c r="BF5" s="113"/>
      <c r="BG5" s="113"/>
      <c r="BH5" s="113"/>
      <c r="BI5" s="113"/>
      <c r="BJ5" s="113"/>
      <c r="BK5" s="113"/>
      <c r="BL5" s="113"/>
      <c r="BM5" s="113"/>
      <c r="BN5" s="113"/>
      <c r="BO5" s="113"/>
      <c r="BP5" s="113"/>
      <c r="BQ5" s="1054" t="s">
        <v>308</v>
      </c>
      <c r="BR5" s="1055"/>
      <c r="BS5" s="1055"/>
      <c r="BT5" s="1055"/>
      <c r="BU5" s="1055"/>
      <c r="BV5" s="1055"/>
      <c r="BW5" s="1055"/>
      <c r="BX5" s="1055"/>
      <c r="BY5" s="1055"/>
      <c r="BZ5" s="1055"/>
      <c r="CA5" s="1055"/>
      <c r="CB5" s="1055"/>
      <c r="CC5" s="1055"/>
      <c r="CD5" s="1055"/>
      <c r="CE5" s="1055"/>
      <c r="CF5" s="1055"/>
      <c r="CG5" s="1056"/>
      <c r="CH5" s="1040" t="s">
        <v>309</v>
      </c>
      <c r="CI5" s="1041"/>
      <c r="CJ5" s="1041"/>
      <c r="CK5" s="1041"/>
      <c r="CL5" s="1042"/>
      <c r="CM5" s="1040" t="s">
        <v>310</v>
      </c>
      <c r="CN5" s="1041"/>
      <c r="CO5" s="1041"/>
      <c r="CP5" s="1041"/>
      <c r="CQ5" s="1042"/>
      <c r="CR5" s="1040" t="s">
        <v>311</v>
      </c>
      <c r="CS5" s="1041"/>
      <c r="CT5" s="1041"/>
      <c r="CU5" s="1041"/>
      <c r="CV5" s="1042"/>
      <c r="CW5" s="1040" t="s">
        <v>312</v>
      </c>
      <c r="CX5" s="1041"/>
      <c r="CY5" s="1041"/>
      <c r="CZ5" s="1041"/>
      <c r="DA5" s="1042"/>
      <c r="DB5" s="1040" t="s">
        <v>313</v>
      </c>
      <c r="DC5" s="1041"/>
      <c r="DD5" s="1041"/>
      <c r="DE5" s="1041"/>
      <c r="DF5" s="1042"/>
      <c r="DG5" s="1151" t="s">
        <v>314</v>
      </c>
      <c r="DH5" s="1152"/>
      <c r="DI5" s="1152"/>
      <c r="DJ5" s="1152"/>
      <c r="DK5" s="1153"/>
      <c r="DL5" s="1151" t="s">
        <v>315</v>
      </c>
      <c r="DM5" s="1152"/>
      <c r="DN5" s="1152"/>
      <c r="DO5" s="1152"/>
      <c r="DP5" s="1153"/>
      <c r="DQ5" s="1040" t="s">
        <v>316</v>
      </c>
      <c r="DR5" s="1041"/>
      <c r="DS5" s="1041"/>
      <c r="DT5" s="1041"/>
      <c r="DU5" s="1042"/>
      <c r="DV5" s="1040" t="s">
        <v>307</v>
      </c>
      <c r="DW5" s="1041"/>
      <c r="DX5" s="1041"/>
      <c r="DY5" s="1041"/>
      <c r="DZ5" s="1046"/>
      <c r="EA5" s="110"/>
    </row>
    <row r="6" spans="1:131" s="111" customFormat="1" ht="26.25" customHeight="1" thickBot="1" x14ac:dyDescent="0.25">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7"/>
      <c r="AG6" s="1044"/>
      <c r="AH6" s="1044"/>
      <c r="AI6" s="1044"/>
      <c r="AJ6" s="1047"/>
      <c r="AK6" s="1044"/>
      <c r="AL6" s="1044"/>
      <c r="AM6" s="1044"/>
      <c r="AN6" s="1044"/>
      <c r="AO6" s="1045"/>
      <c r="AP6" s="1043"/>
      <c r="AQ6" s="1044"/>
      <c r="AR6" s="1044"/>
      <c r="AS6" s="1044"/>
      <c r="AT6" s="1045"/>
      <c r="AU6" s="1043"/>
      <c r="AV6" s="1044"/>
      <c r="AW6" s="1044"/>
      <c r="AX6" s="1044"/>
      <c r="AY6" s="1047"/>
      <c r="AZ6" s="108"/>
      <c r="BA6" s="108"/>
      <c r="BB6" s="108"/>
      <c r="BC6" s="108"/>
      <c r="BD6" s="108"/>
      <c r="BE6" s="109"/>
      <c r="BF6" s="109"/>
      <c r="BG6" s="109"/>
      <c r="BH6" s="109"/>
      <c r="BI6" s="109"/>
      <c r="BJ6" s="109"/>
      <c r="BK6" s="109"/>
      <c r="BL6" s="109"/>
      <c r="BM6" s="109"/>
      <c r="BN6" s="109"/>
      <c r="BO6" s="109"/>
      <c r="BP6" s="10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4"/>
      <c r="DH6" s="1155"/>
      <c r="DI6" s="1155"/>
      <c r="DJ6" s="1155"/>
      <c r="DK6" s="1156"/>
      <c r="DL6" s="1154"/>
      <c r="DM6" s="1155"/>
      <c r="DN6" s="1155"/>
      <c r="DO6" s="1155"/>
      <c r="DP6" s="1156"/>
      <c r="DQ6" s="1043"/>
      <c r="DR6" s="1044"/>
      <c r="DS6" s="1044"/>
      <c r="DT6" s="1044"/>
      <c r="DU6" s="1045"/>
      <c r="DV6" s="1043"/>
      <c r="DW6" s="1044"/>
      <c r="DX6" s="1044"/>
      <c r="DY6" s="1044"/>
      <c r="DZ6" s="1047"/>
      <c r="EA6" s="110"/>
    </row>
    <row r="7" spans="1:131" s="111" customFormat="1" ht="26.25" customHeight="1" thickTop="1" x14ac:dyDescent="0.2">
      <c r="A7" s="114">
        <v>1</v>
      </c>
      <c r="B7" s="1100" t="s">
        <v>317</v>
      </c>
      <c r="C7" s="1101"/>
      <c r="D7" s="1101"/>
      <c r="E7" s="1101"/>
      <c r="F7" s="1101"/>
      <c r="G7" s="1101"/>
      <c r="H7" s="1101"/>
      <c r="I7" s="1101"/>
      <c r="J7" s="1101"/>
      <c r="K7" s="1101"/>
      <c r="L7" s="1101"/>
      <c r="M7" s="1101"/>
      <c r="N7" s="1101"/>
      <c r="O7" s="1101"/>
      <c r="P7" s="1102"/>
      <c r="Q7" s="1157">
        <v>4388</v>
      </c>
      <c r="R7" s="1158"/>
      <c r="S7" s="1158"/>
      <c r="T7" s="1158"/>
      <c r="U7" s="1158"/>
      <c r="V7" s="1158">
        <v>4028</v>
      </c>
      <c r="W7" s="1158"/>
      <c r="X7" s="1158"/>
      <c r="Y7" s="1158"/>
      <c r="Z7" s="1158"/>
      <c r="AA7" s="1158">
        <v>360</v>
      </c>
      <c r="AB7" s="1158"/>
      <c r="AC7" s="1158"/>
      <c r="AD7" s="1158"/>
      <c r="AE7" s="1159"/>
      <c r="AF7" s="1160">
        <v>284</v>
      </c>
      <c r="AG7" s="1161"/>
      <c r="AH7" s="1161"/>
      <c r="AI7" s="1161"/>
      <c r="AJ7" s="1162"/>
      <c r="AK7" s="1144">
        <v>38</v>
      </c>
      <c r="AL7" s="1145"/>
      <c r="AM7" s="1145"/>
      <c r="AN7" s="1145"/>
      <c r="AO7" s="1145"/>
      <c r="AP7" s="1145">
        <v>3314</v>
      </c>
      <c r="AQ7" s="1145"/>
      <c r="AR7" s="1145"/>
      <c r="AS7" s="1145"/>
      <c r="AT7" s="1145"/>
      <c r="AU7" s="1146"/>
      <c r="AV7" s="1146"/>
      <c r="AW7" s="1146"/>
      <c r="AX7" s="1146"/>
      <c r="AY7" s="1147"/>
      <c r="AZ7" s="108"/>
      <c r="BA7" s="108"/>
      <c r="BB7" s="108"/>
      <c r="BC7" s="108"/>
      <c r="BD7" s="108"/>
      <c r="BE7" s="109"/>
      <c r="BF7" s="109"/>
      <c r="BG7" s="109"/>
      <c r="BH7" s="109"/>
      <c r="BI7" s="109"/>
      <c r="BJ7" s="109"/>
      <c r="BK7" s="109"/>
      <c r="BL7" s="109"/>
      <c r="BM7" s="109"/>
      <c r="BN7" s="109"/>
      <c r="BO7" s="109"/>
      <c r="BP7" s="109"/>
      <c r="BQ7" s="115">
        <v>1</v>
      </c>
      <c r="BR7" s="116"/>
      <c r="BS7" s="1148" t="s">
        <v>318</v>
      </c>
      <c r="BT7" s="1149"/>
      <c r="BU7" s="1149"/>
      <c r="BV7" s="1149"/>
      <c r="BW7" s="1149"/>
      <c r="BX7" s="1149"/>
      <c r="BY7" s="1149"/>
      <c r="BZ7" s="1149"/>
      <c r="CA7" s="1149"/>
      <c r="CB7" s="1149"/>
      <c r="CC7" s="1149"/>
      <c r="CD7" s="1149"/>
      <c r="CE7" s="1149"/>
      <c r="CF7" s="1149"/>
      <c r="CG7" s="1150"/>
      <c r="CH7" s="1141">
        <v>-686</v>
      </c>
      <c r="CI7" s="1142"/>
      <c r="CJ7" s="1142"/>
      <c r="CK7" s="1142"/>
      <c r="CL7" s="1143"/>
      <c r="CM7" s="1141">
        <v>0</v>
      </c>
      <c r="CN7" s="1142"/>
      <c r="CO7" s="1142"/>
      <c r="CP7" s="1142"/>
      <c r="CQ7" s="1143"/>
      <c r="CR7" s="1141">
        <v>4</v>
      </c>
      <c r="CS7" s="1142"/>
      <c r="CT7" s="1142"/>
      <c r="CU7" s="1142"/>
      <c r="CV7" s="1143"/>
      <c r="CW7" s="1141" t="s">
        <v>319</v>
      </c>
      <c r="CX7" s="1142"/>
      <c r="CY7" s="1142"/>
      <c r="CZ7" s="1142"/>
      <c r="DA7" s="1143"/>
      <c r="DB7" s="1141" t="s">
        <v>319</v>
      </c>
      <c r="DC7" s="1142"/>
      <c r="DD7" s="1142"/>
      <c r="DE7" s="1142"/>
      <c r="DF7" s="1143"/>
      <c r="DG7" s="1141" t="s">
        <v>319</v>
      </c>
      <c r="DH7" s="1142"/>
      <c r="DI7" s="1142"/>
      <c r="DJ7" s="1142"/>
      <c r="DK7" s="1143"/>
      <c r="DL7" s="1141" t="s">
        <v>319</v>
      </c>
      <c r="DM7" s="1142"/>
      <c r="DN7" s="1142"/>
      <c r="DO7" s="1142"/>
      <c r="DP7" s="1143"/>
      <c r="DQ7" s="1141" t="s">
        <v>319</v>
      </c>
      <c r="DR7" s="1142"/>
      <c r="DS7" s="1142"/>
      <c r="DT7" s="1142"/>
      <c r="DU7" s="1143"/>
      <c r="DV7" s="1138"/>
      <c r="DW7" s="1139"/>
      <c r="DX7" s="1139"/>
      <c r="DY7" s="1139"/>
      <c r="DZ7" s="1140"/>
      <c r="EA7" s="110"/>
    </row>
    <row r="8" spans="1:131" s="111" customFormat="1" ht="26.25" customHeight="1" x14ac:dyDescent="0.2">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6"/>
      <c r="AL8" s="1137"/>
      <c r="AM8" s="1137"/>
      <c r="AN8" s="1137"/>
      <c r="AO8" s="1137"/>
      <c r="AP8" s="1137"/>
      <c r="AQ8" s="1137"/>
      <c r="AR8" s="1137"/>
      <c r="AS8" s="1137"/>
      <c r="AT8" s="1137"/>
      <c r="AU8" s="1134"/>
      <c r="AV8" s="1134"/>
      <c r="AW8" s="1134"/>
      <c r="AX8" s="1134"/>
      <c r="AY8" s="1135"/>
      <c r="AZ8" s="108"/>
      <c r="BA8" s="108"/>
      <c r="BB8" s="108"/>
      <c r="BC8" s="108"/>
      <c r="BD8" s="108"/>
      <c r="BE8" s="109"/>
      <c r="BF8" s="109"/>
      <c r="BG8" s="109"/>
      <c r="BH8" s="109"/>
      <c r="BI8" s="109"/>
      <c r="BJ8" s="109"/>
      <c r="BK8" s="109"/>
      <c r="BL8" s="109"/>
      <c r="BM8" s="109"/>
      <c r="BN8" s="109"/>
      <c r="BO8" s="109"/>
      <c r="BP8" s="109"/>
      <c r="BQ8" s="118">
        <v>2</v>
      </c>
      <c r="BR8" s="119"/>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110"/>
    </row>
    <row r="9" spans="1:131" s="111" customFormat="1" ht="26.25" customHeight="1" x14ac:dyDescent="0.2">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6"/>
      <c r="AL9" s="1137"/>
      <c r="AM9" s="1137"/>
      <c r="AN9" s="1137"/>
      <c r="AO9" s="1137"/>
      <c r="AP9" s="1137"/>
      <c r="AQ9" s="1137"/>
      <c r="AR9" s="1137"/>
      <c r="AS9" s="1137"/>
      <c r="AT9" s="1137"/>
      <c r="AU9" s="1134"/>
      <c r="AV9" s="1134"/>
      <c r="AW9" s="1134"/>
      <c r="AX9" s="1134"/>
      <c r="AY9" s="1135"/>
      <c r="AZ9" s="108"/>
      <c r="BA9" s="108"/>
      <c r="BB9" s="108"/>
      <c r="BC9" s="108"/>
      <c r="BD9" s="108"/>
      <c r="BE9" s="109"/>
      <c r="BF9" s="109"/>
      <c r="BG9" s="109"/>
      <c r="BH9" s="109"/>
      <c r="BI9" s="109"/>
      <c r="BJ9" s="109"/>
      <c r="BK9" s="109"/>
      <c r="BL9" s="109"/>
      <c r="BM9" s="109"/>
      <c r="BN9" s="109"/>
      <c r="BO9" s="109"/>
      <c r="BP9" s="109"/>
      <c r="BQ9" s="118">
        <v>3</v>
      </c>
      <c r="BR9" s="119"/>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110"/>
    </row>
    <row r="10" spans="1:131" s="111" customFormat="1" ht="26.25" customHeight="1" x14ac:dyDescent="0.2">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6"/>
      <c r="AL10" s="1137"/>
      <c r="AM10" s="1137"/>
      <c r="AN10" s="1137"/>
      <c r="AO10" s="1137"/>
      <c r="AP10" s="1137"/>
      <c r="AQ10" s="1137"/>
      <c r="AR10" s="1137"/>
      <c r="AS10" s="1137"/>
      <c r="AT10" s="1137"/>
      <c r="AU10" s="1134"/>
      <c r="AV10" s="1134"/>
      <c r="AW10" s="1134"/>
      <c r="AX10" s="1134"/>
      <c r="AY10" s="1135"/>
      <c r="AZ10" s="108"/>
      <c r="BA10" s="108"/>
      <c r="BB10" s="108"/>
      <c r="BC10" s="108"/>
      <c r="BD10" s="108"/>
      <c r="BE10" s="109"/>
      <c r="BF10" s="109"/>
      <c r="BG10" s="109"/>
      <c r="BH10" s="109"/>
      <c r="BI10" s="109"/>
      <c r="BJ10" s="109"/>
      <c r="BK10" s="109"/>
      <c r="BL10" s="109"/>
      <c r="BM10" s="109"/>
      <c r="BN10" s="109"/>
      <c r="BO10" s="109"/>
      <c r="BP10" s="109"/>
      <c r="BQ10" s="118">
        <v>4</v>
      </c>
      <c r="BR10" s="119"/>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110"/>
    </row>
    <row r="11" spans="1:131" s="111" customFormat="1" ht="26.25" customHeight="1" x14ac:dyDescent="0.2">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6"/>
      <c r="AL11" s="1137"/>
      <c r="AM11" s="1137"/>
      <c r="AN11" s="1137"/>
      <c r="AO11" s="1137"/>
      <c r="AP11" s="1137"/>
      <c r="AQ11" s="1137"/>
      <c r="AR11" s="1137"/>
      <c r="AS11" s="1137"/>
      <c r="AT11" s="1137"/>
      <c r="AU11" s="1134"/>
      <c r="AV11" s="1134"/>
      <c r="AW11" s="1134"/>
      <c r="AX11" s="1134"/>
      <c r="AY11" s="1135"/>
      <c r="AZ11" s="108"/>
      <c r="BA11" s="108"/>
      <c r="BB11" s="108"/>
      <c r="BC11" s="108"/>
      <c r="BD11" s="108"/>
      <c r="BE11" s="109"/>
      <c r="BF11" s="109"/>
      <c r="BG11" s="109"/>
      <c r="BH11" s="109"/>
      <c r="BI11" s="109"/>
      <c r="BJ11" s="109"/>
      <c r="BK11" s="109"/>
      <c r="BL11" s="109"/>
      <c r="BM11" s="109"/>
      <c r="BN11" s="109"/>
      <c r="BO11" s="109"/>
      <c r="BP11" s="109"/>
      <c r="BQ11" s="118">
        <v>5</v>
      </c>
      <c r="BR11" s="119"/>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110"/>
    </row>
    <row r="12" spans="1:131" s="111" customFormat="1" ht="26.25" customHeight="1" x14ac:dyDescent="0.2">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6"/>
      <c r="AL12" s="1137"/>
      <c r="AM12" s="1137"/>
      <c r="AN12" s="1137"/>
      <c r="AO12" s="1137"/>
      <c r="AP12" s="1137"/>
      <c r="AQ12" s="1137"/>
      <c r="AR12" s="1137"/>
      <c r="AS12" s="1137"/>
      <c r="AT12" s="1137"/>
      <c r="AU12" s="1134"/>
      <c r="AV12" s="1134"/>
      <c r="AW12" s="1134"/>
      <c r="AX12" s="1134"/>
      <c r="AY12" s="1135"/>
      <c r="AZ12" s="108"/>
      <c r="BA12" s="108"/>
      <c r="BB12" s="108"/>
      <c r="BC12" s="108"/>
      <c r="BD12" s="108"/>
      <c r="BE12" s="109"/>
      <c r="BF12" s="109"/>
      <c r="BG12" s="109"/>
      <c r="BH12" s="109"/>
      <c r="BI12" s="109"/>
      <c r="BJ12" s="109"/>
      <c r="BK12" s="109"/>
      <c r="BL12" s="109"/>
      <c r="BM12" s="109"/>
      <c r="BN12" s="109"/>
      <c r="BO12" s="109"/>
      <c r="BP12" s="109"/>
      <c r="BQ12" s="118">
        <v>6</v>
      </c>
      <c r="BR12" s="119"/>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110"/>
    </row>
    <row r="13" spans="1:131" s="111" customFormat="1" ht="26.25" customHeight="1" x14ac:dyDescent="0.2">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6"/>
      <c r="AL13" s="1137"/>
      <c r="AM13" s="1137"/>
      <c r="AN13" s="1137"/>
      <c r="AO13" s="1137"/>
      <c r="AP13" s="1137"/>
      <c r="AQ13" s="1137"/>
      <c r="AR13" s="1137"/>
      <c r="AS13" s="1137"/>
      <c r="AT13" s="1137"/>
      <c r="AU13" s="1134"/>
      <c r="AV13" s="1134"/>
      <c r="AW13" s="1134"/>
      <c r="AX13" s="1134"/>
      <c r="AY13" s="1135"/>
      <c r="AZ13" s="108"/>
      <c r="BA13" s="108"/>
      <c r="BB13" s="108"/>
      <c r="BC13" s="108"/>
      <c r="BD13" s="108"/>
      <c r="BE13" s="109"/>
      <c r="BF13" s="109"/>
      <c r="BG13" s="109"/>
      <c r="BH13" s="109"/>
      <c r="BI13" s="109"/>
      <c r="BJ13" s="109"/>
      <c r="BK13" s="109"/>
      <c r="BL13" s="109"/>
      <c r="BM13" s="109"/>
      <c r="BN13" s="109"/>
      <c r="BO13" s="109"/>
      <c r="BP13" s="109"/>
      <c r="BQ13" s="118">
        <v>7</v>
      </c>
      <c r="BR13" s="119"/>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110"/>
    </row>
    <row r="14" spans="1:131" s="111" customFormat="1" ht="26.25" customHeight="1" x14ac:dyDescent="0.2">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6"/>
      <c r="AL14" s="1137"/>
      <c r="AM14" s="1137"/>
      <c r="AN14" s="1137"/>
      <c r="AO14" s="1137"/>
      <c r="AP14" s="1137"/>
      <c r="AQ14" s="1137"/>
      <c r="AR14" s="1137"/>
      <c r="AS14" s="1137"/>
      <c r="AT14" s="1137"/>
      <c r="AU14" s="1134"/>
      <c r="AV14" s="1134"/>
      <c r="AW14" s="1134"/>
      <c r="AX14" s="1134"/>
      <c r="AY14" s="1135"/>
      <c r="AZ14" s="108"/>
      <c r="BA14" s="108"/>
      <c r="BB14" s="108"/>
      <c r="BC14" s="108"/>
      <c r="BD14" s="108"/>
      <c r="BE14" s="109"/>
      <c r="BF14" s="109"/>
      <c r="BG14" s="109"/>
      <c r="BH14" s="109"/>
      <c r="BI14" s="109"/>
      <c r="BJ14" s="109"/>
      <c r="BK14" s="109"/>
      <c r="BL14" s="109"/>
      <c r="BM14" s="109"/>
      <c r="BN14" s="109"/>
      <c r="BO14" s="109"/>
      <c r="BP14" s="109"/>
      <c r="BQ14" s="118">
        <v>8</v>
      </c>
      <c r="BR14" s="119"/>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110"/>
    </row>
    <row r="15" spans="1:131" s="111" customFormat="1" ht="26.25" customHeight="1" x14ac:dyDescent="0.2">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6"/>
      <c r="AL15" s="1137"/>
      <c r="AM15" s="1137"/>
      <c r="AN15" s="1137"/>
      <c r="AO15" s="1137"/>
      <c r="AP15" s="1137"/>
      <c r="AQ15" s="1137"/>
      <c r="AR15" s="1137"/>
      <c r="AS15" s="1137"/>
      <c r="AT15" s="1137"/>
      <c r="AU15" s="1134"/>
      <c r="AV15" s="1134"/>
      <c r="AW15" s="1134"/>
      <c r="AX15" s="1134"/>
      <c r="AY15" s="1135"/>
      <c r="AZ15" s="108"/>
      <c r="BA15" s="108"/>
      <c r="BB15" s="108"/>
      <c r="BC15" s="108"/>
      <c r="BD15" s="108"/>
      <c r="BE15" s="109"/>
      <c r="BF15" s="109"/>
      <c r="BG15" s="109"/>
      <c r="BH15" s="109"/>
      <c r="BI15" s="109"/>
      <c r="BJ15" s="109"/>
      <c r="BK15" s="109"/>
      <c r="BL15" s="109"/>
      <c r="BM15" s="109"/>
      <c r="BN15" s="109"/>
      <c r="BO15" s="109"/>
      <c r="BP15" s="109"/>
      <c r="BQ15" s="118">
        <v>9</v>
      </c>
      <c r="BR15" s="119"/>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110"/>
    </row>
    <row r="16" spans="1:131" s="111" customFormat="1" ht="26.25" customHeight="1" x14ac:dyDescent="0.2">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6"/>
      <c r="AL16" s="1137"/>
      <c r="AM16" s="1137"/>
      <c r="AN16" s="1137"/>
      <c r="AO16" s="1137"/>
      <c r="AP16" s="1137"/>
      <c r="AQ16" s="1137"/>
      <c r="AR16" s="1137"/>
      <c r="AS16" s="1137"/>
      <c r="AT16" s="1137"/>
      <c r="AU16" s="1134"/>
      <c r="AV16" s="1134"/>
      <c r="AW16" s="1134"/>
      <c r="AX16" s="1134"/>
      <c r="AY16" s="1135"/>
      <c r="AZ16" s="108"/>
      <c r="BA16" s="108"/>
      <c r="BB16" s="108"/>
      <c r="BC16" s="108"/>
      <c r="BD16" s="108"/>
      <c r="BE16" s="109"/>
      <c r="BF16" s="109"/>
      <c r="BG16" s="109"/>
      <c r="BH16" s="109"/>
      <c r="BI16" s="109"/>
      <c r="BJ16" s="109"/>
      <c r="BK16" s="109"/>
      <c r="BL16" s="109"/>
      <c r="BM16" s="109"/>
      <c r="BN16" s="109"/>
      <c r="BO16" s="109"/>
      <c r="BP16" s="109"/>
      <c r="BQ16" s="118">
        <v>10</v>
      </c>
      <c r="BR16" s="119"/>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110"/>
    </row>
    <row r="17" spans="1:131" s="111" customFormat="1" ht="26.25" customHeight="1" x14ac:dyDescent="0.2">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6"/>
      <c r="AL17" s="1137"/>
      <c r="AM17" s="1137"/>
      <c r="AN17" s="1137"/>
      <c r="AO17" s="1137"/>
      <c r="AP17" s="1137"/>
      <c r="AQ17" s="1137"/>
      <c r="AR17" s="1137"/>
      <c r="AS17" s="1137"/>
      <c r="AT17" s="1137"/>
      <c r="AU17" s="1134"/>
      <c r="AV17" s="1134"/>
      <c r="AW17" s="1134"/>
      <c r="AX17" s="1134"/>
      <c r="AY17" s="1135"/>
      <c r="AZ17" s="108"/>
      <c r="BA17" s="108"/>
      <c r="BB17" s="108"/>
      <c r="BC17" s="108"/>
      <c r="BD17" s="108"/>
      <c r="BE17" s="109"/>
      <c r="BF17" s="109"/>
      <c r="BG17" s="109"/>
      <c r="BH17" s="109"/>
      <c r="BI17" s="109"/>
      <c r="BJ17" s="109"/>
      <c r="BK17" s="109"/>
      <c r="BL17" s="109"/>
      <c r="BM17" s="109"/>
      <c r="BN17" s="109"/>
      <c r="BO17" s="109"/>
      <c r="BP17" s="109"/>
      <c r="BQ17" s="118">
        <v>11</v>
      </c>
      <c r="BR17" s="119"/>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110"/>
    </row>
    <row r="18" spans="1:131" s="111" customFormat="1" ht="26.25" customHeight="1" x14ac:dyDescent="0.2">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6"/>
      <c r="AL18" s="1137"/>
      <c r="AM18" s="1137"/>
      <c r="AN18" s="1137"/>
      <c r="AO18" s="1137"/>
      <c r="AP18" s="1137"/>
      <c r="AQ18" s="1137"/>
      <c r="AR18" s="1137"/>
      <c r="AS18" s="1137"/>
      <c r="AT18" s="1137"/>
      <c r="AU18" s="1134"/>
      <c r="AV18" s="1134"/>
      <c r="AW18" s="1134"/>
      <c r="AX18" s="1134"/>
      <c r="AY18" s="1135"/>
      <c r="AZ18" s="108"/>
      <c r="BA18" s="108"/>
      <c r="BB18" s="108"/>
      <c r="BC18" s="108"/>
      <c r="BD18" s="108"/>
      <c r="BE18" s="109"/>
      <c r="BF18" s="109"/>
      <c r="BG18" s="109"/>
      <c r="BH18" s="109"/>
      <c r="BI18" s="109"/>
      <c r="BJ18" s="109"/>
      <c r="BK18" s="109"/>
      <c r="BL18" s="109"/>
      <c r="BM18" s="109"/>
      <c r="BN18" s="109"/>
      <c r="BO18" s="109"/>
      <c r="BP18" s="109"/>
      <c r="BQ18" s="118">
        <v>12</v>
      </c>
      <c r="BR18" s="119"/>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110"/>
    </row>
    <row r="19" spans="1:131" s="111" customFormat="1" ht="26.25" customHeight="1" x14ac:dyDescent="0.2">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6"/>
      <c r="AL19" s="1137"/>
      <c r="AM19" s="1137"/>
      <c r="AN19" s="1137"/>
      <c r="AO19" s="1137"/>
      <c r="AP19" s="1137"/>
      <c r="AQ19" s="1137"/>
      <c r="AR19" s="1137"/>
      <c r="AS19" s="1137"/>
      <c r="AT19" s="1137"/>
      <c r="AU19" s="1134"/>
      <c r="AV19" s="1134"/>
      <c r="AW19" s="1134"/>
      <c r="AX19" s="1134"/>
      <c r="AY19" s="1135"/>
      <c r="AZ19" s="108"/>
      <c r="BA19" s="108"/>
      <c r="BB19" s="108"/>
      <c r="BC19" s="108"/>
      <c r="BD19" s="108"/>
      <c r="BE19" s="109"/>
      <c r="BF19" s="109"/>
      <c r="BG19" s="109"/>
      <c r="BH19" s="109"/>
      <c r="BI19" s="109"/>
      <c r="BJ19" s="109"/>
      <c r="BK19" s="109"/>
      <c r="BL19" s="109"/>
      <c r="BM19" s="109"/>
      <c r="BN19" s="109"/>
      <c r="BO19" s="109"/>
      <c r="BP19" s="109"/>
      <c r="BQ19" s="118">
        <v>13</v>
      </c>
      <c r="BR19" s="119"/>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110"/>
    </row>
    <row r="20" spans="1:131" s="111" customFormat="1" ht="26.25" customHeight="1" x14ac:dyDescent="0.2">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6"/>
      <c r="AL20" s="1137"/>
      <c r="AM20" s="1137"/>
      <c r="AN20" s="1137"/>
      <c r="AO20" s="1137"/>
      <c r="AP20" s="1137"/>
      <c r="AQ20" s="1137"/>
      <c r="AR20" s="1137"/>
      <c r="AS20" s="1137"/>
      <c r="AT20" s="1137"/>
      <c r="AU20" s="1134"/>
      <c r="AV20" s="1134"/>
      <c r="AW20" s="1134"/>
      <c r="AX20" s="1134"/>
      <c r="AY20" s="1135"/>
      <c r="AZ20" s="108"/>
      <c r="BA20" s="108"/>
      <c r="BB20" s="108"/>
      <c r="BC20" s="108"/>
      <c r="BD20" s="108"/>
      <c r="BE20" s="109"/>
      <c r="BF20" s="109"/>
      <c r="BG20" s="109"/>
      <c r="BH20" s="109"/>
      <c r="BI20" s="109"/>
      <c r="BJ20" s="109"/>
      <c r="BK20" s="109"/>
      <c r="BL20" s="109"/>
      <c r="BM20" s="109"/>
      <c r="BN20" s="109"/>
      <c r="BO20" s="109"/>
      <c r="BP20" s="109"/>
      <c r="BQ20" s="118">
        <v>14</v>
      </c>
      <c r="BR20" s="11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10"/>
    </row>
    <row r="21" spans="1:131" s="111" customFormat="1" ht="26.25" customHeight="1" thickBot="1" x14ac:dyDescent="0.25">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6"/>
      <c r="AL21" s="1137"/>
      <c r="AM21" s="1137"/>
      <c r="AN21" s="1137"/>
      <c r="AO21" s="1137"/>
      <c r="AP21" s="1137"/>
      <c r="AQ21" s="1137"/>
      <c r="AR21" s="1137"/>
      <c r="AS21" s="1137"/>
      <c r="AT21" s="1137"/>
      <c r="AU21" s="1134"/>
      <c r="AV21" s="1134"/>
      <c r="AW21" s="1134"/>
      <c r="AX21" s="1134"/>
      <c r="AY21" s="1135"/>
      <c r="AZ21" s="108"/>
      <c r="BA21" s="108"/>
      <c r="BB21" s="108"/>
      <c r="BC21" s="108"/>
      <c r="BD21" s="108"/>
      <c r="BE21" s="109"/>
      <c r="BF21" s="109"/>
      <c r="BG21" s="109"/>
      <c r="BH21" s="109"/>
      <c r="BI21" s="109"/>
      <c r="BJ21" s="109"/>
      <c r="BK21" s="109"/>
      <c r="BL21" s="109"/>
      <c r="BM21" s="109"/>
      <c r="BN21" s="109"/>
      <c r="BO21" s="109"/>
      <c r="BP21" s="109"/>
      <c r="BQ21" s="118">
        <v>15</v>
      </c>
      <c r="BR21" s="11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10"/>
    </row>
    <row r="22" spans="1:131" s="111" customFormat="1" ht="26.25" customHeight="1" x14ac:dyDescent="0.2">
      <c r="A22" s="117">
        <v>16</v>
      </c>
      <c r="B22" s="1082"/>
      <c r="C22" s="1083"/>
      <c r="D22" s="1083"/>
      <c r="E22" s="1083"/>
      <c r="F22" s="1083"/>
      <c r="G22" s="1083"/>
      <c r="H22" s="1083"/>
      <c r="I22" s="1083"/>
      <c r="J22" s="1083"/>
      <c r="K22" s="1083"/>
      <c r="L22" s="1083"/>
      <c r="M22" s="1083"/>
      <c r="N22" s="1083"/>
      <c r="O22" s="1083"/>
      <c r="P22" s="1084"/>
      <c r="Q22" s="1131"/>
      <c r="R22" s="1132"/>
      <c r="S22" s="1132"/>
      <c r="T22" s="1132"/>
      <c r="U22" s="1132"/>
      <c r="V22" s="1132"/>
      <c r="W22" s="1132"/>
      <c r="X22" s="1132"/>
      <c r="Y22" s="1132"/>
      <c r="Z22" s="1132"/>
      <c r="AA22" s="1132"/>
      <c r="AB22" s="1132"/>
      <c r="AC22" s="1132"/>
      <c r="AD22" s="1132"/>
      <c r="AE22" s="1133"/>
      <c r="AF22" s="1088"/>
      <c r="AG22" s="1089"/>
      <c r="AH22" s="1089"/>
      <c r="AI22" s="1089"/>
      <c r="AJ22" s="1090"/>
      <c r="AK22" s="1127"/>
      <c r="AL22" s="1128"/>
      <c r="AM22" s="1128"/>
      <c r="AN22" s="1128"/>
      <c r="AO22" s="1128"/>
      <c r="AP22" s="1128"/>
      <c r="AQ22" s="1128"/>
      <c r="AR22" s="1128"/>
      <c r="AS22" s="1128"/>
      <c r="AT22" s="1128"/>
      <c r="AU22" s="1129"/>
      <c r="AV22" s="1129"/>
      <c r="AW22" s="1129"/>
      <c r="AX22" s="1129"/>
      <c r="AY22" s="1130"/>
      <c r="AZ22" s="1080" t="s">
        <v>320</v>
      </c>
      <c r="BA22" s="1080"/>
      <c r="BB22" s="1080"/>
      <c r="BC22" s="1080"/>
      <c r="BD22" s="1081"/>
      <c r="BE22" s="109"/>
      <c r="BF22" s="109"/>
      <c r="BG22" s="109"/>
      <c r="BH22" s="109"/>
      <c r="BI22" s="109"/>
      <c r="BJ22" s="109"/>
      <c r="BK22" s="109"/>
      <c r="BL22" s="109"/>
      <c r="BM22" s="109"/>
      <c r="BN22" s="109"/>
      <c r="BO22" s="109"/>
      <c r="BP22" s="109"/>
      <c r="BQ22" s="118">
        <v>16</v>
      </c>
      <c r="BR22" s="11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10"/>
    </row>
    <row r="23" spans="1:131" s="111" customFormat="1" ht="26.25" customHeight="1" thickBot="1" x14ac:dyDescent="0.25">
      <c r="A23" s="120" t="s">
        <v>321</v>
      </c>
      <c r="B23" s="995" t="s">
        <v>322</v>
      </c>
      <c r="C23" s="996"/>
      <c r="D23" s="996"/>
      <c r="E23" s="996"/>
      <c r="F23" s="996"/>
      <c r="G23" s="996"/>
      <c r="H23" s="996"/>
      <c r="I23" s="996"/>
      <c r="J23" s="996"/>
      <c r="K23" s="996"/>
      <c r="L23" s="996"/>
      <c r="M23" s="996"/>
      <c r="N23" s="996"/>
      <c r="O23" s="996"/>
      <c r="P23" s="997"/>
      <c r="Q23" s="1118">
        <v>4389</v>
      </c>
      <c r="R23" s="1119"/>
      <c r="S23" s="1119"/>
      <c r="T23" s="1119"/>
      <c r="U23" s="1119"/>
      <c r="V23" s="1119">
        <v>4029</v>
      </c>
      <c r="W23" s="1119"/>
      <c r="X23" s="1119"/>
      <c r="Y23" s="1119"/>
      <c r="Z23" s="1119"/>
      <c r="AA23" s="1119">
        <v>360</v>
      </c>
      <c r="AB23" s="1119"/>
      <c r="AC23" s="1119"/>
      <c r="AD23" s="1119"/>
      <c r="AE23" s="1120"/>
      <c r="AF23" s="1121">
        <v>284</v>
      </c>
      <c r="AG23" s="1119"/>
      <c r="AH23" s="1119"/>
      <c r="AI23" s="1119"/>
      <c r="AJ23" s="1122"/>
      <c r="AK23" s="1123"/>
      <c r="AL23" s="1124"/>
      <c r="AM23" s="1124"/>
      <c r="AN23" s="1124"/>
      <c r="AO23" s="1124"/>
      <c r="AP23" s="1119">
        <v>3314</v>
      </c>
      <c r="AQ23" s="1119"/>
      <c r="AR23" s="1119"/>
      <c r="AS23" s="1119"/>
      <c r="AT23" s="1119"/>
      <c r="AU23" s="1125"/>
      <c r="AV23" s="1125"/>
      <c r="AW23" s="1125"/>
      <c r="AX23" s="1125"/>
      <c r="AY23" s="1126"/>
      <c r="AZ23" s="1115" t="s">
        <v>64</v>
      </c>
      <c r="BA23" s="1116"/>
      <c r="BB23" s="1116"/>
      <c r="BC23" s="1116"/>
      <c r="BD23" s="1117"/>
      <c r="BE23" s="109"/>
      <c r="BF23" s="109"/>
      <c r="BG23" s="109"/>
      <c r="BH23" s="109"/>
      <c r="BI23" s="109"/>
      <c r="BJ23" s="109"/>
      <c r="BK23" s="109"/>
      <c r="BL23" s="109"/>
      <c r="BM23" s="109"/>
      <c r="BN23" s="109"/>
      <c r="BO23" s="109"/>
      <c r="BP23" s="109"/>
      <c r="BQ23" s="118">
        <v>17</v>
      </c>
      <c r="BR23" s="11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10"/>
    </row>
    <row r="24" spans="1:131" s="111" customFormat="1" ht="26.25" customHeight="1" x14ac:dyDescent="0.2">
      <c r="A24" s="1114" t="s">
        <v>323</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108"/>
      <c r="BA24" s="108"/>
      <c r="BB24" s="108"/>
      <c r="BC24" s="108"/>
      <c r="BD24" s="108"/>
      <c r="BE24" s="109"/>
      <c r="BF24" s="109"/>
      <c r="BG24" s="109"/>
      <c r="BH24" s="109"/>
      <c r="BI24" s="109"/>
      <c r="BJ24" s="109"/>
      <c r="BK24" s="109"/>
      <c r="BL24" s="109"/>
      <c r="BM24" s="109"/>
      <c r="BN24" s="109"/>
      <c r="BO24" s="109"/>
      <c r="BP24" s="109"/>
      <c r="BQ24" s="118">
        <v>18</v>
      </c>
      <c r="BR24" s="11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10"/>
    </row>
    <row r="25" spans="1:131" s="103" customFormat="1" ht="26.25" customHeight="1" thickBot="1" x14ac:dyDescent="0.25">
      <c r="A25" s="1113" t="s">
        <v>324</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108"/>
      <c r="BK25" s="108"/>
      <c r="BL25" s="108"/>
      <c r="BM25" s="108"/>
      <c r="BN25" s="108"/>
      <c r="BO25" s="121"/>
      <c r="BP25" s="121"/>
      <c r="BQ25" s="118">
        <v>19</v>
      </c>
      <c r="BR25" s="11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2"/>
    </row>
    <row r="26" spans="1:131" s="103" customFormat="1" ht="26.25" customHeight="1" x14ac:dyDescent="0.2">
      <c r="A26" s="1054" t="s">
        <v>300</v>
      </c>
      <c r="B26" s="1055"/>
      <c r="C26" s="1055"/>
      <c r="D26" s="1055"/>
      <c r="E26" s="1055"/>
      <c r="F26" s="1055"/>
      <c r="G26" s="1055"/>
      <c r="H26" s="1055"/>
      <c r="I26" s="1055"/>
      <c r="J26" s="1055"/>
      <c r="K26" s="1055"/>
      <c r="L26" s="1055"/>
      <c r="M26" s="1055"/>
      <c r="N26" s="1055"/>
      <c r="O26" s="1055"/>
      <c r="P26" s="1056"/>
      <c r="Q26" s="1040" t="s">
        <v>325</v>
      </c>
      <c r="R26" s="1041"/>
      <c r="S26" s="1041"/>
      <c r="T26" s="1041"/>
      <c r="U26" s="1042"/>
      <c r="V26" s="1040" t="s">
        <v>326</v>
      </c>
      <c r="W26" s="1041"/>
      <c r="X26" s="1041"/>
      <c r="Y26" s="1041"/>
      <c r="Z26" s="1042"/>
      <c r="AA26" s="1040" t="s">
        <v>327</v>
      </c>
      <c r="AB26" s="1041"/>
      <c r="AC26" s="1041"/>
      <c r="AD26" s="1041"/>
      <c r="AE26" s="1041"/>
      <c r="AF26" s="1109" t="s">
        <v>328</v>
      </c>
      <c r="AG26" s="1061"/>
      <c r="AH26" s="1061"/>
      <c r="AI26" s="1061"/>
      <c r="AJ26" s="1110"/>
      <c r="AK26" s="1041" t="s">
        <v>329</v>
      </c>
      <c r="AL26" s="1041"/>
      <c r="AM26" s="1041"/>
      <c r="AN26" s="1041"/>
      <c r="AO26" s="1042"/>
      <c r="AP26" s="1040" t="s">
        <v>330</v>
      </c>
      <c r="AQ26" s="1041"/>
      <c r="AR26" s="1041"/>
      <c r="AS26" s="1041"/>
      <c r="AT26" s="1042"/>
      <c r="AU26" s="1040" t="s">
        <v>331</v>
      </c>
      <c r="AV26" s="1041"/>
      <c r="AW26" s="1041"/>
      <c r="AX26" s="1041"/>
      <c r="AY26" s="1042"/>
      <c r="AZ26" s="1040" t="s">
        <v>332</v>
      </c>
      <c r="BA26" s="1041"/>
      <c r="BB26" s="1041"/>
      <c r="BC26" s="1041"/>
      <c r="BD26" s="1042"/>
      <c r="BE26" s="1040" t="s">
        <v>307</v>
      </c>
      <c r="BF26" s="1041"/>
      <c r="BG26" s="1041"/>
      <c r="BH26" s="1041"/>
      <c r="BI26" s="1046"/>
      <c r="BJ26" s="108"/>
      <c r="BK26" s="108"/>
      <c r="BL26" s="108"/>
      <c r="BM26" s="108"/>
      <c r="BN26" s="108"/>
      <c r="BO26" s="121"/>
      <c r="BP26" s="121"/>
      <c r="BQ26" s="118">
        <v>20</v>
      </c>
      <c r="BR26" s="11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2"/>
    </row>
    <row r="27" spans="1:131" s="103" customFormat="1" ht="26.25" customHeight="1" thickBot="1" x14ac:dyDescent="0.25">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1"/>
      <c r="AG27" s="1064"/>
      <c r="AH27" s="1064"/>
      <c r="AI27" s="1064"/>
      <c r="AJ27" s="1112"/>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108"/>
      <c r="BK27" s="108"/>
      <c r="BL27" s="108"/>
      <c r="BM27" s="108"/>
      <c r="BN27" s="108"/>
      <c r="BO27" s="121"/>
      <c r="BP27" s="121"/>
      <c r="BQ27" s="118">
        <v>21</v>
      </c>
      <c r="BR27" s="11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2"/>
    </row>
    <row r="28" spans="1:131" s="103" customFormat="1" ht="26.25" customHeight="1" thickTop="1" x14ac:dyDescent="0.2">
      <c r="A28" s="122">
        <v>1</v>
      </c>
      <c r="B28" s="1100" t="s">
        <v>333</v>
      </c>
      <c r="C28" s="1101"/>
      <c r="D28" s="1101"/>
      <c r="E28" s="1101"/>
      <c r="F28" s="1101"/>
      <c r="G28" s="1101"/>
      <c r="H28" s="1101"/>
      <c r="I28" s="1101"/>
      <c r="J28" s="1101"/>
      <c r="K28" s="1101"/>
      <c r="L28" s="1101"/>
      <c r="M28" s="1101"/>
      <c r="N28" s="1101"/>
      <c r="O28" s="1101"/>
      <c r="P28" s="1102"/>
      <c r="Q28" s="1103">
        <v>60</v>
      </c>
      <c r="R28" s="1104"/>
      <c r="S28" s="1104"/>
      <c r="T28" s="1104"/>
      <c r="U28" s="1104"/>
      <c r="V28" s="1104">
        <v>59</v>
      </c>
      <c r="W28" s="1104"/>
      <c r="X28" s="1104"/>
      <c r="Y28" s="1104"/>
      <c r="Z28" s="1104"/>
      <c r="AA28" s="1104">
        <v>1</v>
      </c>
      <c r="AB28" s="1104"/>
      <c r="AC28" s="1104"/>
      <c r="AD28" s="1104"/>
      <c r="AE28" s="1105"/>
      <c r="AF28" s="1106">
        <v>1</v>
      </c>
      <c r="AG28" s="1104"/>
      <c r="AH28" s="1104"/>
      <c r="AI28" s="1104"/>
      <c r="AJ28" s="1107"/>
      <c r="AK28" s="1108">
        <v>59</v>
      </c>
      <c r="AL28" s="1097"/>
      <c r="AM28" s="1097"/>
      <c r="AN28" s="1097"/>
      <c r="AO28" s="1097"/>
      <c r="AP28" s="1097" t="s">
        <v>319</v>
      </c>
      <c r="AQ28" s="1097"/>
      <c r="AR28" s="1097"/>
      <c r="AS28" s="1097"/>
      <c r="AT28" s="1097"/>
      <c r="AU28" s="1097" t="s">
        <v>319</v>
      </c>
      <c r="AV28" s="1097"/>
      <c r="AW28" s="1097"/>
      <c r="AX28" s="1097"/>
      <c r="AY28" s="1097"/>
      <c r="AZ28" s="1097" t="s">
        <v>319</v>
      </c>
      <c r="BA28" s="1097"/>
      <c r="BB28" s="1097"/>
      <c r="BC28" s="1097"/>
      <c r="BD28" s="1097"/>
      <c r="BE28" s="1098"/>
      <c r="BF28" s="1098"/>
      <c r="BG28" s="1098"/>
      <c r="BH28" s="1098"/>
      <c r="BI28" s="1099"/>
      <c r="BJ28" s="108"/>
      <c r="BK28" s="108"/>
      <c r="BL28" s="108"/>
      <c r="BM28" s="108"/>
      <c r="BN28" s="108"/>
      <c r="BO28" s="121"/>
      <c r="BP28" s="121"/>
      <c r="BQ28" s="118">
        <v>22</v>
      </c>
      <c r="BR28" s="11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2"/>
    </row>
    <row r="29" spans="1:131" s="103" customFormat="1" ht="26.25" customHeight="1" x14ac:dyDescent="0.2">
      <c r="A29" s="122">
        <v>2</v>
      </c>
      <c r="B29" s="1082" t="s">
        <v>334</v>
      </c>
      <c r="C29" s="1083"/>
      <c r="D29" s="1083"/>
      <c r="E29" s="1083"/>
      <c r="F29" s="1083"/>
      <c r="G29" s="1083"/>
      <c r="H29" s="1083"/>
      <c r="I29" s="1083"/>
      <c r="J29" s="1083"/>
      <c r="K29" s="1083"/>
      <c r="L29" s="1083"/>
      <c r="M29" s="1083"/>
      <c r="N29" s="1083"/>
      <c r="O29" s="1083"/>
      <c r="P29" s="1084"/>
      <c r="Q29" s="1094">
        <v>621</v>
      </c>
      <c r="R29" s="1095"/>
      <c r="S29" s="1095"/>
      <c r="T29" s="1095"/>
      <c r="U29" s="1095"/>
      <c r="V29" s="1095">
        <v>545</v>
      </c>
      <c r="W29" s="1095"/>
      <c r="X29" s="1095"/>
      <c r="Y29" s="1095"/>
      <c r="Z29" s="1095"/>
      <c r="AA29" s="1095">
        <v>76</v>
      </c>
      <c r="AB29" s="1095"/>
      <c r="AC29" s="1095"/>
      <c r="AD29" s="1095"/>
      <c r="AE29" s="1096"/>
      <c r="AF29" s="1088">
        <v>76</v>
      </c>
      <c r="AG29" s="1089"/>
      <c r="AH29" s="1089"/>
      <c r="AI29" s="1089"/>
      <c r="AJ29" s="1090"/>
      <c r="AK29" s="1031">
        <v>88</v>
      </c>
      <c r="AL29" s="1022"/>
      <c r="AM29" s="1022"/>
      <c r="AN29" s="1022"/>
      <c r="AO29" s="1022"/>
      <c r="AP29" s="1022" t="s">
        <v>319</v>
      </c>
      <c r="AQ29" s="1022"/>
      <c r="AR29" s="1022"/>
      <c r="AS29" s="1022"/>
      <c r="AT29" s="1022"/>
      <c r="AU29" s="1022" t="s">
        <v>319</v>
      </c>
      <c r="AV29" s="1022"/>
      <c r="AW29" s="1022"/>
      <c r="AX29" s="1022"/>
      <c r="AY29" s="1022"/>
      <c r="AZ29" s="1022" t="s">
        <v>319</v>
      </c>
      <c r="BA29" s="1022"/>
      <c r="BB29" s="1022"/>
      <c r="BC29" s="1022"/>
      <c r="BD29" s="1022"/>
      <c r="BE29" s="1077"/>
      <c r="BF29" s="1077"/>
      <c r="BG29" s="1077"/>
      <c r="BH29" s="1077"/>
      <c r="BI29" s="1078"/>
      <c r="BJ29" s="108"/>
      <c r="BK29" s="108"/>
      <c r="BL29" s="108"/>
      <c r="BM29" s="108"/>
      <c r="BN29" s="108"/>
      <c r="BO29" s="121"/>
      <c r="BP29" s="121"/>
      <c r="BQ29" s="118">
        <v>23</v>
      </c>
      <c r="BR29" s="11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2"/>
    </row>
    <row r="30" spans="1:131" s="103" customFormat="1" ht="26.25" customHeight="1" x14ac:dyDescent="0.2">
      <c r="A30" s="122">
        <v>3</v>
      </c>
      <c r="B30" s="1082" t="s">
        <v>335</v>
      </c>
      <c r="C30" s="1083"/>
      <c r="D30" s="1083"/>
      <c r="E30" s="1083"/>
      <c r="F30" s="1083"/>
      <c r="G30" s="1083"/>
      <c r="H30" s="1083"/>
      <c r="I30" s="1083"/>
      <c r="J30" s="1083"/>
      <c r="K30" s="1083"/>
      <c r="L30" s="1083"/>
      <c r="M30" s="1083"/>
      <c r="N30" s="1083"/>
      <c r="O30" s="1083"/>
      <c r="P30" s="1084"/>
      <c r="Q30" s="1094">
        <v>53</v>
      </c>
      <c r="R30" s="1095"/>
      <c r="S30" s="1095"/>
      <c r="T30" s="1095"/>
      <c r="U30" s="1095"/>
      <c r="V30" s="1095">
        <v>53</v>
      </c>
      <c r="W30" s="1095"/>
      <c r="X30" s="1095"/>
      <c r="Y30" s="1095"/>
      <c r="Z30" s="1095"/>
      <c r="AA30" s="1095">
        <v>0</v>
      </c>
      <c r="AB30" s="1095"/>
      <c r="AC30" s="1095"/>
      <c r="AD30" s="1095"/>
      <c r="AE30" s="1096"/>
      <c r="AF30" s="1088">
        <v>0</v>
      </c>
      <c r="AG30" s="1089"/>
      <c r="AH30" s="1089"/>
      <c r="AI30" s="1089"/>
      <c r="AJ30" s="1090"/>
      <c r="AK30" s="1031">
        <v>69</v>
      </c>
      <c r="AL30" s="1022"/>
      <c r="AM30" s="1022"/>
      <c r="AN30" s="1022"/>
      <c r="AO30" s="1022"/>
      <c r="AP30" s="1022" t="s">
        <v>319</v>
      </c>
      <c r="AQ30" s="1022"/>
      <c r="AR30" s="1022"/>
      <c r="AS30" s="1022"/>
      <c r="AT30" s="1022"/>
      <c r="AU30" s="1022" t="s">
        <v>319</v>
      </c>
      <c r="AV30" s="1022"/>
      <c r="AW30" s="1022"/>
      <c r="AX30" s="1022"/>
      <c r="AY30" s="1022"/>
      <c r="AZ30" s="1022" t="s">
        <v>319</v>
      </c>
      <c r="BA30" s="1022"/>
      <c r="BB30" s="1022"/>
      <c r="BC30" s="1022"/>
      <c r="BD30" s="1022"/>
      <c r="BE30" s="1077"/>
      <c r="BF30" s="1077"/>
      <c r="BG30" s="1077"/>
      <c r="BH30" s="1077"/>
      <c r="BI30" s="1078"/>
      <c r="BJ30" s="108"/>
      <c r="BK30" s="108"/>
      <c r="BL30" s="108"/>
      <c r="BM30" s="108"/>
      <c r="BN30" s="108"/>
      <c r="BO30" s="121"/>
      <c r="BP30" s="121"/>
      <c r="BQ30" s="118">
        <v>24</v>
      </c>
      <c r="BR30" s="11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2"/>
    </row>
    <row r="31" spans="1:131" s="103" customFormat="1" ht="26.25" customHeight="1" x14ac:dyDescent="0.2">
      <c r="A31" s="122">
        <v>4</v>
      </c>
      <c r="B31" s="1082" t="s">
        <v>336</v>
      </c>
      <c r="C31" s="1083"/>
      <c r="D31" s="1083"/>
      <c r="E31" s="1083"/>
      <c r="F31" s="1083"/>
      <c r="G31" s="1083"/>
      <c r="H31" s="1083"/>
      <c r="I31" s="1083"/>
      <c r="J31" s="1083"/>
      <c r="K31" s="1083"/>
      <c r="L31" s="1083"/>
      <c r="M31" s="1083"/>
      <c r="N31" s="1083"/>
      <c r="O31" s="1083"/>
      <c r="P31" s="1084"/>
      <c r="Q31" s="1094">
        <v>148</v>
      </c>
      <c r="R31" s="1095"/>
      <c r="S31" s="1095"/>
      <c r="T31" s="1095"/>
      <c r="U31" s="1095"/>
      <c r="V31" s="1095">
        <v>129</v>
      </c>
      <c r="W31" s="1095"/>
      <c r="X31" s="1095"/>
      <c r="Y31" s="1095"/>
      <c r="Z31" s="1095"/>
      <c r="AA31" s="1095">
        <v>19</v>
      </c>
      <c r="AB31" s="1095"/>
      <c r="AC31" s="1095"/>
      <c r="AD31" s="1095"/>
      <c r="AE31" s="1096"/>
      <c r="AF31" s="1088">
        <v>19</v>
      </c>
      <c r="AG31" s="1089"/>
      <c r="AH31" s="1089"/>
      <c r="AI31" s="1089"/>
      <c r="AJ31" s="1090"/>
      <c r="AK31" s="1031">
        <v>38</v>
      </c>
      <c r="AL31" s="1022"/>
      <c r="AM31" s="1022"/>
      <c r="AN31" s="1022"/>
      <c r="AO31" s="1022"/>
      <c r="AP31" s="1022">
        <v>870</v>
      </c>
      <c r="AQ31" s="1022"/>
      <c r="AR31" s="1022"/>
      <c r="AS31" s="1022"/>
      <c r="AT31" s="1022"/>
      <c r="AU31" s="1022">
        <v>458</v>
      </c>
      <c r="AV31" s="1022"/>
      <c r="AW31" s="1022"/>
      <c r="AX31" s="1022"/>
      <c r="AY31" s="1022"/>
      <c r="AZ31" s="1022" t="s">
        <v>319</v>
      </c>
      <c r="BA31" s="1022"/>
      <c r="BB31" s="1022"/>
      <c r="BC31" s="1022"/>
      <c r="BD31" s="1022"/>
      <c r="BE31" s="1077" t="s">
        <v>337</v>
      </c>
      <c r="BF31" s="1077"/>
      <c r="BG31" s="1077"/>
      <c r="BH31" s="1077"/>
      <c r="BI31" s="1078"/>
      <c r="BJ31" s="108"/>
      <c r="BK31" s="108"/>
      <c r="BL31" s="108"/>
      <c r="BM31" s="108"/>
      <c r="BN31" s="108"/>
      <c r="BO31" s="121"/>
      <c r="BP31" s="121"/>
      <c r="BQ31" s="118">
        <v>25</v>
      </c>
      <c r="BR31" s="11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2"/>
    </row>
    <row r="32" spans="1:131" s="103" customFormat="1" ht="26.25" customHeight="1" x14ac:dyDescent="0.2">
      <c r="A32" s="122">
        <v>5</v>
      </c>
      <c r="B32" s="1082" t="s">
        <v>338</v>
      </c>
      <c r="C32" s="1083"/>
      <c r="D32" s="1083"/>
      <c r="E32" s="1083"/>
      <c r="F32" s="1083"/>
      <c r="G32" s="1083"/>
      <c r="H32" s="1083"/>
      <c r="I32" s="1083"/>
      <c r="J32" s="1083"/>
      <c r="K32" s="1083"/>
      <c r="L32" s="1083"/>
      <c r="M32" s="1083"/>
      <c r="N32" s="1083"/>
      <c r="O32" s="1083"/>
      <c r="P32" s="1084"/>
      <c r="Q32" s="1094">
        <v>108</v>
      </c>
      <c r="R32" s="1095"/>
      <c r="S32" s="1095"/>
      <c r="T32" s="1095"/>
      <c r="U32" s="1095"/>
      <c r="V32" s="1095">
        <v>105</v>
      </c>
      <c r="W32" s="1095"/>
      <c r="X32" s="1095"/>
      <c r="Y32" s="1095"/>
      <c r="Z32" s="1095"/>
      <c r="AA32" s="1095">
        <v>3</v>
      </c>
      <c r="AB32" s="1095"/>
      <c r="AC32" s="1095"/>
      <c r="AD32" s="1095"/>
      <c r="AE32" s="1096"/>
      <c r="AF32" s="1088">
        <v>3</v>
      </c>
      <c r="AG32" s="1089"/>
      <c r="AH32" s="1089"/>
      <c r="AI32" s="1089"/>
      <c r="AJ32" s="1090"/>
      <c r="AK32" s="1031">
        <v>73</v>
      </c>
      <c r="AL32" s="1022"/>
      <c r="AM32" s="1022"/>
      <c r="AN32" s="1022"/>
      <c r="AO32" s="1022"/>
      <c r="AP32" s="1022">
        <v>450</v>
      </c>
      <c r="AQ32" s="1022"/>
      <c r="AR32" s="1022"/>
      <c r="AS32" s="1022"/>
      <c r="AT32" s="1022"/>
      <c r="AU32" s="1022">
        <v>450</v>
      </c>
      <c r="AV32" s="1022"/>
      <c r="AW32" s="1022"/>
      <c r="AX32" s="1022"/>
      <c r="AY32" s="1022"/>
      <c r="AZ32" s="1022" t="s">
        <v>319</v>
      </c>
      <c r="BA32" s="1022"/>
      <c r="BB32" s="1022"/>
      <c r="BC32" s="1022"/>
      <c r="BD32" s="1022"/>
      <c r="BE32" s="1077" t="s">
        <v>337</v>
      </c>
      <c r="BF32" s="1077"/>
      <c r="BG32" s="1077"/>
      <c r="BH32" s="1077"/>
      <c r="BI32" s="1078"/>
      <c r="BJ32" s="108"/>
      <c r="BK32" s="108"/>
      <c r="BL32" s="108"/>
      <c r="BM32" s="108"/>
      <c r="BN32" s="108"/>
      <c r="BO32" s="121"/>
      <c r="BP32" s="121"/>
      <c r="BQ32" s="118">
        <v>26</v>
      </c>
      <c r="BR32" s="11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2"/>
    </row>
    <row r="33" spans="1:131" s="103" customFormat="1" ht="26.25" customHeight="1" x14ac:dyDescent="0.2">
      <c r="A33" s="122">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108"/>
      <c r="BK33" s="108"/>
      <c r="BL33" s="108"/>
      <c r="BM33" s="108"/>
      <c r="BN33" s="108"/>
      <c r="BO33" s="121"/>
      <c r="BP33" s="121"/>
      <c r="BQ33" s="118">
        <v>27</v>
      </c>
      <c r="BR33" s="11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2"/>
    </row>
    <row r="34" spans="1:131" s="103" customFormat="1" ht="26.25" customHeight="1" x14ac:dyDescent="0.2">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2"/>
    </row>
    <row r="35" spans="1:131" s="103" customFormat="1" ht="26.25" customHeight="1" x14ac:dyDescent="0.2">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2"/>
    </row>
    <row r="36" spans="1:131" s="103" customFormat="1" ht="26.25" customHeight="1" x14ac:dyDescent="0.2">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2"/>
    </row>
    <row r="37" spans="1:131" s="103" customFormat="1" ht="26.25" customHeight="1" x14ac:dyDescent="0.2">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2"/>
    </row>
    <row r="38" spans="1:131" s="103" customFormat="1" ht="26.25" customHeight="1" x14ac:dyDescent="0.2">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2"/>
    </row>
    <row r="39" spans="1:131" s="103" customFormat="1" ht="26.25" customHeight="1" x14ac:dyDescent="0.2">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2"/>
    </row>
    <row r="40" spans="1:131" s="103" customFormat="1" ht="26.25" customHeight="1" x14ac:dyDescent="0.2">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2"/>
    </row>
    <row r="41" spans="1:131" s="103" customFormat="1" ht="26.25" customHeight="1" x14ac:dyDescent="0.2">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2"/>
    </row>
    <row r="42" spans="1:131" s="103" customFormat="1" ht="26.25" customHeight="1" x14ac:dyDescent="0.2">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2"/>
    </row>
    <row r="43" spans="1:131" s="103" customFormat="1" ht="26.25" customHeight="1" x14ac:dyDescent="0.2">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2"/>
    </row>
    <row r="44" spans="1:131" s="103" customFormat="1" ht="26.25" customHeight="1" x14ac:dyDescent="0.2">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2"/>
    </row>
    <row r="45" spans="1:131" s="103" customFormat="1" ht="26.25" customHeight="1" x14ac:dyDescent="0.2">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2"/>
    </row>
    <row r="46" spans="1:131" s="103" customFormat="1" ht="26.25" customHeight="1" x14ac:dyDescent="0.2">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2"/>
    </row>
    <row r="47" spans="1:131" s="103" customFormat="1" ht="26.25" customHeight="1" x14ac:dyDescent="0.2">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2"/>
    </row>
    <row r="48" spans="1:131" s="103" customFormat="1" ht="26.25" customHeight="1" x14ac:dyDescent="0.2">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2"/>
    </row>
    <row r="49" spans="1:131" s="103" customFormat="1" ht="26.25" customHeight="1" x14ac:dyDescent="0.2">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2"/>
    </row>
    <row r="50" spans="1:131" s="103" customFormat="1" ht="26.25" customHeight="1" x14ac:dyDescent="0.2">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2"/>
    </row>
    <row r="51" spans="1:131" s="103" customFormat="1" ht="26.25" customHeight="1" x14ac:dyDescent="0.2">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2"/>
    </row>
    <row r="52" spans="1:131" s="103" customFormat="1" ht="26.25" customHeight="1" x14ac:dyDescent="0.2">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2"/>
    </row>
    <row r="53" spans="1:131" s="103" customFormat="1" ht="26.25" customHeight="1" x14ac:dyDescent="0.2">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2"/>
    </row>
    <row r="54" spans="1:131" s="103" customFormat="1" ht="26.25" customHeight="1" x14ac:dyDescent="0.2">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2"/>
    </row>
    <row r="55" spans="1:131" s="103" customFormat="1" ht="26.25" customHeight="1" x14ac:dyDescent="0.2">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2"/>
    </row>
    <row r="56" spans="1:131" s="103" customFormat="1" ht="26.25" customHeight="1" x14ac:dyDescent="0.2">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2"/>
    </row>
    <row r="57" spans="1:131" s="103" customFormat="1" ht="26.25" customHeight="1" x14ac:dyDescent="0.2">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2"/>
    </row>
    <row r="58" spans="1:131" s="103" customFormat="1" ht="26.25" customHeight="1" x14ac:dyDescent="0.2">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2"/>
    </row>
    <row r="59" spans="1:131" s="103" customFormat="1" ht="26.25" customHeight="1" x14ac:dyDescent="0.2">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2"/>
    </row>
    <row r="60" spans="1:131" s="103" customFormat="1" ht="26.25" customHeight="1" x14ac:dyDescent="0.2">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2"/>
    </row>
    <row r="61" spans="1:131" s="103" customFormat="1" ht="26.25" customHeight="1" thickBot="1" x14ac:dyDescent="0.25">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2"/>
    </row>
    <row r="62" spans="1:131" s="103" customFormat="1" ht="26.25" customHeight="1" x14ac:dyDescent="0.2">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339</v>
      </c>
      <c r="BK62" s="1080"/>
      <c r="BL62" s="1080"/>
      <c r="BM62" s="1080"/>
      <c r="BN62" s="1081"/>
      <c r="BO62" s="121"/>
      <c r="BP62" s="121"/>
      <c r="BQ62" s="118">
        <v>56</v>
      </c>
      <c r="BR62" s="11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2"/>
    </row>
    <row r="63" spans="1:131" s="103" customFormat="1" ht="26.25" customHeight="1" thickBot="1" x14ac:dyDescent="0.25">
      <c r="A63" s="120" t="s">
        <v>321</v>
      </c>
      <c r="B63" s="995" t="s">
        <v>340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100</v>
      </c>
      <c r="AG63" s="1010"/>
      <c r="AH63" s="1010"/>
      <c r="AI63" s="1010"/>
      <c r="AJ63" s="1075"/>
      <c r="AK63" s="1076"/>
      <c r="AL63" s="1014"/>
      <c r="AM63" s="1014"/>
      <c r="AN63" s="1014"/>
      <c r="AO63" s="1014"/>
      <c r="AP63" s="1010">
        <v>1320</v>
      </c>
      <c r="AQ63" s="1010"/>
      <c r="AR63" s="1010"/>
      <c r="AS63" s="1010"/>
      <c r="AT63" s="1010"/>
      <c r="AU63" s="1010">
        <v>908</v>
      </c>
      <c r="AV63" s="1010"/>
      <c r="AW63" s="1010"/>
      <c r="AX63" s="1010"/>
      <c r="AY63" s="1010"/>
      <c r="AZ63" s="1070"/>
      <c r="BA63" s="1070"/>
      <c r="BB63" s="1070"/>
      <c r="BC63" s="1070"/>
      <c r="BD63" s="1070"/>
      <c r="BE63" s="1011"/>
      <c r="BF63" s="1011"/>
      <c r="BG63" s="1011"/>
      <c r="BH63" s="1011"/>
      <c r="BI63" s="1012"/>
      <c r="BJ63" s="1071" t="s">
        <v>64</v>
      </c>
      <c r="BK63" s="1002"/>
      <c r="BL63" s="1002"/>
      <c r="BM63" s="1002"/>
      <c r="BN63" s="1072"/>
      <c r="BO63" s="121"/>
      <c r="BP63" s="121"/>
      <c r="BQ63" s="118">
        <v>57</v>
      </c>
      <c r="BR63" s="11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2"/>
    </row>
    <row r="65" spans="1:131" s="103" customFormat="1" ht="26.25" customHeight="1" thickBot="1" x14ac:dyDescent="0.25">
      <c r="A65" s="108" t="s">
        <v>341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2"/>
    </row>
    <row r="66" spans="1:131" s="103" customFormat="1" ht="26.25" customHeight="1" x14ac:dyDescent="0.2">
      <c r="A66" s="1054" t="s">
        <v>342</v>
      </c>
      <c r="B66" s="1055"/>
      <c r="C66" s="1055"/>
      <c r="D66" s="1055"/>
      <c r="E66" s="1055"/>
      <c r="F66" s="1055"/>
      <c r="G66" s="1055"/>
      <c r="H66" s="1055"/>
      <c r="I66" s="1055"/>
      <c r="J66" s="1055"/>
      <c r="K66" s="1055"/>
      <c r="L66" s="1055"/>
      <c r="M66" s="1055"/>
      <c r="N66" s="1055"/>
      <c r="O66" s="1055"/>
      <c r="P66" s="1056"/>
      <c r="Q66" s="1040" t="s">
        <v>325</v>
      </c>
      <c r="R66" s="1041"/>
      <c r="S66" s="1041"/>
      <c r="T66" s="1041"/>
      <c r="U66" s="1042"/>
      <c r="V66" s="1040" t="s">
        <v>326</v>
      </c>
      <c r="W66" s="1041"/>
      <c r="X66" s="1041"/>
      <c r="Y66" s="1041"/>
      <c r="Z66" s="1042"/>
      <c r="AA66" s="1040" t="s">
        <v>327</v>
      </c>
      <c r="AB66" s="1041"/>
      <c r="AC66" s="1041"/>
      <c r="AD66" s="1041"/>
      <c r="AE66" s="1042"/>
      <c r="AF66" s="1060" t="s">
        <v>328</v>
      </c>
      <c r="AG66" s="1061"/>
      <c r="AH66" s="1061"/>
      <c r="AI66" s="1061"/>
      <c r="AJ66" s="1062"/>
      <c r="AK66" s="1040" t="s">
        <v>329</v>
      </c>
      <c r="AL66" s="1055"/>
      <c r="AM66" s="1055"/>
      <c r="AN66" s="1055"/>
      <c r="AO66" s="1056"/>
      <c r="AP66" s="1040" t="s">
        <v>330</v>
      </c>
      <c r="AQ66" s="1041"/>
      <c r="AR66" s="1041"/>
      <c r="AS66" s="1041"/>
      <c r="AT66" s="1042"/>
      <c r="AU66" s="1040" t="s">
        <v>343</v>
      </c>
      <c r="AV66" s="1041"/>
      <c r="AW66" s="1041"/>
      <c r="AX66" s="1041"/>
      <c r="AY66" s="1042"/>
      <c r="AZ66" s="1040" t="s">
        <v>307</v>
      </c>
      <c r="BA66" s="1041"/>
      <c r="BB66" s="1041"/>
      <c r="BC66" s="1041"/>
      <c r="BD66" s="1046"/>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5">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2">
      <c r="A68" s="114">
        <v>1</v>
      </c>
      <c r="B68" s="1036" t="s">
        <v>344</v>
      </c>
      <c r="C68" s="1037"/>
      <c r="D68" s="1037"/>
      <c r="E68" s="1037"/>
      <c r="F68" s="1037"/>
      <c r="G68" s="1037"/>
      <c r="H68" s="1037"/>
      <c r="I68" s="1037"/>
      <c r="J68" s="1037"/>
      <c r="K68" s="1037"/>
      <c r="L68" s="1037"/>
      <c r="M68" s="1037"/>
      <c r="N68" s="1037"/>
      <c r="O68" s="1037"/>
      <c r="P68" s="1038"/>
      <c r="Q68" s="1039">
        <v>1094</v>
      </c>
      <c r="R68" s="1033"/>
      <c r="S68" s="1033"/>
      <c r="T68" s="1033"/>
      <c r="U68" s="1033"/>
      <c r="V68" s="1033">
        <v>1090</v>
      </c>
      <c r="W68" s="1033"/>
      <c r="X68" s="1033"/>
      <c r="Y68" s="1033"/>
      <c r="Z68" s="1033"/>
      <c r="AA68" s="1033">
        <v>4</v>
      </c>
      <c r="AB68" s="1033"/>
      <c r="AC68" s="1033"/>
      <c r="AD68" s="1033"/>
      <c r="AE68" s="1033"/>
      <c r="AF68" s="1033">
        <v>4</v>
      </c>
      <c r="AG68" s="1033"/>
      <c r="AH68" s="1033"/>
      <c r="AI68" s="1033"/>
      <c r="AJ68" s="1033"/>
      <c r="AK68" s="1033" t="s">
        <v>319</v>
      </c>
      <c r="AL68" s="1033"/>
      <c r="AM68" s="1033"/>
      <c r="AN68" s="1033"/>
      <c r="AO68" s="1033"/>
      <c r="AP68" s="1033" t="s">
        <v>319</v>
      </c>
      <c r="AQ68" s="1033"/>
      <c r="AR68" s="1033"/>
      <c r="AS68" s="1033"/>
      <c r="AT68" s="1033"/>
      <c r="AU68" s="1033" t="s">
        <v>319</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2">
      <c r="A69" s="117">
        <v>2</v>
      </c>
      <c r="B69" s="1025" t="s">
        <v>345</v>
      </c>
      <c r="C69" s="1026"/>
      <c r="D69" s="1026"/>
      <c r="E69" s="1026"/>
      <c r="F69" s="1026"/>
      <c r="G69" s="1026"/>
      <c r="H69" s="1026"/>
      <c r="I69" s="1026"/>
      <c r="J69" s="1026"/>
      <c r="K69" s="1026"/>
      <c r="L69" s="1026"/>
      <c r="M69" s="1026"/>
      <c r="N69" s="1026"/>
      <c r="O69" s="1026"/>
      <c r="P69" s="1027"/>
      <c r="Q69" s="1028">
        <v>89</v>
      </c>
      <c r="R69" s="1022"/>
      <c r="S69" s="1022"/>
      <c r="T69" s="1022"/>
      <c r="U69" s="1022"/>
      <c r="V69" s="1022">
        <v>73</v>
      </c>
      <c r="W69" s="1022"/>
      <c r="X69" s="1022"/>
      <c r="Y69" s="1022"/>
      <c r="Z69" s="1022"/>
      <c r="AA69" s="1022">
        <v>15</v>
      </c>
      <c r="AB69" s="1022"/>
      <c r="AC69" s="1022"/>
      <c r="AD69" s="1022"/>
      <c r="AE69" s="1022"/>
      <c r="AF69" s="1022">
        <v>15</v>
      </c>
      <c r="AG69" s="1022"/>
      <c r="AH69" s="1022"/>
      <c r="AI69" s="1022"/>
      <c r="AJ69" s="1022"/>
      <c r="AK69" s="1022">
        <v>5</v>
      </c>
      <c r="AL69" s="1022"/>
      <c r="AM69" s="1022"/>
      <c r="AN69" s="1022"/>
      <c r="AO69" s="1022"/>
      <c r="AP69" s="1022" t="s">
        <v>319</v>
      </c>
      <c r="AQ69" s="1022"/>
      <c r="AR69" s="1022"/>
      <c r="AS69" s="1022"/>
      <c r="AT69" s="1022"/>
      <c r="AU69" s="1022" t="s">
        <v>319</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2">
      <c r="A70" s="117">
        <v>3</v>
      </c>
      <c r="B70" s="1025" t="s">
        <v>346</v>
      </c>
      <c r="C70" s="1026"/>
      <c r="D70" s="1026"/>
      <c r="E70" s="1026"/>
      <c r="F70" s="1026"/>
      <c r="G70" s="1026"/>
      <c r="H70" s="1026"/>
      <c r="I70" s="1026"/>
      <c r="J70" s="1026"/>
      <c r="K70" s="1026"/>
      <c r="L70" s="1026"/>
      <c r="M70" s="1026"/>
      <c r="N70" s="1026"/>
      <c r="O70" s="1026"/>
      <c r="P70" s="1027"/>
      <c r="Q70" s="1028">
        <v>7112</v>
      </c>
      <c r="R70" s="1022"/>
      <c r="S70" s="1022"/>
      <c r="T70" s="1022"/>
      <c r="U70" s="1022"/>
      <c r="V70" s="1022">
        <v>6945</v>
      </c>
      <c r="W70" s="1022"/>
      <c r="X70" s="1022"/>
      <c r="Y70" s="1022"/>
      <c r="Z70" s="1022"/>
      <c r="AA70" s="1022">
        <v>167</v>
      </c>
      <c r="AB70" s="1022"/>
      <c r="AC70" s="1022"/>
      <c r="AD70" s="1022"/>
      <c r="AE70" s="1022"/>
      <c r="AF70" s="1022">
        <v>167</v>
      </c>
      <c r="AG70" s="1022"/>
      <c r="AH70" s="1022"/>
      <c r="AI70" s="1022"/>
      <c r="AJ70" s="1022"/>
      <c r="AK70" s="1022" t="s">
        <v>319</v>
      </c>
      <c r="AL70" s="1022"/>
      <c r="AM70" s="1022"/>
      <c r="AN70" s="1022"/>
      <c r="AO70" s="1022"/>
      <c r="AP70" s="1022" t="s">
        <v>319</v>
      </c>
      <c r="AQ70" s="1022"/>
      <c r="AR70" s="1022"/>
      <c r="AS70" s="1022"/>
      <c r="AT70" s="1022"/>
      <c r="AU70" s="1022" t="s">
        <v>319</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2">
      <c r="A71" s="117">
        <v>4</v>
      </c>
      <c r="B71" s="1025" t="s">
        <v>347</v>
      </c>
      <c r="C71" s="1026"/>
      <c r="D71" s="1026"/>
      <c r="E71" s="1026"/>
      <c r="F71" s="1026"/>
      <c r="G71" s="1026"/>
      <c r="H71" s="1026"/>
      <c r="I71" s="1026"/>
      <c r="J71" s="1026"/>
      <c r="K71" s="1026"/>
      <c r="L71" s="1026"/>
      <c r="M71" s="1026"/>
      <c r="N71" s="1026"/>
      <c r="O71" s="1026"/>
      <c r="P71" s="1027"/>
      <c r="Q71" s="1028">
        <v>33</v>
      </c>
      <c r="R71" s="1022"/>
      <c r="S71" s="1022"/>
      <c r="T71" s="1022"/>
      <c r="U71" s="1022"/>
      <c r="V71" s="1022">
        <v>30</v>
      </c>
      <c r="W71" s="1022"/>
      <c r="X71" s="1022"/>
      <c r="Y71" s="1022"/>
      <c r="Z71" s="1022"/>
      <c r="AA71" s="1022">
        <v>3</v>
      </c>
      <c r="AB71" s="1022"/>
      <c r="AC71" s="1022"/>
      <c r="AD71" s="1022"/>
      <c r="AE71" s="1022"/>
      <c r="AF71" s="1022">
        <v>3</v>
      </c>
      <c r="AG71" s="1022"/>
      <c r="AH71" s="1022"/>
      <c r="AI71" s="1022"/>
      <c r="AJ71" s="1022"/>
      <c r="AK71" s="1022">
        <v>8</v>
      </c>
      <c r="AL71" s="1022"/>
      <c r="AM71" s="1022"/>
      <c r="AN71" s="1022"/>
      <c r="AO71" s="1022"/>
      <c r="AP71" s="1022" t="s">
        <v>319</v>
      </c>
      <c r="AQ71" s="1022"/>
      <c r="AR71" s="1022"/>
      <c r="AS71" s="1022"/>
      <c r="AT71" s="1022"/>
      <c r="AU71" s="1022" t="s">
        <v>319</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2">
      <c r="A72" s="117">
        <v>5</v>
      </c>
      <c r="B72" s="1025" t="s">
        <v>348</v>
      </c>
      <c r="C72" s="1026"/>
      <c r="D72" s="1026"/>
      <c r="E72" s="1026"/>
      <c r="F72" s="1026"/>
      <c r="G72" s="1026"/>
      <c r="H72" s="1026"/>
      <c r="I72" s="1026"/>
      <c r="J72" s="1026"/>
      <c r="K72" s="1026"/>
      <c r="L72" s="1026"/>
      <c r="M72" s="1026"/>
      <c r="N72" s="1026"/>
      <c r="O72" s="1026"/>
      <c r="P72" s="1027"/>
      <c r="Q72" s="1028">
        <v>2901</v>
      </c>
      <c r="R72" s="1022"/>
      <c r="S72" s="1022"/>
      <c r="T72" s="1022"/>
      <c r="U72" s="1022"/>
      <c r="V72" s="1022">
        <v>2795</v>
      </c>
      <c r="W72" s="1022"/>
      <c r="X72" s="1022"/>
      <c r="Y72" s="1022"/>
      <c r="Z72" s="1022"/>
      <c r="AA72" s="1022">
        <v>106</v>
      </c>
      <c r="AB72" s="1022"/>
      <c r="AC72" s="1022"/>
      <c r="AD72" s="1022"/>
      <c r="AE72" s="1022"/>
      <c r="AF72" s="1022">
        <v>106</v>
      </c>
      <c r="AG72" s="1022"/>
      <c r="AH72" s="1022"/>
      <c r="AI72" s="1022"/>
      <c r="AJ72" s="1022"/>
      <c r="AK72" s="1022">
        <v>8</v>
      </c>
      <c r="AL72" s="1022"/>
      <c r="AM72" s="1022"/>
      <c r="AN72" s="1022"/>
      <c r="AO72" s="1022"/>
      <c r="AP72" s="1022">
        <v>1023</v>
      </c>
      <c r="AQ72" s="1022"/>
      <c r="AR72" s="1022"/>
      <c r="AS72" s="1022"/>
      <c r="AT72" s="1022"/>
      <c r="AU72" s="1022">
        <v>10</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2">
      <c r="A73" s="117">
        <v>6</v>
      </c>
      <c r="B73" s="1025" t="s">
        <v>349</v>
      </c>
      <c r="C73" s="1026"/>
      <c r="D73" s="1026"/>
      <c r="E73" s="1026"/>
      <c r="F73" s="1026"/>
      <c r="G73" s="1026"/>
      <c r="H73" s="1026"/>
      <c r="I73" s="1026"/>
      <c r="J73" s="1026"/>
      <c r="K73" s="1026"/>
      <c r="L73" s="1026"/>
      <c r="M73" s="1026"/>
      <c r="N73" s="1026"/>
      <c r="O73" s="1026"/>
      <c r="P73" s="1027"/>
      <c r="Q73" s="1028">
        <v>208</v>
      </c>
      <c r="R73" s="1022"/>
      <c r="S73" s="1022"/>
      <c r="T73" s="1022"/>
      <c r="U73" s="1022"/>
      <c r="V73" s="1022">
        <v>174</v>
      </c>
      <c r="W73" s="1022"/>
      <c r="X73" s="1022"/>
      <c r="Y73" s="1022"/>
      <c r="Z73" s="1022"/>
      <c r="AA73" s="1022">
        <v>34</v>
      </c>
      <c r="AB73" s="1022"/>
      <c r="AC73" s="1022"/>
      <c r="AD73" s="1022"/>
      <c r="AE73" s="1022"/>
      <c r="AF73" s="1022">
        <v>34</v>
      </c>
      <c r="AG73" s="1022"/>
      <c r="AH73" s="1022"/>
      <c r="AI73" s="1022"/>
      <c r="AJ73" s="1022"/>
      <c r="AK73" s="1022">
        <v>15</v>
      </c>
      <c r="AL73" s="1022"/>
      <c r="AM73" s="1022"/>
      <c r="AN73" s="1022"/>
      <c r="AO73" s="1022"/>
      <c r="AP73" s="1032" t="s">
        <v>319</v>
      </c>
      <c r="AQ73" s="1030"/>
      <c r="AR73" s="1030"/>
      <c r="AS73" s="1030"/>
      <c r="AT73" s="1031"/>
      <c r="AU73" s="1032" t="s">
        <v>319</v>
      </c>
      <c r="AV73" s="1030"/>
      <c r="AW73" s="1030"/>
      <c r="AX73" s="1030"/>
      <c r="AY73" s="1031"/>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2">
      <c r="A74" s="117">
        <v>7</v>
      </c>
      <c r="B74" s="1025" t="s">
        <v>350</v>
      </c>
      <c r="C74" s="1026"/>
      <c r="D74" s="1026"/>
      <c r="E74" s="1026"/>
      <c r="F74" s="1026"/>
      <c r="G74" s="1026"/>
      <c r="H74" s="1026"/>
      <c r="I74" s="1026"/>
      <c r="J74" s="1026"/>
      <c r="K74" s="1026"/>
      <c r="L74" s="1026"/>
      <c r="M74" s="1026"/>
      <c r="N74" s="1026"/>
      <c r="O74" s="1026"/>
      <c r="P74" s="1027"/>
      <c r="Q74" s="1028">
        <v>2829</v>
      </c>
      <c r="R74" s="1022"/>
      <c r="S74" s="1022"/>
      <c r="T74" s="1022"/>
      <c r="U74" s="1022"/>
      <c r="V74" s="1022">
        <v>2412</v>
      </c>
      <c r="W74" s="1022"/>
      <c r="X74" s="1022"/>
      <c r="Y74" s="1022"/>
      <c r="Z74" s="1022"/>
      <c r="AA74" s="1022">
        <v>417</v>
      </c>
      <c r="AB74" s="1022"/>
      <c r="AC74" s="1022"/>
      <c r="AD74" s="1022"/>
      <c r="AE74" s="1022"/>
      <c r="AF74" s="1022">
        <v>417</v>
      </c>
      <c r="AG74" s="1022"/>
      <c r="AH74" s="1022"/>
      <c r="AI74" s="1022"/>
      <c r="AJ74" s="1022"/>
      <c r="AK74" s="1022">
        <v>342</v>
      </c>
      <c r="AL74" s="1022"/>
      <c r="AM74" s="1022"/>
      <c r="AN74" s="1022"/>
      <c r="AO74" s="1022"/>
      <c r="AP74" s="1032" t="s">
        <v>319</v>
      </c>
      <c r="AQ74" s="1030"/>
      <c r="AR74" s="1030"/>
      <c r="AS74" s="1030"/>
      <c r="AT74" s="1031"/>
      <c r="AU74" s="1032" t="s">
        <v>319</v>
      </c>
      <c r="AV74" s="1030"/>
      <c r="AW74" s="1030"/>
      <c r="AX74" s="1030"/>
      <c r="AY74" s="1031"/>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2">
      <c r="A75" s="117">
        <v>8</v>
      </c>
      <c r="B75" s="1025" t="s">
        <v>351</v>
      </c>
      <c r="C75" s="1026"/>
      <c r="D75" s="1026"/>
      <c r="E75" s="1026"/>
      <c r="F75" s="1026"/>
      <c r="G75" s="1026"/>
      <c r="H75" s="1026"/>
      <c r="I75" s="1026"/>
      <c r="J75" s="1026"/>
      <c r="K75" s="1026"/>
      <c r="L75" s="1026"/>
      <c r="M75" s="1026"/>
      <c r="N75" s="1026"/>
      <c r="O75" s="1026"/>
      <c r="P75" s="1027"/>
      <c r="Q75" s="1029">
        <v>591</v>
      </c>
      <c r="R75" s="1030"/>
      <c r="S75" s="1030"/>
      <c r="T75" s="1030"/>
      <c r="U75" s="1031"/>
      <c r="V75" s="1032">
        <v>542</v>
      </c>
      <c r="W75" s="1030"/>
      <c r="X75" s="1030"/>
      <c r="Y75" s="1030"/>
      <c r="Z75" s="1031"/>
      <c r="AA75" s="1032">
        <v>49</v>
      </c>
      <c r="AB75" s="1030"/>
      <c r="AC75" s="1030"/>
      <c r="AD75" s="1030"/>
      <c r="AE75" s="1031"/>
      <c r="AF75" s="1032">
        <v>49</v>
      </c>
      <c r="AG75" s="1030"/>
      <c r="AH75" s="1030"/>
      <c r="AI75" s="1030"/>
      <c r="AJ75" s="1031"/>
      <c r="AK75" s="1032" t="s">
        <v>319</v>
      </c>
      <c r="AL75" s="1030"/>
      <c r="AM75" s="1030"/>
      <c r="AN75" s="1030"/>
      <c r="AO75" s="1031"/>
      <c r="AP75" s="1032" t="s">
        <v>319</v>
      </c>
      <c r="AQ75" s="1030"/>
      <c r="AR75" s="1030"/>
      <c r="AS75" s="1030"/>
      <c r="AT75" s="1031"/>
      <c r="AU75" s="1032" t="s">
        <v>319</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2">
      <c r="A76" s="117">
        <v>9</v>
      </c>
      <c r="B76" s="1025" t="s">
        <v>352</v>
      </c>
      <c r="C76" s="1026"/>
      <c r="D76" s="1026"/>
      <c r="E76" s="1026"/>
      <c r="F76" s="1026"/>
      <c r="G76" s="1026"/>
      <c r="H76" s="1026"/>
      <c r="I76" s="1026"/>
      <c r="J76" s="1026"/>
      <c r="K76" s="1026"/>
      <c r="L76" s="1026"/>
      <c r="M76" s="1026"/>
      <c r="N76" s="1026"/>
      <c r="O76" s="1026"/>
      <c r="P76" s="1027"/>
      <c r="Q76" s="1029">
        <v>159720</v>
      </c>
      <c r="R76" s="1030"/>
      <c r="S76" s="1030"/>
      <c r="T76" s="1030"/>
      <c r="U76" s="1031"/>
      <c r="V76" s="1032">
        <v>156204</v>
      </c>
      <c r="W76" s="1030"/>
      <c r="X76" s="1030"/>
      <c r="Y76" s="1030"/>
      <c r="Z76" s="1031"/>
      <c r="AA76" s="1032">
        <v>3516</v>
      </c>
      <c r="AB76" s="1030"/>
      <c r="AC76" s="1030"/>
      <c r="AD76" s="1030"/>
      <c r="AE76" s="1031"/>
      <c r="AF76" s="1032">
        <v>3516</v>
      </c>
      <c r="AG76" s="1030"/>
      <c r="AH76" s="1030"/>
      <c r="AI76" s="1030"/>
      <c r="AJ76" s="1031"/>
      <c r="AK76" s="1032">
        <v>2022</v>
      </c>
      <c r="AL76" s="1030"/>
      <c r="AM76" s="1030"/>
      <c r="AN76" s="1030"/>
      <c r="AO76" s="1031"/>
      <c r="AP76" s="1032" t="s">
        <v>319</v>
      </c>
      <c r="AQ76" s="1030"/>
      <c r="AR76" s="1030"/>
      <c r="AS76" s="1030"/>
      <c r="AT76" s="1031"/>
      <c r="AU76" s="1032" t="s">
        <v>319</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2">
      <c r="A77" s="117">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2">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2">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2">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2">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2">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2">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2">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2">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2">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2">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5">
      <c r="A88" s="120" t="s">
        <v>321</v>
      </c>
      <c r="B88" s="995" t="s">
        <v>353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4311</v>
      </c>
      <c r="AG88" s="1010"/>
      <c r="AH88" s="1010"/>
      <c r="AI88" s="1010"/>
      <c r="AJ88" s="1010"/>
      <c r="AK88" s="1014"/>
      <c r="AL88" s="1014"/>
      <c r="AM88" s="1014"/>
      <c r="AN88" s="1014"/>
      <c r="AO88" s="1014"/>
      <c r="AP88" s="1010">
        <v>1023</v>
      </c>
      <c r="AQ88" s="1010"/>
      <c r="AR88" s="1010"/>
      <c r="AS88" s="1010"/>
      <c r="AT88" s="1010"/>
      <c r="AU88" s="1010">
        <v>10</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321</v>
      </c>
      <c r="BR102" s="995" t="s">
        <v>354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v>
      </c>
      <c r="CS102" s="1002"/>
      <c r="CT102" s="1002"/>
      <c r="CU102" s="1002"/>
      <c r="CV102" s="1003"/>
      <c r="CW102" s="1001" t="s">
        <v>319</v>
      </c>
      <c r="CX102" s="1002"/>
      <c r="CY102" s="1002"/>
      <c r="CZ102" s="1002"/>
      <c r="DA102" s="1003"/>
      <c r="DB102" s="1001" t="s">
        <v>319</v>
      </c>
      <c r="DC102" s="1002"/>
      <c r="DD102" s="1002"/>
      <c r="DE102" s="1002"/>
      <c r="DF102" s="1003"/>
      <c r="DG102" s="1001" t="s">
        <v>319</v>
      </c>
      <c r="DH102" s="1002"/>
      <c r="DI102" s="1002"/>
      <c r="DJ102" s="1002"/>
      <c r="DK102" s="1003"/>
      <c r="DL102" s="1001" t="s">
        <v>319</v>
      </c>
      <c r="DM102" s="1002"/>
      <c r="DN102" s="1002"/>
      <c r="DO102" s="1002"/>
      <c r="DP102" s="1003"/>
      <c r="DQ102" s="1001" t="s">
        <v>319</v>
      </c>
      <c r="DR102" s="1002"/>
      <c r="DS102" s="1002"/>
      <c r="DT102" s="1002"/>
      <c r="DU102" s="1003"/>
      <c r="DV102" s="984"/>
      <c r="DW102" s="985"/>
      <c r="DX102" s="985"/>
      <c r="DY102" s="985"/>
      <c r="DZ102" s="986"/>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355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356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357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89" t="s">
        <v>359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360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2">
      <c r="A109" s="944" t="s">
        <v>361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362</v>
      </c>
      <c r="AB109" s="945"/>
      <c r="AC109" s="945"/>
      <c r="AD109" s="945"/>
      <c r="AE109" s="946"/>
      <c r="AF109" s="947" t="s">
        <v>237</v>
      </c>
      <c r="AG109" s="945"/>
      <c r="AH109" s="945"/>
      <c r="AI109" s="945"/>
      <c r="AJ109" s="946"/>
      <c r="AK109" s="947" t="s">
        <v>236</v>
      </c>
      <c r="AL109" s="945"/>
      <c r="AM109" s="945"/>
      <c r="AN109" s="945"/>
      <c r="AO109" s="946"/>
      <c r="AP109" s="947" t="s">
        <v>363</v>
      </c>
      <c r="AQ109" s="945"/>
      <c r="AR109" s="945"/>
      <c r="AS109" s="945"/>
      <c r="AT109" s="976"/>
      <c r="AU109" s="944" t="s">
        <v>361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362</v>
      </c>
      <c r="BR109" s="945"/>
      <c r="BS109" s="945"/>
      <c r="BT109" s="945"/>
      <c r="BU109" s="946"/>
      <c r="BV109" s="947" t="s">
        <v>237</v>
      </c>
      <c r="BW109" s="945"/>
      <c r="BX109" s="945"/>
      <c r="BY109" s="945"/>
      <c r="BZ109" s="946"/>
      <c r="CA109" s="947" t="s">
        <v>236</v>
      </c>
      <c r="CB109" s="945"/>
      <c r="CC109" s="945"/>
      <c r="CD109" s="945"/>
      <c r="CE109" s="946"/>
      <c r="CF109" s="983" t="s">
        <v>363</v>
      </c>
      <c r="CG109" s="983"/>
      <c r="CH109" s="983"/>
      <c r="CI109" s="983"/>
      <c r="CJ109" s="983"/>
      <c r="CK109" s="947" t="s">
        <v>364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362</v>
      </c>
      <c r="DH109" s="945"/>
      <c r="DI109" s="945"/>
      <c r="DJ109" s="945"/>
      <c r="DK109" s="946"/>
      <c r="DL109" s="947" t="s">
        <v>237</v>
      </c>
      <c r="DM109" s="945"/>
      <c r="DN109" s="945"/>
      <c r="DO109" s="945"/>
      <c r="DP109" s="946"/>
      <c r="DQ109" s="947" t="s">
        <v>236</v>
      </c>
      <c r="DR109" s="945"/>
      <c r="DS109" s="945"/>
      <c r="DT109" s="945"/>
      <c r="DU109" s="946"/>
      <c r="DV109" s="947" t="s">
        <v>363</v>
      </c>
      <c r="DW109" s="945"/>
      <c r="DX109" s="945"/>
      <c r="DY109" s="945"/>
      <c r="DZ109" s="976"/>
    </row>
    <row r="110" spans="1:131" s="102" customFormat="1" ht="26.25" customHeight="1" x14ac:dyDescent="0.2">
      <c r="A110" s="847" t="s">
        <v>365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391192</v>
      </c>
      <c r="AB110" s="938"/>
      <c r="AC110" s="938"/>
      <c r="AD110" s="938"/>
      <c r="AE110" s="939"/>
      <c r="AF110" s="940">
        <v>333574</v>
      </c>
      <c r="AG110" s="938"/>
      <c r="AH110" s="938"/>
      <c r="AI110" s="938"/>
      <c r="AJ110" s="939"/>
      <c r="AK110" s="940">
        <v>318174</v>
      </c>
      <c r="AL110" s="938"/>
      <c r="AM110" s="938"/>
      <c r="AN110" s="938"/>
      <c r="AO110" s="939"/>
      <c r="AP110" s="941">
        <v>17</v>
      </c>
      <c r="AQ110" s="942"/>
      <c r="AR110" s="942"/>
      <c r="AS110" s="942"/>
      <c r="AT110" s="943"/>
      <c r="AU110" s="977" t="s">
        <v>366</v>
      </c>
      <c r="AV110" s="978"/>
      <c r="AW110" s="978"/>
      <c r="AX110" s="978"/>
      <c r="AY110" s="978"/>
      <c r="AZ110" s="883" t="s">
        <v>367</v>
      </c>
      <c r="BA110" s="848"/>
      <c r="BB110" s="848"/>
      <c r="BC110" s="848"/>
      <c r="BD110" s="848"/>
      <c r="BE110" s="848"/>
      <c r="BF110" s="848"/>
      <c r="BG110" s="848"/>
      <c r="BH110" s="848"/>
      <c r="BI110" s="848"/>
      <c r="BJ110" s="848"/>
      <c r="BK110" s="848"/>
      <c r="BL110" s="848"/>
      <c r="BM110" s="848"/>
      <c r="BN110" s="848"/>
      <c r="BO110" s="848"/>
      <c r="BP110" s="849"/>
      <c r="BQ110" s="884">
        <v>3355166</v>
      </c>
      <c r="BR110" s="865"/>
      <c r="BS110" s="865"/>
      <c r="BT110" s="865"/>
      <c r="BU110" s="865"/>
      <c r="BV110" s="865">
        <v>3387152</v>
      </c>
      <c r="BW110" s="865"/>
      <c r="BX110" s="865"/>
      <c r="BY110" s="865"/>
      <c r="BZ110" s="865"/>
      <c r="CA110" s="865">
        <v>3314414</v>
      </c>
      <c r="CB110" s="865"/>
      <c r="CC110" s="865"/>
      <c r="CD110" s="865"/>
      <c r="CE110" s="865"/>
      <c r="CF110" s="909">
        <v>177</v>
      </c>
      <c r="CG110" s="910"/>
      <c r="CH110" s="910"/>
      <c r="CI110" s="910"/>
      <c r="CJ110" s="910"/>
      <c r="CK110" s="973" t="s">
        <v>368</v>
      </c>
      <c r="CL110" s="929"/>
      <c r="CM110" s="934" t="s">
        <v>369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64</v>
      </c>
      <c r="DH110" s="865"/>
      <c r="DI110" s="865"/>
      <c r="DJ110" s="865"/>
      <c r="DK110" s="865"/>
      <c r="DL110" s="865" t="s">
        <v>64</v>
      </c>
      <c r="DM110" s="865"/>
      <c r="DN110" s="865"/>
      <c r="DO110" s="865"/>
      <c r="DP110" s="865"/>
      <c r="DQ110" s="865" t="s">
        <v>64</v>
      </c>
      <c r="DR110" s="865"/>
      <c r="DS110" s="865"/>
      <c r="DT110" s="865"/>
      <c r="DU110" s="865"/>
      <c r="DV110" s="866" t="s">
        <v>64</v>
      </c>
      <c r="DW110" s="866"/>
      <c r="DX110" s="866"/>
      <c r="DY110" s="866"/>
      <c r="DZ110" s="867"/>
    </row>
    <row r="111" spans="1:131" s="102" customFormat="1" ht="26.25" customHeight="1" x14ac:dyDescent="0.2">
      <c r="A111" s="814" t="s">
        <v>370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64</v>
      </c>
      <c r="AB111" s="960"/>
      <c r="AC111" s="960"/>
      <c r="AD111" s="960"/>
      <c r="AE111" s="961"/>
      <c r="AF111" s="962" t="s">
        <v>64</v>
      </c>
      <c r="AG111" s="960"/>
      <c r="AH111" s="960"/>
      <c r="AI111" s="960"/>
      <c r="AJ111" s="961"/>
      <c r="AK111" s="962" t="s">
        <v>64</v>
      </c>
      <c r="AL111" s="960"/>
      <c r="AM111" s="960"/>
      <c r="AN111" s="960"/>
      <c r="AO111" s="961"/>
      <c r="AP111" s="963" t="s">
        <v>64</v>
      </c>
      <c r="AQ111" s="964"/>
      <c r="AR111" s="964"/>
      <c r="AS111" s="964"/>
      <c r="AT111" s="965"/>
      <c r="AU111" s="979"/>
      <c r="AV111" s="980"/>
      <c r="AW111" s="980"/>
      <c r="AX111" s="980"/>
      <c r="AY111" s="980"/>
      <c r="AZ111" s="855" t="s">
        <v>371</v>
      </c>
      <c r="BA111" s="790"/>
      <c r="BB111" s="790"/>
      <c r="BC111" s="790"/>
      <c r="BD111" s="790"/>
      <c r="BE111" s="790"/>
      <c r="BF111" s="790"/>
      <c r="BG111" s="790"/>
      <c r="BH111" s="790"/>
      <c r="BI111" s="790"/>
      <c r="BJ111" s="790"/>
      <c r="BK111" s="790"/>
      <c r="BL111" s="790"/>
      <c r="BM111" s="790"/>
      <c r="BN111" s="790"/>
      <c r="BO111" s="790"/>
      <c r="BP111" s="791"/>
      <c r="BQ111" s="856">
        <v>10829</v>
      </c>
      <c r="BR111" s="857"/>
      <c r="BS111" s="857"/>
      <c r="BT111" s="857"/>
      <c r="BU111" s="857"/>
      <c r="BV111" s="857">
        <v>9100</v>
      </c>
      <c r="BW111" s="857"/>
      <c r="BX111" s="857"/>
      <c r="BY111" s="857"/>
      <c r="BZ111" s="857"/>
      <c r="CA111" s="857">
        <v>9000</v>
      </c>
      <c r="CB111" s="857"/>
      <c r="CC111" s="857"/>
      <c r="CD111" s="857"/>
      <c r="CE111" s="857"/>
      <c r="CF111" s="918">
        <v>0.5</v>
      </c>
      <c r="CG111" s="919"/>
      <c r="CH111" s="919"/>
      <c r="CI111" s="919"/>
      <c r="CJ111" s="919"/>
      <c r="CK111" s="974"/>
      <c r="CL111" s="931"/>
      <c r="CM111" s="868" t="s">
        <v>372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64</v>
      </c>
      <c r="DH111" s="857"/>
      <c r="DI111" s="857"/>
      <c r="DJ111" s="857"/>
      <c r="DK111" s="857"/>
      <c r="DL111" s="857" t="s">
        <v>64</v>
      </c>
      <c r="DM111" s="857"/>
      <c r="DN111" s="857"/>
      <c r="DO111" s="857"/>
      <c r="DP111" s="857"/>
      <c r="DQ111" s="857" t="s">
        <v>64</v>
      </c>
      <c r="DR111" s="857"/>
      <c r="DS111" s="857"/>
      <c r="DT111" s="857"/>
      <c r="DU111" s="857"/>
      <c r="DV111" s="834" t="s">
        <v>64</v>
      </c>
      <c r="DW111" s="834"/>
      <c r="DX111" s="834"/>
      <c r="DY111" s="834"/>
      <c r="DZ111" s="835"/>
    </row>
    <row r="112" spans="1:131" s="102" customFormat="1" ht="26.25" customHeight="1" x14ac:dyDescent="0.2">
      <c r="A112" s="966" t="s">
        <v>373</v>
      </c>
      <c r="B112" s="967"/>
      <c r="C112" s="790" t="s">
        <v>374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64</v>
      </c>
      <c r="AB112" s="820"/>
      <c r="AC112" s="820"/>
      <c r="AD112" s="820"/>
      <c r="AE112" s="821"/>
      <c r="AF112" s="822" t="s">
        <v>64</v>
      </c>
      <c r="AG112" s="820"/>
      <c r="AH112" s="820"/>
      <c r="AI112" s="820"/>
      <c r="AJ112" s="821"/>
      <c r="AK112" s="822" t="s">
        <v>64</v>
      </c>
      <c r="AL112" s="820"/>
      <c r="AM112" s="820"/>
      <c r="AN112" s="820"/>
      <c r="AO112" s="821"/>
      <c r="AP112" s="861" t="s">
        <v>64</v>
      </c>
      <c r="AQ112" s="862"/>
      <c r="AR112" s="862"/>
      <c r="AS112" s="862"/>
      <c r="AT112" s="863"/>
      <c r="AU112" s="979"/>
      <c r="AV112" s="980"/>
      <c r="AW112" s="980"/>
      <c r="AX112" s="980"/>
      <c r="AY112" s="980"/>
      <c r="AZ112" s="855" t="s">
        <v>375</v>
      </c>
      <c r="BA112" s="790"/>
      <c r="BB112" s="790"/>
      <c r="BC112" s="790"/>
      <c r="BD112" s="790"/>
      <c r="BE112" s="790"/>
      <c r="BF112" s="790"/>
      <c r="BG112" s="790"/>
      <c r="BH112" s="790"/>
      <c r="BI112" s="790"/>
      <c r="BJ112" s="790"/>
      <c r="BK112" s="790"/>
      <c r="BL112" s="790"/>
      <c r="BM112" s="790"/>
      <c r="BN112" s="790"/>
      <c r="BO112" s="790"/>
      <c r="BP112" s="791"/>
      <c r="BQ112" s="856">
        <v>1084744</v>
      </c>
      <c r="BR112" s="857"/>
      <c r="BS112" s="857"/>
      <c r="BT112" s="857"/>
      <c r="BU112" s="857"/>
      <c r="BV112" s="857">
        <v>992162</v>
      </c>
      <c r="BW112" s="857"/>
      <c r="BX112" s="857"/>
      <c r="BY112" s="857"/>
      <c r="BZ112" s="857"/>
      <c r="CA112" s="857">
        <v>907611</v>
      </c>
      <c r="CB112" s="857"/>
      <c r="CC112" s="857"/>
      <c r="CD112" s="857"/>
      <c r="CE112" s="857"/>
      <c r="CF112" s="918">
        <v>48.5</v>
      </c>
      <c r="CG112" s="919"/>
      <c r="CH112" s="919"/>
      <c r="CI112" s="919"/>
      <c r="CJ112" s="919"/>
      <c r="CK112" s="974"/>
      <c r="CL112" s="931"/>
      <c r="CM112" s="868" t="s">
        <v>376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64</v>
      </c>
      <c r="DH112" s="857"/>
      <c r="DI112" s="857"/>
      <c r="DJ112" s="857"/>
      <c r="DK112" s="857"/>
      <c r="DL112" s="857" t="s">
        <v>64</v>
      </c>
      <c r="DM112" s="857"/>
      <c r="DN112" s="857"/>
      <c r="DO112" s="857"/>
      <c r="DP112" s="857"/>
      <c r="DQ112" s="857" t="s">
        <v>64</v>
      </c>
      <c r="DR112" s="857"/>
      <c r="DS112" s="857"/>
      <c r="DT112" s="857"/>
      <c r="DU112" s="857"/>
      <c r="DV112" s="834" t="s">
        <v>64</v>
      </c>
      <c r="DW112" s="834"/>
      <c r="DX112" s="834"/>
      <c r="DY112" s="834"/>
      <c r="DZ112" s="835"/>
    </row>
    <row r="113" spans="1:130" s="102" customFormat="1" ht="26.25" customHeight="1" x14ac:dyDescent="0.2">
      <c r="A113" s="968"/>
      <c r="B113" s="969"/>
      <c r="C113" s="790" t="s">
        <v>377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112646</v>
      </c>
      <c r="AB113" s="960"/>
      <c r="AC113" s="960"/>
      <c r="AD113" s="960"/>
      <c r="AE113" s="961"/>
      <c r="AF113" s="962">
        <v>110640</v>
      </c>
      <c r="AG113" s="960"/>
      <c r="AH113" s="960"/>
      <c r="AI113" s="960"/>
      <c r="AJ113" s="961"/>
      <c r="AK113" s="962">
        <v>108206</v>
      </c>
      <c r="AL113" s="960"/>
      <c r="AM113" s="960"/>
      <c r="AN113" s="960"/>
      <c r="AO113" s="961"/>
      <c r="AP113" s="963">
        <v>5.8</v>
      </c>
      <c r="AQ113" s="964"/>
      <c r="AR113" s="964"/>
      <c r="AS113" s="964"/>
      <c r="AT113" s="965"/>
      <c r="AU113" s="979"/>
      <c r="AV113" s="980"/>
      <c r="AW113" s="980"/>
      <c r="AX113" s="980"/>
      <c r="AY113" s="980"/>
      <c r="AZ113" s="855" t="s">
        <v>378</v>
      </c>
      <c r="BA113" s="790"/>
      <c r="BB113" s="790"/>
      <c r="BC113" s="790"/>
      <c r="BD113" s="790"/>
      <c r="BE113" s="790"/>
      <c r="BF113" s="790"/>
      <c r="BG113" s="790"/>
      <c r="BH113" s="790"/>
      <c r="BI113" s="790"/>
      <c r="BJ113" s="790"/>
      <c r="BK113" s="790"/>
      <c r="BL113" s="790"/>
      <c r="BM113" s="790"/>
      <c r="BN113" s="790"/>
      <c r="BO113" s="790"/>
      <c r="BP113" s="791"/>
      <c r="BQ113" s="856">
        <v>6828</v>
      </c>
      <c r="BR113" s="857"/>
      <c r="BS113" s="857"/>
      <c r="BT113" s="857"/>
      <c r="BU113" s="857"/>
      <c r="BV113" s="857">
        <v>16309</v>
      </c>
      <c r="BW113" s="857"/>
      <c r="BX113" s="857"/>
      <c r="BY113" s="857"/>
      <c r="BZ113" s="857"/>
      <c r="CA113" s="857">
        <v>10067</v>
      </c>
      <c r="CB113" s="857"/>
      <c r="CC113" s="857"/>
      <c r="CD113" s="857"/>
      <c r="CE113" s="857"/>
      <c r="CF113" s="918">
        <v>0.5</v>
      </c>
      <c r="CG113" s="919"/>
      <c r="CH113" s="919"/>
      <c r="CI113" s="919"/>
      <c r="CJ113" s="919"/>
      <c r="CK113" s="974"/>
      <c r="CL113" s="931"/>
      <c r="CM113" s="868" t="s">
        <v>379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64</v>
      </c>
      <c r="DH113" s="820"/>
      <c r="DI113" s="820"/>
      <c r="DJ113" s="820"/>
      <c r="DK113" s="821"/>
      <c r="DL113" s="822" t="s">
        <v>64</v>
      </c>
      <c r="DM113" s="820"/>
      <c r="DN113" s="820"/>
      <c r="DO113" s="820"/>
      <c r="DP113" s="821"/>
      <c r="DQ113" s="822" t="s">
        <v>64</v>
      </c>
      <c r="DR113" s="820"/>
      <c r="DS113" s="820"/>
      <c r="DT113" s="820"/>
      <c r="DU113" s="821"/>
      <c r="DV113" s="861" t="s">
        <v>64</v>
      </c>
      <c r="DW113" s="862"/>
      <c r="DX113" s="862"/>
      <c r="DY113" s="862"/>
      <c r="DZ113" s="863"/>
    </row>
    <row r="114" spans="1:130" s="102" customFormat="1" ht="26.25" customHeight="1" x14ac:dyDescent="0.2">
      <c r="A114" s="968"/>
      <c r="B114" s="969"/>
      <c r="C114" s="790" t="s">
        <v>380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8876</v>
      </c>
      <c r="AB114" s="820"/>
      <c r="AC114" s="820"/>
      <c r="AD114" s="820"/>
      <c r="AE114" s="821"/>
      <c r="AF114" s="822">
        <v>4474</v>
      </c>
      <c r="AG114" s="820"/>
      <c r="AH114" s="820"/>
      <c r="AI114" s="820"/>
      <c r="AJ114" s="821"/>
      <c r="AK114" s="822">
        <v>6563</v>
      </c>
      <c r="AL114" s="820"/>
      <c r="AM114" s="820"/>
      <c r="AN114" s="820"/>
      <c r="AO114" s="821"/>
      <c r="AP114" s="861">
        <v>0.4</v>
      </c>
      <c r="AQ114" s="862"/>
      <c r="AR114" s="862"/>
      <c r="AS114" s="862"/>
      <c r="AT114" s="863"/>
      <c r="AU114" s="979"/>
      <c r="AV114" s="980"/>
      <c r="AW114" s="980"/>
      <c r="AX114" s="980"/>
      <c r="AY114" s="980"/>
      <c r="AZ114" s="855" t="s">
        <v>381</v>
      </c>
      <c r="BA114" s="790"/>
      <c r="BB114" s="790"/>
      <c r="BC114" s="790"/>
      <c r="BD114" s="790"/>
      <c r="BE114" s="790"/>
      <c r="BF114" s="790"/>
      <c r="BG114" s="790"/>
      <c r="BH114" s="790"/>
      <c r="BI114" s="790"/>
      <c r="BJ114" s="790"/>
      <c r="BK114" s="790"/>
      <c r="BL114" s="790"/>
      <c r="BM114" s="790"/>
      <c r="BN114" s="790"/>
      <c r="BO114" s="790"/>
      <c r="BP114" s="791"/>
      <c r="BQ114" s="856">
        <v>392492</v>
      </c>
      <c r="BR114" s="857"/>
      <c r="BS114" s="857"/>
      <c r="BT114" s="857"/>
      <c r="BU114" s="857"/>
      <c r="BV114" s="857">
        <v>349562</v>
      </c>
      <c r="BW114" s="857"/>
      <c r="BX114" s="857"/>
      <c r="BY114" s="857"/>
      <c r="BZ114" s="857"/>
      <c r="CA114" s="857">
        <v>325060</v>
      </c>
      <c r="CB114" s="857"/>
      <c r="CC114" s="857"/>
      <c r="CD114" s="857"/>
      <c r="CE114" s="857"/>
      <c r="CF114" s="918">
        <v>17.399999999999999</v>
      </c>
      <c r="CG114" s="919"/>
      <c r="CH114" s="919"/>
      <c r="CI114" s="919"/>
      <c r="CJ114" s="919"/>
      <c r="CK114" s="974"/>
      <c r="CL114" s="931"/>
      <c r="CM114" s="868" t="s">
        <v>382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64</v>
      </c>
      <c r="DH114" s="820"/>
      <c r="DI114" s="820"/>
      <c r="DJ114" s="820"/>
      <c r="DK114" s="821"/>
      <c r="DL114" s="822" t="s">
        <v>64</v>
      </c>
      <c r="DM114" s="820"/>
      <c r="DN114" s="820"/>
      <c r="DO114" s="820"/>
      <c r="DP114" s="821"/>
      <c r="DQ114" s="822" t="s">
        <v>64</v>
      </c>
      <c r="DR114" s="820"/>
      <c r="DS114" s="820"/>
      <c r="DT114" s="820"/>
      <c r="DU114" s="821"/>
      <c r="DV114" s="861" t="s">
        <v>64</v>
      </c>
      <c r="DW114" s="862"/>
      <c r="DX114" s="862"/>
      <c r="DY114" s="862"/>
      <c r="DZ114" s="863"/>
    </row>
    <row r="115" spans="1:130" s="102" customFormat="1" ht="26.25" customHeight="1" x14ac:dyDescent="0.2">
      <c r="A115" s="968"/>
      <c r="B115" s="969"/>
      <c r="C115" s="790" t="s">
        <v>383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254</v>
      </c>
      <c r="AB115" s="960"/>
      <c r="AC115" s="960"/>
      <c r="AD115" s="960"/>
      <c r="AE115" s="961"/>
      <c r="AF115" s="962">
        <v>113</v>
      </c>
      <c r="AG115" s="960"/>
      <c r="AH115" s="960"/>
      <c r="AI115" s="960"/>
      <c r="AJ115" s="961"/>
      <c r="AK115" s="962">
        <v>75</v>
      </c>
      <c r="AL115" s="960"/>
      <c r="AM115" s="960"/>
      <c r="AN115" s="960"/>
      <c r="AO115" s="961"/>
      <c r="AP115" s="963">
        <v>0</v>
      </c>
      <c r="AQ115" s="964"/>
      <c r="AR115" s="964"/>
      <c r="AS115" s="964"/>
      <c r="AT115" s="965"/>
      <c r="AU115" s="979"/>
      <c r="AV115" s="980"/>
      <c r="AW115" s="980"/>
      <c r="AX115" s="980"/>
      <c r="AY115" s="980"/>
      <c r="AZ115" s="855" t="s">
        <v>384</v>
      </c>
      <c r="BA115" s="790"/>
      <c r="BB115" s="790"/>
      <c r="BC115" s="790"/>
      <c r="BD115" s="790"/>
      <c r="BE115" s="790"/>
      <c r="BF115" s="790"/>
      <c r="BG115" s="790"/>
      <c r="BH115" s="790"/>
      <c r="BI115" s="790"/>
      <c r="BJ115" s="790"/>
      <c r="BK115" s="790"/>
      <c r="BL115" s="790"/>
      <c r="BM115" s="790"/>
      <c r="BN115" s="790"/>
      <c r="BO115" s="790"/>
      <c r="BP115" s="791"/>
      <c r="BQ115" s="856" t="s">
        <v>64</v>
      </c>
      <c r="BR115" s="857"/>
      <c r="BS115" s="857"/>
      <c r="BT115" s="857"/>
      <c r="BU115" s="857"/>
      <c r="BV115" s="857" t="s">
        <v>64</v>
      </c>
      <c r="BW115" s="857"/>
      <c r="BX115" s="857"/>
      <c r="BY115" s="857"/>
      <c r="BZ115" s="857"/>
      <c r="CA115" s="857" t="s">
        <v>64</v>
      </c>
      <c r="CB115" s="857"/>
      <c r="CC115" s="857"/>
      <c r="CD115" s="857"/>
      <c r="CE115" s="857"/>
      <c r="CF115" s="918" t="s">
        <v>64</v>
      </c>
      <c r="CG115" s="919"/>
      <c r="CH115" s="919"/>
      <c r="CI115" s="919"/>
      <c r="CJ115" s="919"/>
      <c r="CK115" s="974"/>
      <c r="CL115" s="931"/>
      <c r="CM115" s="855" t="s">
        <v>385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64</v>
      </c>
      <c r="DH115" s="820"/>
      <c r="DI115" s="820"/>
      <c r="DJ115" s="820"/>
      <c r="DK115" s="821"/>
      <c r="DL115" s="822" t="s">
        <v>64</v>
      </c>
      <c r="DM115" s="820"/>
      <c r="DN115" s="820"/>
      <c r="DO115" s="820"/>
      <c r="DP115" s="821"/>
      <c r="DQ115" s="822" t="s">
        <v>64</v>
      </c>
      <c r="DR115" s="820"/>
      <c r="DS115" s="820"/>
      <c r="DT115" s="820"/>
      <c r="DU115" s="821"/>
      <c r="DV115" s="861" t="s">
        <v>64</v>
      </c>
      <c r="DW115" s="862"/>
      <c r="DX115" s="862"/>
      <c r="DY115" s="862"/>
      <c r="DZ115" s="863"/>
    </row>
    <row r="116" spans="1:130" s="102" customFormat="1" ht="26.25" customHeight="1" x14ac:dyDescent="0.2">
      <c r="A116" s="970"/>
      <c r="B116" s="971"/>
      <c r="C116" s="900" t="s">
        <v>386</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64</v>
      </c>
      <c r="AB116" s="820"/>
      <c r="AC116" s="820"/>
      <c r="AD116" s="820"/>
      <c r="AE116" s="821"/>
      <c r="AF116" s="822">
        <v>47</v>
      </c>
      <c r="AG116" s="820"/>
      <c r="AH116" s="820"/>
      <c r="AI116" s="820"/>
      <c r="AJ116" s="821"/>
      <c r="AK116" s="822" t="s">
        <v>64</v>
      </c>
      <c r="AL116" s="820"/>
      <c r="AM116" s="820"/>
      <c r="AN116" s="820"/>
      <c r="AO116" s="821"/>
      <c r="AP116" s="861" t="s">
        <v>64</v>
      </c>
      <c r="AQ116" s="862"/>
      <c r="AR116" s="862"/>
      <c r="AS116" s="862"/>
      <c r="AT116" s="863"/>
      <c r="AU116" s="979"/>
      <c r="AV116" s="980"/>
      <c r="AW116" s="980"/>
      <c r="AX116" s="980"/>
      <c r="AY116" s="980"/>
      <c r="AZ116" s="906" t="s">
        <v>387</v>
      </c>
      <c r="BA116" s="907"/>
      <c r="BB116" s="907"/>
      <c r="BC116" s="907"/>
      <c r="BD116" s="907"/>
      <c r="BE116" s="907"/>
      <c r="BF116" s="907"/>
      <c r="BG116" s="907"/>
      <c r="BH116" s="907"/>
      <c r="BI116" s="907"/>
      <c r="BJ116" s="907"/>
      <c r="BK116" s="907"/>
      <c r="BL116" s="907"/>
      <c r="BM116" s="907"/>
      <c r="BN116" s="907"/>
      <c r="BO116" s="907"/>
      <c r="BP116" s="908"/>
      <c r="BQ116" s="856" t="s">
        <v>64</v>
      </c>
      <c r="BR116" s="857"/>
      <c r="BS116" s="857"/>
      <c r="BT116" s="857"/>
      <c r="BU116" s="857"/>
      <c r="BV116" s="857" t="s">
        <v>64</v>
      </c>
      <c r="BW116" s="857"/>
      <c r="BX116" s="857"/>
      <c r="BY116" s="857"/>
      <c r="BZ116" s="857"/>
      <c r="CA116" s="857" t="s">
        <v>64</v>
      </c>
      <c r="CB116" s="857"/>
      <c r="CC116" s="857"/>
      <c r="CD116" s="857"/>
      <c r="CE116" s="857"/>
      <c r="CF116" s="918" t="s">
        <v>64</v>
      </c>
      <c r="CG116" s="919"/>
      <c r="CH116" s="919"/>
      <c r="CI116" s="919"/>
      <c r="CJ116" s="919"/>
      <c r="CK116" s="974"/>
      <c r="CL116" s="931"/>
      <c r="CM116" s="868" t="s">
        <v>388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64</v>
      </c>
      <c r="DH116" s="820"/>
      <c r="DI116" s="820"/>
      <c r="DJ116" s="820"/>
      <c r="DK116" s="821"/>
      <c r="DL116" s="822" t="s">
        <v>64</v>
      </c>
      <c r="DM116" s="820"/>
      <c r="DN116" s="820"/>
      <c r="DO116" s="820"/>
      <c r="DP116" s="821"/>
      <c r="DQ116" s="822" t="s">
        <v>64</v>
      </c>
      <c r="DR116" s="820"/>
      <c r="DS116" s="820"/>
      <c r="DT116" s="820"/>
      <c r="DU116" s="821"/>
      <c r="DV116" s="861" t="s">
        <v>64</v>
      </c>
      <c r="DW116" s="862"/>
      <c r="DX116" s="862"/>
      <c r="DY116" s="862"/>
      <c r="DZ116" s="863"/>
    </row>
    <row r="117" spans="1:130" s="102" customFormat="1" ht="26.25" customHeight="1" x14ac:dyDescent="0.2">
      <c r="A117" s="944" t="s">
        <v>118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389</v>
      </c>
      <c r="Z117" s="946"/>
      <c r="AA117" s="951">
        <v>512968</v>
      </c>
      <c r="AB117" s="952"/>
      <c r="AC117" s="952"/>
      <c r="AD117" s="952"/>
      <c r="AE117" s="953"/>
      <c r="AF117" s="954">
        <v>448848</v>
      </c>
      <c r="AG117" s="952"/>
      <c r="AH117" s="952"/>
      <c r="AI117" s="952"/>
      <c r="AJ117" s="953"/>
      <c r="AK117" s="954">
        <v>433018</v>
      </c>
      <c r="AL117" s="952"/>
      <c r="AM117" s="952"/>
      <c r="AN117" s="952"/>
      <c r="AO117" s="953"/>
      <c r="AP117" s="955"/>
      <c r="AQ117" s="956"/>
      <c r="AR117" s="956"/>
      <c r="AS117" s="956"/>
      <c r="AT117" s="957"/>
      <c r="AU117" s="979"/>
      <c r="AV117" s="980"/>
      <c r="AW117" s="980"/>
      <c r="AX117" s="980"/>
      <c r="AY117" s="980"/>
      <c r="AZ117" s="906" t="s">
        <v>390</v>
      </c>
      <c r="BA117" s="907"/>
      <c r="BB117" s="907"/>
      <c r="BC117" s="907"/>
      <c r="BD117" s="907"/>
      <c r="BE117" s="907"/>
      <c r="BF117" s="907"/>
      <c r="BG117" s="907"/>
      <c r="BH117" s="907"/>
      <c r="BI117" s="907"/>
      <c r="BJ117" s="907"/>
      <c r="BK117" s="907"/>
      <c r="BL117" s="907"/>
      <c r="BM117" s="907"/>
      <c r="BN117" s="907"/>
      <c r="BO117" s="907"/>
      <c r="BP117" s="908"/>
      <c r="BQ117" s="856" t="s">
        <v>64</v>
      </c>
      <c r="BR117" s="857"/>
      <c r="BS117" s="857"/>
      <c r="BT117" s="857"/>
      <c r="BU117" s="857"/>
      <c r="BV117" s="857" t="s">
        <v>64</v>
      </c>
      <c r="BW117" s="857"/>
      <c r="BX117" s="857"/>
      <c r="BY117" s="857"/>
      <c r="BZ117" s="857"/>
      <c r="CA117" s="857" t="s">
        <v>64</v>
      </c>
      <c r="CB117" s="857"/>
      <c r="CC117" s="857"/>
      <c r="CD117" s="857"/>
      <c r="CE117" s="857"/>
      <c r="CF117" s="918" t="s">
        <v>64</v>
      </c>
      <c r="CG117" s="919"/>
      <c r="CH117" s="919"/>
      <c r="CI117" s="919"/>
      <c r="CJ117" s="919"/>
      <c r="CK117" s="974"/>
      <c r="CL117" s="931"/>
      <c r="CM117" s="868" t="s">
        <v>391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64</v>
      </c>
      <c r="DH117" s="820"/>
      <c r="DI117" s="820"/>
      <c r="DJ117" s="820"/>
      <c r="DK117" s="821"/>
      <c r="DL117" s="822" t="s">
        <v>64</v>
      </c>
      <c r="DM117" s="820"/>
      <c r="DN117" s="820"/>
      <c r="DO117" s="820"/>
      <c r="DP117" s="821"/>
      <c r="DQ117" s="822" t="s">
        <v>64</v>
      </c>
      <c r="DR117" s="820"/>
      <c r="DS117" s="820"/>
      <c r="DT117" s="820"/>
      <c r="DU117" s="821"/>
      <c r="DV117" s="861" t="s">
        <v>64</v>
      </c>
      <c r="DW117" s="862"/>
      <c r="DX117" s="862"/>
      <c r="DY117" s="862"/>
      <c r="DZ117" s="863"/>
    </row>
    <row r="118" spans="1:130" s="102" customFormat="1" ht="26.25" customHeight="1" x14ac:dyDescent="0.2">
      <c r="A118" s="944" t="s">
        <v>364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362</v>
      </c>
      <c r="AB118" s="945"/>
      <c r="AC118" s="945"/>
      <c r="AD118" s="945"/>
      <c r="AE118" s="946"/>
      <c r="AF118" s="947" t="s">
        <v>237</v>
      </c>
      <c r="AG118" s="945"/>
      <c r="AH118" s="945"/>
      <c r="AI118" s="945"/>
      <c r="AJ118" s="946"/>
      <c r="AK118" s="947" t="s">
        <v>236</v>
      </c>
      <c r="AL118" s="945"/>
      <c r="AM118" s="945"/>
      <c r="AN118" s="945"/>
      <c r="AO118" s="946"/>
      <c r="AP118" s="948" t="s">
        <v>363</v>
      </c>
      <c r="AQ118" s="949"/>
      <c r="AR118" s="949"/>
      <c r="AS118" s="949"/>
      <c r="AT118" s="950"/>
      <c r="AU118" s="979"/>
      <c r="AV118" s="980"/>
      <c r="AW118" s="980"/>
      <c r="AX118" s="980"/>
      <c r="AY118" s="980"/>
      <c r="AZ118" s="899" t="s">
        <v>392</v>
      </c>
      <c r="BA118" s="900"/>
      <c r="BB118" s="900"/>
      <c r="BC118" s="900"/>
      <c r="BD118" s="900"/>
      <c r="BE118" s="900"/>
      <c r="BF118" s="900"/>
      <c r="BG118" s="900"/>
      <c r="BH118" s="900"/>
      <c r="BI118" s="900"/>
      <c r="BJ118" s="900"/>
      <c r="BK118" s="900"/>
      <c r="BL118" s="900"/>
      <c r="BM118" s="900"/>
      <c r="BN118" s="900"/>
      <c r="BO118" s="900"/>
      <c r="BP118" s="901"/>
      <c r="BQ118" s="902" t="s">
        <v>64</v>
      </c>
      <c r="BR118" s="903"/>
      <c r="BS118" s="903"/>
      <c r="BT118" s="903"/>
      <c r="BU118" s="903"/>
      <c r="BV118" s="903" t="s">
        <v>64</v>
      </c>
      <c r="BW118" s="903"/>
      <c r="BX118" s="903"/>
      <c r="BY118" s="903"/>
      <c r="BZ118" s="903"/>
      <c r="CA118" s="903" t="s">
        <v>64</v>
      </c>
      <c r="CB118" s="903"/>
      <c r="CC118" s="903"/>
      <c r="CD118" s="903"/>
      <c r="CE118" s="903"/>
      <c r="CF118" s="918" t="s">
        <v>64</v>
      </c>
      <c r="CG118" s="919"/>
      <c r="CH118" s="919"/>
      <c r="CI118" s="919"/>
      <c r="CJ118" s="919"/>
      <c r="CK118" s="974"/>
      <c r="CL118" s="931"/>
      <c r="CM118" s="868" t="s">
        <v>393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64</v>
      </c>
      <c r="DH118" s="820"/>
      <c r="DI118" s="820"/>
      <c r="DJ118" s="820"/>
      <c r="DK118" s="821"/>
      <c r="DL118" s="822" t="s">
        <v>64</v>
      </c>
      <c r="DM118" s="820"/>
      <c r="DN118" s="820"/>
      <c r="DO118" s="820"/>
      <c r="DP118" s="821"/>
      <c r="DQ118" s="822" t="s">
        <v>64</v>
      </c>
      <c r="DR118" s="820"/>
      <c r="DS118" s="820"/>
      <c r="DT118" s="820"/>
      <c r="DU118" s="821"/>
      <c r="DV118" s="861" t="s">
        <v>64</v>
      </c>
      <c r="DW118" s="862"/>
      <c r="DX118" s="862"/>
      <c r="DY118" s="862"/>
      <c r="DZ118" s="863"/>
    </row>
    <row r="119" spans="1:130" s="102" customFormat="1" ht="26.25" customHeight="1" x14ac:dyDescent="0.2">
      <c r="A119" s="928" t="s">
        <v>368</v>
      </c>
      <c r="B119" s="929"/>
      <c r="C119" s="934" t="s">
        <v>369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64</v>
      </c>
      <c r="AB119" s="938"/>
      <c r="AC119" s="938"/>
      <c r="AD119" s="938"/>
      <c r="AE119" s="939"/>
      <c r="AF119" s="940" t="s">
        <v>64</v>
      </c>
      <c r="AG119" s="938"/>
      <c r="AH119" s="938"/>
      <c r="AI119" s="938"/>
      <c r="AJ119" s="939"/>
      <c r="AK119" s="940" t="s">
        <v>64</v>
      </c>
      <c r="AL119" s="938"/>
      <c r="AM119" s="938"/>
      <c r="AN119" s="938"/>
      <c r="AO119" s="939"/>
      <c r="AP119" s="941" t="s">
        <v>64</v>
      </c>
      <c r="AQ119" s="942"/>
      <c r="AR119" s="942"/>
      <c r="AS119" s="942"/>
      <c r="AT119" s="943"/>
      <c r="AU119" s="981"/>
      <c r="AV119" s="982"/>
      <c r="AW119" s="982"/>
      <c r="AX119" s="982"/>
      <c r="AY119" s="982"/>
      <c r="AZ119" s="133" t="s">
        <v>118</v>
      </c>
      <c r="BA119" s="133"/>
      <c r="BB119" s="133"/>
      <c r="BC119" s="133"/>
      <c r="BD119" s="133"/>
      <c r="BE119" s="133"/>
      <c r="BF119" s="133"/>
      <c r="BG119" s="133"/>
      <c r="BH119" s="133"/>
      <c r="BI119" s="133"/>
      <c r="BJ119" s="133"/>
      <c r="BK119" s="133"/>
      <c r="BL119" s="133"/>
      <c r="BM119" s="133"/>
      <c r="BN119" s="133"/>
      <c r="BO119" s="897" t="s">
        <v>394</v>
      </c>
      <c r="BP119" s="898"/>
      <c r="BQ119" s="902">
        <v>4850059</v>
      </c>
      <c r="BR119" s="903"/>
      <c r="BS119" s="903"/>
      <c r="BT119" s="903"/>
      <c r="BU119" s="903"/>
      <c r="BV119" s="903">
        <v>4754285</v>
      </c>
      <c r="BW119" s="903"/>
      <c r="BX119" s="903"/>
      <c r="BY119" s="903"/>
      <c r="BZ119" s="903"/>
      <c r="CA119" s="903">
        <v>4566152</v>
      </c>
      <c r="CB119" s="903"/>
      <c r="CC119" s="903"/>
      <c r="CD119" s="903"/>
      <c r="CE119" s="903"/>
      <c r="CF119" s="786"/>
      <c r="CG119" s="787"/>
      <c r="CH119" s="787"/>
      <c r="CI119" s="787"/>
      <c r="CJ119" s="896"/>
      <c r="CK119" s="975"/>
      <c r="CL119" s="933"/>
      <c r="CM119" s="858" t="s">
        <v>395</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10829</v>
      </c>
      <c r="DH119" s="803"/>
      <c r="DI119" s="803"/>
      <c r="DJ119" s="803"/>
      <c r="DK119" s="804"/>
      <c r="DL119" s="805">
        <v>9100</v>
      </c>
      <c r="DM119" s="803"/>
      <c r="DN119" s="803"/>
      <c r="DO119" s="803"/>
      <c r="DP119" s="804"/>
      <c r="DQ119" s="805">
        <v>9000</v>
      </c>
      <c r="DR119" s="803"/>
      <c r="DS119" s="803"/>
      <c r="DT119" s="803"/>
      <c r="DU119" s="804"/>
      <c r="DV119" s="871">
        <v>0.5</v>
      </c>
      <c r="DW119" s="872"/>
      <c r="DX119" s="872"/>
      <c r="DY119" s="872"/>
      <c r="DZ119" s="873"/>
    </row>
    <row r="120" spans="1:130" s="102" customFormat="1" ht="26.25" customHeight="1" x14ac:dyDescent="0.2">
      <c r="A120" s="930"/>
      <c r="B120" s="931"/>
      <c r="C120" s="868" t="s">
        <v>372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64</v>
      </c>
      <c r="AB120" s="820"/>
      <c r="AC120" s="820"/>
      <c r="AD120" s="820"/>
      <c r="AE120" s="821"/>
      <c r="AF120" s="822" t="s">
        <v>64</v>
      </c>
      <c r="AG120" s="820"/>
      <c r="AH120" s="820"/>
      <c r="AI120" s="820"/>
      <c r="AJ120" s="821"/>
      <c r="AK120" s="822" t="s">
        <v>64</v>
      </c>
      <c r="AL120" s="820"/>
      <c r="AM120" s="820"/>
      <c r="AN120" s="820"/>
      <c r="AO120" s="821"/>
      <c r="AP120" s="861" t="s">
        <v>64</v>
      </c>
      <c r="AQ120" s="862"/>
      <c r="AR120" s="862"/>
      <c r="AS120" s="862"/>
      <c r="AT120" s="863"/>
      <c r="AU120" s="920" t="s">
        <v>396</v>
      </c>
      <c r="AV120" s="921"/>
      <c r="AW120" s="921"/>
      <c r="AX120" s="921"/>
      <c r="AY120" s="922"/>
      <c r="AZ120" s="883" t="s">
        <v>397</v>
      </c>
      <c r="BA120" s="848"/>
      <c r="BB120" s="848"/>
      <c r="BC120" s="848"/>
      <c r="BD120" s="848"/>
      <c r="BE120" s="848"/>
      <c r="BF120" s="848"/>
      <c r="BG120" s="848"/>
      <c r="BH120" s="848"/>
      <c r="BI120" s="848"/>
      <c r="BJ120" s="848"/>
      <c r="BK120" s="848"/>
      <c r="BL120" s="848"/>
      <c r="BM120" s="848"/>
      <c r="BN120" s="848"/>
      <c r="BO120" s="848"/>
      <c r="BP120" s="849"/>
      <c r="BQ120" s="884">
        <v>1576897</v>
      </c>
      <c r="BR120" s="865"/>
      <c r="BS120" s="865"/>
      <c r="BT120" s="865"/>
      <c r="BU120" s="865"/>
      <c r="BV120" s="865">
        <v>1463938</v>
      </c>
      <c r="BW120" s="865"/>
      <c r="BX120" s="865"/>
      <c r="BY120" s="865"/>
      <c r="BZ120" s="865"/>
      <c r="CA120" s="865">
        <v>1753438</v>
      </c>
      <c r="CB120" s="865"/>
      <c r="CC120" s="865"/>
      <c r="CD120" s="865"/>
      <c r="CE120" s="865"/>
      <c r="CF120" s="909">
        <v>93.6</v>
      </c>
      <c r="CG120" s="910"/>
      <c r="CH120" s="910"/>
      <c r="CI120" s="910"/>
      <c r="CJ120" s="910"/>
      <c r="CK120" s="911" t="s">
        <v>398</v>
      </c>
      <c r="CL120" s="875"/>
      <c r="CM120" s="875"/>
      <c r="CN120" s="875"/>
      <c r="CO120" s="876"/>
      <c r="CP120" s="915" t="s">
        <v>336</v>
      </c>
      <c r="CQ120" s="916"/>
      <c r="CR120" s="916"/>
      <c r="CS120" s="916"/>
      <c r="CT120" s="916"/>
      <c r="CU120" s="916"/>
      <c r="CV120" s="916"/>
      <c r="CW120" s="916"/>
      <c r="CX120" s="916"/>
      <c r="CY120" s="916"/>
      <c r="CZ120" s="916"/>
      <c r="DA120" s="916"/>
      <c r="DB120" s="916"/>
      <c r="DC120" s="916"/>
      <c r="DD120" s="916"/>
      <c r="DE120" s="916"/>
      <c r="DF120" s="917"/>
      <c r="DG120" s="884">
        <v>505470</v>
      </c>
      <c r="DH120" s="865"/>
      <c r="DI120" s="865"/>
      <c r="DJ120" s="865"/>
      <c r="DK120" s="865"/>
      <c r="DL120" s="865">
        <v>479393</v>
      </c>
      <c r="DM120" s="865"/>
      <c r="DN120" s="865"/>
      <c r="DO120" s="865"/>
      <c r="DP120" s="865"/>
      <c r="DQ120" s="865">
        <v>457846</v>
      </c>
      <c r="DR120" s="865"/>
      <c r="DS120" s="865"/>
      <c r="DT120" s="865"/>
      <c r="DU120" s="865"/>
      <c r="DV120" s="866">
        <v>24.4</v>
      </c>
      <c r="DW120" s="866"/>
      <c r="DX120" s="866"/>
      <c r="DY120" s="866"/>
      <c r="DZ120" s="867"/>
    </row>
    <row r="121" spans="1:130" s="102" customFormat="1" ht="26.25" customHeight="1" x14ac:dyDescent="0.2">
      <c r="A121" s="930"/>
      <c r="B121" s="931"/>
      <c r="C121" s="906" t="s">
        <v>399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64</v>
      </c>
      <c r="AB121" s="820"/>
      <c r="AC121" s="820"/>
      <c r="AD121" s="820"/>
      <c r="AE121" s="821"/>
      <c r="AF121" s="822" t="s">
        <v>64</v>
      </c>
      <c r="AG121" s="820"/>
      <c r="AH121" s="820"/>
      <c r="AI121" s="820"/>
      <c r="AJ121" s="821"/>
      <c r="AK121" s="822" t="s">
        <v>64</v>
      </c>
      <c r="AL121" s="820"/>
      <c r="AM121" s="820"/>
      <c r="AN121" s="820"/>
      <c r="AO121" s="821"/>
      <c r="AP121" s="861" t="s">
        <v>64</v>
      </c>
      <c r="AQ121" s="862"/>
      <c r="AR121" s="862"/>
      <c r="AS121" s="862"/>
      <c r="AT121" s="863"/>
      <c r="AU121" s="923"/>
      <c r="AV121" s="924"/>
      <c r="AW121" s="924"/>
      <c r="AX121" s="924"/>
      <c r="AY121" s="925"/>
      <c r="AZ121" s="855" t="s">
        <v>400</v>
      </c>
      <c r="BA121" s="790"/>
      <c r="BB121" s="790"/>
      <c r="BC121" s="790"/>
      <c r="BD121" s="790"/>
      <c r="BE121" s="790"/>
      <c r="BF121" s="790"/>
      <c r="BG121" s="790"/>
      <c r="BH121" s="790"/>
      <c r="BI121" s="790"/>
      <c r="BJ121" s="790"/>
      <c r="BK121" s="790"/>
      <c r="BL121" s="790"/>
      <c r="BM121" s="790"/>
      <c r="BN121" s="790"/>
      <c r="BO121" s="790"/>
      <c r="BP121" s="791"/>
      <c r="BQ121" s="856" t="s">
        <v>64</v>
      </c>
      <c r="BR121" s="857"/>
      <c r="BS121" s="857"/>
      <c r="BT121" s="857"/>
      <c r="BU121" s="857"/>
      <c r="BV121" s="857" t="s">
        <v>64</v>
      </c>
      <c r="BW121" s="857"/>
      <c r="BX121" s="857"/>
      <c r="BY121" s="857"/>
      <c r="BZ121" s="857"/>
      <c r="CA121" s="857" t="s">
        <v>64</v>
      </c>
      <c r="CB121" s="857"/>
      <c r="CC121" s="857"/>
      <c r="CD121" s="857"/>
      <c r="CE121" s="857"/>
      <c r="CF121" s="918" t="s">
        <v>64</v>
      </c>
      <c r="CG121" s="919"/>
      <c r="CH121" s="919"/>
      <c r="CI121" s="919"/>
      <c r="CJ121" s="919"/>
      <c r="CK121" s="912"/>
      <c r="CL121" s="878"/>
      <c r="CM121" s="878"/>
      <c r="CN121" s="878"/>
      <c r="CO121" s="879"/>
      <c r="CP121" s="887" t="s">
        <v>338</v>
      </c>
      <c r="CQ121" s="888"/>
      <c r="CR121" s="888"/>
      <c r="CS121" s="888"/>
      <c r="CT121" s="888"/>
      <c r="CU121" s="888"/>
      <c r="CV121" s="888"/>
      <c r="CW121" s="888"/>
      <c r="CX121" s="888"/>
      <c r="CY121" s="888"/>
      <c r="CZ121" s="888"/>
      <c r="DA121" s="888"/>
      <c r="DB121" s="888"/>
      <c r="DC121" s="888"/>
      <c r="DD121" s="888"/>
      <c r="DE121" s="888"/>
      <c r="DF121" s="889"/>
      <c r="DG121" s="856">
        <v>579274</v>
      </c>
      <c r="DH121" s="857"/>
      <c r="DI121" s="857"/>
      <c r="DJ121" s="857"/>
      <c r="DK121" s="857"/>
      <c r="DL121" s="857">
        <v>512769</v>
      </c>
      <c r="DM121" s="857"/>
      <c r="DN121" s="857"/>
      <c r="DO121" s="857"/>
      <c r="DP121" s="857"/>
      <c r="DQ121" s="857">
        <v>449765</v>
      </c>
      <c r="DR121" s="857"/>
      <c r="DS121" s="857"/>
      <c r="DT121" s="857"/>
      <c r="DU121" s="857"/>
      <c r="DV121" s="834">
        <v>24</v>
      </c>
      <c r="DW121" s="834"/>
      <c r="DX121" s="834"/>
      <c r="DY121" s="834"/>
      <c r="DZ121" s="835"/>
    </row>
    <row r="122" spans="1:130" s="102" customFormat="1" ht="26.25" customHeight="1" x14ac:dyDescent="0.2">
      <c r="A122" s="930"/>
      <c r="B122" s="931"/>
      <c r="C122" s="868" t="s">
        <v>382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64</v>
      </c>
      <c r="AB122" s="820"/>
      <c r="AC122" s="820"/>
      <c r="AD122" s="820"/>
      <c r="AE122" s="821"/>
      <c r="AF122" s="822" t="s">
        <v>64</v>
      </c>
      <c r="AG122" s="820"/>
      <c r="AH122" s="820"/>
      <c r="AI122" s="820"/>
      <c r="AJ122" s="821"/>
      <c r="AK122" s="822" t="s">
        <v>64</v>
      </c>
      <c r="AL122" s="820"/>
      <c r="AM122" s="820"/>
      <c r="AN122" s="820"/>
      <c r="AO122" s="821"/>
      <c r="AP122" s="861" t="s">
        <v>64</v>
      </c>
      <c r="AQ122" s="862"/>
      <c r="AR122" s="862"/>
      <c r="AS122" s="862"/>
      <c r="AT122" s="863"/>
      <c r="AU122" s="923"/>
      <c r="AV122" s="924"/>
      <c r="AW122" s="924"/>
      <c r="AX122" s="924"/>
      <c r="AY122" s="925"/>
      <c r="AZ122" s="899" t="s">
        <v>401</v>
      </c>
      <c r="BA122" s="900"/>
      <c r="BB122" s="900"/>
      <c r="BC122" s="900"/>
      <c r="BD122" s="900"/>
      <c r="BE122" s="900"/>
      <c r="BF122" s="900"/>
      <c r="BG122" s="900"/>
      <c r="BH122" s="900"/>
      <c r="BI122" s="900"/>
      <c r="BJ122" s="900"/>
      <c r="BK122" s="900"/>
      <c r="BL122" s="900"/>
      <c r="BM122" s="900"/>
      <c r="BN122" s="900"/>
      <c r="BO122" s="900"/>
      <c r="BP122" s="901"/>
      <c r="BQ122" s="902">
        <v>3003787</v>
      </c>
      <c r="BR122" s="903"/>
      <c r="BS122" s="903"/>
      <c r="BT122" s="903"/>
      <c r="BU122" s="903"/>
      <c r="BV122" s="903">
        <v>3005659</v>
      </c>
      <c r="BW122" s="903"/>
      <c r="BX122" s="903"/>
      <c r="BY122" s="903"/>
      <c r="BZ122" s="903"/>
      <c r="CA122" s="903">
        <v>2909812</v>
      </c>
      <c r="CB122" s="903"/>
      <c r="CC122" s="903"/>
      <c r="CD122" s="903"/>
      <c r="CE122" s="903"/>
      <c r="CF122" s="904">
        <v>155.4</v>
      </c>
      <c r="CG122" s="905"/>
      <c r="CH122" s="905"/>
      <c r="CI122" s="905"/>
      <c r="CJ122" s="905"/>
      <c r="CK122" s="912"/>
      <c r="CL122" s="878"/>
      <c r="CM122" s="878"/>
      <c r="CN122" s="878"/>
      <c r="CO122" s="879"/>
      <c r="CP122" s="887" t="s">
        <v>334</v>
      </c>
      <c r="CQ122" s="888"/>
      <c r="CR122" s="888"/>
      <c r="CS122" s="888"/>
      <c r="CT122" s="888"/>
      <c r="CU122" s="888"/>
      <c r="CV122" s="888"/>
      <c r="CW122" s="888"/>
      <c r="CX122" s="888"/>
      <c r="CY122" s="888"/>
      <c r="CZ122" s="888"/>
      <c r="DA122" s="888"/>
      <c r="DB122" s="888"/>
      <c r="DC122" s="888"/>
      <c r="DD122" s="888"/>
      <c r="DE122" s="888"/>
      <c r="DF122" s="889"/>
      <c r="DG122" s="856" t="s">
        <v>64</v>
      </c>
      <c r="DH122" s="857"/>
      <c r="DI122" s="857"/>
      <c r="DJ122" s="857"/>
      <c r="DK122" s="857"/>
      <c r="DL122" s="857" t="s">
        <v>64</v>
      </c>
      <c r="DM122" s="857"/>
      <c r="DN122" s="857"/>
      <c r="DO122" s="857"/>
      <c r="DP122" s="857"/>
      <c r="DQ122" s="857" t="s">
        <v>64</v>
      </c>
      <c r="DR122" s="857"/>
      <c r="DS122" s="857"/>
      <c r="DT122" s="857"/>
      <c r="DU122" s="857"/>
      <c r="DV122" s="834" t="s">
        <v>64</v>
      </c>
      <c r="DW122" s="834"/>
      <c r="DX122" s="834"/>
      <c r="DY122" s="834"/>
      <c r="DZ122" s="835"/>
    </row>
    <row r="123" spans="1:130" s="102" customFormat="1" ht="26.25" customHeight="1" x14ac:dyDescent="0.2">
      <c r="A123" s="930"/>
      <c r="B123" s="931"/>
      <c r="C123" s="868" t="s">
        <v>388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64</v>
      </c>
      <c r="AB123" s="820"/>
      <c r="AC123" s="820"/>
      <c r="AD123" s="820"/>
      <c r="AE123" s="821"/>
      <c r="AF123" s="822" t="s">
        <v>64</v>
      </c>
      <c r="AG123" s="820"/>
      <c r="AH123" s="820"/>
      <c r="AI123" s="820"/>
      <c r="AJ123" s="821"/>
      <c r="AK123" s="822" t="s">
        <v>64</v>
      </c>
      <c r="AL123" s="820"/>
      <c r="AM123" s="820"/>
      <c r="AN123" s="820"/>
      <c r="AO123" s="821"/>
      <c r="AP123" s="861" t="s">
        <v>64</v>
      </c>
      <c r="AQ123" s="862"/>
      <c r="AR123" s="862"/>
      <c r="AS123" s="862"/>
      <c r="AT123" s="863"/>
      <c r="AU123" s="926"/>
      <c r="AV123" s="927"/>
      <c r="AW123" s="927"/>
      <c r="AX123" s="927"/>
      <c r="AY123" s="927"/>
      <c r="AZ123" s="133" t="s">
        <v>118</v>
      </c>
      <c r="BA123" s="133"/>
      <c r="BB123" s="133"/>
      <c r="BC123" s="133"/>
      <c r="BD123" s="133"/>
      <c r="BE123" s="133"/>
      <c r="BF123" s="133"/>
      <c r="BG123" s="133"/>
      <c r="BH123" s="133"/>
      <c r="BI123" s="133"/>
      <c r="BJ123" s="133"/>
      <c r="BK123" s="133"/>
      <c r="BL123" s="133"/>
      <c r="BM123" s="133"/>
      <c r="BN123" s="133"/>
      <c r="BO123" s="897" t="s">
        <v>402</v>
      </c>
      <c r="BP123" s="898"/>
      <c r="BQ123" s="894">
        <v>4580684</v>
      </c>
      <c r="BR123" s="895"/>
      <c r="BS123" s="895"/>
      <c r="BT123" s="895"/>
      <c r="BU123" s="895"/>
      <c r="BV123" s="895">
        <v>4469597</v>
      </c>
      <c r="BW123" s="895"/>
      <c r="BX123" s="895"/>
      <c r="BY123" s="895"/>
      <c r="BZ123" s="895"/>
      <c r="CA123" s="895">
        <v>4663250</v>
      </c>
      <c r="CB123" s="895"/>
      <c r="CC123" s="895"/>
      <c r="CD123" s="895"/>
      <c r="CE123" s="895"/>
      <c r="CF123" s="786"/>
      <c r="CG123" s="787"/>
      <c r="CH123" s="787"/>
      <c r="CI123" s="787"/>
      <c r="CJ123" s="896"/>
      <c r="CK123" s="912"/>
      <c r="CL123" s="878"/>
      <c r="CM123" s="878"/>
      <c r="CN123" s="878"/>
      <c r="CO123" s="879"/>
      <c r="CP123" s="887" t="s">
        <v>335</v>
      </c>
      <c r="CQ123" s="888"/>
      <c r="CR123" s="888"/>
      <c r="CS123" s="888"/>
      <c r="CT123" s="888"/>
      <c r="CU123" s="888"/>
      <c r="CV123" s="888"/>
      <c r="CW123" s="888"/>
      <c r="CX123" s="888"/>
      <c r="CY123" s="888"/>
      <c r="CZ123" s="888"/>
      <c r="DA123" s="888"/>
      <c r="DB123" s="888"/>
      <c r="DC123" s="888"/>
      <c r="DD123" s="888"/>
      <c r="DE123" s="888"/>
      <c r="DF123" s="889"/>
      <c r="DG123" s="819" t="s">
        <v>64</v>
      </c>
      <c r="DH123" s="820"/>
      <c r="DI123" s="820"/>
      <c r="DJ123" s="820"/>
      <c r="DK123" s="821"/>
      <c r="DL123" s="822" t="s">
        <v>64</v>
      </c>
      <c r="DM123" s="820"/>
      <c r="DN123" s="820"/>
      <c r="DO123" s="820"/>
      <c r="DP123" s="821"/>
      <c r="DQ123" s="822" t="s">
        <v>64</v>
      </c>
      <c r="DR123" s="820"/>
      <c r="DS123" s="820"/>
      <c r="DT123" s="820"/>
      <c r="DU123" s="821"/>
      <c r="DV123" s="861" t="s">
        <v>64</v>
      </c>
      <c r="DW123" s="862"/>
      <c r="DX123" s="862"/>
      <c r="DY123" s="862"/>
      <c r="DZ123" s="863"/>
    </row>
    <row r="124" spans="1:130" s="102" customFormat="1" ht="26.25" customHeight="1" thickBot="1" x14ac:dyDescent="0.25">
      <c r="A124" s="930"/>
      <c r="B124" s="931"/>
      <c r="C124" s="868" t="s">
        <v>391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64</v>
      </c>
      <c r="AB124" s="820"/>
      <c r="AC124" s="820"/>
      <c r="AD124" s="820"/>
      <c r="AE124" s="821"/>
      <c r="AF124" s="822" t="s">
        <v>64</v>
      </c>
      <c r="AG124" s="820"/>
      <c r="AH124" s="820"/>
      <c r="AI124" s="820"/>
      <c r="AJ124" s="821"/>
      <c r="AK124" s="822" t="s">
        <v>64</v>
      </c>
      <c r="AL124" s="820"/>
      <c r="AM124" s="820"/>
      <c r="AN124" s="820"/>
      <c r="AO124" s="821"/>
      <c r="AP124" s="861" t="s">
        <v>64</v>
      </c>
      <c r="AQ124" s="862"/>
      <c r="AR124" s="862"/>
      <c r="AS124" s="862"/>
      <c r="AT124" s="863"/>
      <c r="AU124" s="890" t="s">
        <v>403</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14.1</v>
      </c>
      <c r="BR124" s="885"/>
      <c r="BS124" s="885"/>
      <c r="BT124" s="885"/>
      <c r="BU124" s="885"/>
      <c r="BV124" s="885">
        <v>15</v>
      </c>
      <c r="BW124" s="885"/>
      <c r="BX124" s="885"/>
      <c r="BY124" s="885"/>
      <c r="BZ124" s="885"/>
      <c r="CA124" s="885" t="s">
        <v>64</v>
      </c>
      <c r="CB124" s="885"/>
      <c r="CC124" s="885"/>
      <c r="CD124" s="885"/>
      <c r="CE124" s="885"/>
      <c r="CF124" s="764"/>
      <c r="CG124" s="765"/>
      <c r="CH124" s="765"/>
      <c r="CI124" s="765"/>
      <c r="CJ124" s="886"/>
      <c r="CK124" s="913"/>
      <c r="CL124" s="913"/>
      <c r="CM124" s="913"/>
      <c r="CN124" s="913"/>
      <c r="CO124" s="914"/>
      <c r="CP124" s="887" t="s">
        <v>404</v>
      </c>
      <c r="CQ124" s="888"/>
      <c r="CR124" s="888"/>
      <c r="CS124" s="888"/>
      <c r="CT124" s="888"/>
      <c r="CU124" s="888"/>
      <c r="CV124" s="888"/>
      <c r="CW124" s="888"/>
      <c r="CX124" s="888"/>
      <c r="CY124" s="888"/>
      <c r="CZ124" s="888"/>
      <c r="DA124" s="888"/>
      <c r="DB124" s="888"/>
      <c r="DC124" s="888"/>
      <c r="DD124" s="888"/>
      <c r="DE124" s="888"/>
      <c r="DF124" s="889"/>
      <c r="DG124" s="802" t="s">
        <v>64</v>
      </c>
      <c r="DH124" s="803"/>
      <c r="DI124" s="803"/>
      <c r="DJ124" s="803"/>
      <c r="DK124" s="804"/>
      <c r="DL124" s="805" t="s">
        <v>64</v>
      </c>
      <c r="DM124" s="803"/>
      <c r="DN124" s="803"/>
      <c r="DO124" s="803"/>
      <c r="DP124" s="804"/>
      <c r="DQ124" s="805" t="s">
        <v>64</v>
      </c>
      <c r="DR124" s="803"/>
      <c r="DS124" s="803"/>
      <c r="DT124" s="803"/>
      <c r="DU124" s="804"/>
      <c r="DV124" s="871" t="s">
        <v>64</v>
      </c>
      <c r="DW124" s="872"/>
      <c r="DX124" s="872"/>
      <c r="DY124" s="872"/>
      <c r="DZ124" s="873"/>
    </row>
    <row r="125" spans="1:130" s="102" customFormat="1" ht="26.25" customHeight="1" x14ac:dyDescent="0.2">
      <c r="A125" s="930"/>
      <c r="B125" s="931"/>
      <c r="C125" s="868" t="s">
        <v>393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64</v>
      </c>
      <c r="AB125" s="820"/>
      <c r="AC125" s="820"/>
      <c r="AD125" s="820"/>
      <c r="AE125" s="821"/>
      <c r="AF125" s="822" t="s">
        <v>64</v>
      </c>
      <c r="AG125" s="820"/>
      <c r="AH125" s="820"/>
      <c r="AI125" s="820"/>
      <c r="AJ125" s="821"/>
      <c r="AK125" s="822" t="s">
        <v>64</v>
      </c>
      <c r="AL125" s="820"/>
      <c r="AM125" s="820"/>
      <c r="AN125" s="820"/>
      <c r="AO125" s="821"/>
      <c r="AP125" s="861" t="s">
        <v>64</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405</v>
      </c>
      <c r="CL125" s="875"/>
      <c r="CM125" s="875"/>
      <c r="CN125" s="875"/>
      <c r="CO125" s="876"/>
      <c r="CP125" s="883" t="s">
        <v>406</v>
      </c>
      <c r="CQ125" s="848"/>
      <c r="CR125" s="848"/>
      <c r="CS125" s="848"/>
      <c r="CT125" s="848"/>
      <c r="CU125" s="848"/>
      <c r="CV125" s="848"/>
      <c r="CW125" s="848"/>
      <c r="CX125" s="848"/>
      <c r="CY125" s="848"/>
      <c r="CZ125" s="848"/>
      <c r="DA125" s="848"/>
      <c r="DB125" s="848"/>
      <c r="DC125" s="848"/>
      <c r="DD125" s="848"/>
      <c r="DE125" s="848"/>
      <c r="DF125" s="849"/>
      <c r="DG125" s="884" t="s">
        <v>64</v>
      </c>
      <c r="DH125" s="865"/>
      <c r="DI125" s="865"/>
      <c r="DJ125" s="865"/>
      <c r="DK125" s="865"/>
      <c r="DL125" s="865" t="s">
        <v>64</v>
      </c>
      <c r="DM125" s="865"/>
      <c r="DN125" s="865"/>
      <c r="DO125" s="865"/>
      <c r="DP125" s="865"/>
      <c r="DQ125" s="865" t="s">
        <v>64</v>
      </c>
      <c r="DR125" s="865"/>
      <c r="DS125" s="865"/>
      <c r="DT125" s="865"/>
      <c r="DU125" s="865"/>
      <c r="DV125" s="866" t="s">
        <v>64</v>
      </c>
      <c r="DW125" s="866"/>
      <c r="DX125" s="866"/>
      <c r="DY125" s="866"/>
      <c r="DZ125" s="867"/>
    </row>
    <row r="126" spans="1:130" s="102" customFormat="1" ht="26.25" customHeight="1" thickBot="1" x14ac:dyDescent="0.25">
      <c r="A126" s="930"/>
      <c r="B126" s="931"/>
      <c r="C126" s="868" t="s">
        <v>395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64</v>
      </c>
      <c r="AB126" s="820"/>
      <c r="AC126" s="820"/>
      <c r="AD126" s="820"/>
      <c r="AE126" s="821"/>
      <c r="AF126" s="822" t="s">
        <v>64</v>
      </c>
      <c r="AG126" s="820"/>
      <c r="AH126" s="820"/>
      <c r="AI126" s="820"/>
      <c r="AJ126" s="821"/>
      <c r="AK126" s="822" t="s">
        <v>64</v>
      </c>
      <c r="AL126" s="820"/>
      <c r="AM126" s="820"/>
      <c r="AN126" s="820"/>
      <c r="AO126" s="821"/>
      <c r="AP126" s="861" t="s">
        <v>64</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407</v>
      </c>
      <c r="CQ126" s="790"/>
      <c r="CR126" s="790"/>
      <c r="CS126" s="790"/>
      <c r="CT126" s="790"/>
      <c r="CU126" s="790"/>
      <c r="CV126" s="790"/>
      <c r="CW126" s="790"/>
      <c r="CX126" s="790"/>
      <c r="CY126" s="790"/>
      <c r="CZ126" s="790"/>
      <c r="DA126" s="790"/>
      <c r="DB126" s="790"/>
      <c r="DC126" s="790"/>
      <c r="DD126" s="790"/>
      <c r="DE126" s="790"/>
      <c r="DF126" s="791"/>
      <c r="DG126" s="856" t="s">
        <v>64</v>
      </c>
      <c r="DH126" s="857"/>
      <c r="DI126" s="857"/>
      <c r="DJ126" s="857"/>
      <c r="DK126" s="857"/>
      <c r="DL126" s="857" t="s">
        <v>64</v>
      </c>
      <c r="DM126" s="857"/>
      <c r="DN126" s="857"/>
      <c r="DO126" s="857"/>
      <c r="DP126" s="857"/>
      <c r="DQ126" s="857" t="s">
        <v>64</v>
      </c>
      <c r="DR126" s="857"/>
      <c r="DS126" s="857"/>
      <c r="DT126" s="857"/>
      <c r="DU126" s="857"/>
      <c r="DV126" s="834" t="s">
        <v>64</v>
      </c>
      <c r="DW126" s="834"/>
      <c r="DX126" s="834"/>
      <c r="DY126" s="834"/>
      <c r="DZ126" s="835"/>
    </row>
    <row r="127" spans="1:130" s="102" customFormat="1" ht="26.25" customHeight="1" x14ac:dyDescent="0.2">
      <c r="A127" s="932"/>
      <c r="B127" s="933"/>
      <c r="C127" s="858" t="s">
        <v>408</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254</v>
      </c>
      <c r="AB127" s="820"/>
      <c r="AC127" s="820"/>
      <c r="AD127" s="820"/>
      <c r="AE127" s="821"/>
      <c r="AF127" s="822">
        <v>113</v>
      </c>
      <c r="AG127" s="820"/>
      <c r="AH127" s="820"/>
      <c r="AI127" s="820"/>
      <c r="AJ127" s="821"/>
      <c r="AK127" s="822">
        <v>75</v>
      </c>
      <c r="AL127" s="820"/>
      <c r="AM127" s="820"/>
      <c r="AN127" s="820"/>
      <c r="AO127" s="821"/>
      <c r="AP127" s="861">
        <v>0</v>
      </c>
      <c r="AQ127" s="862"/>
      <c r="AR127" s="862"/>
      <c r="AS127" s="862"/>
      <c r="AT127" s="863"/>
      <c r="AU127" s="138"/>
      <c r="AV127" s="138"/>
      <c r="AW127" s="138"/>
      <c r="AX127" s="864" t="s">
        <v>409</v>
      </c>
      <c r="AY127" s="852"/>
      <c r="AZ127" s="852"/>
      <c r="BA127" s="852"/>
      <c r="BB127" s="852"/>
      <c r="BC127" s="852"/>
      <c r="BD127" s="852"/>
      <c r="BE127" s="853"/>
      <c r="BF127" s="851" t="s">
        <v>410</v>
      </c>
      <c r="BG127" s="852"/>
      <c r="BH127" s="852"/>
      <c r="BI127" s="852"/>
      <c r="BJ127" s="852"/>
      <c r="BK127" s="852"/>
      <c r="BL127" s="853"/>
      <c r="BM127" s="851" t="s">
        <v>411</v>
      </c>
      <c r="BN127" s="852"/>
      <c r="BO127" s="852"/>
      <c r="BP127" s="852"/>
      <c r="BQ127" s="852"/>
      <c r="BR127" s="852"/>
      <c r="BS127" s="853"/>
      <c r="BT127" s="851" t="s">
        <v>412</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413</v>
      </c>
      <c r="CQ127" s="790"/>
      <c r="CR127" s="790"/>
      <c r="CS127" s="790"/>
      <c r="CT127" s="790"/>
      <c r="CU127" s="790"/>
      <c r="CV127" s="790"/>
      <c r="CW127" s="790"/>
      <c r="CX127" s="790"/>
      <c r="CY127" s="790"/>
      <c r="CZ127" s="790"/>
      <c r="DA127" s="790"/>
      <c r="DB127" s="790"/>
      <c r="DC127" s="790"/>
      <c r="DD127" s="790"/>
      <c r="DE127" s="790"/>
      <c r="DF127" s="791"/>
      <c r="DG127" s="856" t="s">
        <v>64</v>
      </c>
      <c r="DH127" s="857"/>
      <c r="DI127" s="857"/>
      <c r="DJ127" s="857"/>
      <c r="DK127" s="857"/>
      <c r="DL127" s="857" t="s">
        <v>64</v>
      </c>
      <c r="DM127" s="857"/>
      <c r="DN127" s="857"/>
      <c r="DO127" s="857"/>
      <c r="DP127" s="857"/>
      <c r="DQ127" s="857" t="s">
        <v>64</v>
      </c>
      <c r="DR127" s="857"/>
      <c r="DS127" s="857"/>
      <c r="DT127" s="857"/>
      <c r="DU127" s="857"/>
      <c r="DV127" s="834" t="s">
        <v>64</v>
      </c>
      <c r="DW127" s="834"/>
      <c r="DX127" s="834"/>
      <c r="DY127" s="834"/>
      <c r="DZ127" s="835"/>
    </row>
    <row r="128" spans="1:130" s="102" customFormat="1" ht="26.25" customHeight="1" thickBot="1" x14ac:dyDescent="0.25">
      <c r="A128" s="836" t="s">
        <v>414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415</v>
      </c>
      <c r="X128" s="838"/>
      <c r="Y128" s="838"/>
      <c r="Z128" s="839"/>
      <c r="AA128" s="840" t="s">
        <v>64</v>
      </c>
      <c r="AB128" s="841"/>
      <c r="AC128" s="841"/>
      <c r="AD128" s="841"/>
      <c r="AE128" s="842"/>
      <c r="AF128" s="843" t="s">
        <v>64</v>
      </c>
      <c r="AG128" s="841"/>
      <c r="AH128" s="841"/>
      <c r="AI128" s="841"/>
      <c r="AJ128" s="842"/>
      <c r="AK128" s="843" t="s">
        <v>64</v>
      </c>
      <c r="AL128" s="841"/>
      <c r="AM128" s="841"/>
      <c r="AN128" s="841"/>
      <c r="AO128" s="842"/>
      <c r="AP128" s="844"/>
      <c r="AQ128" s="845"/>
      <c r="AR128" s="845"/>
      <c r="AS128" s="845"/>
      <c r="AT128" s="846"/>
      <c r="AU128" s="138"/>
      <c r="AV128" s="138"/>
      <c r="AW128" s="138"/>
      <c r="AX128" s="847" t="s">
        <v>416</v>
      </c>
      <c r="AY128" s="848"/>
      <c r="AZ128" s="848"/>
      <c r="BA128" s="848"/>
      <c r="BB128" s="848"/>
      <c r="BC128" s="848"/>
      <c r="BD128" s="848"/>
      <c r="BE128" s="849"/>
      <c r="BF128" s="826" t="s">
        <v>64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417</v>
      </c>
      <c r="CQ128" s="768"/>
      <c r="CR128" s="768"/>
      <c r="CS128" s="768"/>
      <c r="CT128" s="768"/>
      <c r="CU128" s="768"/>
      <c r="CV128" s="768"/>
      <c r="CW128" s="768"/>
      <c r="CX128" s="768"/>
      <c r="CY128" s="768"/>
      <c r="CZ128" s="768"/>
      <c r="DA128" s="768"/>
      <c r="DB128" s="768"/>
      <c r="DC128" s="768"/>
      <c r="DD128" s="768"/>
      <c r="DE128" s="768"/>
      <c r="DF128" s="769"/>
      <c r="DG128" s="830" t="s">
        <v>64</v>
      </c>
      <c r="DH128" s="831"/>
      <c r="DI128" s="831"/>
      <c r="DJ128" s="831"/>
      <c r="DK128" s="831"/>
      <c r="DL128" s="831" t="s">
        <v>64</v>
      </c>
      <c r="DM128" s="831"/>
      <c r="DN128" s="831"/>
      <c r="DO128" s="831"/>
      <c r="DP128" s="831"/>
      <c r="DQ128" s="831" t="s">
        <v>64</v>
      </c>
      <c r="DR128" s="831"/>
      <c r="DS128" s="831"/>
      <c r="DT128" s="831"/>
      <c r="DU128" s="831"/>
      <c r="DV128" s="832" t="s">
        <v>64</v>
      </c>
      <c r="DW128" s="832"/>
      <c r="DX128" s="832"/>
      <c r="DY128" s="832"/>
      <c r="DZ128" s="833"/>
    </row>
    <row r="129" spans="1:131" s="102" customFormat="1" ht="26.25" customHeight="1" x14ac:dyDescent="0.2">
      <c r="A129" s="814" t="s">
        <v>44</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418</v>
      </c>
      <c r="X129" s="817"/>
      <c r="Y129" s="817"/>
      <c r="Z129" s="818"/>
      <c r="AA129" s="819">
        <v>2198086</v>
      </c>
      <c r="AB129" s="820"/>
      <c r="AC129" s="820"/>
      <c r="AD129" s="820"/>
      <c r="AE129" s="821"/>
      <c r="AF129" s="822">
        <v>2181753</v>
      </c>
      <c r="AG129" s="820"/>
      <c r="AH129" s="820"/>
      <c r="AI129" s="820"/>
      <c r="AJ129" s="821"/>
      <c r="AK129" s="822">
        <v>2178262</v>
      </c>
      <c r="AL129" s="820"/>
      <c r="AM129" s="820"/>
      <c r="AN129" s="820"/>
      <c r="AO129" s="821"/>
      <c r="AP129" s="823"/>
      <c r="AQ129" s="824"/>
      <c r="AR129" s="824"/>
      <c r="AS129" s="824"/>
      <c r="AT129" s="825"/>
      <c r="AU129" s="140"/>
      <c r="AV129" s="140"/>
      <c r="AW129" s="140"/>
      <c r="AX129" s="789" t="s">
        <v>419</v>
      </c>
      <c r="AY129" s="790"/>
      <c r="AZ129" s="790"/>
      <c r="BA129" s="790"/>
      <c r="BB129" s="790"/>
      <c r="BC129" s="790"/>
      <c r="BD129" s="790"/>
      <c r="BE129" s="791"/>
      <c r="BF129" s="809" t="s">
        <v>64</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814" t="s">
        <v>420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421</v>
      </c>
      <c r="X130" s="817"/>
      <c r="Y130" s="817"/>
      <c r="Z130" s="818"/>
      <c r="AA130" s="819">
        <v>300848</v>
      </c>
      <c r="AB130" s="820"/>
      <c r="AC130" s="820"/>
      <c r="AD130" s="820"/>
      <c r="AE130" s="821"/>
      <c r="AF130" s="822">
        <v>294364</v>
      </c>
      <c r="AG130" s="820"/>
      <c r="AH130" s="820"/>
      <c r="AI130" s="820"/>
      <c r="AJ130" s="821"/>
      <c r="AK130" s="822">
        <v>305677</v>
      </c>
      <c r="AL130" s="820"/>
      <c r="AM130" s="820"/>
      <c r="AN130" s="820"/>
      <c r="AO130" s="821"/>
      <c r="AP130" s="823"/>
      <c r="AQ130" s="824"/>
      <c r="AR130" s="824"/>
      <c r="AS130" s="824"/>
      <c r="AT130" s="825"/>
      <c r="AU130" s="140"/>
      <c r="AV130" s="140"/>
      <c r="AW130" s="140"/>
      <c r="AX130" s="789" t="s">
        <v>422</v>
      </c>
      <c r="AY130" s="790"/>
      <c r="AZ130" s="790"/>
      <c r="BA130" s="790"/>
      <c r="BB130" s="790"/>
      <c r="BC130" s="790"/>
      <c r="BD130" s="790"/>
      <c r="BE130" s="791"/>
      <c r="BF130" s="792">
        <v>8.6999999999999993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423</v>
      </c>
      <c r="X131" s="800"/>
      <c r="Y131" s="800"/>
      <c r="Z131" s="801"/>
      <c r="AA131" s="802">
        <v>1897238</v>
      </c>
      <c r="AB131" s="803"/>
      <c r="AC131" s="803"/>
      <c r="AD131" s="803"/>
      <c r="AE131" s="804"/>
      <c r="AF131" s="805">
        <v>1887389</v>
      </c>
      <c r="AG131" s="803"/>
      <c r="AH131" s="803"/>
      <c r="AI131" s="803"/>
      <c r="AJ131" s="804"/>
      <c r="AK131" s="805">
        <v>1872585</v>
      </c>
      <c r="AL131" s="803"/>
      <c r="AM131" s="803"/>
      <c r="AN131" s="803"/>
      <c r="AO131" s="804"/>
      <c r="AP131" s="806"/>
      <c r="AQ131" s="807"/>
      <c r="AR131" s="807"/>
      <c r="AS131" s="807"/>
      <c r="AT131" s="808"/>
      <c r="AU131" s="140"/>
      <c r="AV131" s="140"/>
      <c r="AW131" s="140"/>
      <c r="AX131" s="767" t="s">
        <v>424</v>
      </c>
      <c r="AY131" s="768"/>
      <c r="AZ131" s="768"/>
      <c r="BA131" s="768"/>
      <c r="BB131" s="768"/>
      <c r="BC131" s="768"/>
      <c r="BD131" s="768"/>
      <c r="BE131" s="769"/>
      <c r="BF131" s="770" t="s">
        <v>64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776" t="s">
        <v>425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426</v>
      </c>
      <c r="W132" s="780"/>
      <c r="X132" s="780"/>
      <c r="Y132" s="780"/>
      <c r="Z132" s="781"/>
      <c r="AA132" s="782">
        <v>11.18046339</v>
      </c>
      <c r="AB132" s="783"/>
      <c r="AC132" s="783"/>
      <c r="AD132" s="783"/>
      <c r="AE132" s="784"/>
      <c r="AF132" s="785">
        <v>8.1850641280000005</v>
      </c>
      <c r="AG132" s="783"/>
      <c r="AH132" s="783"/>
      <c r="AI132" s="783"/>
      <c r="AJ132" s="784"/>
      <c r="AK132" s="785">
        <v>6.8002787590000002</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427</v>
      </c>
      <c r="W133" s="759"/>
      <c r="X133" s="759"/>
      <c r="Y133" s="759"/>
      <c r="Z133" s="760"/>
      <c r="AA133" s="761">
        <v>10.7</v>
      </c>
      <c r="AB133" s="762"/>
      <c r="AC133" s="762"/>
      <c r="AD133" s="762"/>
      <c r="AE133" s="763"/>
      <c r="AF133" s="761">
        <v>10.1</v>
      </c>
      <c r="AG133" s="762"/>
      <c r="AH133" s="762"/>
      <c r="AI133" s="762"/>
      <c r="AJ133" s="763"/>
      <c r="AK133" s="761">
        <v>8.6999999999999993</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2"/>
  </sheetData>
  <sheetProtection algorithmName="SHA-512" hashValue="20+ksUyg/yI73VECSTeYfEM8JU3iN4VNU91KyAfeeYD5wJBM0WVmQsVHNa1maHxghcxDZBGq/LlTc+TFCarI3A==" saltValue="k6wqUOXpTuVdjQp4PFbC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B1CF1-57D0-47C4-BFCC-B1CB8BA3D35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dXJaprx9vNAiskPmlhwKEPY7A8x5AgREASzMmu3L4L6AIUWYFEAl6fPc54/pHBUoKoKMo8gsUIXt7jTLB5qIwQ==" saltValue="nX7hepxgVj9KbxJ9LTmU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26EFC-E711-4499-8634-9E442A938B21}">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k/fk6yu1IhrXTLRZE6rABjpnGQqVRRAXpyU9llAcBf8t+JUAroe7QSJpPmkZW+RByrWl+rTozmSqCeoVEotIw==" saltValue="WDyGaQrNwbpa8BEeSkm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9FC8D-F22D-4774-803E-E9B65DDE7E7D}">
  <sheetPr>
    <pageSetUpPr fitToPage="1"/>
  </sheetPr>
  <dimension ref="A1:AZ74"/>
  <sheetViews>
    <sheetView showGridLines="0" view="pageBreakPreview" zoomScale="85" zoomScaleNormal="100" zoomScaleSheetLayoutView="85" workbookViewId="0"/>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428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429</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2" t="s">
        <v>430</v>
      </c>
      <c r="AP7" s="157"/>
      <c r="AQ7" s="158" t="s">
        <v>431</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3"/>
      <c r="AP8" s="163" t="s">
        <v>432</v>
      </c>
      <c r="AQ8" s="164" t="s">
        <v>433</v>
      </c>
      <c r="AR8" s="165" t="s">
        <v>434</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4" t="s">
        <v>435</v>
      </c>
      <c r="AL9" s="1185"/>
      <c r="AM9" s="1185"/>
      <c r="AN9" s="1186"/>
      <c r="AO9" s="166">
        <v>596581</v>
      </c>
      <c r="AP9" s="166">
        <v>143754</v>
      </c>
      <c r="AQ9" s="167">
        <v>198046</v>
      </c>
      <c r="AR9" s="168">
        <v>-27.4</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4" t="s">
        <v>436</v>
      </c>
      <c r="AL10" s="1185"/>
      <c r="AM10" s="1185"/>
      <c r="AN10" s="1186"/>
      <c r="AO10" s="169">
        <v>111732</v>
      </c>
      <c r="AP10" s="169">
        <v>26923</v>
      </c>
      <c r="AQ10" s="170">
        <v>23470</v>
      </c>
      <c r="AR10" s="171">
        <v>14.7</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4" t="s">
        <v>437</v>
      </c>
      <c r="AL11" s="1185"/>
      <c r="AM11" s="1185"/>
      <c r="AN11" s="1186"/>
      <c r="AO11" s="169">
        <v>57293</v>
      </c>
      <c r="AP11" s="169">
        <v>13806</v>
      </c>
      <c r="AQ11" s="170">
        <v>31217</v>
      </c>
      <c r="AR11" s="171">
        <v>-55.8</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4" t="s">
        <v>438</v>
      </c>
      <c r="AL12" s="1185"/>
      <c r="AM12" s="1185"/>
      <c r="AN12" s="1186"/>
      <c r="AO12" s="169" t="s">
        <v>439</v>
      </c>
      <c r="AP12" s="169" t="s">
        <v>439</v>
      </c>
      <c r="AQ12" s="170">
        <v>3147</v>
      </c>
      <c r="AR12" s="171" t="s">
        <v>439</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4" t="s">
        <v>440</v>
      </c>
      <c r="AL13" s="1185"/>
      <c r="AM13" s="1185"/>
      <c r="AN13" s="1186"/>
      <c r="AO13" s="169" t="s">
        <v>439</v>
      </c>
      <c r="AP13" s="169" t="s">
        <v>439</v>
      </c>
      <c r="AQ13" s="170" t="s">
        <v>439</v>
      </c>
      <c r="AR13" s="171" t="s">
        <v>439</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4" t="s">
        <v>441</v>
      </c>
      <c r="AL14" s="1185"/>
      <c r="AM14" s="1185"/>
      <c r="AN14" s="1186"/>
      <c r="AO14" s="169">
        <v>34003</v>
      </c>
      <c r="AP14" s="169">
        <v>8193</v>
      </c>
      <c r="AQ14" s="170">
        <v>10757</v>
      </c>
      <c r="AR14" s="171">
        <v>-23.8</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4" t="s">
        <v>442</v>
      </c>
      <c r="AL15" s="1185"/>
      <c r="AM15" s="1185"/>
      <c r="AN15" s="1186"/>
      <c r="AO15" s="169">
        <v>22035</v>
      </c>
      <c r="AP15" s="169">
        <v>5310</v>
      </c>
      <c r="AQ15" s="170">
        <v>4810</v>
      </c>
      <c r="AR15" s="171">
        <v>10.4</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7" t="s">
        <v>443</v>
      </c>
      <c r="AL16" s="1188"/>
      <c r="AM16" s="1188"/>
      <c r="AN16" s="1189"/>
      <c r="AO16" s="169">
        <v>-53784</v>
      </c>
      <c r="AP16" s="169">
        <v>-12960</v>
      </c>
      <c r="AQ16" s="170">
        <v>-18847</v>
      </c>
      <c r="AR16" s="171">
        <v>-31.2</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7" t="s">
        <v>118</v>
      </c>
      <c r="AL17" s="1188"/>
      <c r="AM17" s="1188"/>
      <c r="AN17" s="1189"/>
      <c r="AO17" s="169">
        <v>767860</v>
      </c>
      <c r="AP17" s="169">
        <v>185027</v>
      </c>
      <c r="AQ17" s="170">
        <v>252599</v>
      </c>
      <c r="AR17" s="171">
        <v>-26.8</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444</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445</v>
      </c>
      <c r="AP20" s="177" t="s">
        <v>446</v>
      </c>
      <c r="AQ20" s="178" t="s">
        <v>447</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0" t="s">
        <v>448</v>
      </c>
      <c r="AL21" s="1191"/>
      <c r="AM21" s="1191"/>
      <c r="AN21" s="1192"/>
      <c r="AO21" s="181">
        <v>17.59</v>
      </c>
      <c r="AP21" s="182">
        <v>22.36</v>
      </c>
      <c r="AQ21" s="183">
        <v>-4.7699999999999996</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0" t="s">
        <v>449</v>
      </c>
      <c r="AL22" s="1191"/>
      <c r="AM22" s="1191"/>
      <c r="AN22" s="1192"/>
      <c r="AO22" s="186">
        <v>101</v>
      </c>
      <c r="AP22" s="187">
        <v>95.6</v>
      </c>
      <c r="AQ22" s="188">
        <v>5.4</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450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451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452</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2" t="s">
        <v>430</v>
      </c>
      <c r="AP30" s="157"/>
      <c r="AQ30" s="158" t="s">
        <v>431</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3"/>
      <c r="AP31" s="163" t="s">
        <v>432</v>
      </c>
      <c r="AQ31" s="164" t="s">
        <v>433</v>
      </c>
      <c r="AR31" s="165" t="s">
        <v>434</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8" t="s">
        <v>453</v>
      </c>
      <c r="AL32" s="1169"/>
      <c r="AM32" s="1169"/>
      <c r="AN32" s="1170"/>
      <c r="AO32" s="196">
        <v>318174</v>
      </c>
      <c r="AP32" s="196">
        <v>76668</v>
      </c>
      <c r="AQ32" s="197">
        <v>139617</v>
      </c>
      <c r="AR32" s="198">
        <v>-45.1</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8" t="s">
        <v>454</v>
      </c>
      <c r="AL33" s="1169"/>
      <c r="AM33" s="1169"/>
      <c r="AN33" s="1170"/>
      <c r="AO33" s="196" t="s">
        <v>439</v>
      </c>
      <c r="AP33" s="196" t="s">
        <v>439</v>
      </c>
      <c r="AQ33" s="197" t="s">
        <v>439</v>
      </c>
      <c r="AR33" s="198" t="s">
        <v>439</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8" t="s">
        <v>455</v>
      </c>
      <c r="AL34" s="1169"/>
      <c r="AM34" s="1169"/>
      <c r="AN34" s="1170"/>
      <c r="AO34" s="196" t="s">
        <v>439</v>
      </c>
      <c r="AP34" s="196" t="s">
        <v>439</v>
      </c>
      <c r="AQ34" s="197">
        <v>5</v>
      </c>
      <c r="AR34" s="198" t="s">
        <v>439</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8" t="s">
        <v>456</v>
      </c>
      <c r="AL35" s="1169"/>
      <c r="AM35" s="1169"/>
      <c r="AN35" s="1170"/>
      <c r="AO35" s="196">
        <v>108206</v>
      </c>
      <c r="AP35" s="196">
        <v>26074</v>
      </c>
      <c r="AQ35" s="197">
        <v>32699</v>
      </c>
      <c r="AR35" s="198">
        <v>-20.3</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8" t="s">
        <v>457</v>
      </c>
      <c r="AL36" s="1169"/>
      <c r="AM36" s="1169"/>
      <c r="AN36" s="1170"/>
      <c r="AO36" s="196">
        <v>6563</v>
      </c>
      <c r="AP36" s="196">
        <v>1581</v>
      </c>
      <c r="AQ36" s="197">
        <v>4068</v>
      </c>
      <c r="AR36" s="198">
        <v>-61.1</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8" t="s">
        <v>458</v>
      </c>
      <c r="AL37" s="1169"/>
      <c r="AM37" s="1169"/>
      <c r="AN37" s="1170"/>
      <c r="AO37" s="196">
        <v>75</v>
      </c>
      <c r="AP37" s="196">
        <v>18</v>
      </c>
      <c r="AQ37" s="197">
        <v>1263</v>
      </c>
      <c r="AR37" s="198">
        <v>-98.6</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1" t="s">
        <v>459</v>
      </c>
      <c r="AL38" s="1172"/>
      <c r="AM38" s="1172"/>
      <c r="AN38" s="1173"/>
      <c r="AO38" s="199" t="s">
        <v>439</v>
      </c>
      <c r="AP38" s="199" t="s">
        <v>439</v>
      </c>
      <c r="AQ38" s="200">
        <v>23</v>
      </c>
      <c r="AR38" s="188" t="s">
        <v>439</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1" t="s">
        <v>460</v>
      </c>
      <c r="AL39" s="1172"/>
      <c r="AM39" s="1172"/>
      <c r="AN39" s="1173"/>
      <c r="AO39" s="196" t="s">
        <v>439</v>
      </c>
      <c r="AP39" s="196" t="s">
        <v>439</v>
      </c>
      <c r="AQ39" s="197">
        <v>-8148</v>
      </c>
      <c r="AR39" s="198" t="s">
        <v>439</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8" t="s">
        <v>461</v>
      </c>
      <c r="AL40" s="1169"/>
      <c r="AM40" s="1169"/>
      <c r="AN40" s="1170"/>
      <c r="AO40" s="196">
        <v>-305677</v>
      </c>
      <c r="AP40" s="196">
        <v>-73657</v>
      </c>
      <c r="AQ40" s="197">
        <v>-124721</v>
      </c>
      <c r="AR40" s="198">
        <v>-40.9</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4" t="s">
        <v>228</v>
      </c>
      <c r="AL41" s="1175"/>
      <c r="AM41" s="1175"/>
      <c r="AN41" s="1176"/>
      <c r="AO41" s="196">
        <v>127341</v>
      </c>
      <c r="AP41" s="196">
        <v>30685</v>
      </c>
      <c r="AQ41" s="197">
        <v>44807</v>
      </c>
      <c r="AR41" s="198">
        <v>-31.5</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462</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463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464</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7" t="s">
        <v>430</v>
      </c>
      <c r="AN49" s="1179" t="s">
        <v>465</v>
      </c>
      <c r="AO49" s="1180"/>
      <c r="AP49" s="1180"/>
      <c r="AQ49" s="1180"/>
      <c r="AR49" s="1181"/>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8"/>
      <c r="AN50" s="212" t="s">
        <v>466</v>
      </c>
      <c r="AO50" s="213" t="s">
        <v>467</v>
      </c>
      <c r="AP50" s="214" t="s">
        <v>468</v>
      </c>
      <c r="AQ50" s="215" t="s">
        <v>469</v>
      </c>
      <c r="AR50" s="216" t="s">
        <v>470</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471</v>
      </c>
      <c r="AL51" s="209"/>
      <c r="AM51" s="217">
        <v>648572</v>
      </c>
      <c r="AN51" s="218">
        <v>142763</v>
      </c>
      <c r="AO51" s="219">
        <v>35.299999999999997</v>
      </c>
      <c r="AP51" s="220">
        <v>280458</v>
      </c>
      <c r="AQ51" s="221">
        <v>-15.8</v>
      </c>
      <c r="AR51" s="222">
        <v>51.1</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472</v>
      </c>
      <c r="AM52" s="225">
        <v>443431</v>
      </c>
      <c r="AN52" s="226">
        <v>97608</v>
      </c>
      <c r="AO52" s="227">
        <v>49.4</v>
      </c>
      <c r="AP52" s="228">
        <v>127286</v>
      </c>
      <c r="AQ52" s="229">
        <v>0.4</v>
      </c>
      <c r="AR52" s="230">
        <v>49</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473</v>
      </c>
      <c r="AL53" s="209"/>
      <c r="AM53" s="217">
        <v>840713</v>
      </c>
      <c r="AN53" s="218">
        <v>190724</v>
      </c>
      <c r="AO53" s="219">
        <v>33.6</v>
      </c>
      <c r="AP53" s="220">
        <v>291945</v>
      </c>
      <c r="AQ53" s="221">
        <v>4.0999999999999996</v>
      </c>
      <c r="AR53" s="222">
        <v>29.5</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472</v>
      </c>
      <c r="AM54" s="225">
        <v>616324</v>
      </c>
      <c r="AN54" s="226">
        <v>139819</v>
      </c>
      <c r="AO54" s="227">
        <v>43.2</v>
      </c>
      <c r="AP54" s="228">
        <v>127651</v>
      </c>
      <c r="AQ54" s="229">
        <v>0.3</v>
      </c>
      <c r="AR54" s="230">
        <v>42.9</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474</v>
      </c>
      <c r="AL55" s="209"/>
      <c r="AM55" s="217">
        <v>601433</v>
      </c>
      <c r="AN55" s="218">
        <v>138931</v>
      </c>
      <c r="AO55" s="219">
        <v>-27.2</v>
      </c>
      <c r="AP55" s="220">
        <v>291173</v>
      </c>
      <c r="AQ55" s="221">
        <v>-0.3</v>
      </c>
      <c r="AR55" s="222">
        <v>-26.9</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472</v>
      </c>
      <c r="AM56" s="225">
        <v>328991</v>
      </c>
      <c r="AN56" s="226">
        <v>75997</v>
      </c>
      <c r="AO56" s="227">
        <v>-45.6</v>
      </c>
      <c r="AP56" s="228">
        <v>119071</v>
      </c>
      <c r="AQ56" s="229">
        <v>-6.7</v>
      </c>
      <c r="AR56" s="230">
        <v>-38.9</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475</v>
      </c>
      <c r="AL57" s="209"/>
      <c r="AM57" s="217">
        <v>1144498</v>
      </c>
      <c r="AN57" s="218">
        <v>270056</v>
      </c>
      <c r="AO57" s="219">
        <v>94.4</v>
      </c>
      <c r="AP57" s="220">
        <v>271581</v>
      </c>
      <c r="AQ57" s="221">
        <v>-6.7</v>
      </c>
      <c r="AR57" s="222">
        <v>101.1</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472</v>
      </c>
      <c r="AM58" s="225">
        <v>551610</v>
      </c>
      <c r="AN58" s="226">
        <v>130158</v>
      </c>
      <c r="AO58" s="227">
        <v>71.3</v>
      </c>
      <c r="AP58" s="228">
        <v>117844</v>
      </c>
      <c r="AQ58" s="229">
        <v>-1</v>
      </c>
      <c r="AR58" s="230">
        <v>72.3</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476</v>
      </c>
      <c r="AL59" s="209"/>
      <c r="AM59" s="217">
        <v>709802</v>
      </c>
      <c r="AN59" s="218">
        <v>171037</v>
      </c>
      <c r="AO59" s="219">
        <v>-36.700000000000003</v>
      </c>
      <c r="AP59" s="220">
        <v>268375</v>
      </c>
      <c r="AQ59" s="221">
        <v>-1.2</v>
      </c>
      <c r="AR59" s="222">
        <v>-35.5</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472</v>
      </c>
      <c r="AM60" s="225">
        <v>180493</v>
      </c>
      <c r="AN60" s="226">
        <v>43492</v>
      </c>
      <c r="AO60" s="227">
        <v>-66.599999999999994</v>
      </c>
      <c r="AP60" s="228">
        <v>119602</v>
      </c>
      <c r="AQ60" s="229">
        <v>1.5</v>
      </c>
      <c r="AR60" s="230">
        <v>-68.099999999999994</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477</v>
      </c>
      <c r="AL61" s="231"/>
      <c r="AM61" s="232">
        <v>789004</v>
      </c>
      <c r="AN61" s="233">
        <v>182702</v>
      </c>
      <c r="AO61" s="234">
        <v>19.899999999999999</v>
      </c>
      <c r="AP61" s="235">
        <v>280706</v>
      </c>
      <c r="AQ61" s="236">
        <v>-4</v>
      </c>
      <c r="AR61" s="222">
        <v>23.9</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472</v>
      </c>
      <c r="AM62" s="225">
        <v>424170</v>
      </c>
      <c r="AN62" s="226">
        <v>97415</v>
      </c>
      <c r="AO62" s="227">
        <v>10.3</v>
      </c>
      <c r="AP62" s="228">
        <v>122291</v>
      </c>
      <c r="AQ62" s="229">
        <v>-1.1000000000000001</v>
      </c>
      <c r="AR62" s="230">
        <v>11.4</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ZY1zrfPkqNvQcqWqnW4w2nONnSk4g3c9qenx05WVBAwGV307LE0faI/law+vZfV6dxi3AAv7JzK3ql0uL7XmuQ==" saltValue="GJv+Kjh5WK5wqSbSsztP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EE99B-671B-4EE8-AC5E-2013C574B8A5}">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0" spans="125:125" ht="13.5" hidden="1" customHeight="1" x14ac:dyDescent="0.2"/>
    <row r="121" spans="125:125" ht="13.5" hidden="1" customHeight="1" x14ac:dyDescent="0.2">
      <c r="DU121" s="6"/>
    </row>
  </sheetData>
  <sheetProtection algorithmName="SHA-512" hashValue="BIR/2GVfP/IoIrTXMb9FLqmX67PbZ5UsHtQSZ3qQOQf5eePSNk9Tc9FjNT76Bs5O1OqnMwzcsDaYaIf8UajgPA==" saltValue="OhLL6WzdDyu3cCVYqaSS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EC3A0-6778-4857-A354-6BAF47675444}">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W9SOej1tmWTJxXSis7/NUHrT7hT3usUR5KUOmizDEsH89G/YeWEXgfFpnvC4Ax7QV/TF/YWGQDtoCPvdT/vnuQ==" saltValue="1RAE2ZE5dOSTQvpNatqt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736B3-24BF-4BE9-914B-5B11100A42A1}">
  <sheetPr>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478</v>
      </c>
    </row>
    <row r="46" spans="2:10" ht="29.25" customHeight="1" thickBot="1" x14ac:dyDescent="0.25">
      <c r="B46" s="242" t="s">
        <v>24</v>
      </c>
      <c r="C46" s="243"/>
      <c r="D46" s="243"/>
      <c r="E46" s="244" t="s">
        <v>479</v>
      </c>
      <c r="F46" s="245" t="s">
        <v>4</v>
      </c>
      <c r="G46" s="246" t="s">
        <v>5</v>
      </c>
      <c r="H46" s="246" t="s">
        <v>6</v>
      </c>
      <c r="I46" s="246" t="s">
        <v>7</v>
      </c>
      <c r="J46" s="247" t="s">
        <v>8</v>
      </c>
    </row>
    <row r="47" spans="2:10" ht="57.75" customHeight="1" x14ac:dyDescent="0.2">
      <c r="B47" s="248"/>
      <c r="C47" s="1193" t="s">
        <v>480</v>
      </c>
      <c r="D47" s="1193"/>
      <c r="E47" s="1194"/>
      <c r="F47" s="249">
        <v>36.340000000000003</v>
      </c>
      <c r="G47" s="250">
        <v>37.299999999999997</v>
      </c>
      <c r="H47" s="250">
        <v>38.9</v>
      </c>
      <c r="I47" s="250">
        <v>33.93</v>
      </c>
      <c r="J47" s="251">
        <v>43.63</v>
      </c>
    </row>
    <row r="48" spans="2:10" ht="57.75" customHeight="1" x14ac:dyDescent="0.2">
      <c r="B48" s="252"/>
      <c r="C48" s="1195" t="s">
        <v>481</v>
      </c>
      <c r="D48" s="1195"/>
      <c r="E48" s="1196"/>
      <c r="F48" s="253">
        <v>11.66</v>
      </c>
      <c r="G48" s="254">
        <v>12.49</v>
      </c>
      <c r="H48" s="254">
        <v>11.97</v>
      </c>
      <c r="I48" s="254">
        <v>15.01</v>
      </c>
      <c r="J48" s="255">
        <v>13.04</v>
      </c>
    </row>
    <row r="49" spans="2:10" ht="57.75" customHeight="1" thickBot="1" x14ac:dyDescent="0.25">
      <c r="B49" s="256"/>
      <c r="C49" s="1197" t="s">
        <v>482</v>
      </c>
      <c r="D49" s="1197"/>
      <c r="E49" s="1198"/>
      <c r="F49" s="257">
        <v>5.44</v>
      </c>
      <c r="G49" s="258" t="s">
        <v>483</v>
      </c>
      <c r="H49" s="258" t="s">
        <v>484</v>
      </c>
      <c r="I49" s="258" t="s">
        <v>485</v>
      </c>
      <c r="J49" s="259">
        <v>7.66</v>
      </c>
    </row>
    <row r="50" spans="2:10" ht="13.5" customHeight="1" x14ac:dyDescent="0.2"/>
  </sheetData>
  <sheetProtection algorithmName="SHA-512" hashValue="e/VrcbcPaRwMeBA5+NcMBgkb4bFL5V5ZazBMz9SlTbbNWaST0e87OjoxLl8OGDtfXPMcTPRg6exG6Qy2LYZv9Q==" saltValue="KGTHJZM3C3/f7etfWmx6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2021-10-06T03:38:11Z</cp:lastPrinted>
  <dcterms:created xsi:type="dcterms:W3CDTF">2021-07-27T00:04:02Z</dcterms:created>
  <dcterms:modified xsi:type="dcterms:W3CDTF">2021-10-06T03:38:28Z</dcterms:modified>
  <cp:category/>
</cp:coreProperties>
</file>