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11 （追加分）チェック作業\01 疑義照会\02 回答\"/>
    </mc:Choice>
  </mc:AlternateContent>
  <bookViews>
    <workbookView xWindow="0" yWindow="0" windowWidth="19500" windowHeight="5535"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AM37" i="10"/>
  <c r="U37" i="10"/>
  <c r="C37" i="10"/>
  <c r="AM36" i="10"/>
  <c r="C36" i="10"/>
  <c r="AM35" i="10"/>
  <c r="C35" i="10"/>
  <c r="CO34" i="10"/>
  <c r="CO35" i="10" s="1"/>
  <c r="CO36" i="10" s="1"/>
  <c r="CO37" i="10" s="1"/>
  <c r="CO38" i="10" s="1"/>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alcChain>
</file>

<file path=xl/sharedStrings.xml><?xml version="1.0" encoding="utf-8"?>
<sst xmlns="http://schemas.openxmlformats.org/spreadsheetml/2006/main" count="1082" uniqueCount="605">
  <si>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</si>
  <si>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</si>
  <si>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</si>
  <si>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</si>
  <si>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</si>
  <si>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</si>
  <si>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</si>
  <si>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</si>
  <si>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</si>
  <si>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</si>
  <si>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</si>
  <si>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</si>
  <si>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</si>
  <si>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</si>
  <si>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</si>
  <si>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</si>
  <si>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</si>
  <si>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</si>
  <si>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</si>
  <si>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</si>
  <si>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</si>
  <si>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</si>
  <si>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</si>
  <si>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</si>
  <si>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</si>
  <si>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</si>
  <si>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</si>
  <si>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</si>
  <si>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</si>
  <si>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</si>
  <si>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</si>
  <si>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</si>
  <si>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</si>
  <si>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</si>
  <si>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</si>
  <si>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</si>
  <si>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</si>
  <si>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</si>
  <si>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</si>
  <si>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</si>
  <si>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</si>
  <si>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</si>
  <si>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</si>
  <si>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</si>
  <si>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</si>
  <si>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</si>
  <si>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</si>
  <si>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</si>
  <si>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</si>
  <si>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</si>
  <si>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</si>
  <si>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</si>
  <si>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</si>
  <si>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</si>
  <si>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</si>
  <si>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</si>
  <si>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</si>
  <si>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</si>
  <si>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</si>
  <si>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</si>
  <si>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</si>
  <si>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</si>
  <si>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</si>
  <si>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</si>
  <si>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</si>
  <si>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</si>
  <si>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</si>
  <si>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</si>
  <si>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</si>
  <si>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</si>
  <si>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</si>
  <si>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</si>
  <si>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</si>
  <si>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</si>
  <si>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</si>
  <si>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</si>
  <si>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</si>
  <si>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</si>
  <si>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</si>
  <si>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</si>
  <si>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</si>
  <si>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</si>
  <si>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</si>
  <si>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</si>
  <si>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</si>
  <si>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</si>
  <si>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</si>
  <si>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</si>
  <si>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</si>
  <si>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</si>
  <si>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</si>
  <si>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</si>
  <si>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</si>
  <si>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</si>
  <si>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</si>
  <si>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</si>
  <si>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</si>
  <si>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</si>
  <si>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</si>
  <si>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</si>
  <si>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</si>
  <si>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</si>
  <si>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</si>
  <si>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</si>
  <si>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</si>
  <si>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</si>
  <si>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</si>
  <si>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</si>
  <si>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</si>
  <si>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</si>
  <si>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</si>
  <si>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</si>
  <si>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</si>
  <si>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</si>
  <si>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</si>
  <si>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</si>
  <si>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</si>
  <si>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</si>
  <si>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</si>
  <si>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</si>
  <si>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</si>
  <si>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</si>
  <si>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</si>
  <si>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</si>
  <si>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</si>
  <si>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</si>
  <si>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</si>
  <si>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</si>
  <si>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</si>
  <si>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</si>
  <si>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</si>
  <si>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</si>
  <si>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</si>
  <si>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</si>
  <si>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</si>
  <si>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</si>
  <si>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</si>
  <si>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</si>
  <si>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</si>
  <si>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</si>
  <si>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</si>
  <si>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</si>
  <si>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</si>
  <si>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</si>
  <si>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</si>
  <si>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</si>
  <si>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</si>
  <si>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</si>
  <si>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</si>
  <si>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</si>
  <si>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</si>
  <si>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</si>
  <si>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</si>
  <si>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</si>
  <si>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</si>
  <si>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</si>
  <si>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</si>
  <si>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</si>
  <si>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</si>
  <si>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</si>
  <si>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</si>
  <si>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</si>
  <si>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</si>
  <si>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</si>
  <si>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</si>
  <si>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</si>
  <si>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</si>
  <si>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</si>
  <si>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</si>
  <si>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</si>
  <si>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</si>
  <si>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</si>
  <si>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</si>
  <si>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</si>
  <si>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</si>
  <si>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</si>
  <si>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</si>
  <si>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</si>
  <si>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</si>
  <si>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</si>
  <si>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</si>
  <si>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</si>
  <si>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</si>
  <si>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</si>
  <si>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</si>
  <si>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</si>
  <si>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</si>
  <si>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</si>
  <si>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</si>
  <si>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</si>
  <si>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</si>
  <si>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</si>
  <si>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</si>
  <si>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</si>
  <si>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</si>
  <si>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</si>
  <si>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</si>
  <si>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</si>
  <si>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</si>
  <si>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</si>
  <si>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</si>
  <si>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</si>
  <si>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</si>
  <si>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</si>
  <si>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</si>
  <si>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</si>
  <si>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</si>
  <si>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</si>
  <si>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</si>
  <si>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</si>
  <si>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</si>
  <si>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山形県上山市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</si>
  <si>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</si>
  <si>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</si>
  <si>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</si>
  <si>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</si>
  <si>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</si>
  <si>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</si>
  <si>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</si>
  <si>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</si>
  <si>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</si>
  <si>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</si>
  <si>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</si>
  <si>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</si>
  <si>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</si>
  <si>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</si>
  <si>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</si>
  <si>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</si>
  <si>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</si>
  <si>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</si>
  <si>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</si>
  <si>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</si>
  <si>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</si>
  <si>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</si>
  <si>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</si>
  <si>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</si>
  <si>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</si>
  <si>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</si>
  <si>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</si>
  <si>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</si>
  <si>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</si>
  <si>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</si>
  <si>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</si>
  <si>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</si>
  <si>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</si>
  <si>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</si>
  <si>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</si>
  <si>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</si>
  <si>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</si>
  <si>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</si>
  <si>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</si>
  <si>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</si>
  <si>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</si>
  <si>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</si>
  <si>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</si>
  <si>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</si>
  <si>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</si>
  <si>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</si>
  <si>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</si>
  <si>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</si>
  <si>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</si>
  <si>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</si>
  <si>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</si>
  <si>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</si>
  <si>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</si>
  <si>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</si>
  <si>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</si>
  <si>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</si>
  <si>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</si>
  <si>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</si>
  <si>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</si>
  <si>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</si>
  <si>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</si>
  <si>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</si>
  <si>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</si>
  <si>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</si>
  <si>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</si>
  <si>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</si>
  <si>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</si>
  <si>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</si>
  <si>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</si>
  <si>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</si>
  <si>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</si>
  <si>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</si>
  <si>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</si>
  <si>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</si>
  <si>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</si>
  <si>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</si>
  <si>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</si>
  <si>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</si>
  <si>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</si>
  <si>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</si>
  <si>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</si>
  <si>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</si>
  <si>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</si>
  <si>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</si>
  <si>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</si>
  <si>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</si>
  <si>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</si>
  <si>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</si>
  <si>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</si>
  <si>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</si>
  <si>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</si>
  <si>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</si>
  <si>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</si>
  <si>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</si>
  <si>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</si>
  <si>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</si>
  <si>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</si>
  <si>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</si>
  <si>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</si>
  <si>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</si>
  <si>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</si>
  <si>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</si>
  <si>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</si>
  <si>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</si>
  <si>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</si>
  <si>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</si>
  <si>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</si>
  <si>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</si>
  <si>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</si>
  <si>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</si>
  <si>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</si>
  <si>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</si>
  <si>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</si>
  <si>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</si>
  <si>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</si>
  <si>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</si>
  <si>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</si>
  <si>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</si>
  <si>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</si>
  <si>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</si>
  <si>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</si>
  <si>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</si>
  <si>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</si>
  <si>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</si>
  <si>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</si>
  <si>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</si>
  <si>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</si>
  <si>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</si>
  <si>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</si>
  <si>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</si>
  <si>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</si>
  <si>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</si>
  <si>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</si>
  <si>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</si>
  <si>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</si>
  <si>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</si>
  <si>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</si>
  <si>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</si>
  <si>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</si>
  <si>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</si>
  <si>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</si>
  <si>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</si>
  <si>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</si>
  <si>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</si>
  <si>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</si>
  <si>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</si>
  <si>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</si>
  <si>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</si>
  <si>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</si>
  <si>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</si>
  <si>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</si>
  <si>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</si>
  <si>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</si>
  <si>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山形県上山市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</si>
  <si>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</si>
  <si>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</si>
  <si>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</si>
  <si>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</si>
  <si>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</si>
  <si>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</si>
  <si>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</si>
  <si>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</si>
  <si>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</si>
  <si>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</si>
  <si>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</si>
  <si>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</si>
  <si>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</si>
  <si>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</si>
  <si>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</si>
  <si>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</si>
  <si>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</si>
  <si>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</si>
  <si>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</si>
  <si>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</si>
  <si>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</si>
  <si>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</si>
  <si>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</si>
  <si>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</si>
  <si>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</si>
  <si>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</si>
  <si>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</si>
  <si>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</si>
  <si>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</si>
  <si>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</si>
  <si>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</si>
  <si>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</si>
  <si>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</si>
  <si>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</si>
  <si>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</si>
  <si>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</si>
  <si>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</si>
  <si>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</si>
  <si>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</si>
  <si>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</si>
  <si>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</si>
  <si>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</si>
  <si>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</si>
  <si>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産業団地整備事業特別会計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</si>
  <si>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</si>
  <si>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</si>
  <si>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</si>
  <si>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</si>
  <si>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</si>
  <si>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</si>
  <si>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</si>
  <si>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</si>
  <si>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</si>
  <si>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</si>
  <si>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</si>
  <si>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</si>
  <si>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</si>
  <si>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</si>
  <si>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</si>
  <si>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</si>
  <si>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</si>
  <si>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</si>
  <si>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</si>
  <si>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</si>
  <si>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</si>
  <si>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</si>
  <si>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</si>
  <si>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</si>
  <si>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</si>
  <si>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</si>
  <si>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</si>
  <si>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</si>
  <si>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</si>
  <si>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</si>
  <si>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</si>
  <si>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</si>
  <si>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</si>
  <si>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</si>
  <si>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</si>
  <si>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</si>
  <si>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</si>
  <si>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</si>
  <si>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</si>
  <si>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</si>
  <si>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</si>
  <si>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</si>
  <si>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</si>
  <si>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</si>
  <si>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</si>
  <si>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</si>
  <si>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</si>
  <si>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</si>
  <si>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</si>
  <si>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</si>
  <si>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</si>
  <si>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</si>
  <si>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</si>
  <si>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</si>
  <si>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</si>
  <si>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</si>
  <si>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</si>
  <si>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</si>
  <si>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</si>
  <si>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</si>
  <si>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</si>
  <si>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</si>
  <si>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</si>
  <si>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</si>
  <si>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</si>
  <si>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</si>
  <si>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</si>
  <si>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</si>
  <si>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</si>
  <si>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</si>
  <si>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</si>
  <si>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</si>
  <si>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</si>
  <si>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</si>
  <si>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</si>
  <si>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</si>
  <si>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</si>
  <si>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</si>
  <si>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</si>
  <si>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</si>
  <si>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</si>
  <si>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</si>
  <si>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</si>
  <si>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</si>
  <si>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</si>
  <si>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</si>
  <si>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</si>
  <si>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</si>
  <si>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</si>
  <si>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</si>
  <si>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</si>
  <si>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</si>
  <si>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</si>
  <si>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</si>
  <si>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</si>
  <si>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</si>
  <si>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</si>
  <si>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</si>
  <si>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</si>
  <si>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</si>
  <si>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</si>
  <si>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</si>
  <si>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</si>
  <si>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</si>
  <si>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</si>
  <si>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</si>
  <si>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</si>
  <si>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</si>
  <si>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</si>
  <si>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</si>
  <si>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</si>
  <si>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</si>
  <si>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</si>
  <si>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</si>
  <si>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</si>
  <si>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</si>
  <si>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</si>
  <si>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</si>
  <si>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</si>
  <si>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</si>
  <si>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</si>
  <si>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</si>
  <si>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</si>
  <si>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</si>
  <si>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</si>
  <si>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</si>
  <si>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</si>
  <si>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</si>
  <si>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</si>
  <si>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</si>
  <si>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</si>
  <si>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</si>
  <si>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</si>
  <si>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</si>
  <si>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</si>
  <si>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</si>
  <si>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</si>
  <si>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</si>
  <si>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</si>
  <si>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</si>
  <si>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</si>
  <si>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</si>
  <si>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</si>
  <si>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</si>
  <si>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</si>
  <si>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</si>
  <si>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</si>
  <si>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</si>
  <si>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</si>
  <si>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</si>
  <si>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一般会計</t>
  </si>
  <si>
    <t>水道事業会計</t>
  </si>
  <si>
    <t>介護保険特別会計</t>
  </si>
  <si>
    <t>国民健康保険特別会計</t>
  </si>
  <si>
    <t>公共下水道事業特別会計</t>
  </si>
  <si>
    <t>後期高齢者医療特別会計</t>
  </si>
  <si>
    <t>農業集落排水事業特別会計</t>
  </si>
  <si>
    <t>浄化槽事業特別会計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</si>
  <si>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</si>
  <si>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</si>
  <si>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</si>
  <si>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</si>
  <si>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</si>
  <si>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</si>
  <si>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</si>
  <si>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</si>
  <si>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</si>
  <si>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山形県消防補償等組合</t>
  </si>
  <si>
    <t>山形県自治会館管理組合</t>
  </si>
  <si>
    <t>山形県市町村職員退職手当組合</t>
  </si>
  <si>
    <t>山形広域環境事務組合</t>
  </si>
  <si>
    <t>山形県後期高齢者医療広域連合（普通会計分）</t>
  </si>
  <si>
    <t>山形県後期高齢者医療広域連合（事業会計分）</t>
  </si>
  <si>
    <t>上山城郷土資料館</t>
    <rPh sb="0" eb="3">
      <t>カミノヤマジョウ</t>
    </rPh>
    <rPh sb="3" eb="5">
      <t>キョウド</t>
    </rPh>
    <rPh sb="5" eb="8">
      <t>シリョウカン</t>
    </rPh>
    <phoneticPr fontId="27"/>
  </si>
  <si>
    <t>ニュートラックかみのやま</t>
  </si>
  <si>
    <t>上山市体育・文化振興公社</t>
    <rPh sb="0" eb="3">
      <t>カミノヤマシ</t>
    </rPh>
    <rPh sb="3" eb="5">
      <t>タイイク</t>
    </rPh>
    <rPh sb="6" eb="8">
      <t>ブンカ</t>
    </rPh>
    <rPh sb="8" eb="10">
      <t>シンコウ</t>
    </rPh>
    <rPh sb="10" eb="12">
      <t>コウシャ</t>
    </rPh>
    <phoneticPr fontId="27"/>
  </si>
  <si>
    <t>上山二日町再開発</t>
    <rPh sb="0" eb="2">
      <t>カミノヤマ</t>
    </rPh>
    <rPh sb="2" eb="5">
      <t>フツカマチ</t>
    </rPh>
    <rPh sb="5" eb="8">
      <t>サイカイハツ</t>
    </rPh>
    <phoneticPr fontId="27"/>
  </si>
  <si>
    <t>上山市土地開発公社</t>
    <rPh sb="0" eb="3">
      <t>カミノヤマシ</t>
    </rPh>
    <rPh sb="3" eb="5">
      <t>トチ</t>
    </rPh>
    <rPh sb="5" eb="7">
      <t>カイハツ</t>
    </rPh>
    <rPh sb="7" eb="9">
      <t>コウシャ</t>
    </rPh>
    <phoneticPr fontId="27"/>
  </si>
  <si>
    <t>ふるさと納税基金</t>
    <phoneticPr fontId="5"/>
  </si>
  <si>
    <t>企業立地促進基金</t>
    <phoneticPr fontId="5"/>
  </si>
  <si>
    <t>公共施設等保全整備基金</t>
    <phoneticPr fontId="5"/>
  </si>
  <si>
    <t>長寿社会福祉基金</t>
    <phoneticPr fontId="5"/>
  </si>
  <si>
    <t>森林環境譲与税基金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</si>
  <si>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</si>
  <si>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</si>
  <si>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</si>
  <si>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</si>
  <si>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</si>
  <si>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</si>
  <si>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</si>
  <si>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</si>
  <si>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</si>
  <si>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</si>
  <si>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の将来負担比率は毎年度実施している繰上償還により、地方債残高が3.9億円減少したことや、財政調整基金などの充当可能基金が8.9億円増加したことにより、前年度より18.5ポイント改善したが、84.3ポイントと類似団体内平均値を35.3ポイント上回っている。また、有形固定資産減価償却率については、昭和40年代後半から50年代前半にかけて整備された公共施設が多く、その大部分が耐用年数を経過していることから、類似団体内平均値との比較ではやや下回っているものの、平成28年度に策定した公共施設等総合管理計画及び令和元年度に策定した同実施計画、令和2年度に策定した各施設の個別施設計画に基づき、事業の厳選を行い、地方債残高等の抑制と公共施設等の適正化を図る。</t>
    <rPh sb="10" eb="13">
      <t>マイネンド</t>
    </rPh>
    <rPh sb="13" eb="15">
      <t>ジッシ</t>
    </rPh>
    <rPh sb="36" eb="38">
      <t>オクエン</t>
    </rPh>
    <rPh sb="46" eb="48">
      <t>ザイセイ</t>
    </rPh>
    <rPh sb="48" eb="50">
      <t>チョウセイ</t>
    </rPh>
    <rPh sb="65" eb="67">
      <t>オクエン</t>
    </rPh>
    <rPh sb="270" eb="272">
      <t>レイワ</t>
    </rPh>
    <rPh sb="273" eb="275">
      <t>ネンド</t>
    </rPh>
    <rPh sb="276" eb="278">
      <t>サクテイニュウリョク</t>
    </rPh>
    <phoneticPr fontId="5"/>
  </si>
  <si>
    <t>将来負担比率については、毎年度実施している繰上償還により、地方債残高が3.9億円減少したことや、財政調整基金などの充当可能基金が8.9億円増加したことにより、前年度より18.5ポイント改善した。実質公債費比率については、前年度より1.5ポイント改善した。今後、市庁舎耐震化事業などの大規模事業に係る元金償還が令和3年度から本格化し、実質公債費比率は上昇していくことが考えられるため、毎年の地方債の新規発行額の抑制や繰上償還の実施により、元利償還金額がなるべく増加しないような公債費の適正化に取り組んでいく必要がある。</t>
    <rPh sb="127" eb="129">
      <t>コンゴ</t>
    </rPh>
    <rPh sb="183" eb="184">
      <t>カンガ</t>
    </rPh>
    <rPh sb="191" eb="192">
      <t>マイ</t>
    </rPh>
    <rPh sb="212" eb="214">
      <t>ジッシ</t>
    </rPh>
    <rPh sb="229" eb="231">
      <t>ゾウカ</t>
    </rPh>
    <rPh sb="237" eb="240">
      <t>コウサイヒ</t>
    </rPh>
    <rPh sb="241" eb="244">
      <t>テキセイカ</t>
    </rPh>
    <rPh sb="245" eb="246">
      <t>ト</t>
    </rPh>
    <rPh sb="252" eb="254">
      <t>ヒツヨウク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</si>
</sst>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40"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9A83-4585-9183-459E7281B4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76136</c:v>
                </c:pt>
                <c:pt idx="1">
                  <c:v>82057</c:v>
                </c:pt>
                <c:pt idx="2">
                  <c:v>104376</c:v>
                </c:pt>
                <c:pt idx="3">
                  <c:v>55268</c:v>
                </c:pt>
                <c:pt idx="4">
                  <c:v>50181</c:v>
                </c:pt>
              </c:numCache>
            </c:numRef>
          </c:val>
          <c:smooth val="0"/>
          <c:extLst xmlns:c16r2="http://schemas.microsoft.com/office/drawing/2015/06/chart">
            <c:ext xmlns:c16="http://schemas.microsoft.com/office/drawing/2014/chart" uri="{C3380CC4-5D6E-409C-BE32-E72D297353CC}">
              <c16:uniqueId val="{00000001-9A83-4585-9183-459E7281B426}"/>
            </c:ext>
          </c:extLst>
        </c:ser>
        <c:dLbls>
          <c:showLegendKey val="0"/>
          <c:showVal val="0"/>
          <c:showCatName val="0"/>
          <c:showSerName val="0"/>
          <c:showPercent val="0"/>
          <c:showBubbleSize val="0"/>
        </c:dLbls>
        <c:marker val="1"/>
        <c:smooth val="0"/>
        <c:axId val="395991000"/>
        <c:axId val="416214872"/>
      </c:lineChart>
      <c:catAx>
        <c:axId val="395991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214872"/>
        <c:crosses val="autoZero"/>
        <c:auto val="1"/>
        <c:lblAlgn val="ctr"/>
        <c:lblOffset val="100"/>
        <c:tickLblSkip val="1"/>
        <c:tickMarkSkip val="1"/>
        <c:noMultiLvlLbl val="0"/>
      </c:catAx>
      <c:valAx>
        <c:axId val="4162148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991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9.61</c:v>
                </c:pt>
                <c:pt idx="1">
                  <c:v>5.35</c:v>
                </c:pt>
                <c:pt idx="2">
                  <c:v>7.65</c:v>
                </c:pt>
                <c:pt idx="3">
                  <c:v>9.44</c:v>
                </c:pt>
                <c:pt idx="4">
                  <c:v>9.14</c:v>
                </c:pt>
              </c:numCache>
            </c:numRef>
          </c:val>
          <c:extLst xmlns:c16r2="http://schemas.microsoft.com/office/drawing/2015/06/chart">
            <c:ext xmlns:c16="http://schemas.microsoft.com/office/drawing/2014/chart" uri="{C3380CC4-5D6E-409C-BE32-E72D297353CC}">
              <c16:uniqueId val="{00000000-2E33-499F-8745-98EC0B37B9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13.69</c:v>
                </c:pt>
                <c:pt idx="1">
                  <c:v>15.55</c:v>
                </c:pt>
                <c:pt idx="2">
                  <c:v>13.16</c:v>
                </c:pt>
                <c:pt idx="3">
                  <c:v>13.8</c:v>
                </c:pt>
                <c:pt idx="4">
                  <c:v>18.420000000000002</c:v>
                </c:pt>
              </c:numCache>
            </c:numRef>
          </c:val>
          <c:extLst xmlns:c16r2="http://schemas.microsoft.com/office/drawing/2015/06/chart">
            <c:ext xmlns:c16="http://schemas.microsoft.com/office/drawing/2014/chart" uri="{C3380CC4-5D6E-409C-BE32-E72D297353CC}">
              <c16:uniqueId val="{00000001-2E33-499F-8745-98EC0B37B9F9}"/>
            </c:ext>
          </c:extLst>
        </c:ser>
        <c:dLbls>
          <c:showLegendKey val="0"/>
          <c:showVal val="0"/>
          <c:showCatName val="0"/>
          <c:showSerName val="0"/>
          <c:showPercent val="0"/>
          <c:showBubbleSize val="0"/>
        </c:dLbls>
        <c:gapWidth val="250"/>
        <c:overlap val="100"/>
        <c:axId val="416218792"/>
        <c:axId val="41621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3.12</c:v>
                </c:pt>
                <c:pt idx="1">
                  <c:v>-0.8</c:v>
                </c:pt>
                <c:pt idx="2">
                  <c:v>3.54</c:v>
                </c:pt>
                <c:pt idx="3">
                  <c:v>26.71</c:v>
                </c:pt>
                <c:pt idx="4">
                  <c:v>5.04</c:v>
                </c:pt>
              </c:numCache>
            </c:numRef>
          </c:val>
          <c:smooth val="0"/>
          <c:extLst xmlns:c16r2="http://schemas.microsoft.com/office/drawing/2015/06/chart">
            <c:ext xmlns:c16="http://schemas.microsoft.com/office/drawing/2014/chart" uri="{C3380CC4-5D6E-409C-BE32-E72D297353CC}">
              <c16:uniqueId val="{00000002-2E33-499F-8745-98EC0B37B9F9}"/>
            </c:ext>
          </c:extLst>
        </c:ser>
        <c:dLbls>
          <c:showLegendKey val="0"/>
          <c:showVal val="0"/>
          <c:showCatName val="0"/>
          <c:showSerName val="0"/>
          <c:showPercent val="0"/>
          <c:showBubbleSize val="0"/>
        </c:dLbls>
        <c:marker val="1"/>
        <c:smooth val="0"/>
        <c:axId val="416218792"/>
        <c:axId val="416216048"/>
      </c:lineChart>
      <c:catAx>
        <c:axId val="416218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216048"/>
        <c:crosses val="autoZero"/>
        <c:auto val="1"/>
        <c:lblAlgn val="ctr"/>
        <c:lblOffset val="100"/>
        <c:tickLblSkip val="1"/>
        <c:tickMarkSkip val="1"/>
        <c:noMultiLvlLbl val="0"/>
      </c:catAx>
      <c:valAx>
        <c:axId val="41621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18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9DB-48B6-9BA0-15DBB65848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DB-48B6-9BA0-15DBB658486B}"/>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59DB-48B6-9BA0-15DBB658486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59DB-48B6-9BA0-15DBB658486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0.03</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59DB-48B6-9BA0-15DBB658486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0.13</c:v>
                </c:pt>
                <c:pt idx="4">
                  <c:v>#N/A</c:v>
                </c:pt>
                <c:pt idx="5">
                  <c:v>0.15</c:v>
                </c:pt>
                <c:pt idx="6">
                  <c:v>#N/A</c:v>
                </c:pt>
                <c:pt idx="7">
                  <c:v>0.09</c:v>
                </c:pt>
                <c:pt idx="8">
                  <c:v>#N/A</c:v>
                </c:pt>
                <c:pt idx="9">
                  <c:v>0.85</c:v>
                </c:pt>
              </c:numCache>
            </c:numRef>
          </c:val>
          <c:extLst xmlns:c16r2="http://schemas.microsoft.com/office/drawing/2015/06/chart">
            <c:ext xmlns:c16="http://schemas.microsoft.com/office/drawing/2014/chart" uri="{C3380CC4-5D6E-409C-BE32-E72D297353CC}">
              <c16:uniqueId val="{00000005-59DB-48B6-9BA0-15DBB658486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2.4300000000000002</c:v>
                </c:pt>
                <c:pt idx="2">
                  <c:v>#N/A</c:v>
                </c:pt>
                <c:pt idx="3">
                  <c:v>3.98</c:v>
                </c:pt>
                <c:pt idx="4">
                  <c:v>#N/A</c:v>
                </c:pt>
                <c:pt idx="5">
                  <c:v>4.17</c:v>
                </c:pt>
                <c:pt idx="6">
                  <c:v>#N/A</c:v>
                </c:pt>
                <c:pt idx="7">
                  <c:v>1.55</c:v>
                </c:pt>
                <c:pt idx="8">
                  <c:v>#N/A</c:v>
                </c:pt>
                <c:pt idx="9">
                  <c:v>1.39</c:v>
                </c:pt>
              </c:numCache>
            </c:numRef>
          </c:val>
          <c:extLst xmlns:c16r2="http://schemas.microsoft.com/office/drawing/2015/06/chart">
            <c:ext xmlns:c16="http://schemas.microsoft.com/office/drawing/2014/chart" uri="{C3380CC4-5D6E-409C-BE32-E72D297353CC}">
              <c16:uniqueId val="{00000006-59DB-48B6-9BA0-15DBB658486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0.79</c:v>
                </c:pt>
                <c:pt idx="2">
                  <c:v>#N/A</c:v>
                </c:pt>
                <c:pt idx="3">
                  <c:v>1.64</c:v>
                </c:pt>
                <c:pt idx="4">
                  <c:v>#N/A</c:v>
                </c:pt>
                <c:pt idx="5">
                  <c:v>0.68</c:v>
                </c:pt>
                <c:pt idx="6">
                  <c:v>#N/A</c:v>
                </c:pt>
                <c:pt idx="7">
                  <c:v>1.49</c:v>
                </c:pt>
                <c:pt idx="8">
                  <c:v>#N/A</c:v>
                </c:pt>
                <c:pt idx="9">
                  <c:v>1.75</c:v>
                </c:pt>
              </c:numCache>
            </c:numRef>
          </c:val>
          <c:extLst xmlns:c16r2="http://schemas.microsoft.com/office/drawing/2015/06/chart">
            <c:ext xmlns:c16="http://schemas.microsoft.com/office/drawing/2014/chart" uri="{C3380CC4-5D6E-409C-BE32-E72D297353CC}">
              <c16:uniqueId val="{00000007-59DB-48B6-9BA0-15DBB65848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5.16</c:v>
                </c:pt>
                <c:pt idx="2">
                  <c:v>#N/A</c:v>
                </c:pt>
                <c:pt idx="3">
                  <c:v>5.23</c:v>
                </c:pt>
                <c:pt idx="4">
                  <c:v>#N/A</c:v>
                </c:pt>
                <c:pt idx="5">
                  <c:v>5.59</c:v>
                </c:pt>
                <c:pt idx="6">
                  <c:v>#N/A</c:v>
                </c:pt>
                <c:pt idx="7">
                  <c:v>6.48</c:v>
                </c:pt>
                <c:pt idx="8">
                  <c:v>#N/A</c:v>
                </c:pt>
                <c:pt idx="9">
                  <c:v>7.61</c:v>
                </c:pt>
              </c:numCache>
            </c:numRef>
          </c:val>
          <c:extLst xmlns:c16r2="http://schemas.microsoft.com/office/drawing/2015/06/chart">
            <c:ext xmlns:c16="http://schemas.microsoft.com/office/drawing/2014/chart" uri="{C3380CC4-5D6E-409C-BE32-E72D297353CC}">
              <c16:uniqueId val="{00000008-59DB-48B6-9BA0-15DBB65848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9.59</c:v>
                </c:pt>
                <c:pt idx="2">
                  <c:v>#N/A</c:v>
                </c:pt>
                <c:pt idx="3">
                  <c:v>5.34</c:v>
                </c:pt>
                <c:pt idx="4">
                  <c:v>#N/A</c:v>
                </c:pt>
                <c:pt idx="5">
                  <c:v>7.63</c:v>
                </c:pt>
                <c:pt idx="6">
                  <c:v>#N/A</c:v>
                </c:pt>
                <c:pt idx="7">
                  <c:v>9.44</c:v>
                </c:pt>
                <c:pt idx="8">
                  <c:v>#N/A</c:v>
                </c:pt>
                <c:pt idx="9">
                  <c:v>9.1300000000000008</c:v>
                </c:pt>
              </c:numCache>
            </c:numRef>
          </c:val>
          <c:extLst xmlns:c16r2="http://schemas.microsoft.com/office/drawing/2015/06/chart">
            <c:ext xmlns:c16="http://schemas.microsoft.com/office/drawing/2014/chart" uri="{C3380CC4-5D6E-409C-BE32-E72D297353CC}">
              <c16:uniqueId val="{00000009-59DB-48B6-9BA0-15DBB658486B}"/>
            </c:ext>
          </c:extLst>
        </c:ser>
        <c:dLbls>
          <c:showLegendKey val="0"/>
          <c:showVal val="0"/>
          <c:showCatName val="0"/>
          <c:showSerName val="0"/>
          <c:showPercent val="0"/>
          <c:showBubbleSize val="0"/>
        </c:dLbls>
        <c:gapWidth val="150"/>
        <c:overlap val="100"/>
        <c:axId val="416218400"/>
        <c:axId val="416215264"/>
      </c:barChart>
      <c:catAx>
        <c:axId val="41621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215264"/>
        <c:crosses val="autoZero"/>
        <c:auto val="1"/>
        <c:lblAlgn val="ctr"/>
        <c:lblOffset val="100"/>
        <c:tickLblSkip val="1"/>
        <c:tickMarkSkip val="1"/>
        <c:noMultiLvlLbl val="0"/>
      </c:catAx>
      <c:valAx>
        <c:axId val="41621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1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1165</c:v>
                </c:pt>
                <c:pt idx="5">
                  <c:v>1156</c:v>
                </c:pt>
                <c:pt idx="8">
                  <c:v>1141</c:v>
                </c:pt>
                <c:pt idx="11">
                  <c:v>1150</c:v>
                </c:pt>
                <c:pt idx="14">
                  <c:v>1168</c:v>
                </c:pt>
              </c:numCache>
            </c:numRef>
          </c:val>
          <c:extLst xmlns:c16r2="http://schemas.microsoft.com/office/drawing/2015/06/chart">
            <c:ext xmlns:c16="http://schemas.microsoft.com/office/drawing/2014/chart" uri="{C3380CC4-5D6E-409C-BE32-E72D297353CC}">
              <c16:uniqueId val="{00000000-084C-43FA-9605-EBC8FBF129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84C-43FA-9605-EBC8FBF129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121</c:v>
                </c:pt>
                <c:pt idx="3">
                  <c:v>108</c:v>
                </c:pt>
                <c:pt idx="6">
                  <c:v>101</c:v>
                </c:pt>
                <c:pt idx="9">
                  <c:v>99</c:v>
                </c:pt>
                <c:pt idx="12">
                  <c:v>99</c:v>
                </c:pt>
              </c:numCache>
            </c:numRef>
          </c:val>
          <c:extLst xmlns:c16r2="http://schemas.microsoft.com/office/drawing/2015/06/chart">
            <c:ext xmlns:c16="http://schemas.microsoft.com/office/drawing/2014/chart" uri="{C3380CC4-5D6E-409C-BE32-E72D297353CC}">
              <c16:uniqueId val="{00000002-084C-43FA-9605-EBC8FBF129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2</c:v>
                </c:pt>
                <c:pt idx="9">
                  <c:v>4</c:v>
                </c:pt>
                <c:pt idx="12">
                  <c:v>10</c:v>
                </c:pt>
              </c:numCache>
            </c:numRef>
          </c:val>
          <c:extLst xmlns:c16r2="http://schemas.microsoft.com/office/drawing/2015/06/chart">
            <c:ext xmlns:c16="http://schemas.microsoft.com/office/drawing/2014/chart" uri="{C3380CC4-5D6E-409C-BE32-E72D297353CC}">
              <c16:uniqueId val="{00000003-084C-43FA-9605-EBC8FBF129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256</c:v>
                </c:pt>
                <c:pt idx="3">
                  <c:v>272</c:v>
                </c:pt>
                <c:pt idx="6">
                  <c:v>261</c:v>
                </c:pt>
                <c:pt idx="9">
                  <c:v>243</c:v>
                </c:pt>
                <c:pt idx="12">
                  <c:v>298</c:v>
                </c:pt>
              </c:numCache>
            </c:numRef>
          </c:val>
          <c:extLst xmlns:c16r2="http://schemas.microsoft.com/office/drawing/2015/06/chart">
            <c:ext xmlns:c16="http://schemas.microsoft.com/office/drawing/2014/chart" uri="{C3380CC4-5D6E-409C-BE32-E72D297353CC}">
              <c16:uniqueId val="{00000004-084C-43FA-9605-EBC8FBF129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4C-43FA-9605-EBC8FBF129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4C-43FA-9605-EBC8FBF129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1453</c:v>
                </c:pt>
                <c:pt idx="3">
                  <c:v>1521</c:v>
                </c:pt>
                <c:pt idx="6">
                  <c:v>1259</c:v>
                </c:pt>
                <c:pt idx="9">
                  <c:v>1292</c:v>
                </c:pt>
                <c:pt idx="12">
                  <c:v>1201</c:v>
                </c:pt>
              </c:numCache>
            </c:numRef>
          </c:val>
          <c:extLst xmlns:c16r2="http://schemas.microsoft.com/office/drawing/2015/06/chart">
            <c:ext xmlns:c16="http://schemas.microsoft.com/office/drawing/2014/chart" uri="{C3380CC4-5D6E-409C-BE32-E72D297353CC}">
              <c16:uniqueId val="{00000007-084C-43FA-9605-EBC8FBF12924}"/>
            </c:ext>
          </c:extLst>
        </c:ser>
        <c:dLbls>
          <c:showLegendKey val="0"/>
          <c:showVal val="0"/>
          <c:showCatName val="0"/>
          <c:showSerName val="0"/>
          <c:showPercent val="0"/>
          <c:showBubbleSize val="0"/>
        </c:dLbls>
        <c:gapWidth val="100"/>
        <c:overlap val="100"/>
        <c:axId val="416219576"/>
        <c:axId val="416220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666</c:v>
                </c:pt>
                <c:pt idx="2">
                  <c:v>#N/A</c:v>
                </c:pt>
                <c:pt idx="3">
                  <c:v>#N/A</c:v>
                </c:pt>
                <c:pt idx="4">
                  <c:v>746</c:v>
                </c:pt>
                <c:pt idx="5">
                  <c:v>#N/A</c:v>
                </c:pt>
                <c:pt idx="6">
                  <c:v>#N/A</c:v>
                </c:pt>
                <c:pt idx="7">
                  <c:v>482</c:v>
                </c:pt>
                <c:pt idx="8">
                  <c:v>#N/A</c:v>
                </c:pt>
                <c:pt idx="9">
                  <c:v>#N/A</c:v>
                </c:pt>
                <c:pt idx="10">
                  <c:v>488</c:v>
                </c:pt>
                <c:pt idx="11">
                  <c:v>#N/A</c:v>
                </c:pt>
                <c:pt idx="12">
                  <c:v>#N/A</c:v>
                </c:pt>
                <c:pt idx="13">
                  <c:v>440</c:v>
                </c:pt>
                <c:pt idx="14">
                  <c:v>#N/A</c:v>
                </c:pt>
              </c:numCache>
            </c:numRef>
          </c:val>
          <c:smooth val="0"/>
          <c:extLst xmlns:c16r2="http://schemas.microsoft.com/office/drawing/2015/06/chart">
            <c:ext xmlns:c16="http://schemas.microsoft.com/office/drawing/2014/chart" uri="{C3380CC4-5D6E-409C-BE32-E72D297353CC}">
              <c16:uniqueId val="{00000008-084C-43FA-9605-EBC8FBF12924}"/>
            </c:ext>
          </c:extLst>
        </c:ser>
        <c:dLbls>
          <c:showLegendKey val="0"/>
          <c:showVal val="0"/>
          <c:showCatName val="0"/>
          <c:showSerName val="0"/>
          <c:showPercent val="0"/>
          <c:showBubbleSize val="0"/>
        </c:dLbls>
        <c:marker val="1"/>
        <c:smooth val="0"/>
        <c:axId val="416219576"/>
        <c:axId val="416220360"/>
      </c:lineChart>
      <c:catAx>
        <c:axId val="41621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220360"/>
        <c:crosses val="autoZero"/>
        <c:auto val="1"/>
        <c:lblAlgn val="ctr"/>
        <c:lblOffset val="100"/>
        <c:tickLblSkip val="1"/>
        <c:tickMarkSkip val="1"/>
        <c:noMultiLvlLbl val="0"/>
      </c:catAx>
      <c:valAx>
        <c:axId val="416220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1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11539</c:v>
                </c:pt>
                <c:pt idx="5">
                  <c:v>12271</c:v>
                </c:pt>
                <c:pt idx="8">
                  <c:v>12119</c:v>
                </c:pt>
                <c:pt idx="11">
                  <c:v>12178</c:v>
                </c:pt>
                <c:pt idx="14">
                  <c:v>11985</c:v>
                </c:pt>
              </c:numCache>
            </c:numRef>
          </c:val>
          <c:extLst xmlns:c16r2="http://schemas.microsoft.com/office/drawing/2015/06/chart">
            <c:ext xmlns:c16="http://schemas.microsoft.com/office/drawing/2014/chart" uri="{C3380CC4-5D6E-409C-BE32-E72D297353CC}">
              <c16:uniqueId val="{00000000-2D6A-4C59-A90A-96B59F0069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1978</c:v>
                </c:pt>
                <c:pt idx="5">
                  <c:v>2306</c:v>
                </c:pt>
                <c:pt idx="8">
                  <c:v>2429</c:v>
                </c:pt>
                <c:pt idx="11">
                  <c:v>3061</c:v>
                </c:pt>
                <c:pt idx="14">
                  <c:v>2994</c:v>
                </c:pt>
              </c:numCache>
            </c:numRef>
          </c:val>
          <c:extLst xmlns:c16r2="http://schemas.microsoft.com/office/drawing/2015/06/chart">
            <c:ext xmlns:c16="http://schemas.microsoft.com/office/drawing/2014/chart" uri="{C3380CC4-5D6E-409C-BE32-E72D297353CC}">
              <c16:uniqueId val="{00000001-2D6A-4C59-A90A-96B59F0069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2745</c:v>
                </c:pt>
                <c:pt idx="5">
                  <c:v>3065</c:v>
                </c:pt>
                <c:pt idx="8">
                  <c:v>2903</c:v>
                </c:pt>
                <c:pt idx="11">
                  <c:v>3190</c:v>
                </c:pt>
                <c:pt idx="14">
                  <c:v>4078</c:v>
                </c:pt>
              </c:numCache>
            </c:numRef>
          </c:val>
          <c:extLst xmlns:c16r2="http://schemas.microsoft.com/office/drawing/2015/06/chart">
            <c:ext xmlns:c16="http://schemas.microsoft.com/office/drawing/2014/chart" uri="{C3380CC4-5D6E-409C-BE32-E72D297353CC}">
              <c16:uniqueId val="{00000002-2D6A-4C59-A90A-96B59F0069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6A-4C59-A90A-96B59F0069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6A-4C59-A90A-96B59F0069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6A-4C59-A90A-96B59F0069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2847</c:v>
                </c:pt>
                <c:pt idx="3">
                  <c:v>2630</c:v>
                </c:pt>
                <c:pt idx="6">
                  <c:v>2574</c:v>
                </c:pt>
                <c:pt idx="9">
                  <c:v>2398</c:v>
                </c:pt>
                <c:pt idx="12">
                  <c:v>2305</c:v>
                </c:pt>
              </c:numCache>
            </c:numRef>
          </c:val>
          <c:extLst xmlns:c16r2="http://schemas.microsoft.com/office/drawing/2015/06/chart">
            <c:ext xmlns:c16="http://schemas.microsoft.com/office/drawing/2014/chart" uri="{C3380CC4-5D6E-409C-BE32-E72D297353CC}">
              <c16:uniqueId val="{00000006-2D6A-4C59-A90A-96B59F0069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546</c:v>
                </c:pt>
                <c:pt idx="6">
                  <c:v>1018</c:v>
                </c:pt>
                <c:pt idx="9">
                  <c:v>1271</c:v>
                </c:pt>
                <c:pt idx="12">
                  <c:v>1303</c:v>
                </c:pt>
              </c:numCache>
            </c:numRef>
          </c:val>
          <c:extLst xmlns:c16r2="http://schemas.microsoft.com/office/drawing/2015/06/chart">
            <c:ext xmlns:c16="http://schemas.microsoft.com/office/drawing/2014/chart" uri="{C3380CC4-5D6E-409C-BE32-E72D297353CC}">
              <c16:uniqueId val="{00000007-2D6A-4C59-A90A-96B59F0069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3701</c:v>
                </c:pt>
                <c:pt idx="3">
                  <c:v>3761</c:v>
                </c:pt>
                <c:pt idx="6">
                  <c:v>3767</c:v>
                </c:pt>
                <c:pt idx="9">
                  <c:v>3719</c:v>
                </c:pt>
                <c:pt idx="12">
                  <c:v>3751</c:v>
                </c:pt>
              </c:numCache>
            </c:numRef>
          </c:val>
          <c:extLst xmlns:c16r2="http://schemas.microsoft.com/office/drawing/2015/06/chart">
            <c:ext xmlns:c16="http://schemas.microsoft.com/office/drawing/2014/chart" uri="{C3380CC4-5D6E-409C-BE32-E72D297353CC}">
              <c16:uniqueId val="{00000008-2D6A-4C59-A90A-96B59F0069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1070</c:v>
                </c:pt>
                <c:pt idx="3">
                  <c:v>936</c:v>
                </c:pt>
                <c:pt idx="6">
                  <c:v>733</c:v>
                </c:pt>
                <c:pt idx="9">
                  <c:v>568</c:v>
                </c:pt>
                <c:pt idx="12">
                  <c:v>357</c:v>
                </c:pt>
              </c:numCache>
            </c:numRef>
          </c:val>
          <c:extLst xmlns:c16r2="http://schemas.microsoft.com/office/drawing/2015/06/chart">
            <c:ext xmlns:c16="http://schemas.microsoft.com/office/drawing/2014/chart" uri="{C3380CC4-5D6E-409C-BE32-E72D297353CC}">
              <c16:uniqueId val="{00000009-2D6A-4C59-A90A-96B59F0069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17122</c:v>
                </c:pt>
                <c:pt idx="3">
                  <c:v>17494</c:v>
                </c:pt>
                <c:pt idx="6">
                  <c:v>18748</c:v>
                </c:pt>
                <c:pt idx="9">
                  <c:v>17609</c:v>
                </c:pt>
                <c:pt idx="12">
                  <c:v>17217</c:v>
                </c:pt>
              </c:numCache>
            </c:numRef>
          </c:val>
          <c:extLst xmlns:c16r2="http://schemas.microsoft.com/office/drawing/2015/06/chart">
            <c:ext xmlns:c16="http://schemas.microsoft.com/office/drawing/2014/chart" uri="{C3380CC4-5D6E-409C-BE32-E72D297353CC}">
              <c16:uniqueId val="{0000000A-2D6A-4C59-A90A-96B59F0069B9}"/>
            </c:ext>
          </c:extLst>
        </c:ser>
        <c:dLbls>
          <c:showLegendKey val="0"/>
          <c:showVal val="0"/>
          <c:showCatName val="0"/>
          <c:showSerName val="0"/>
          <c:showPercent val="0"/>
          <c:showBubbleSize val="0"/>
        </c:dLbls>
        <c:gapWidth val="100"/>
        <c:overlap val="100"/>
        <c:axId val="416213696"/>
        <c:axId val="416214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8577</c:v>
                </c:pt>
                <c:pt idx="2">
                  <c:v>#N/A</c:v>
                </c:pt>
                <c:pt idx="3">
                  <c:v>#N/A</c:v>
                </c:pt>
                <c:pt idx="4">
                  <c:v>7726</c:v>
                </c:pt>
                <c:pt idx="5">
                  <c:v>#N/A</c:v>
                </c:pt>
                <c:pt idx="6">
                  <c:v>#N/A</c:v>
                </c:pt>
                <c:pt idx="7">
                  <c:v>9389</c:v>
                </c:pt>
                <c:pt idx="8">
                  <c:v>#N/A</c:v>
                </c:pt>
                <c:pt idx="9">
                  <c:v>#N/A</c:v>
                </c:pt>
                <c:pt idx="10">
                  <c:v>7135</c:v>
                </c:pt>
                <c:pt idx="11">
                  <c:v>#N/A</c:v>
                </c:pt>
                <c:pt idx="12">
                  <c:v>#N/A</c:v>
                </c:pt>
                <c:pt idx="13">
                  <c:v>5876</c:v>
                </c:pt>
                <c:pt idx="14">
                  <c:v>#N/A</c:v>
                </c:pt>
              </c:numCache>
            </c:numRef>
          </c:val>
          <c:smooth val="0"/>
          <c:extLst xmlns:c16r2="http://schemas.microsoft.com/office/drawing/2015/06/chart">
            <c:ext xmlns:c16="http://schemas.microsoft.com/office/drawing/2014/chart" uri="{C3380CC4-5D6E-409C-BE32-E72D297353CC}">
              <c16:uniqueId val="{0000000B-2D6A-4C59-A90A-96B59F0069B9}"/>
            </c:ext>
          </c:extLst>
        </c:ser>
        <c:dLbls>
          <c:showLegendKey val="0"/>
          <c:showVal val="0"/>
          <c:showCatName val="0"/>
          <c:showSerName val="0"/>
          <c:showPercent val="0"/>
          <c:showBubbleSize val="0"/>
        </c:dLbls>
        <c:marker val="1"/>
        <c:smooth val="0"/>
        <c:axId val="416213696"/>
        <c:axId val="416214088"/>
      </c:lineChart>
      <c:catAx>
        <c:axId val="4162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214088"/>
        <c:crosses val="autoZero"/>
        <c:auto val="1"/>
        <c:lblAlgn val="ctr"/>
        <c:lblOffset val="100"/>
        <c:tickLblSkip val="1"/>
        <c:tickMarkSkip val="1"/>
        <c:noMultiLvlLbl val="0"/>
      </c:catAx>
      <c:valAx>
        <c:axId val="416214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1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1042</c:v>
                </c:pt>
                <c:pt idx="1">
                  <c:v>1092</c:v>
                </c:pt>
                <c:pt idx="2">
                  <c:v>1462</c:v>
                </c:pt>
              </c:numCache>
            </c:numRef>
          </c:val>
          <c:extLst xmlns:c16r2="http://schemas.microsoft.com/office/drawing/2015/06/chart">
            <c:ext xmlns:c16="http://schemas.microsoft.com/office/drawing/2014/chart" uri="{C3380CC4-5D6E-409C-BE32-E72D297353CC}">
              <c16:uniqueId val="{00000000-68B3-48BB-A7BD-802AF81383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126</c:v>
                </c:pt>
                <c:pt idx="1">
                  <c:v>126</c:v>
                </c:pt>
                <c:pt idx="2">
                  <c:v>370</c:v>
                </c:pt>
              </c:numCache>
            </c:numRef>
          </c:val>
          <c:extLst xmlns:c16r2="http://schemas.microsoft.com/office/drawing/2015/06/chart">
            <c:ext xmlns:c16="http://schemas.microsoft.com/office/drawing/2014/chart" uri="{C3380CC4-5D6E-409C-BE32-E72D297353CC}">
              <c16:uniqueId val="{00000001-68B3-48BB-A7BD-802AF81383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730</c:v>
                </c:pt>
                <c:pt idx="1">
                  <c:v>601</c:v>
                </c:pt>
                <c:pt idx="2">
                  <c:v>751</c:v>
                </c:pt>
              </c:numCache>
            </c:numRef>
          </c:val>
          <c:extLst xmlns:c16r2="http://schemas.microsoft.com/office/drawing/2015/06/chart">
            <c:ext xmlns:c16="http://schemas.microsoft.com/office/drawing/2014/chart" uri="{C3380CC4-5D6E-409C-BE32-E72D297353CC}">
              <c16:uniqueId val="{00000002-68B3-48BB-A7BD-802AF8138387}"/>
            </c:ext>
          </c:extLst>
        </c:ser>
        <c:dLbls>
          <c:showLegendKey val="0"/>
          <c:showVal val="0"/>
          <c:showCatName val="0"/>
          <c:showSerName val="0"/>
          <c:showPercent val="0"/>
          <c:showBubbleSize val="0"/>
        </c:dLbls>
        <c:gapWidth val="120"/>
        <c:overlap val="100"/>
        <c:axId val="429153672"/>
        <c:axId val="429152888"/>
      </c:barChart>
      <c:catAx>
        <c:axId val="42915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152888"/>
        <c:crosses val="autoZero"/>
        <c:auto val="1"/>
        <c:lblAlgn val="ctr"/>
        <c:lblOffset val="100"/>
        <c:tickLblSkip val="1"/>
        <c:tickMarkSkip val="1"/>
        <c:noMultiLvlLbl val="0"/>
      </c:catAx>
      <c:valAx>
        <c:axId val="429152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153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8B-4D6E-8893-D28DAF7121FA}"/>
                </c:ext>
                <c:ext xmlns:c15="http://schemas.microsoft.com/office/drawing/2012/chart" uri="{CE6537A1-D6FC-4f65-9D91-7224C49458BB}">
                  <c15:layout/>
                  <c15:dlblFieldTable>
                    <c15:dlblFTEntry>
                      <c15:txfldGUID>{66D03BE7-8B99-4F84-BE5B-BA75A1C3724A}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8B-4D6E-8893-D28DAF7121FA}"/>
                </c:ext>
                <c:ext xmlns:c15="http://schemas.microsoft.com/office/drawing/2012/chart" uri="{CE6537A1-D6FC-4f65-9D91-7224C49458BB}">
                  <c15:dlblFieldTable>
                    <c15:dlblFTEntry>
                      <c15:txfldGUID>{C880ADC7-A541-4E2F-BA09-5E120A944D90}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8B-4D6E-8893-D28DAF7121FA}"/>
                </c:ext>
                <c:ext xmlns:c15="http://schemas.microsoft.com/office/drawing/2012/chart" uri="{CE6537A1-D6FC-4f65-9D91-7224C49458BB}">
                  <c15:dlblFieldTable>
                    <c15:dlblFTEntry>
                      <c15:txfldGUID>{4D43D7E4-4CD9-4997-A60D-6167484C248D}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8B-4D6E-8893-D28DAF7121FA}"/>
                </c:ext>
                <c:ext xmlns:c15="http://schemas.microsoft.com/office/drawing/2012/chart" uri="{CE6537A1-D6FC-4f65-9D91-7224C49458BB}">
                  <c15:dlblFieldTable>
                    <c15:dlblFTEntry>
                      <c15:txfldGUID>{AB8ECD60-9958-4CDE-9ABD-338BE8A5C7BB}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8B-4D6E-8893-D28DAF7121FA}"/>
                </c:ext>
                <c:ext xmlns:c15="http://schemas.microsoft.com/office/drawing/2012/chart" uri="{CE6537A1-D6FC-4f65-9D91-7224C49458BB}">
                  <c15:dlblFieldTable>
                    <c15:dlblFTEntry>
                      <c15:txfldGUID>{819AD901-6C41-4494-8FD1-B2EF35C2C424}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8B-4D6E-8893-D28DAF7121FA}"/>
                </c:ext>
                <c:ext xmlns:c15="http://schemas.microsoft.com/office/drawing/2012/chart" uri="{CE6537A1-D6FC-4f65-9D91-7224C49458BB}">
                  <c15:layout/>
                  <c15:dlblFieldTable>
                    <c15:dlblFTEntry>
                      <c15:txfldGUID>{BD7991F1-54CF-41C4-937B-5D1E1A38FBB3}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8B-4D6E-8893-D28DAF7121FA}"/>
                </c:ext>
                <c:ext xmlns:c15="http://schemas.microsoft.com/office/drawing/2012/chart" uri="{CE6537A1-D6FC-4f65-9D91-7224C49458BB}">
                  <c15:layout/>
                  <c15:dlblFieldTable>
                    <c15:dlblFTEntry>
                      <c15:txfldGUID>{D83C69E5-73FB-475F-9AF8-D089108507B5}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8B-4D6E-8893-D28DAF7121FA}"/>
                </c:ext>
                <c:ext xmlns:c15="http://schemas.microsoft.com/office/drawing/2012/chart" uri="{CE6537A1-D6FC-4f65-9D91-7224C49458BB}">
                  <c15:layout/>
                  <c15:dlblFieldTable>
                    <c15:dlblFTEntry>
                      <c15:txfldGUID>{938155DD-E35F-4040-A2E3-34A32C23CC89}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8B-4D6E-8893-D28DAF7121FA}"/>
                </c:ext>
                <c:ext xmlns:c15="http://schemas.microsoft.com/office/drawing/2012/chart" uri="{CE6537A1-D6FC-4f65-9D91-7224C49458BB}">
                  <c15:layout/>
                  <c15:dlblFieldTable>
                    <c15:dlblFTEntry>
                      <c15:txfldGUID>{C0DA8CB9-8D67-4502-A47E-2A11EE2610C5}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57.1</c:v>
                </c:pt>
                <c:pt idx="16">
                  <c:v>56.5</c:v>
                </c:pt>
                <c:pt idx="24">
                  <c:v>56.7</c:v>
                </c:pt>
                <c:pt idx="32">
                  <c:v>58.1</c:v>
                </c:pt>
              </c:numCache>
            </c:numRef>
          </c:xVal>
          <c:yVal>
            <c:numRef>
              <c:f>公会計指標分析・財政指標組合せ分析表!$BP$51:$DC$51</c:f>
              <c:numCache>
                <c:formatCode>#,##0.0;"▲ "#,##0.0</c:formatCode>
                <c:ptCount val="40"/>
                <c:pt idx="0">
                  <c:v>121.6</c:v>
                </c:pt>
                <c:pt idx="8">
                  <c:v>110.5</c:v>
                </c:pt>
                <c:pt idx="16">
                  <c:v>135.30000000000001</c:v>
                </c:pt>
                <c:pt idx="24">
                  <c:v>102.8</c:v>
                </c:pt>
                <c:pt idx="32">
                  <c:v>84.3</c:v>
                </c:pt>
              </c:numCache>
            </c:numRef>
          </c:yVal>
          <c:smooth val="0"/>
          <c:extLst xmlns:c16r2="http://schemas.microsoft.com/office/drawing/2015/06/chart">
            <c:ext xmlns:c16="http://schemas.microsoft.com/office/drawing/2014/chart" uri="{C3380CC4-5D6E-409C-BE32-E72D297353CC}">
              <c16:uniqueId val="{00000009-728B-4D6E-8893-D28DAF7121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8B-4D6E-8893-D28DAF7121FA}"/>
                </c:ext>
                <c:ext xmlns:c15="http://schemas.microsoft.com/office/drawing/2012/chart" uri="{CE6537A1-D6FC-4f65-9D91-7224C49458BB}">
                  <c15:layout/>
                  <c15:dlblFieldTable>
                    <c15:dlblFTEntry>
                      <c15:txfldGUID>{443DAA58-541E-4955-98C1-F450D9A8DA7F}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8B-4D6E-8893-D28DAF7121FA}"/>
                </c:ext>
                <c:ext xmlns:c15="http://schemas.microsoft.com/office/drawing/2012/chart" uri="{CE6537A1-D6FC-4f65-9D91-7224C49458BB}">
                  <c15:dlblFieldTable>
                    <c15:dlblFTEntry>
                      <c15:txfldGUID>{9C3A788D-E1CC-4057-B7E9-42C213C33781}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8B-4D6E-8893-D28DAF7121FA}"/>
                </c:ext>
                <c:ext xmlns:c15="http://schemas.microsoft.com/office/drawing/2012/chart" uri="{CE6537A1-D6FC-4f65-9D91-7224C49458BB}">
                  <c15:dlblFieldTable>
                    <c15:dlblFTEntry>
                      <c15:txfldGUID>{5250CC84-97E8-45F6-84B8-ACC928A01135}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8B-4D6E-8893-D28DAF7121FA}"/>
                </c:ext>
                <c:ext xmlns:c15="http://schemas.microsoft.com/office/drawing/2012/chart" uri="{CE6537A1-D6FC-4f65-9D91-7224C49458BB}">
                  <c15:dlblFieldTable>
                    <c15:dlblFTEntry>
                      <c15:txfldGUID>{FEAED282-4A02-4561-8C85-455AA54EFC7D}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8B-4D6E-8893-D28DAF7121FA}"/>
                </c:ext>
                <c:ext xmlns:c15="http://schemas.microsoft.com/office/drawing/2012/chart" uri="{CE6537A1-D6FC-4f65-9D91-7224C49458BB}">
                  <c15:dlblFieldTable>
                    <c15:dlblFTEntry>
                      <c15:txfldGUID>{15D131D6-6EF5-4982-AB43-6C6ED8535BAD}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8B-4D6E-8893-D28DAF7121FA}"/>
                </c:ext>
                <c:ext xmlns:c15="http://schemas.microsoft.com/office/drawing/2012/chart" uri="{CE6537A1-D6FC-4f65-9D91-7224C49458BB}">
                  <c15:layout/>
                  <c15:dlblFieldTable>
                    <c15:dlblFTEntry>
                      <c15:txfldGUID>{08D6942F-CD2D-4E58-95EA-3AD334B3863C}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8B-4D6E-8893-D28DAF7121FA}"/>
                </c:ext>
                <c:ext xmlns:c15="http://schemas.microsoft.com/office/drawing/2012/chart" uri="{CE6537A1-D6FC-4f65-9D91-7224C49458BB}">
                  <c15:layout/>
                  <c15:dlblFieldTable>
                    <c15:dlblFTEntry>
                      <c15:txfldGUID>{AECA7185-FB16-4E91-8D51-3F41CB279698}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8B-4D6E-8893-D28DAF7121FA}"/>
                </c:ext>
                <c:ext xmlns:c15="http://schemas.microsoft.com/office/drawing/2012/chart" uri="{CE6537A1-D6FC-4f65-9D91-7224C49458BB}">
                  <c15:layout/>
                  <c15:dlblFieldTable>
                    <c15:dlblFTEntry>
                      <c15:txfldGUID>{F5703DCF-940B-47E7-9CD0-522DDB4139A4}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8B-4D6E-8893-D28DAF7121FA}"/>
                </c:ext>
                <c:ext xmlns:c15="http://schemas.microsoft.com/office/drawing/2012/chart" uri="{CE6537A1-D6FC-4f65-9D91-7224C49458BB}">
                  <c15:layout/>
                  <c15:dlblFieldTable>
                    <c15:dlblFTEntry>
                      <c15:txfldGUID>{F27D98F2-5168-4E81-8D76-DDFBC1A492B5}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728B-4D6E-8893-D28DAF7121FA}"/>
            </c:ext>
          </c:extLst>
        </c:ser>
        <c:dLbls>
          <c:showLegendKey val="0"/>
          <c:showVal val="1"/>
          <c:showCatName val="0"/>
          <c:showSerName val="0"/>
          <c:showPercent val="0"/>
          <c:showBubbleSize val="0"/>
        </c:dLbls>
        <c:axId val="429154064"/>
        <c:axId val="429156808"/>
      </c:scatterChart>
      <c:valAx>
        <c:axId val="429154064"/>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156808"/>
        <c:crosses val="autoZero"/>
        <c:crossBetween val="midCat"/>
      </c:valAx>
      <c:valAx>
        <c:axId val="429156808"/>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154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5E-420F-BA48-2CFC8BB84D83}"/>
                </c:ext>
                <c:ext xmlns:c15="http://schemas.microsoft.com/office/drawing/2012/chart" uri="{CE6537A1-D6FC-4f65-9D91-7224C49458BB}">
                  <c15:layout/>
                  <c15:dlblFieldTable>
                    <c15:dlblFTEntry>
                      <c15:txfldGUID>{B04AAF05-A12F-4D88-9097-2A272E2BDD60}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5E-420F-BA48-2CFC8BB84D83}"/>
                </c:ext>
                <c:ext xmlns:c15="http://schemas.microsoft.com/office/drawing/2012/chart" uri="{CE6537A1-D6FC-4f65-9D91-7224C49458BB}">
                  <c15:dlblFieldTable>
                    <c15:dlblFTEntry>
                      <c15:txfldGUID>{77087743-93EB-418F-8726-9631ADCCE679}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5E-420F-BA48-2CFC8BB84D83}"/>
                </c:ext>
                <c:ext xmlns:c15="http://schemas.microsoft.com/office/drawing/2012/chart" uri="{CE6537A1-D6FC-4f65-9D91-7224C49458BB}">
                  <c15:dlblFieldTable>
                    <c15:dlblFTEntry>
                      <c15:txfldGUID>{680FE98E-9209-4A03-B5E5-31D2CDD24815}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5E-420F-BA48-2CFC8BB84D83}"/>
                </c:ext>
                <c:ext xmlns:c15="http://schemas.microsoft.com/office/drawing/2012/chart" uri="{CE6537A1-D6FC-4f65-9D91-7224C49458BB}">
                  <c15:dlblFieldTable>
                    <c15:dlblFTEntry>
                      <c15:txfldGUID>{2D05095B-40CE-4353-9E51-06417273922E}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5E-420F-BA48-2CFC8BB84D83}"/>
                </c:ext>
                <c:ext xmlns:c15="http://schemas.microsoft.com/office/drawing/2012/chart" uri="{CE6537A1-D6FC-4f65-9D91-7224C49458BB}">
                  <c15:dlblFieldTable>
                    <c15:dlblFTEntry>
                      <c15:txfldGUID>{19F0DD61-F861-477E-8A8C-5E3FD83BD4E2}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5E-420F-BA48-2CFC8BB84D83}"/>
                </c:ext>
                <c:ext xmlns:c15="http://schemas.microsoft.com/office/drawing/2012/chart" uri="{CE6537A1-D6FC-4f65-9D91-7224C49458BB}">
                  <c15:layout/>
                  <c15:dlblFieldTable>
                    <c15:dlblFTEntry>
                      <c15:txfldGUID>{D53B34E2-8F27-499C-981D-10698CA465C8}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5E-420F-BA48-2CFC8BB84D83}"/>
                </c:ext>
                <c:ext xmlns:c15="http://schemas.microsoft.com/office/drawing/2012/chart" uri="{CE6537A1-D6FC-4f65-9D91-7224C49458BB}">
                  <c15:layout/>
                  <c15:dlblFieldTable>
                    <c15:dlblFTEntry>
                      <c15:txfldGUID>{761241BC-FC76-4D57-A88C-FA6C9F92F393}</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5E-420F-BA48-2CFC8BB84D83}"/>
                </c:ext>
                <c:ext xmlns:c15="http://schemas.microsoft.com/office/drawing/2012/chart" uri="{CE6537A1-D6FC-4f65-9D91-7224C49458BB}">
                  <c15:layout/>
                  <c15:dlblFieldTable>
                    <c15:dlblFTEntry>
                      <c15:txfldGUID>{29E37459-F6CD-4A2C-9B81-7F82A96CA474}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5E-420F-BA48-2CFC8BB84D83}"/>
                </c:ext>
                <c:ext xmlns:c15="http://schemas.microsoft.com/office/drawing/2012/chart" uri="{CE6537A1-D6FC-4f65-9D91-7224C49458BB}">
                  <c15:layout/>
                  <c15:dlblFieldTable>
                    <c15:dlblFTEntry>
                      <c15:txfldGUID>{0FE03B7A-4B62-4D30-8492-33EB4714E284}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c:v>
                </c:pt>
                <c:pt idx="24">
                  <c:v>8.1999999999999993</c:v>
                </c:pt>
                <c:pt idx="32">
                  <c:v>6.7</c:v>
                </c:pt>
              </c:numCache>
            </c:numRef>
          </c:xVal>
          <c:yVal>
            <c:numRef>
              <c:f>公会計指標分析・財政指標組合せ分析表!$BP$73:$DC$73</c:f>
              <c:numCache>
                <c:formatCode>#,##0.0;"▲ "#,##0.0</c:formatCode>
                <c:ptCount val="40"/>
                <c:pt idx="0">
                  <c:v>121.6</c:v>
                </c:pt>
                <c:pt idx="8">
                  <c:v>110.5</c:v>
                </c:pt>
                <c:pt idx="16">
                  <c:v>135.30000000000001</c:v>
                </c:pt>
                <c:pt idx="24">
                  <c:v>102.8</c:v>
                </c:pt>
                <c:pt idx="32">
                  <c:v>84.3</c:v>
                </c:pt>
              </c:numCache>
            </c:numRef>
          </c:yVal>
          <c:smooth val="0"/>
          <c:extLst xmlns:c16r2="http://schemas.microsoft.com/office/drawing/2015/06/chart">
            <c:ext xmlns:c16="http://schemas.microsoft.com/office/drawing/2014/chart" uri="{C3380CC4-5D6E-409C-BE32-E72D297353CC}">
              <c16:uniqueId val="{00000009-9C5E-420F-BA48-2CFC8BB84D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5E-420F-BA48-2CFC8BB84D83}"/>
                </c:ext>
                <c:ext xmlns:c15="http://schemas.microsoft.com/office/drawing/2012/chart" uri="{CE6537A1-D6FC-4f65-9D91-7224C49458BB}">
                  <c15:layout/>
                  <c15:dlblFieldTable>
                    <c15:dlblFTEntry>
                      <c15:txfldGUID>{DC34F3EB-0C52-41CF-8000-FCC345CFCBCD}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5E-420F-BA48-2CFC8BB84D83}"/>
                </c:ext>
                <c:ext xmlns:c15="http://schemas.microsoft.com/office/drawing/2012/chart" uri="{CE6537A1-D6FC-4f65-9D91-7224C49458BB}">
                  <c15:dlblFieldTable>
                    <c15:dlblFTEntry>
                      <c15:txfldGUID>{DEA59AAF-12C4-4AD0-8C9E-496AA7EEB564}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5E-420F-BA48-2CFC8BB84D83}"/>
                </c:ext>
                <c:ext xmlns:c15="http://schemas.microsoft.com/office/drawing/2012/chart" uri="{CE6537A1-D6FC-4f65-9D91-7224C49458BB}">
                  <c15:dlblFieldTable>
                    <c15:dlblFTEntry>
                      <c15:txfldGUID>{62B9C288-7D33-42F1-91FF-A2933E086229}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5E-420F-BA48-2CFC8BB84D83}"/>
                </c:ext>
                <c:ext xmlns:c15="http://schemas.microsoft.com/office/drawing/2012/chart" uri="{CE6537A1-D6FC-4f65-9D91-7224C49458BB}">
                  <c15:dlblFieldTable>
                    <c15:dlblFTEntry>
                      <c15:txfldGUID>{6DE77C24-E7C4-43B0-97C0-D7976AED66EA}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5E-420F-BA48-2CFC8BB84D83}"/>
                </c:ext>
                <c:ext xmlns:c15="http://schemas.microsoft.com/office/drawing/2012/chart" uri="{CE6537A1-D6FC-4f65-9D91-7224C49458BB}">
                  <c15:dlblFieldTable>
                    <c15:dlblFTEntry>
                      <c15:txfldGUID>{DEECE91F-C060-437C-9974-B3828072CFBB}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5E-420F-BA48-2CFC8BB84D83}"/>
                </c:ext>
                <c:ext xmlns:c15="http://schemas.microsoft.com/office/drawing/2012/chart" uri="{CE6537A1-D6FC-4f65-9D91-7224C49458BB}">
                  <c15:layout/>
                  <c15:dlblFieldTable>
                    <c15:dlblFTEntry>
                      <c15:txfldGUID>{D91C5E4A-2717-4340-9CC9-178ED1F28AEC}</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5E-420F-BA48-2CFC8BB84D83}"/>
                </c:ext>
                <c:ext xmlns:c15="http://schemas.microsoft.com/office/drawing/2012/chart" uri="{CE6537A1-D6FC-4f65-9D91-7224C49458BB}">
                  <c15:layout/>
                  <c15:dlblFieldTable>
                    <c15:dlblFTEntry>
                      <c15:txfldGUID>{7C6E39D5-DF94-4FB7-9E51-97580E955C65}</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718813752653489E-2"/>
                  <c:y val="-4.728828617165339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5E-420F-BA48-2CFC8BB84D83}"/>
                </c:ext>
                <c:ext xmlns:c15="http://schemas.microsoft.com/office/drawing/2012/chart" uri="{CE6537A1-D6FC-4f65-9D91-7224C49458BB}">
                  <c15:layout/>
                  <c15:dlblFieldTable>
                    <c15:dlblFTEntry>
                      <c15:txfldGUID>{DED31310-2BFA-43C9-872A-EFA083D78652}</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608019681765133E-2"/>
                  <c:y val="-7.754500800393457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5E-420F-BA48-2CFC8BB84D83}"/>
                </c:ext>
                <c:ext xmlns:c15="http://schemas.microsoft.com/office/drawing/2012/chart" uri="{CE6537A1-D6FC-4f65-9D91-7224C49458BB}">
                  <c15:layout/>
                  <c15:dlblFieldTable>
                    <c15:dlblFTEntry>
                      <c15:txfldGUID>{9610FD7D-B8C4-4F76-9ACF-0CB66C34C273}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9C5E-420F-BA48-2CFC8BB84D83}"/>
            </c:ext>
          </c:extLst>
        </c:ser>
        <c:dLbls>
          <c:showLegendKey val="0"/>
          <c:showVal val="1"/>
          <c:showCatName val="0"/>
          <c:showSerName val="0"/>
          <c:showPercent val="0"/>
          <c:showBubbleSize val="0"/>
        </c:dLbls>
        <c:axId val="429155240"/>
        <c:axId val="429159552"/>
      </c:scatterChart>
      <c:valAx>
        <c:axId val="429155240"/>
        <c:scaling>
          <c:orientation val="minMax"/>
          <c:max val="11.1"/>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159552"/>
        <c:crosses val="autoZero"/>
        <c:crossBetween val="midCat"/>
      </c:valAx>
      <c:valAx>
        <c:axId val="429159552"/>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155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令和元年度の実質公債費比率は</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％であり、前年度と比較して</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ポイント改善した。平成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年度の比率は、平成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か年平均により算定され、令和元年度は平成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年度～令和元年度の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か年平均で比率が算定される。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年度（単年度）の比率が</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％であり、新たに加わった令和元年度（単年度）の比率が</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％であったことから、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か年平均をとった場合に比率が改善した。平成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年度と令和元年度を比較した場合、図書館整備による市債の償還完了などにより元利償還金が</a:t>
          </a:r>
          <a:r>
            <a:rPr kumimoji="1" lang="en-US" altLang="ja-JP" sz="1100">
              <a:solidFill>
                <a:schemeClr val="dk1"/>
              </a:solidFill>
              <a:effectLst/>
              <a:latin typeface="+mn-lt"/>
              <a:ea typeface="+mn-ea"/>
              <a:cs typeface="+mn-cs"/>
            </a:rPr>
            <a:t>320</a:t>
          </a:r>
          <a:r>
            <a:rPr kumimoji="1" lang="ja-JP" altLang="ja-JP" sz="1100">
              <a:solidFill>
                <a:schemeClr val="dk1"/>
              </a:solidFill>
              <a:effectLst/>
              <a:latin typeface="+mn-lt"/>
              <a:ea typeface="+mn-ea"/>
              <a:cs typeface="+mn-cs"/>
            </a:rPr>
            <a:t>百万円減少した。</a:t>
          </a:r>
          <a:r>
            <a:rPr lang="ja-JP" altLang="ja-JP" sz="1100" b="0" i="0" baseline="0">
              <a:solidFill>
                <a:schemeClr val="dk1"/>
              </a:solidFill>
              <a:effectLst/>
              <a:latin typeface="+mn-lt"/>
              <a:ea typeface="+mn-ea"/>
              <a:cs typeface="+mn-cs"/>
            </a:rPr>
            <a:t>今後の見込みとして、市庁舎耐震化事業などの大規模事業に係る元金償還が令和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年度から本格化することや、エネルギー回収施設建設に伴う山形広域環境事務組合への負担金（公債費分）の増加により、実質公債費比率は上昇していくことが見込まれている。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満期一括償還地方債の借入に係る積立はない。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剰余金等を活用した基金への積み立てにより充当可能基金が増加（＋</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百万円）したことや、繰上償還の実施等により地方債現在高が減少（▲</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百万円）したため。</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剰余金等を活用した財政調整基金や減債基金への積立て、好調なふるさと納税寄附金の積立てなどにより、前年度と比較して全体で</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今後も各基金の使途に応じた取崩しを行うが、財政調整基金残高については多様化する住民サービスに対応できるよう、標準財政規模の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億円以上）を確保できるよう、事業の厳選を行い歳出削減に努めていく。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ふるさと納税基金：ふるさと納税制度により、本市を応援するため寄せられた寄附金を活用して魅力あるまちづくりを推進する。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企業立地促進基金：企業立地を促進し、産業の振興を図る。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長寿社会福祉基金：福祉計画事業の推進を図る。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ふるさと水と土保全対策基金：農村地域の活性化を図る。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ふるさと文化基金：文化振興事業の推進を図る。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公共施設等保全整備基金：</a:t>
          </a:r>
          <a:r>
            <a:rPr lang="ja-JP" altLang="ja-JP" sz="1100">
              <a:solidFill>
                <a:schemeClr val="dk1"/>
              </a:solidFill>
              <a:effectLst/>
              <a:latin typeface="+mn-lt"/>
              <a:ea typeface="+mn-ea"/>
              <a:cs typeface="+mn-cs"/>
            </a:rPr>
            <a:t>公共施設等の長寿命化に関する事業の推進及び計画的な更新を図る。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森林環境譲与税基金：間伐や人材育成、担い手の確保、木材利用の促進や普及啓発等の森林整備及びその促進を図る。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ふるさと納税基金：ふるさと納税寄附金から</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百万円を積立てた。</a:t>
          </a:r>
          <a:endParaRPr lang="ja-JP" altLang="ja-JP" sz="1400">
            <a:effectLst/>
          </a:endParaRPr>
        </a:p>
        <a:p>
          <a:r>
            <a:rPr kumimoji="1" lang="ja-JP" altLang="ja-JP" sz="1100" b="0" i="0" baseline="0">
              <a:solidFill>
                <a:schemeClr val="dk1"/>
              </a:solidFill>
              <a:effectLst/>
              <a:latin typeface="+mn-lt"/>
              <a:ea typeface="+mn-ea"/>
              <a:cs typeface="+mn-cs"/>
            </a:rPr>
            <a:t>　公共施設等保全整備基金：一般財源から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百万円を積立てた。</a:t>
          </a:r>
          <a:endParaRPr lang="ja-JP" altLang="ja-JP" sz="1400">
            <a:effectLst/>
          </a:endParaRPr>
        </a:p>
        <a:p>
          <a:r>
            <a:rPr lang="ja-JP" altLang="ja-JP" sz="1100">
              <a:solidFill>
                <a:schemeClr val="dk1"/>
              </a:solidFill>
              <a:effectLst/>
              <a:latin typeface="+mn-lt"/>
              <a:ea typeface="+mn-ea"/>
              <a:cs typeface="+mn-cs"/>
            </a:rPr>
            <a:t>　森林環境譲与税基金：森林環境譲与税から</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百万円積立てた。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ふるさと文化基金：図書購入費に充当するため、</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百万円を取崩した。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ふるさと納税基金：今後の魅力あるまちづくりを推進する際に活用する。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企業立地促進基金：企業立地の促進を図るため、必要に応じて活用する。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公共施設等保全整備基金：元クリーンセンターの解体や施設の長寿命化等に活用する。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令和元年度については剰余金処分により</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百万円を積立て、歳出予算から</a:t>
          </a:r>
          <a:r>
            <a:rPr kumimoji="1" lang="en-US" altLang="ja-JP" sz="1100" b="0" i="0" baseline="0">
              <a:solidFill>
                <a:schemeClr val="dk1"/>
              </a:solidFill>
              <a:effectLst/>
              <a:latin typeface="+mn-lt"/>
              <a:ea typeface="+mn-ea"/>
              <a:cs typeface="+mn-cs"/>
            </a:rPr>
            <a:t>220</a:t>
          </a:r>
          <a:r>
            <a:rPr kumimoji="1" lang="ja-JP" altLang="ja-JP" sz="1100" b="0" i="0" baseline="0">
              <a:solidFill>
                <a:schemeClr val="dk1"/>
              </a:solidFill>
              <a:effectLst/>
              <a:latin typeface="+mn-lt"/>
              <a:ea typeface="+mn-ea"/>
              <a:cs typeface="+mn-cs"/>
            </a:rPr>
            <a:t>百万円を積立てた。なお、令和元年度は取崩しはしていない。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億円以上）を確保できるよう、事業の厳選を行い歳出削減に努めていく。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令和元年度については剰余金処分により</a:t>
          </a:r>
          <a:r>
            <a:rPr kumimoji="1" lang="en-US" altLang="ja-JP" sz="1100" b="0" i="0" baseline="0">
              <a:solidFill>
                <a:schemeClr val="dk1"/>
              </a:solidFill>
              <a:effectLst/>
              <a:latin typeface="+mn-lt"/>
              <a:ea typeface="+mn-ea"/>
              <a:cs typeface="+mn-cs"/>
            </a:rPr>
            <a:t>224</a:t>
          </a:r>
          <a:r>
            <a:rPr kumimoji="1" lang="ja-JP" altLang="ja-JP" sz="1100" b="0" i="0" baseline="0">
              <a:solidFill>
                <a:schemeClr val="dk1"/>
              </a:solidFill>
              <a:effectLst/>
              <a:latin typeface="+mn-lt"/>
              <a:ea typeface="+mn-ea"/>
              <a:cs typeface="+mn-cs"/>
            </a:rPr>
            <a:t>百万円を積立て、歳出予算から</a:t>
          </a:r>
          <a:r>
            <a:rPr kumimoji="1" lang="en-US" altLang="ja-JP" sz="1100" b="0" i="0" baseline="0">
              <a:solidFill>
                <a:schemeClr val="dk1"/>
              </a:solidFill>
              <a:effectLst/>
              <a:latin typeface="+mn-lt"/>
              <a:ea typeface="+mn-ea"/>
              <a:cs typeface="+mn-cs"/>
            </a:rPr>
            <a:t>220</a:t>
          </a:r>
          <a:r>
            <a:rPr kumimoji="1" lang="ja-JP" altLang="ja-JP" sz="1100" b="0" i="0" baseline="0">
              <a:solidFill>
                <a:schemeClr val="dk1"/>
              </a:solidFill>
              <a:effectLst/>
              <a:latin typeface="+mn-lt"/>
              <a:ea typeface="+mn-ea"/>
              <a:cs typeface="+mn-cs"/>
            </a:rPr>
            <a:t>百万円を積立てた。また、繰上償還の財源として</a:t>
          </a:r>
          <a:r>
            <a:rPr kumimoji="1" lang="en-US" altLang="ja-JP" sz="1100" b="0" i="0" baseline="0">
              <a:solidFill>
                <a:schemeClr val="dk1"/>
              </a:solidFill>
              <a:effectLst/>
              <a:latin typeface="+mn-lt"/>
              <a:ea typeface="+mn-ea"/>
              <a:cs typeface="+mn-cs"/>
            </a:rPr>
            <a:t>200</a:t>
          </a:r>
          <a:r>
            <a:rPr kumimoji="1" lang="ja-JP" altLang="ja-JP" sz="1100" b="0" i="0" baseline="0">
              <a:solidFill>
                <a:schemeClr val="dk1"/>
              </a:solidFill>
              <a:effectLst/>
              <a:latin typeface="+mn-lt"/>
              <a:ea typeface="+mn-ea"/>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各年度の決算状況を見ながら、その年度に予定している繰上償還相当額を積立てる。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0D43885-4A74-4CE5-9499-F01EB9ED8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96796FA-F8F0-4270-B7BB-B64DDB743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958124F-49BD-4302-8F20-314915FB071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54B6150A-F91C-49AD-B1F8-994F9BF910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9A9692B-0CCD-4635-8C5A-8C013031B61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4B8EF11C-2758-4A83-ACCB-4F7270882E4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F5A5D5E-1ACD-41B6-9704-528A2AFCABF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35FEDA28-6550-4CFE-9950-27C35C53166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4063BE54-56C8-4B74-A2A1-064A95FB4A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A92D5053-F99B-4EBB-BB3F-9F3F3D17C3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22EE8C8-CD5B-4D76-B53E-A95F46CBDA1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F539837-FCF6-496B-8D41-AD29899A5B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EA4F5A09-495C-4623-B9FD-4A12EC86D90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25E9C84-44EC-4C87-A1DD-FB75B716E4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BF41C6A-18AB-45D3-8D4B-9341C9FDC8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5AC2855C-47F1-4D72-8F39-E23F274F8E2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9C05E6C4-01E6-4903-9239-D7F66DC3D4B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692B6946-9E3B-4316-B388-65F5619EF3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E9F181A8-6678-454D-9E7E-B2BE63EA9D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F03FE861-3F50-4DAC-AFFB-60F5824CF3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9F8DF6F2-7456-43B1-999B-F92FA9DD6F6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621516C-23ED-4CF9-9693-4BAEFDF92BF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15DB93D3-111D-44D5-9721-0285A7CCD8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62953AEB-BBB2-4E38-8414-9D922AE042E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C141945C-6A59-473C-BE51-09E4CFFE04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D13075E8-6C37-4AFE-9DCB-621D91AFE9C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2E71EFBD-A49D-4A7E-8C1A-0C1CEA13B8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23AD5EC-C466-4317-B1FD-6435ABE9E7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215EE36-0CB5-475D-8F20-97049CFF1B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1CB80DC4-5635-41C6-B8A7-DA84A71C9C4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EC37F75E-4C8C-4112-A566-63BC77E277F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CB610064-8D84-4C23-A55D-C8355902700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1E20B815-A396-4070-933F-BDE1162570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128763A7-3A2A-4BAE-9870-B8765F3191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4DC25A0C-AE28-4574-8D56-A0FD079864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203843B1-BDE0-4276-B631-73EECE0F8F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677550F0-4387-4EF8-991D-0C031043538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A56CC93B-0474-4E28-A8D3-047470B66C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81723A65-D616-46C3-9335-553CEB576B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D64592BC-D6AC-4FD5-8E62-8593CCFC50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DDA5EE45-D16C-4298-8FD4-12FF45FDCCD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518EB241-FCA1-4B5F-B392-BF884C3399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5A1FC663-0414-4A4C-AC93-7CDA21B4BB8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43F62CB0-4EDE-49C8-997E-C51966C71B7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E3D01599-970C-4164-83BB-C6405967B8F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89F10AC3-4D8F-4F57-BB1B-FA56BA5F249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4BFF50F7-3529-4914-8F5F-C0D7AED172E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本市の有形固定資産減価償却率は、類似団体内平均値をやや下回っている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年代前半にかけて整備された施設が多く、その大部分が耐用年数を経過していることから、数値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年度の公共施設に係る延床面積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まで縮減することとしており、施設の目的や利用状況、耐用年数等を踏まえた適正化を図る。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62F15A51-935A-46B0-8B6F-93C5233122D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3B883724-B3B2-4DC2-BF8B-A7399441DFD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DBFE4724-BDA4-41DE-BC8F-DDA35239310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CC22E9BE-416A-4AFA-BC44-376BB7C92D5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F26AB127-9924-4883-B9D4-51329F8B309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63396EF5-0C61-4423-9F96-0860F5F3410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E65BCC5A-0881-4E47-8980-C14E0861296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3FF7F09A-8BC3-4351-B8A6-D52FB64491D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42692F62-24C3-4813-A0D2-D1DACD20129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C528997C-9B14-4EB2-B9C0-FB6D3B92980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003271B6-0F1C-401C-B3E3-6451D9ADF77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380BA409-516B-4D62-93A6-99D20A1B3F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B95B415B-E47C-48FD-BE4F-BE45E21410F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575FF6C5-9C1B-430B-B37E-5DA572D6CAB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xmlns="" id="{2728CE88-59EF-481B-8F22-2A8792FF2588}"/>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xmlns="" id="{5296DF7B-DFE7-478F-BB00-0A5C8791EACB}"/>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xmlns="" id="{624DD139-452B-4A81-8004-3355B6392BF1}"/>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xmlns="" id="{A786ADB1-E88F-4310-B501-0F223F209225}"/>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xmlns="" id="{B2B5F553-FED1-40A3-858F-650D59D021F6}"/>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xmlns="" id="{52F46C77-D765-451C-91A5-B4DF63FDC514}"/>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xmlns="" id="{1DC93CB1-F48D-4AFD-9F93-B05E2C0FC8D5}"/>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xmlns="" id="{70A31667-5248-4815-B87E-B40B1BAEDEAE}"/>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xmlns="" id="{30B00BC0-E30C-4EC6-BEC1-200D2987D63F}"/>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xmlns="" id="{DCD4CA0D-741D-4E63-89E1-B25DA44413AE}"/>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xmlns="" id="{37368610-7D5D-4841-830B-D19989B81173}"/>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4D52EEA8-CCD3-4125-B15C-3FC8649A8EE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5ECEE916-1EAF-4ED8-974B-38EE0627C57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3F59F296-15A8-49CF-BAB6-E7C9573977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92C593F4-0DB0-4A8B-B9F3-300D0F0D888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52045A53-8779-4D35-9CBA-55A51B1C16D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152654</xdr:rowOff>
    </xdr:from>
    <xdr:to>
      <xdr:col>23</xdr:col>
      <xdr:colOff>136525</xdr:colOff>
      <xdr:row>29</xdr:row>
      <xdr:rowOff>82804</xdr:rowOff>
    </xdr:to>
    <xdr:sp macro="" textlink="">
      <xdr:nvSpPr>
        <xdr:cNvPr id="79" name="楕円 78">
          <a:extLst>
            <a:ext uri="{FF2B5EF4-FFF2-40B4-BE49-F238E27FC236}">
              <a16:creationId xmlns:a16="http://schemas.microsoft.com/office/drawing/2014/main" xmlns="" id="{270EDFC1-3780-4AC1-A7F5-F7F3AA35F879}"/>
            </a:ext>
          </a:extLst>
        </xdr:cNvPr>
        <xdr:cNvSpPr/>
      </xdr:nvSpPr>
      <xdr:spPr>
        <a:xfrm>
          <a:off x="4711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4081</xdr:rowOff>
    </xdr:from>
    <xdr:ext cx="405111" cy="259045"/>
    <xdr:sp macro="" textlink="">
      <xdr:nvSpPr>
        <xdr:cNvPr id="80" name="有形固定資産減価償却率該当値テキスト">
          <a:extLst>
            <a:ext uri="{FF2B5EF4-FFF2-40B4-BE49-F238E27FC236}">
              <a16:creationId xmlns:a16="http://schemas.microsoft.com/office/drawing/2014/main" xmlns="" id="{60566114-1C6D-4AB1-A714-F12FDD60159A}"/>
            </a:ext>
          </a:extLst>
        </xdr:cNvPr>
        <xdr:cNvSpPr txBox="1"/>
      </xdr:nvSpPr>
      <xdr:spPr>
        <a:xfrm>
          <a:off x="4813300" y="557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81" name="楕円 80">
          <a:extLst>
            <a:ext uri="{FF2B5EF4-FFF2-40B4-BE49-F238E27FC236}">
              <a16:creationId xmlns:a16="http://schemas.microsoft.com/office/drawing/2014/main" xmlns="" id="{ACEDFC86-3C40-41FD-89AC-1F68918BD801}"/>
            </a:ext>
          </a:extLst>
        </xdr:cNvPr>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32004</xdr:rowOff>
    </xdr:to>
    <xdr:cxnSp macro="">
      <xdr:nvCxnSpPr>
        <xdr:cNvPr id="82" name="直線コネクタ 81">
          <a:extLst>
            <a:ext uri="{FF2B5EF4-FFF2-40B4-BE49-F238E27FC236}">
              <a16:creationId xmlns:a16="http://schemas.microsoft.com/office/drawing/2014/main" xmlns="" id="{CCA3D461-74CC-4FA8-9875-FEFB3564BD41}"/>
            </a:ext>
          </a:extLst>
        </xdr:cNvPr>
        <xdr:cNvCxnSpPr/>
      </xdr:nvCxnSpPr>
      <xdr:spPr>
        <a:xfrm>
          <a:off x="4051300" y="5745353"/>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3" name="楕円 82">
          <a:extLst>
            <a:ext uri="{FF2B5EF4-FFF2-40B4-BE49-F238E27FC236}">
              <a16:creationId xmlns:a16="http://schemas.microsoft.com/office/drawing/2014/main" xmlns="" id="{C812CC4C-0524-42F8-A45D-7E72092F7651}"/>
            </a:ext>
          </a:extLst>
        </xdr:cNvPr>
        <xdr:cNvSpPr/>
      </xdr:nvSpPr>
      <xdr:spPr>
        <a:xfrm>
          <a:off x="3238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1778</xdr:rowOff>
    </xdr:to>
    <xdr:cxnSp macro="">
      <xdr:nvCxnSpPr>
        <xdr:cNvPr id="84" name="直線コネクタ 83">
          <a:extLst>
            <a:ext uri="{FF2B5EF4-FFF2-40B4-BE49-F238E27FC236}">
              <a16:creationId xmlns:a16="http://schemas.microsoft.com/office/drawing/2014/main" xmlns="" id="{7F1ADF5D-5B69-4D91-8064-6E69390D08B4}"/>
            </a:ext>
          </a:extLst>
        </xdr:cNvPr>
        <xdr:cNvCxnSpPr/>
      </xdr:nvCxnSpPr>
      <xdr:spPr>
        <a:xfrm>
          <a:off x="3289300" y="574103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131064</xdr:rowOff>
    </xdr:from>
    <xdr:to>
      <xdr:col>11</xdr:col>
      <xdr:colOff>187325</xdr:colOff>
      <xdr:row>29</xdr:row>
      <xdr:rowOff>61214</xdr:rowOff>
    </xdr:to>
    <xdr:sp macro="" textlink="">
      <xdr:nvSpPr>
        <xdr:cNvPr id="85" name="楕円 84">
          <a:extLst>
            <a:ext uri="{FF2B5EF4-FFF2-40B4-BE49-F238E27FC236}">
              <a16:creationId xmlns:a16="http://schemas.microsoft.com/office/drawing/2014/main" xmlns="" id="{29C32494-7E1A-45BA-9FBF-F1986E4A889F}"/>
            </a:ext>
          </a:extLst>
        </xdr:cNvPr>
        <xdr:cNvSpPr/>
      </xdr:nvSpPr>
      <xdr:spPr>
        <a:xfrm>
          <a:off x="2476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10414</xdr:rowOff>
    </xdr:to>
    <xdr:cxnSp macro="">
      <xdr:nvCxnSpPr>
        <xdr:cNvPr id="86" name="直線コネクタ 85">
          <a:extLst>
            <a:ext uri="{FF2B5EF4-FFF2-40B4-BE49-F238E27FC236}">
              <a16:creationId xmlns:a16="http://schemas.microsoft.com/office/drawing/2014/main" xmlns="" id="{7D89EB8E-86E5-407C-9FA1-40455F42BFD3}"/>
            </a:ext>
          </a:extLst>
        </xdr:cNvPr>
        <xdr:cNvCxnSpPr/>
      </xdr:nvCxnSpPr>
      <xdr:spPr>
        <a:xfrm flipV="1">
          <a:off x="2527300" y="574103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169926</xdr:rowOff>
    </xdr:from>
    <xdr:to>
      <xdr:col>7</xdr:col>
      <xdr:colOff>187325</xdr:colOff>
      <xdr:row>29</xdr:row>
      <xdr:rowOff>100076</xdr:rowOff>
    </xdr:to>
    <xdr:sp macro="" textlink="">
      <xdr:nvSpPr>
        <xdr:cNvPr id="87" name="楕円 86">
          <a:extLst>
            <a:ext uri="{FF2B5EF4-FFF2-40B4-BE49-F238E27FC236}">
              <a16:creationId xmlns:a16="http://schemas.microsoft.com/office/drawing/2014/main" xmlns="" id="{752E0434-7847-4C7B-B029-942B7C938DA2}"/>
            </a:ext>
          </a:extLst>
        </xdr:cNvPr>
        <xdr:cNvSpPr/>
      </xdr:nvSpPr>
      <xdr:spPr>
        <a:xfrm>
          <a:off x="1714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10414</xdr:rowOff>
    </xdr:from>
    <xdr:to>
      <xdr:col>11</xdr:col>
      <xdr:colOff>136525</xdr:colOff>
      <xdr:row>29</xdr:row>
      <xdr:rowOff>49276</xdr:rowOff>
    </xdr:to>
    <xdr:cxnSp macro="">
      <xdr:nvCxnSpPr>
        <xdr:cNvPr id="88" name="直線コネクタ 87">
          <a:extLst>
            <a:ext uri="{FF2B5EF4-FFF2-40B4-BE49-F238E27FC236}">
              <a16:creationId xmlns:a16="http://schemas.microsoft.com/office/drawing/2014/main" xmlns="" id="{C077C719-8249-4426-8451-632058BA8C2C}"/>
            </a:ext>
          </a:extLst>
        </xdr:cNvPr>
        <xdr:cNvCxnSpPr/>
      </xdr:nvCxnSpPr>
      <xdr:spPr>
        <a:xfrm flipV="1">
          <a:off x="1765300" y="575398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xmlns="" id="{A6713587-EA6D-4C27-AB3E-EFE9A719DCD6}"/>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xmlns="" id="{2D251120-5100-4FE6-921B-8BFD6EDAFC91}"/>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xmlns="" id="{5B7FBD3C-717C-4EA4-A1AD-31A803796BE7}"/>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xmlns="" id="{D14D33D7-796D-4820-A004-102C852BEE3A}"/>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93" name="n_1mainValue有形固定資産減価償却率">
          <a:extLst>
            <a:ext uri="{FF2B5EF4-FFF2-40B4-BE49-F238E27FC236}">
              <a16:creationId xmlns:a16="http://schemas.microsoft.com/office/drawing/2014/main" xmlns="" id="{DD821A0F-5DDF-4339-B6C6-E155A4839376}"/>
            </a:ext>
          </a:extLst>
        </xdr:cNvPr>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4" name="n_2mainValue有形固定資産減価償却率">
          <a:extLst>
            <a:ext uri="{FF2B5EF4-FFF2-40B4-BE49-F238E27FC236}">
              <a16:creationId xmlns:a16="http://schemas.microsoft.com/office/drawing/2014/main" xmlns="" id="{1C534149-54D1-44F5-8DF5-9B14F533E121}"/>
            </a:ext>
          </a:extLst>
        </xdr:cNvPr>
        <xdr:cNvSpPr txBox="1"/>
      </xdr:nvSpPr>
      <xdr:spPr>
        <a:xfrm>
          <a:off x="3086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77741</xdr:rowOff>
    </xdr:from>
    <xdr:ext cx="405111" cy="259045"/>
    <xdr:sp macro="" textlink="">
      <xdr:nvSpPr>
        <xdr:cNvPr id="95" name="n_3mainValue有形固定資産減価償却率">
          <a:extLst>
            <a:ext uri="{FF2B5EF4-FFF2-40B4-BE49-F238E27FC236}">
              <a16:creationId xmlns:a16="http://schemas.microsoft.com/office/drawing/2014/main" xmlns="" id="{A3DFAEDE-6DFA-4ED3-A652-1A067B30EB35}"/>
            </a:ext>
          </a:extLst>
        </xdr:cNvPr>
        <xdr:cNvSpPr txBox="1"/>
      </xdr:nvSpPr>
      <xdr:spPr>
        <a:xfrm>
          <a:off x="2324744" y="54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91203</xdr:rowOff>
    </xdr:from>
    <xdr:ext cx="405111" cy="259045"/>
    <xdr:sp macro="" textlink="">
      <xdr:nvSpPr>
        <xdr:cNvPr id="96" name="n_4mainValue有形固定資産減価償却率">
          <a:extLst>
            <a:ext uri="{FF2B5EF4-FFF2-40B4-BE49-F238E27FC236}">
              <a16:creationId xmlns:a16="http://schemas.microsoft.com/office/drawing/2014/main" xmlns="" id="{195591E6-0C72-431B-9C44-B2CBB2FD962A}"/>
            </a:ext>
          </a:extLst>
        </xdr:cNvPr>
        <xdr:cNvSpPr txBox="1"/>
      </xdr:nvSpPr>
      <xdr:spPr>
        <a:xfrm>
          <a:off x="1562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28D6FB10-1684-4771-9CBB-DED70DEC037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0812F435-0F6D-449A-9660-8D5DB36000C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xmlns="" id="{E39E8649-2139-42F3-9302-138FB530C31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88B53A0A-5D97-4726-8490-2465E6ACC2D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8D6D7386-9DAA-4740-969C-13C2B55609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117182C5-7CD8-4067-A739-422A45C3A26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465CF279-7EF3-4197-9519-AFB5FB1FEF6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D7EB0131-89EF-4994-AF2C-C579599CDF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9A0AB625-6240-414C-B2C5-7A008275CC7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DBDC185F-2720-43D2-9F83-BD898A773B1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728E8564-0AC0-4026-AD7D-783E89AA924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F63B2536-E07B-457A-BC72-1096E131CCF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7B8CF1F9-FBA9-46CB-B366-1DCB54EC0B8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本市の債務償還比率は、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毎年度実施している繰上償還により、地方債残高が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億円減少したことや、財政調整基金などの充当可能基金が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競馬場跡地用地取得に係る地方債等の残高や、ＰＦＩ事業に係る債務負担行為に基づく支出予定額等がまだ多額なことから、類似団体平均を上回る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となっているため、今後も繰上償還の実施等により、地方債残高等の低減を図る。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C2B6FF5A-7B96-48AB-B22D-F8D0A7B6BC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56386A4C-0A4A-44DC-A5C2-4BA96770CEC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F1FFA504-7F62-4FC0-A9D9-69A7FC52715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xmlns="" id="{E0FE0666-A0F1-4C8E-BA24-5BB115F7D6E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xmlns="" id="{1F7F1B52-B26F-4931-824F-14C0B718871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xmlns="" id="{409D25E4-C18B-46DA-947C-66D0180E0AF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xmlns="" id="{16BBD175-3CCB-4F43-9FAB-C87632EC4A4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xmlns="" id="{A61E313D-38B1-41F4-AFA0-F642D44FB7E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xmlns="" id="{ADBC9B96-373B-47AB-90B7-583CE8CEA30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xmlns="" id="{C53E31CD-1686-4D50-B7BD-958D9B4A7C2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xmlns="" id="{EE14B34F-1A5D-4427-94D0-39E19EF3A3F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xmlns="" id="{60C4610F-94A3-4AD4-86D9-4F57360703E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xmlns="" id="{B46A8C01-AF00-4A5B-A04E-EB1AFFC40BC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xmlns="" id="{2FE391A6-FCB2-41C3-A0B7-B8C21F3E890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xmlns="" id="{034CA76E-CC2C-4D22-9CD5-9F10E133FCF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AD96D904-5704-43A8-9DBE-E45FEB0F4A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C2B2E9A7-5379-45F1-8424-0D253ACC6F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xmlns="" id="{46F7F922-305E-4E17-B286-36CCA2D90CBC}"/>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xmlns="" id="{600454D8-4B55-4C75-A861-AEA44BEC9CF5}"/>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xmlns="" id="{4F778224-A9E9-47E7-8A46-400EAA95735F}"/>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xmlns="" id="{5DE25CFC-ACAD-446C-94CE-61F3554F4779}"/>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xmlns="" id="{73D4A48C-9099-40B3-889E-7565C1B49AF9}"/>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xmlns="" id="{51D15A9D-20F6-4DC1-968B-4CED0A5A3EFA}"/>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xmlns="" id="{4FF974E7-A15C-4A4A-81F1-559ACEA5B509}"/>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xmlns="" id="{76371811-B673-4344-A69A-3D345F1023E9}"/>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xmlns="" id="{D04D8C2E-695E-46B3-BC38-E9F0695051C2}"/>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xmlns="" id="{0D494E54-A7AB-421A-BD42-BC3C5EF76C1C}"/>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xmlns="" id="{60D3B31B-7D16-4750-8205-EF7EC3FFB681}"/>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86406A81-CB22-4451-9985-4137A4959F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9123C265-50B1-4B57-90E2-76C46201F32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A0ED595B-2E9C-411E-8E35-997F58EAF1E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EC4836DD-5DA7-4E0E-ABBB-369EAA4A1F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DA4EF731-611C-4295-A8D2-DA27849C71D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95909</xdr:rowOff>
    </xdr:from>
    <xdr:to>
      <xdr:col>76</xdr:col>
      <xdr:colOff>73025</xdr:colOff>
      <xdr:row>32</xdr:row>
      <xdr:rowOff>26059</xdr:rowOff>
    </xdr:to>
    <xdr:sp macro="" textlink="">
      <xdr:nvSpPr>
        <xdr:cNvPr id="143" name="楕円 142">
          <a:extLst>
            <a:ext uri="{FF2B5EF4-FFF2-40B4-BE49-F238E27FC236}">
              <a16:creationId xmlns:a16="http://schemas.microsoft.com/office/drawing/2014/main" xmlns="" id="{EFC2A437-5B75-4353-8C00-556DF1BAAC1D}"/>
            </a:ext>
          </a:extLst>
        </xdr:cNvPr>
        <xdr:cNvSpPr/>
      </xdr:nvSpPr>
      <xdr:spPr>
        <a:xfrm>
          <a:off x="14744700" y="618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74336</xdr:rowOff>
    </xdr:from>
    <xdr:ext cx="469744" cy="259045"/>
    <xdr:sp macro="" textlink="">
      <xdr:nvSpPr>
        <xdr:cNvPr id="144" name="債務償還比率該当値テキスト">
          <a:extLst>
            <a:ext uri="{FF2B5EF4-FFF2-40B4-BE49-F238E27FC236}">
              <a16:creationId xmlns:a16="http://schemas.microsoft.com/office/drawing/2014/main" xmlns="" id="{413C4B60-9BAD-430E-8C8D-7E40CA9D446D}"/>
            </a:ext>
          </a:extLst>
        </xdr:cNvPr>
        <xdr:cNvSpPr txBox="1"/>
      </xdr:nvSpPr>
      <xdr:spPr>
        <a:xfrm>
          <a:off x="14846300" y="616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171371</xdr:rowOff>
    </xdr:from>
    <xdr:to>
      <xdr:col>72</xdr:col>
      <xdr:colOff>123825</xdr:colOff>
      <xdr:row>32</xdr:row>
      <xdr:rowOff>101521</xdr:rowOff>
    </xdr:to>
    <xdr:sp macro="" textlink="">
      <xdr:nvSpPr>
        <xdr:cNvPr id="145" name="楕円 144">
          <a:extLst>
            <a:ext uri="{FF2B5EF4-FFF2-40B4-BE49-F238E27FC236}">
              <a16:creationId xmlns:a16="http://schemas.microsoft.com/office/drawing/2014/main" xmlns="" id="{555FE8DC-6A60-48DE-9FD1-8846ED40A85B}"/>
            </a:ext>
          </a:extLst>
        </xdr:cNvPr>
        <xdr:cNvSpPr/>
      </xdr:nvSpPr>
      <xdr:spPr>
        <a:xfrm>
          <a:off x="14033500" y="62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146709</xdr:rowOff>
    </xdr:from>
    <xdr:to>
      <xdr:col>76</xdr:col>
      <xdr:colOff>22225</xdr:colOff>
      <xdr:row>32</xdr:row>
      <xdr:rowOff>50721</xdr:rowOff>
    </xdr:to>
    <xdr:cxnSp macro="">
      <xdr:nvCxnSpPr>
        <xdr:cNvPr id="146" name="直線コネクタ 145">
          <a:extLst>
            <a:ext uri="{FF2B5EF4-FFF2-40B4-BE49-F238E27FC236}">
              <a16:creationId xmlns:a16="http://schemas.microsoft.com/office/drawing/2014/main" xmlns="" id="{D9151141-C9F9-4182-9FD1-C8C3372A2B69}"/>
            </a:ext>
          </a:extLst>
        </xdr:cNvPr>
        <xdr:cNvCxnSpPr/>
      </xdr:nvCxnSpPr>
      <xdr:spPr>
        <a:xfrm flipV="1">
          <a:off x="14084300" y="6233184"/>
          <a:ext cx="711200" cy="7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1052</xdr:rowOff>
    </xdr:from>
    <xdr:to>
      <xdr:col>68</xdr:col>
      <xdr:colOff>123825</xdr:colOff>
      <xdr:row>32</xdr:row>
      <xdr:rowOff>102652</xdr:rowOff>
    </xdr:to>
    <xdr:sp macro="" textlink="">
      <xdr:nvSpPr>
        <xdr:cNvPr id="147" name="楕円 146">
          <a:extLst>
            <a:ext uri="{FF2B5EF4-FFF2-40B4-BE49-F238E27FC236}">
              <a16:creationId xmlns:a16="http://schemas.microsoft.com/office/drawing/2014/main" xmlns="" id="{080CA0EB-7BF4-475C-B295-AF7BBE906196}"/>
            </a:ext>
          </a:extLst>
        </xdr:cNvPr>
        <xdr:cNvSpPr/>
      </xdr:nvSpPr>
      <xdr:spPr>
        <a:xfrm>
          <a:off x="13271500" y="62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50721</xdr:rowOff>
    </xdr:from>
    <xdr:to>
      <xdr:col>72</xdr:col>
      <xdr:colOff>73025</xdr:colOff>
      <xdr:row>32</xdr:row>
      <xdr:rowOff>51852</xdr:rowOff>
    </xdr:to>
    <xdr:cxnSp macro="">
      <xdr:nvCxnSpPr>
        <xdr:cNvPr id="148" name="直線コネクタ 147">
          <a:extLst>
            <a:ext uri="{FF2B5EF4-FFF2-40B4-BE49-F238E27FC236}">
              <a16:creationId xmlns:a16="http://schemas.microsoft.com/office/drawing/2014/main" xmlns="" id="{1EED0E94-5C12-449F-B2D3-F372ECF4CC42}"/>
            </a:ext>
          </a:extLst>
        </xdr:cNvPr>
        <xdr:cNvCxnSpPr/>
      </xdr:nvCxnSpPr>
      <xdr:spPr>
        <a:xfrm flipV="1">
          <a:off x="13322300" y="6308646"/>
          <a:ext cx="762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121509</xdr:rowOff>
    </xdr:from>
    <xdr:to>
      <xdr:col>64</xdr:col>
      <xdr:colOff>123825</xdr:colOff>
      <xdr:row>32</xdr:row>
      <xdr:rowOff>51659</xdr:rowOff>
    </xdr:to>
    <xdr:sp macro="" textlink="">
      <xdr:nvSpPr>
        <xdr:cNvPr id="149" name="楕円 148">
          <a:extLst>
            <a:ext uri="{FF2B5EF4-FFF2-40B4-BE49-F238E27FC236}">
              <a16:creationId xmlns:a16="http://schemas.microsoft.com/office/drawing/2014/main" xmlns="" id="{4EF17E03-FBFB-4E51-908D-68D29EE488C5}"/>
            </a:ext>
          </a:extLst>
        </xdr:cNvPr>
        <xdr:cNvSpPr/>
      </xdr:nvSpPr>
      <xdr:spPr>
        <a:xfrm>
          <a:off x="12509500" y="62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859</xdr:rowOff>
    </xdr:from>
    <xdr:to>
      <xdr:col>68</xdr:col>
      <xdr:colOff>73025</xdr:colOff>
      <xdr:row>32</xdr:row>
      <xdr:rowOff>51852</xdr:rowOff>
    </xdr:to>
    <xdr:cxnSp macro="">
      <xdr:nvCxnSpPr>
        <xdr:cNvPr id="150" name="直線コネクタ 149">
          <a:extLst>
            <a:ext uri="{FF2B5EF4-FFF2-40B4-BE49-F238E27FC236}">
              <a16:creationId xmlns:a16="http://schemas.microsoft.com/office/drawing/2014/main" xmlns="" id="{460EBE5F-1FB1-49D8-BBF7-3FE987893388}"/>
            </a:ext>
          </a:extLst>
        </xdr:cNvPr>
        <xdr:cNvCxnSpPr/>
      </xdr:nvCxnSpPr>
      <xdr:spPr>
        <a:xfrm>
          <a:off x="12560300" y="6258784"/>
          <a:ext cx="762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141109</xdr:rowOff>
    </xdr:from>
    <xdr:to>
      <xdr:col>60</xdr:col>
      <xdr:colOff>123825</xdr:colOff>
      <xdr:row>31</xdr:row>
      <xdr:rowOff>71259</xdr:rowOff>
    </xdr:to>
    <xdr:sp macro="" textlink="">
      <xdr:nvSpPr>
        <xdr:cNvPr id="151" name="楕円 150">
          <a:extLst>
            <a:ext uri="{FF2B5EF4-FFF2-40B4-BE49-F238E27FC236}">
              <a16:creationId xmlns:a16="http://schemas.microsoft.com/office/drawing/2014/main" xmlns="" id="{F46C8865-5145-4E0E-973E-81F7D2009CEE}"/>
            </a:ext>
          </a:extLst>
        </xdr:cNvPr>
        <xdr:cNvSpPr/>
      </xdr:nvSpPr>
      <xdr:spPr>
        <a:xfrm>
          <a:off x="11747500" y="60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20459</xdr:rowOff>
    </xdr:from>
    <xdr:to>
      <xdr:col>64</xdr:col>
      <xdr:colOff>73025</xdr:colOff>
      <xdr:row>32</xdr:row>
      <xdr:rowOff>859</xdr:rowOff>
    </xdr:to>
    <xdr:cxnSp macro="">
      <xdr:nvCxnSpPr>
        <xdr:cNvPr id="152" name="直線コネクタ 151">
          <a:extLst>
            <a:ext uri="{FF2B5EF4-FFF2-40B4-BE49-F238E27FC236}">
              <a16:creationId xmlns:a16="http://schemas.microsoft.com/office/drawing/2014/main" xmlns="" id="{96DB1485-F430-49C5-8D5C-F6272CCAE2B3}"/>
            </a:ext>
          </a:extLst>
        </xdr:cNvPr>
        <xdr:cNvCxnSpPr/>
      </xdr:nvCxnSpPr>
      <xdr:spPr>
        <a:xfrm>
          <a:off x="11798300" y="6106934"/>
          <a:ext cx="762000" cy="15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xmlns="" id="{A9641402-970C-49C9-B867-7630D9C596EB}"/>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xmlns="" id="{998169A7-55B3-4E70-8398-77428CA64228}"/>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xmlns="" id="{58AD3926-4C6E-44A8-8265-A22B4C49B519}"/>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xmlns="" id="{377C94A5-9EA1-4931-9980-E2BF3520564C}"/>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92648</xdr:rowOff>
    </xdr:from>
    <xdr:ext cx="560923" cy="259045"/>
    <xdr:sp macro="" textlink="">
      <xdr:nvSpPr>
        <xdr:cNvPr id="157" name="n_1mainValue債務償還比率">
          <a:extLst>
            <a:ext uri="{FF2B5EF4-FFF2-40B4-BE49-F238E27FC236}">
              <a16:creationId xmlns:a16="http://schemas.microsoft.com/office/drawing/2014/main" xmlns="" id="{F7379036-29BB-4217-B621-975304FDCADC}"/>
            </a:ext>
          </a:extLst>
        </xdr:cNvPr>
        <xdr:cNvSpPr txBox="1"/>
      </xdr:nvSpPr>
      <xdr:spPr>
        <a:xfrm>
          <a:off x="13791138" y="63505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93779</xdr:rowOff>
    </xdr:from>
    <xdr:ext cx="560923" cy="259045"/>
    <xdr:sp macro="" textlink="">
      <xdr:nvSpPr>
        <xdr:cNvPr id="158" name="n_2mainValue債務償還比率">
          <a:extLst>
            <a:ext uri="{FF2B5EF4-FFF2-40B4-BE49-F238E27FC236}">
              <a16:creationId xmlns:a16="http://schemas.microsoft.com/office/drawing/2014/main" xmlns="" id="{E68477A8-1995-42AC-B76E-1F479522C04A}"/>
            </a:ext>
          </a:extLst>
        </xdr:cNvPr>
        <xdr:cNvSpPr txBox="1"/>
      </xdr:nvSpPr>
      <xdr:spPr>
        <a:xfrm>
          <a:off x="13041838" y="63517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42786</xdr:rowOff>
    </xdr:from>
    <xdr:ext cx="469744" cy="259045"/>
    <xdr:sp macro="" textlink="">
      <xdr:nvSpPr>
        <xdr:cNvPr id="159" name="n_3mainValue債務償還比率">
          <a:extLst>
            <a:ext uri="{FF2B5EF4-FFF2-40B4-BE49-F238E27FC236}">
              <a16:creationId xmlns:a16="http://schemas.microsoft.com/office/drawing/2014/main" xmlns="" id="{E72783BC-CF4D-4832-B43C-7050E3FCDFB6}"/>
            </a:ext>
          </a:extLst>
        </xdr:cNvPr>
        <xdr:cNvSpPr txBox="1"/>
      </xdr:nvSpPr>
      <xdr:spPr>
        <a:xfrm>
          <a:off x="12325427" y="63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62386</xdr:rowOff>
    </xdr:from>
    <xdr:ext cx="469744" cy="259045"/>
    <xdr:sp macro="" textlink="">
      <xdr:nvSpPr>
        <xdr:cNvPr id="160" name="n_4mainValue債務償還比率">
          <a:extLst>
            <a:ext uri="{FF2B5EF4-FFF2-40B4-BE49-F238E27FC236}">
              <a16:creationId xmlns:a16="http://schemas.microsoft.com/office/drawing/2014/main" xmlns="" id="{B687E575-B83B-4D61-90D2-C81F38569388}"/>
            </a:ext>
          </a:extLst>
        </xdr:cNvPr>
        <xdr:cNvSpPr txBox="1"/>
      </xdr:nvSpPr>
      <xdr:spPr>
        <a:xfrm>
          <a:off x="11563427" y="61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B0C17A7E-3D3F-44BB-8DE1-E170CC20D1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0F22D6A0-FC07-4AF4-BE35-E54ABB7D8D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FDD0903D-F3AF-4FD4-8F80-353DFE8C43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C273ABF5-B64F-4A16-8C06-FB702BB8B6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B4A95588-3340-477B-948E-36FD94F766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BCF116B8-F49E-4EBD-94EB-CC5D6026A89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AD473DB-8B48-4B17-BDFD-7489425A1D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12D94AB-82FD-4CBC-90E6-7236FB74B9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25F9960-E236-4682-82FA-B9BA5EC157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B3BE8CD-35B3-4052-BB03-90306BD664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AE0C0DD-D3F8-4D9D-91DF-4E5009D5C4F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EA44044-F17A-4C5C-90F3-4B3C3936DD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EA9E7CD-599A-44BB-82C4-89DB86D04A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34B8348-A9BC-4E30-BA34-481A533A95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39D32A-06C2-4582-9AE0-6B6AF690F6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D0D49C8-F4DD-4678-928D-509E48E994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BD7FDC9-5070-4F5E-BC34-9463CB7CA1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74CBCFF-E88B-4667-81CC-7855EA57B8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F116D07-FBF2-4308-8950-8ACE0C53A6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AEFA55E-87A6-4632-8188-BBFFCE9656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471D39E-9230-4404-B021-E4A5371FF2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2F6455B-E918-4DC4-9192-3E691A1D26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961B401-33D8-444F-BF01-E284C27E36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357D247-D34E-4C50-80A5-5A4250E2A0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CE0DCA8-798C-4E20-A9D8-E821E1AF32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6161D24-8BA5-4318-9A88-57A3C2D191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8343207-F158-44AF-B596-9A47780ABF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49E5E89-D95E-4B01-847A-DBDF221C5E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71F3D8F-CC5C-497B-8C96-7528A7A38D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9B48504-2374-4E6C-8D15-9E600CEC91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6777E42-E64B-47B8-A5D4-47484E59C1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1648BA4-C029-44E9-B4D6-E69D179027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70A6A68-6AEC-4A18-BDDD-2F541D24B7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F61DB0F-95E6-4813-A58B-4688485F4F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4989320-9347-45F6-89DC-2BB69A8AEC9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ADB443A-1C2F-4167-928F-EC1CFEE9CB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DAD6266-26B0-4DD2-BC4F-8E9AD252E6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3584C4D-D465-415D-9D88-2063C6C8CB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E8B71A9-29FB-4AFF-8ABE-2E7A756078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1F35A35-75B3-4A19-B6A3-08FC144C2A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861E46E-A92B-45B7-BE62-205DA75B9E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59F22079-47D6-4CA4-A2AA-358590EEA2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2FE0CFF-1BA9-4610-AD43-6002ACA0DC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681F5A1B-E98B-4B09-9CFE-2F7D2204DE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E6F4F26-4DE8-453F-87CB-409B29B768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B18A3BB-F852-430D-8881-A49F4A857A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EEA01C6-846B-4A2E-8F82-D2FBE7FF17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5FD2CA0-DF64-4F3E-90BB-D0B34E739D8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D3EC192-29F6-4B45-BBA3-BDFB32C3EA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7D9D4268-D983-4E0E-9EE3-CF77EB9779E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44777FAB-B575-4871-9615-B2935B7CE46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45C0F362-8549-432C-8BD1-1999234E619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D64B738-BC06-46F7-8765-F2CA0E18138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6FBE892-8285-40F7-A3A1-7A2CEBD2AA7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B4C4961D-A006-463E-BE01-5DE5B069AA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7A67453-84E8-460A-AE41-C4838965C28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BD4AF7A-2413-4B14-9EBD-39E34C70100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70F6DA22-B404-4B6A-9128-C93B59AB18F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405F276D-5C98-4104-850C-F13109D110E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85D42DD9-2608-47B9-B287-810D74AE63C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68F5338F-F6D7-4C8E-9941-BBA52D9A8C8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B1AE55CA-9EEF-4B49-93E4-954B2377FC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xmlns="" id="{B8756C8E-D589-4378-89E4-B446E5AD8DB6}"/>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B6751530-E9C0-40B5-962B-17E44578B14B}"/>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xmlns="" id="{67C8B419-1CD6-469E-8600-A329BE5800A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xmlns="" id="{1C80BF68-7D23-4FBA-BFBB-992EAED116C5}"/>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xmlns="" id="{7C1733A8-7D55-4DC3-BBFF-C2C3FF75015E}"/>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xmlns="" id="{BC461346-7023-4DAF-BCD8-A0BE4BBFF022}"/>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xmlns="" id="{88C5E560-0D0E-4042-9765-D537F17A48DA}"/>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xmlns="" id="{ED4BB63A-E7CE-48E7-B76A-1A08098499BE}"/>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xmlns="" id="{2D1C43B9-FCFF-4762-AB71-E7795CDFD7B3}"/>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xmlns="" id="{07967CCB-284C-45BE-940C-8C8E88ED1383}"/>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xmlns="" id="{23CA6C55-74DA-421D-B4E4-F58401136F04}"/>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51265A1-1F2B-4867-808E-7B334A28A2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6D9FBAA-223D-4C17-B345-22F857D89C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B78661A-A7BC-4A70-85AE-0515FE43C5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C6449CD-3A8F-4288-941D-EE487EF170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9E13300E-B790-4759-93C9-AA8C1AF71C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4" name="楕円 73">
          <a:extLst>
            <a:ext uri="{FF2B5EF4-FFF2-40B4-BE49-F238E27FC236}">
              <a16:creationId xmlns:a16="http://schemas.microsoft.com/office/drawing/2014/main" xmlns="" id="{102D09D7-D255-4B68-B075-1B4C88D4F803}"/>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5" name="【道路】&#10;有形固定資産減価償却率該当値テキスト">
          <a:extLst>
            <a:ext uri="{FF2B5EF4-FFF2-40B4-BE49-F238E27FC236}">
              <a16:creationId xmlns:a16="http://schemas.microsoft.com/office/drawing/2014/main" xmlns="" id="{981227F8-B21E-4EAD-BD71-B44D308157C1}"/>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a16="http://schemas.microsoft.com/office/drawing/2014/main" xmlns="" id="{45F08D1B-1B1C-4812-9C7D-AD35AD0F0F30}"/>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121920</xdr:rowOff>
    </xdr:to>
    <xdr:cxnSp macro="">
      <xdr:nvCxnSpPr>
        <xdr:cNvPr id="77" name="直線コネクタ 76">
          <a:extLst>
            <a:ext uri="{FF2B5EF4-FFF2-40B4-BE49-F238E27FC236}">
              <a16:creationId xmlns:a16="http://schemas.microsoft.com/office/drawing/2014/main" xmlns="" id="{C1213013-FB94-4FD1-B18F-A2E2AEF07F1F}"/>
            </a:ext>
          </a:extLst>
        </xdr:cNvPr>
        <xdr:cNvCxnSpPr/>
      </xdr:nvCxnSpPr>
      <xdr:spPr>
        <a:xfrm>
          <a:off x="3797300" y="643617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8" name="楕円 77">
          <a:extLst>
            <a:ext uri="{FF2B5EF4-FFF2-40B4-BE49-F238E27FC236}">
              <a16:creationId xmlns:a16="http://schemas.microsoft.com/office/drawing/2014/main" xmlns="" id="{A581EA1F-38C6-470D-BEF6-A3C554B09F34}"/>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xmlns="" id="{0814DB88-7846-48F8-B0B3-E11B9FB6EA67}"/>
            </a:ext>
          </a:extLst>
        </xdr:cNvPr>
        <xdr:cNvCxnSpPr/>
      </xdr:nvCxnSpPr>
      <xdr:spPr>
        <a:xfrm flipV="1">
          <a:off x="2908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80" name="楕円 79">
          <a:extLst>
            <a:ext uri="{FF2B5EF4-FFF2-40B4-BE49-F238E27FC236}">
              <a16:creationId xmlns:a16="http://schemas.microsoft.com/office/drawing/2014/main" xmlns="" id="{65F70F7A-FF2D-42A2-8473-2620B13B8150}"/>
            </a:ext>
          </a:extLst>
        </xdr:cNvPr>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90896</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xmlns="" id="{CA0E3F94-20D8-430D-8608-12144418FDD5}"/>
            </a:ext>
          </a:extLst>
        </xdr:cNvPr>
        <xdr:cNvCxnSpPr/>
      </xdr:nvCxnSpPr>
      <xdr:spPr>
        <a:xfrm>
          <a:off x="2019300" y="643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a:extLst>
            <a:ext uri="{FF2B5EF4-FFF2-40B4-BE49-F238E27FC236}">
              <a16:creationId xmlns:a16="http://schemas.microsoft.com/office/drawing/2014/main" xmlns="" id="{99861C40-3DE3-486E-B38E-0F13CD99E1E0}"/>
            </a:ext>
          </a:extLst>
        </xdr:cNvPr>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90896</xdr:rowOff>
    </xdr:from>
    <xdr:to>
      <xdr:col>10</xdr:col>
      <xdr:colOff>114300</xdr:colOff>
      <xdr:row>37</xdr:row>
      <xdr:rowOff>92528</xdr:rowOff>
    </xdr:to>
    <xdr:cxnSp macro="">
      <xdr:nvCxnSpPr>
        <xdr:cNvPr id="83" name="直線コネクタ 82">
          <a:extLst>
            <a:ext uri="{FF2B5EF4-FFF2-40B4-BE49-F238E27FC236}">
              <a16:creationId xmlns:a16="http://schemas.microsoft.com/office/drawing/2014/main" xmlns="" id="{3EA5BF8D-BDBF-484C-8193-2C594AE072AB}"/>
            </a:ext>
          </a:extLst>
        </xdr:cNvPr>
        <xdr:cNvCxnSpPr/>
      </xdr:nvCxnSpPr>
      <xdr:spPr>
        <a:xfrm flipV="1">
          <a:off x="1130300" y="64345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xmlns="" id="{FB7F2088-EDAF-4B25-9AFE-DF34AE802D39}"/>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xmlns="" id="{13F39690-0019-46D7-B5B4-365F443BC687}"/>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xmlns="" id="{A39D1D79-C2C6-42B5-9BD6-BE729AD31B6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xmlns="" id="{2DCF071D-4BA6-4B54-9793-8EABE160ECDB}"/>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8" name="n_1mainValue【道路】&#10;有形固定資産減価償却率">
          <a:extLst>
            <a:ext uri="{FF2B5EF4-FFF2-40B4-BE49-F238E27FC236}">
              <a16:creationId xmlns:a16="http://schemas.microsoft.com/office/drawing/2014/main" xmlns="" id="{0F20A324-A556-4050-ADB5-2C9A88D39FED}"/>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16164</xdr:rowOff>
    </xdr:from>
    <xdr:ext cx="405111" cy="259045"/>
    <xdr:sp macro="" textlink="">
      <xdr:nvSpPr>
        <xdr:cNvPr id="89" name="n_2mainValue【道路】&#10;有形固定資産減価償却率">
          <a:extLst>
            <a:ext uri="{FF2B5EF4-FFF2-40B4-BE49-F238E27FC236}">
              <a16:creationId xmlns:a16="http://schemas.microsoft.com/office/drawing/2014/main" xmlns="" id="{A682C638-0511-465F-807C-5666C17BE6E3}"/>
            </a:ext>
          </a:extLst>
        </xdr:cNvPr>
        <xdr:cNvSpPr txBox="1"/>
      </xdr:nvSpPr>
      <xdr:spPr>
        <a:xfrm>
          <a:off x="2705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90" name="n_3mainValue【道路】&#10;有形固定資産減価償却率">
          <a:extLst>
            <a:ext uri="{FF2B5EF4-FFF2-40B4-BE49-F238E27FC236}">
              <a16:creationId xmlns:a16="http://schemas.microsoft.com/office/drawing/2014/main" xmlns="" id="{DD9F6A44-BDE3-4DDE-9FEF-D7D0E3D2CB16}"/>
            </a:ext>
          </a:extLst>
        </xdr:cNvPr>
        <xdr:cNvSpPr txBox="1"/>
      </xdr:nvSpPr>
      <xdr:spPr>
        <a:xfrm>
          <a:off x="1816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159855</xdr:rowOff>
    </xdr:from>
    <xdr:ext cx="405111" cy="259045"/>
    <xdr:sp macro="" textlink="">
      <xdr:nvSpPr>
        <xdr:cNvPr id="91" name="n_4mainValue【道路】&#10;有形固定資産減価償却率">
          <a:extLst>
            <a:ext uri="{FF2B5EF4-FFF2-40B4-BE49-F238E27FC236}">
              <a16:creationId xmlns:a16="http://schemas.microsoft.com/office/drawing/2014/main" xmlns="" id="{A8B3185E-9959-484E-8C37-1ECBB5A03D1F}"/>
            </a:ext>
          </a:extLst>
        </xdr:cNvPr>
        <xdr:cNvSpPr txBox="1"/>
      </xdr:nvSpPr>
      <xdr:spPr>
        <a:xfrm>
          <a:off x="927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D9FEE81C-4C44-41F1-A546-BEA3DDACD2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CDE0EEB8-41AA-48D6-9E59-9D0FE314BF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821DBFCC-3886-4CB5-B7BD-3C2CBA71D1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749841B5-BA2D-46FF-95BD-39C4E577C2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232D0962-319F-4D07-8E77-7BA7D6DCEA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32AFF5A3-8797-433F-9C84-3DACABEDEA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EC9C1191-D412-41AB-8A09-4AFA21072B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300A23A6-37F2-4C40-BC83-6D0808C616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10F8BB66-203E-4665-BC32-B297778BAA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9C41BFC-2CBF-49FE-8292-5B413C55E0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5E4FC740-EE35-45BB-B6E6-8F78579D150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040A628E-A4DE-46C9-BD5F-241511BE99C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E9FBA659-A6A9-4259-85BF-A37C4F7610E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xmlns="" id="{3047C586-3ABF-40C0-8D7A-96306907E75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65D73ACA-BCAD-46D1-92AB-9D819E858FB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C3320AFE-6B9C-4859-98BB-B67E9AAA7BF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43A2896D-1AA6-4227-86D0-F43975235FC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941C8D47-D20D-4FC7-BFC7-1ED39854FD9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E1C8C8D9-6FDE-49F4-80F3-A54E023E52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CAB0F1D2-AD18-4AFC-8BBD-46F4C63A4B1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C34D3D0C-607E-4200-9A62-F2F21F14CC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xmlns="" id="{6C78D693-4BB8-4607-9415-2E830D96460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xmlns="" id="{F67312CD-CF9E-4892-A98A-312BD35F7271}"/>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xmlns="" id="{E47FBCF2-25AC-4FA0-91D6-AEE1747891A6}"/>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xmlns="" id="{657435C3-2B5B-449E-B7D3-9773EEE85413}"/>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xmlns="" id="{823EF836-50B2-4EE2-9F81-90C3931B6EE9}"/>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xmlns="" id="{639777E2-B50C-4509-AF4A-86E367221282}"/>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xmlns="" id="{A9F517B3-1103-4B86-A677-293D9CF9CE2D}"/>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xmlns="" id="{7855B3D8-60EB-48A7-BDE3-67277AC28B23}"/>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xmlns="" id="{BE6B9462-FB37-4695-AB6E-20D80726ECA6}"/>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xmlns="" id="{2616500F-3BDF-491B-9C4C-AF99D35A39E2}"/>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xmlns="" id="{7986DE56-7E92-4808-83C1-798D5C1B759C}"/>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0A0D3FF-D49F-435D-8DA7-A81B8F86F1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689033E6-B1B4-4D0D-A083-43B5DED9C7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0EA4267-4FD8-4C38-91AA-EBEFC03434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208F9E4-967B-4B97-BB01-B0BC284D50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E27E9B6A-80E5-4288-BAD0-0FA7218EF6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131680</xdr:rowOff>
    </xdr:from>
    <xdr:to>
      <xdr:col>55</xdr:col>
      <xdr:colOff>50800</xdr:colOff>
      <xdr:row>41</xdr:row>
      <xdr:rowOff>61830</xdr:rowOff>
    </xdr:to>
    <xdr:sp macro="" textlink="">
      <xdr:nvSpPr>
        <xdr:cNvPr id="129" name="楕円 128">
          <a:extLst>
            <a:ext uri="{FF2B5EF4-FFF2-40B4-BE49-F238E27FC236}">
              <a16:creationId xmlns:a16="http://schemas.microsoft.com/office/drawing/2014/main" xmlns="" id="{A46713A5-E580-4086-9CFD-4CF90AA55799}"/>
            </a:ext>
          </a:extLst>
        </xdr:cNvPr>
        <xdr:cNvSpPr/>
      </xdr:nvSpPr>
      <xdr:spPr>
        <a:xfrm>
          <a:off x="10426700" y="6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46607</xdr:rowOff>
    </xdr:from>
    <xdr:ext cx="534377" cy="259045"/>
    <xdr:sp macro="" textlink="">
      <xdr:nvSpPr>
        <xdr:cNvPr id="130" name="【道路】&#10;一人当たり延長該当値テキスト">
          <a:extLst>
            <a:ext uri="{FF2B5EF4-FFF2-40B4-BE49-F238E27FC236}">
              <a16:creationId xmlns:a16="http://schemas.microsoft.com/office/drawing/2014/main" xmlns="" id="{D99A5762-CA90-4525-B758-0D3F2CB829DF}"/>
            </a:ext>
          </a:extLst>
        </xdr:cNvPr>
        <xdr:cNvSpPr txBox="1"/>
      </xdr:nvSpPr>
      <xdr:spPr>
        <a:xfrm>
          <a:off x="10515600" y="690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133838</xdr:rowOff>
    </xdr:from>
    <xdr:to>
      <xdr:col>50</xdr:col>
      <xdr:colOff>165100</xdr:colOff>
      <xdr:row>41</xdr:row>
      <xdr:rowOff>63988</xdr:rowOff>
    </xdr:to>
    <xdr:sp macro="" textlink="">
      <xdr:nvSpPr>
        <xdr:cNvPr id="131" name="楕円 130">
          <a:extLst>
            <a:ext uri="{FF2B5EF4-FFF2-40B4-BE49-F238E27FC236}">
              <a16:creationId xmlns:a16="http://schemas.microsoft.com/office/drawing/2014/main" xmlns="" id="{FA95CF51-B674-432B-9BC1-E43ACAB292FA}"/>
            </a:ext>
          </a:extLst>
        </xdr:cNvPr>
        <xdr:cNvSpPr/>
      </xdr:nvSpPr>
      <xdr:spPr>
        <a:xfrm>
          <a:off x="9588500" y="69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11030</xdr:rowOff>
    </xdr:from>
    <xdr:to>
      <xdr:col>55</xdr:col>
      <xdr:colOff>0</xdr:colOff>
      <xdr:row>41</xdr:row>
      <xdr:rowOff>13188</xdr:rowOff>
    </xdr:to>
    <xdr:cxnSp macro="">
      <xdr:nvCxnSpPr>
        <xdr:cNvPr id="132" name="直線コネクタ 131">
          <a:extLst>
            <a:ext uri="{FF2B5EF4-FFF2-40B4-BE49-F238E27FC236}">
              <a16:creationId xmlns:a16="http://schemas.microsoft.com/office/drawing/2014/main" xmlns="" id="{5FC9B6EB-67E5-4098-A943-448E27305E92}"/>
            </a:ext>
          </a:extLst>
        </xdr:cNvPr>
        <xdr:cNvCxnSpPr/>
      </xdr:nvCxnSpPr>
      <xdr:spPr>
        <a:xfrm flipV="1">
          <a:off x="9639300" y="7040480"/>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139828</xdr:rowOff>
    </xdr:from>
    <xdr:to>
      <xdr:col>46</xdr:col>
      <xdr:colOff>38100</xdr:colOff>
      <xdr:row>41</xdr:row>
      <xdr:rowOff>69978</xdr:rowOff>
    </xdr:to>
    <xdr:sp macro="" textlink="">
      <xdr:nvSpPr>
        <xdr:cNvPr id="133" name="楕円 132">
          <a:extLst>
            <a:ext uri="{FF2B5EF4-FFF2-40B4-BE49-F238E27FC236}">
              <a16:creationId xmlns:a16="http://schemas.microsoft.com/office/drawing/2014/main" xmlns="" id="{A400C067-D4C8-4A6F-8D41-C92AF662D344}"/>
            </a:ext>
          </a:extLst>
        </xdr:cNvPr>
        <xdr:cNvSpPr/>
      </xdr:nvSpPr>
      <xdr:spPr>
        <a:xfrm>
          <a:off x="8699500" y="69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13188</xdr:rowOff>
    </xdr:from>
    <xdr:to>
      <xdr:col>50</xdr:col>
      <xdr:colOff>114300</xdr:colOff>
      <xdr:row>41</xdr:row>
      <xdr:rowOff>19178</xdr:rowOff>
    </xdr:to>
    <xdr:cxnSp macro="">
      <xdr:nvCxnSpPr>
        <xdr:cNvPr id="134" name="直線コネクタ 133">
          <a:extLst>
            <a:ext uri="{FF2B5EF4-FFF2-40B4-BE49-F238E27FC236}">
              <a16:creationId xmlns:a16="http://schemas.microsoft.com/office/drawing/2014/main" xmlns="" id="{EB93CE30-4FAB-40B7-B05D-86BC46A68CFB}"/>
            </a:ext>
          </a:extLst>
        </xdr:cNvPr>
        <xdr:cNvCxnSpPr/>
      </xdr:nvCxnSpPr>
      <xdr:spPr>
        <a:xfrm flipV="1">
          <a:off x="8750300" y="704263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141620</xdr:rowOff>
    </xdr:from>
    <xdr:to>
      <xdr:col>41</xdr:col>
      <xdr:colOff>101600</xdr:colOff>
      <xdr:row>41</xdr:row>
      <xdr:rowOff>71770</xdr:rowOff>
    </xdr:to>
    <xdr:sp macro="" textlink="">
      <xdr:nvSpPr>
        <xdr:cNvPr id="135" name="楕円 134">
          <a:extLst>
            <a:ext uri="{FF2B5EF4-FFF2-40B4-BE49-F238E27FC236}">
              <a16:creationId xmlns:a16="http://schemas.microsoft.com/office/drawing/2014/main" xmlns="" id="{6E45BF64-1CA2-4F5C-95CE-AC24B4DE46BE}"/>
            </a:ext>
          </a:extLst>
        </xdr:cNvPr>
        <xdr:cNvSpPr/>
      </xdr:nvSpPr>
      <xdr:spPr>
        <a:xfrm>
          <a:off x="7810500" y="69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19178</xdr:rowOff>
    </xdr:from>
    <xdr:to>
      <xdr:col>45</xdr:col>
      <xdr:colOff>177800</xdr:colOff>
      <xdr:row>41</xdr:row>
      <xdr:rowOff>20970</xdr:rowOff>
    </xdr:to>
    <xdr:cxnSp macro="">
      <xdr:nvCxnSpPr>
        <xdr:cNvPr id="136" name="直線コネクタ 135">
          <a:extLst>
            <a:ext uri="{FF2B5EF4-FFF2-40B4-BE49-F238E27FC236}">
              <a16:creationId xmlns:a16="http://schemas.microsoft.com/office/drawing/2014/main" xmlns="" id="{BA8F3E9D-2C9F-45C4-BD53-B1FF817558B3}"/>
            </a:ext>
          </a:extLst>
        </xdr:cNvPr>
        <xdr:cNvCxnSpPr/>
      </xdr:nvCxnSpPr>
      <xdr:spPr>
        <a:xfrm flipV="1">
          <a:off x="7861300" y="7048628"/>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153754</xdr:rowOff>
    </xdr:from>
    <xdr:to>
      <xdr:col>36</xdr:col>
      <xdr:colOff>165100</xdr:colOff>
      <xdr:row>41</xdr:row>
      <xdr:rowOff>83904</xdr:rowOff>
    </xdr:to>
    <xdr:sp macro="" textlink="">
      <xdr:nvSpPr>
        <xdr:cNvPr id="137" name="楕円 136">
          <a:extLst>
            <a:ext uri="{FF2B5EF4-FFF2-40B4-BE49-F238E27FC236}">
              <a16:creationId xmlns:a16="http://schemas.microsoft.com/office/drawing/2014/main" xmlns="" id="{B896C744-0A69-4800-A223-2DC4FDEDF4C2}"/>
            </a:ext>
          </a:extLst>
        </xdr:cNvPr>
        <xdr:cNvSpPr/>
      </xdr:nvSpPr>
      <xdr:spPr>
        <a:xfrm>
          <a:off x="6921500" y="70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20970</xdr:rowOff>
    </xdr:from>
    <xdr:to>
      <xdr:col>41</xdr:col>
      <xdr:colOff>50800</xdr:colOff>
      <xdr:row>41</xdr:row>
      <xdr:rowOff>33104</xdr:rowOff>
    </xdr:to>
    <xdr:cxnSp macro="">
      <xdr:nvCxnSpPr>
        <xdr:cNvPr id="138" name="直線コネクタ 137">
          <a:extLst>
            <a:ext uri="{FF2B5EF4-FFF2-40B4-BE49-F238E27FC236}">
              <a16:creationId xmlns:a16="http://schemas.microsoft.com/office/drawing/2014/main" xmlns="" id="{4718F6D0-C637-4A0B-A0F3-D655C33200A6}"/>
            </a:ext>
          </a:extLst>
        </xdr:cNvPr>
        <xdr:cNvCxnSpPr/>
      </xdr:nvCxnSpPr>
      <xdr:spPr>
        <a:xfrm flipV="1">
          <a:off x="6972300" y="7050420"/>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xmlns="" id="{897897DF-54AA-4E26-A1B5-12A6A04A83E6}"/>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xmlns="" id="{C2D5CEEE-B5F9-40EE-BC0C-D118E563BA2E}"/>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xmlns="" id="{BC6859F0-DE2A-40DC-8889-AB261A992805}"/>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xmlns="" id="{08F647A2-779F-4701-8DC4-5CA0630C5077}"/>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55115</xdr:rowOff>
    </xdr:from>
    <xdr:ext cx="534377" cy="259045"/>
    <xdr:sp macro="" textlink="">
      <xdr:nvSpPr>
        <xdr:cNvPr id="143" name="n_1mainValue【道路】&#10;一人当たり延長">
          <a:extLst>
            <a:ext uri="{FF2B5EF4-FFF2-40B4-BE49-F238E27FC236}">
              <a16:creationId xmlns:a16="http://schemas.microsoft.com/office/drawing/2014/main" xmlns="" id="{5F417345-DBD8-43A3-A822-79337DDD37EA}"/>
            </a:ext>
          </a:extLst>
        </xdr:cNvPr>
        <xdr:cNvSpPr txBox="1"/>
      </xdr:nvSpPr>
      <xdr:spPr>
        <a:xfrm>
          <a:off x="9359411" y="70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61105</xdr:rowOff>
    </xdr:from>
    <xdr:ext cx="534377" cy="259045"/>
    <xdr:sp macro="" textlink="">
      <xdr:nvSpPr>
        <xdr:cNvPr id="144" name="n_2mainValue【道路】&#10;一人当たり延長">
          <a:extLst>
            <a:ext uri="{FF2B5EF4-FFF2-40B4-BE49-F238E27FC236}">
              <a16:creationId xmlns:a16="http://schemas.microsoft.com/office/drawing/2014/main" xmlns="" id="{86AC119D-A1FE-4778-A183-79B456880C97}"/>
            </a:ext>
          </a:extLst>
        </xdr:cNvPr>
        <xdr:cNvSpPr txBox="1"/>
      </xdr:nvSpPr>
      <xdr:spPr>
        <a:xfrm>
          <a:off x="8483111" y="70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62897</xdr:rowOff>
    </xdr:from>
    <xdr:ext cx="534377" cy="259045"/>
    <xdr:sp macro="" textlink="">
      <xdr:nvSpPr>
        <xdr:cNvPr id="145" name="n_3mainValue【道路】&#10;一人当たり延長">
          <a:extLst>
            <a:ext uri="{FF2B5EF4-FFF2-40B4-BE49-F238E27FC236}">
              <a16:creationId xmlns:a16="http://schemas.microsoft.com/office/drawing/2014/main" xmlns="" id="{EFC5EEE6-924D-4F3B-BD56-9B8EEBDC7A9C}"/>
            </a:ext>
          </a:extLst>
        </xdr:cNvPr>
        <xdr:cNvSpPr txBox="1"/>
      </xdr:nvSpPr>
      <xdr:spPr>
        <a:xfrm>
          <a:off x="7594111" y="70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75031</xdr:rowOff>
    </xdr:from>
    <xdr:ext cx="534377" cy="259045"/>
    <xdr:sp macro="" textlink="">
      <xdr:nvSpPr>
        <xdr:cNvPr id="146" name="n_4mainValue【道路】&#10;一人当たり延長">
          <a:extLst>
            <a:ext uri="{FF2B5EF4-FFF2-40B4-BE49-F238E27FC236}">
              <a16:creationId xmlns:a16="http://schemas.microsoft.com/office/drawing/2014/main" xmlns="" id="{17E43229-C445-43FB-A8E5-286B8DE4BEC3}"/>
            </a:ext>
          </a:extLst>
        </xdr:cNvPr>
        <xdr:cNvSpPr txBox="1"/>
      </xdr:nvSpPr>
      <xdr:spPr>
        <a:xfrm>
          <a:off x="6705111" y="71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1F0C9986-F261-447E-9EFD-E9ACB6335B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392A49AE-AAA4-4C47-A613-F3427AE9A2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E0368BD-F948-42E0-99C0-88578EF44C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535DDC62-E7D2-429F-BB99-6B678C1CDF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46B40AE2-F37B-4D30-8680-AE9D515C9F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EB2F80CD-E3CB-44E3-B7D6-1B58E78855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CE53D764-7D87-4209-AF4A-5F6153476E3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C482D25D-EF8F-4424-B3C0-6324C4B815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171B3525-F06D-4203-A41A-F45DFA07C5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804C6AB0-F67A-4A53-9D9A-1E41AAFC58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2033A2A8-D717-43FC-A9F8-3D58556DD8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A31EE025-BDE6-4A68-A558-315B859CA69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xmlns="" id="{1A9530C8-1BA1-47DA-8D98-A7A30F486AD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88FAFA11-D956-4EDD-A08F-13ECD302CEF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46034F0A-EC7F-4EA2-8071-A61218A9332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F6174113-B2AD-437C-B01E-4E8F7D8946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BE4B8F4B-68BF-4027-B181-3D9BEE58D0E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145334C2-8BE8-408F-BB9F-A2E2ABBEE4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A09748DD-716B-457B-9078-BF2CA6D309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6475A4BC-1287-4EC8-A03B-3BD187D7B4A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xmlns="" id="{54B8430E-50DA-477E-A8B6-3C4A80B95E8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6C8B7529-D784-4189-91C0-AEF2494894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CE251FAA-6CD7-4F89-9B88-263509CCBA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xmlns="" id="{578244C6-39A5-4FAF-B214-FDFDF9DBD57C}"/>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FC438702-FA29-4442-9D3C-D440CD63875D}"/>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xmlns="" id="{5135512C-C164-4FB3-B7D3-53E0D6BD88CC}"/>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xmlns="" id="{A4CFEC71-833A-47DB-9F4D-79A955149AAC}"/>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xmlns="" id="{F5927983-1886-4D49-A089-ED4230BD6F5B}"/>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FF9D3455-F344-4ABC-9709-3DC689CC28EF}"/>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xmlns="" id="{ADA657C7-926D-4CA4-9186-844D2C6B892E}"/>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xmlns="" id="{AE9F63DC-1B9D-49B4-B1BF-44B7B7BAE394}"/>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xmlns="" id="{CEEA7A54-F0B6-49D3-8C19-6032003E15E9}"/>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xmlns="" id="{4A4FDEA5-7793-4FD3-85F7-275ACD327716}"/>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xmlns="" id="{A1EA3999-28C6-459B-B974-9AF554E318ED}"/>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D8005ED6-C714-4E5E-8610-E81F9DE0AB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41691C06-B90B-42D0-94C8-F302FCBCF0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03C1A35-40E6-4F1C-83FE-F9246AB183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546EC23D-20F3-4311-98C6-7C5F2D3DC3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0235AB7-77A3-4C70-94B9-02917FCCDA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186" name="楕円 185">
          <a:extLst>
            <a:ext uri="{FF2B5EF4-FFF2-40B4-BE49-F238E27FC236}">
              <a16:creationId xmlns:a16="http://schemas.microsoft.com/office/drawing/2014/main" xmlns="" id="{5D17938B-DE88-48E0-A2D0-AD3C17C3E75D}"/>
            </a:ext>
          </a:extLst>
        </xdr:cNvPr>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43832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F2ED136A-E01C-4F9E-ABA3-6516A0E8E595}"/>
            </a:ext>
          </a:extLst>
        </xdr:cNvPr>
        <xdr:cNvSpPr txBox="1"/>
      </xdr:nvSpPr>
      <xdr:spPr>
        <a:xfrm>
          <a:off x="4673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188" name="楕円 187">
          <a:extLst>
            <a:ext uri="{FF2B5EF4-FFF2-40B4-BE49-F238E27FC236}">
              <a16:creationId xmlns:a16="http://schemas.microsoft.com/office/drawing/2014/main" xmlns="" id="{57E68074-3959-4820-9637-3DF97F6A2B0D}"/>
            </a:ext>
          </a:extLst>
        </xdr:cNvPr>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87630</xdr:rowOff>
    </xdr:from>
    <xdr:to>
      <xdr:col>24</xdr:col>
      <xdr:colOff>63500</xdr:colOff>
      <xdr:row>63</xdr:row>
      <xdr:rowOff>116205</xdr:rowOff>
    </xdr:to>
    <xdr:cxnSp macro="">
      <xdr:nvCxnSpPr>
        <xdr:cNvPr id="189" name="直線コネクタ 188">
          <a:extLst>
            <a:ext uri="{FF2B5EF4-FFF2-40B4-BE49-F238E27FC236}">
              <a16:creationId xmlns:a16="http://schemas.microsoft.com/office/drawing/2014/main" xmlns="" id="{7BB6506B-4BE2-42EC-8D3D-3992A94197CD}"/>
            </a:ext>
          </a:extLst>
        </xdr:cNvPr>
        <xdr:cNvCxnSpPr/>
      </xdr:nvCxnSpPr>
      <xdr:spPr>
        <a:xfrm>
          <a:off x="3797300" y="108889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59690</xdr:rowOff>
    </xdr:from>
    <xdr:to>
      <xdr:col>15</xdr:col>
      <xdr:colOff>101600</xdr:colOff>
      <xdr:row>63</xdr:row>
      <xdr:rowOff>161290</xdr:rowOff>
    </xdr:to>
    <xdr:sp macro="" textlink="">
      <xdr:nvSpPr>
        <xdr:cNvPr id="190" name="楕円 189">
          <a:extLst>
            <a:ext uri="{FF2B5EF4-FFF2-40B4-BE49-F238E27FC236}">
              <a16:creationId xmlns:a16="http://schemas.microsoft.com/office/drawing/2014/main" xmlns="" id="{AB0B93BF-1CA8-45D5-BA78-A1B7A7776FF1}"/>
            </a:ext>
          </a:extLst>
        </xdr:cNvPr>
        <xdr:cNvSpPr/>
      </xdr:nvSpPr>
      <xdr:spPr>
        <a:xfrm>
          <a:off x="2857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110490</xdr:rowOff>
    </xdr:to>
    <xdr:cxnSp macro="">
      <xdr:nvCxnSpPr>
        <xdr:cNvPr id="191" name="直線コネクタ 190">
          <a:extLst>
            <a:ext uri="{FF2B5EF4-FFF2-40B4-BE49-F238E27FC236}">
              <a16:creationId xmlns:a16="http://schemas.microsoft.com/office/drawing/2014/main" xmlns="" id="{D82242F1-438B-47DB-A4EE-4581B09E6666}"/>
            </a:ext>
          </a:extLst>
        </xdr:cNvPr>
        <xdr:cNvCxnSpPr/>
      </xdr:nvCxnSpPr>
      <xdr:spPr>
        <a:xfrm flipV="1">
          <a:off x="2908300" y="10888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29210</xdr:rowOff>
    </xdr:from>
    <xdr:to>
      <xdr:col>10</xdr:col>
      <xdr:colOff>165100</xdr:colOff>
      <xdr:row>63</xdr:row>
      <xdr:rowOff>130810</xdr:rowOff>
    </xdr:to>
    <xdr:sp macro="" textlink="">
      <xdr:nvSpPr>
        <xdr:cNvPr id="192" name="楕円 191">
          <a:extLst>
            <a:ext uri="{FF2B5EF4-FFF2-40B4-BE49-F238E27FC236}">
              <a16:creationId xmlns:a16="http://schemas.microsoft.com/office/drawing/2014/main" xmlns="" id="{60A86814-D220-45C2-B973-F6BE1B25AE74}"/>
            </a:ext>
          </a:extLst>
        </xdr:cNvPr>
        <xdr:cNvSpPr/>
      </xdr:nvSpPr>
      <xdr:spPr>
        <a:xfrm>
          <a:off x="196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80010</xdr:rowOff>
    </xdr:from>
    <xdr:to>
      <xdr:col>15</xdr:col>
      <xdr:colOff>50800</xdr:colOff>
      <xdr:row>63</xdr:row>
      <xdr:rowOff>110490</xdr:rowOff>
    </xdr:to>
    <xdr:cxnSp macro="">
      <xdr:nvCxnSpPr>
        <xdr:cNvPr id="193" name="直線コネクタ 192">
          <a:extLst>
            <a:ext uri="{FF2B5EF4-FFF2-40B4-BE49-F238E27FC236}">
              <a16:creationId xmlns:a16="http://schemas.microsoft.com/office/drawing/2014/main" xmlns="" id="{CF26A9D9-FCC6-4AF3-A21E-8343D55B70FF}"/>
            </a:ext>
          </a:extLst>
        </xdr:cNvPr>
        <xdr:cNvCxnSpPr/>
      </xdr:nvCxnSpPr>
      <xdr:spPr>
        <a:xfrm>
          <a:off x="2019300" y="10881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118745</xdr:rowOff>
    </xdr:from>
    <xdr:to>
      <xdr:col>6</xdr:col>
      <xdr:colOff>38100</xdr:colOff>
      <xdr:row>63</xdr:row>
      <xdr:rowOff>48895</xdr:rowOff>
    </xdr:to>
    <xdr:sp macro="" textlink="">
      <xdr:nvSpPr>
        <xdr:cNvPr id="194" name="楕円 193">
          <a:extLst>
            <a:ext uri="{FF2B5EF4-FFF2-40B4-BE49-F238E27FC236}">
              <a16:creationId xmlns:a16="http://schemas.microsoft.com/office/drawing/2014/main" xmlns="" id="{7AFBEAED-429B-4814-BAFB-88781D8CB9AF}"/>
            </a:ext>
          </a:extLst>
        </xdr:cNvPr>
        <xdr:cNvSpPr/>
      </xdr:nvSpPr>
      <xdr:spPr>
        <a:xfrm>
          <a:off x="107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169545</xdr:rowOff>
    </xdr:from>
    <xdr:to>
      <xdr:col>10</xdr:col>
      <xdr:colOff>114300</xdr:colOff>
      <xdr:row>63</xdr:row>
      <xdr:rowOff>80010</xdr:rowOff>
    </xdr:to>
    <xdr:cxnSp macro="">
      <xdr:nvCxnSpPr>
        <xdr:cNvPr id="195" name="直線コネクタ 194">
          <a:extLst>
            <a:ext uri="{FF2B5EF4-FFF2-40B4-BE49-F238E27FC236}">
              <a16:creationId xmlns:a16="http://schemas.microsoft.com/office/drawing/2014/main" xmlns="" id="{63020AA0-2854-4755-BFC4-B805962AE3A9}"/>
            </a:ext>
          </a:extLst>
        </xdr:cNvPr>
        <xdr:cNvCxnSpPr/>
      </xdr:nvCxnSpPr>
      <xdr:spPr>
        <a:xfrm>
          <a:off x="1130300" y="107994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6819936F-4985-46AD-B2FF-85B600B64AFC}"/>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8FA9E201-0DF3-4A3B-9F63-98217D44CE4A}"/>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35917D68-1E72-43F6-A42C-08EE68C3AA24}"/>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7E6C312C-1DA1-4ABE-92E9-8FDAD0730CB2}"/>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129557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565F4B99-653E-43FD-A4CE-E64192F880CD}"/>
            </a:ext>
          </a:extLst>
        </xdr:cNvPr>
        <xdr:cNvSpPr txBox="1"/>
      </xdr:nvSpPr>
      <xdr:spPr>
        <a:xfrm>
          <a:off x="3582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152417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B5521E0A-B3DC-4FC9-9A2B-1456156D1B44}"/>
            </a:ext>
          </a:extLst>
        </xdr:cNvPr>
        <xdr:cNvSpPr txBox="1"/>
      </xdr:nvSpPr>
      <xdr:spPr>
        <a:xfrm>
          <a:off x="2705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121937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8D1C85C4-B9D8-468D-A0E9-F30FDEA69D8C}"/>
            </a:ext>
          </a:extLst>
        </xdr:cNvPr>
        <xdr:cNvSpPr txBox="1"/>
      </xdr:nvSpPr>
      <xdr:spPr>
        <a:xfrm>
          <a:off x="1816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40022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237151C5-B433-4B16-9CF7-D99FDDB11794}"/>
            </a:ext>
          </a:extLst>
        </xdr:cNvPr>
        <xdr:cNvSpPr txBox="1"/>
      </xdr:nvSpPr>
      <xdr:spPr>
        <a:xfrm>
          <a:off x="927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74945E12-C0AF-4ECA-BFCD-329B1E3DFA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56222F68-F836-4B27-AA5C-5516EB48C4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6DE6C17A-FE90-4831-B88D-10C9FC08F1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758E80F5-BC0C-418D-8D26-2A547F294A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A4CDC185-CD77-454D-8AF9-25CA0176D9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2A506057-D884-4DB6-B803-CBF3FCAF7C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612264B4-9C96-4439-8712-7E3C108E2D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E132CFAD-5F1A-40B6-9DBB-981051032F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98962E13-7982-476E-93FB-2032D0D5FD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285668CE-C842-4031-ABE0-0111440C20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xmlns="" id="{A69025E8-B175-4770-AA00-26BDCCCE489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xmlns="" id="{AC8B1560-EACB-48EB-99AA-780537C1398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xmlns="" id="{B6753ED2-BC96-4097-A9CB-EE664F2D071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xmlns="" id="{F781DB4D-E574-44A7-A036-39BD68A7985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xmlns="" id="{05EB78E8-2F44-4380-8450-1733B6425CA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xmlns="" id="{6E5D10E6-315D-4497-91D4-9EAD2235778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xmlns="" id="{90ADCEEF-E20E-4C3C-BC39-E5768AA2E66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xmlns="" id="{10EC93DB-E0FD-4707-BED3-33E0D7CB68F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A55B62B4-4077-4950-A8E1-9006F8A050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xmlns="" id="{332C0650-5F4A-4514-B82F-C2FCD273C6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7F367D2A-96C8-45D1-99D9-69CD33F743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xmlns="" id="{5BC62609-33F8-4AF2-BD23-412A8FF06237}"/>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6B417E82-4D4F-471C-A80E-F51F2838FB4E}"/>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xmlns="" id="{019FBBA4-3D75-47EF-87D2-C528DCF4888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3B7D1B69-B7EA-43CE-AB7A-801FF5417192}"/>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xmlns="" id="{E781309F-F91E-4196-911A-97FF844CB23E}"/>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246057FB-66D3-4715-9C6C-6E869334D8C8}"/>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xmlns="" id="{E0F03A4C-8937-4AA7-A609-7A47661A0D2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xmlns="" id="{C974E3E4-8BE2-41C0-BF51-27F8BB67671D}"/>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xmlns="" id="{7C82AC0D-8AD7-47F2-BDBB-7C972F62CC35}"/>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xmlns="" id="{49229387-AC4E-4D5D-B4FC-ADC23ABF1164}"/>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xmlns="" id="{E7F2D4D6-59D4-4ABE-A2ED-C8692E20CF6C}"/>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CC6F4E29-B2D5-4E61-A4B9-55D697B4313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808DEE59-8502-48D8-8ABD-3B0F09FE7FF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9934EBE4-C377-473D-88D1-3F1BF048E1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86D96C15-4FDF-4809-855A-72D0937C78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E7C07FDB-41B7-46F9-A0E5-41C82302EA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78398</xdr:rowOff>
    </xdr:from>
    <xdr:to>
      <xdr:col>55</xdr:col>
      <xdr:colOff>50800</xdr:colOff>
      <xdr:row>62</xdr:row>
      <xdr:rowOff>8548</xdr:rowOff>
    </xdr:to>
    <xdr:sp macro="" textlink="">
      <xdr:nvSpPr>
        <xdr:cNvPr id="241" name="楕円 240">
          <a:extLst>
            <a:ext uri="{FF2B5EF4-FFF2-40B4-BE49-F238E27FC236}">
              <a16:creationId xmlns:a16="http://schemas.microsoft.com/office/drawing/2014/main" xmlns="" id="{A8CC8F18-CB6A-48FB-B1AA-78C92B741FAA}"/>
            </a:ext>
          </a:extLst>
        </xdr:cNvPr>
        <xdr:cNvSpPr/>
      </xdr:nvSpPr>
      <xdr:spPr>
        <a:xfrm>
          <a:off x="10426700" y="10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101275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1F8ABFCB-7E6D-4AAA-83C2-133145B2D9BC}"/>
            </a:ext>
          </a:extLst>
        </xdr:cNvPr>
        <xdr:cNvSpPr txBox="1"/>
      </xdr:nvSpPr>
      <xdr:spPr>
        <a:xfrm>
          <a:off x="10515600" y="1038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84842</xdr:rowOff>
    </xdr:from>
    <xdr:to>
      <xdr:col>50</xdr:col>
      <xdr:colOff>165100</xdr:colOff>
      <xdr:row>62</xdr:row>
      <xdr:rowOff>14992</xdr:rowOff>
    </xdr:to>
    <xdr:sp macro="" textlink="">
      <xdr:nvSpPr>
        <xdr:cNvPr id="243" name="楕円 242">
          <a:extLst>
            <a:ext uri="{FF2B5EF4-FFF2-40B4-BE49-F238E27FC236}">
              <a16:creationId xmlns:a16="http://schemas.microsoft.com/office/drawing/2014/main" xmlns="" id="{6070197B-98C1-4F3C-A2C8-19807016D4CA}"/>
            </a:ext>
          </a:extLst>
        </xdr:cNvPr>
        <xdr:cNvSpPr/>
      </xdr:nvSpPr>
      <xdr:spPr>
        <a:xfrm>
          <a:off x="9588500" y="105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129198</xdr:rowOff>
    </xdr:from>
    <xdr:to>
      <xdr:col>55</xdr:col>
      <xdr:colOff>0</xdr:colOff>
      <xdr:row>61</xdr:row>
      <xdr:rowOff>135642</xdr:rowOff>
    </xdr:to>
    <xdr:cxnSp macro="">
      <xdr:nvCxnSpPr>
        <xdr:cNvPr id="244" name="直線コネクタ 243">
          <a:extLst>
            <a:ext uri="{FF2B5EF4-FFF2-40B4-BE49-F238E27FC236}">
              <a16:creationId xmlns:a16="http://schemas.microsoft.com/office/drawing/2014/main" xmlns="" id="{69BE2B63-FE55-4B18-8DF1-BD77209CE1D1}"/>
            </a:ext>
          </a:extLst>
        </xdr:cNvPr>
        <xdr:cNvCxnSpPr/>
      </xdr:nvCxnSpPr>
      <xdr:spPr>
        <a:xfrm flipV="1">
          <a:off x="9639300" y="10587648"/>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93372</xdr:rowOff>
    </xdr:from>
    <xdr:to>
      <xdr:col>46</xdr:col>
      <xdr:colOff>38100</xdr:colOff>
      <xdr:row>62</xdr:row>
      <xdr:rowOff>23522</xdr:rowOff>
    </xdr:to>
    <xdr:sp macro="" textlink="">
      <xdr:nvSpPr>
        <xdr:cNvPr id="245" name="楕円 244">
          <a:extLst>
            <a:ext uri="{FF2B5EF4-FFF2-40B4-BE49-F238E27FC236}">
              <a16:creationId xmlns:a16="http://schemas.microsoft.com/office/drawing/2014/main" xmlns="" id="{D295D93A-C63F-4D1E-8451-835575FDADC5}"/>
            </a:ext>
          </a:extLst>
        </xdr:cNvPr>
        <xdr:cNvSpPr/>
      </xdr:nvSpPr>
      <xdr:spPr>
        <a:xfrm>
          <a:off x="8699500" y="105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135642</xdr:rowOff>
    </xdr:from>
    <xdr:to>
      <xdr:col>50</xdr:col>
      <xdr:colOff>114300</xdr:colOff>
      <xdr:row>61</xdr:row>
      <xdr:rowOff>144172</xdr:rowOff>
    </xdr:to>
    <xdr:cxnSp macro="">
      <xdr:nvCxnSpPr>
        <xdr:cNvPr id="246" name="直線コネクタ 245">
          <a:extLst>
            <a:ext uri="{FF2B5EF4-FFF2-40B4-BE49-F238E27FC236}">
              <a16:creationId xmlns:a16="http://schemas.microsoft.com/office/drawing/2014/main" xmlns="" id="{046C113C-4799-41BD-82CC-40916C8ACDC8}"/>
            </a:ext>
          </a:extLst>
        </xdr:cNvPr>
        <xdr:cNvCxnSpPr/>
      </xdr:nvCxnSpPr>
      <xdr:spPr>
        <a:xfrm flipV="1">
          <a:off x="8750300" y="10594092"/>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99948</xdr:rowOff>
    </xdr:from>
    <xdr:to>
      <xdr:col>41</xdr:col>
      <xdr:colOff>101600</xdr:colOff>
      <xdr:row>62</xdr:row>
      <xdr:rowOff>30098</xdr:rowOff>
    </xdr:to>
    <xdr:sp macro="" textlink="">
      <xdr:nvSpPr>
        <xdr:cNvPr id="247" name="楕円 246">
          <a:extLst>
            <a:ext uri="{FF2B5EF4-FFF2-40B4-BE49-F238E27FC236}">
              <a16:creationId xmlns:a16="http://schemas.microsoft.com/office/drawing/2014/main" xmlns="" id="{6D447D04-C821-4A5D-885F-C1F3B8C9AD20}"/>
            </a:ext>
          </a:extLst>
        </xdr:cNvPr>
        <xdr:cNvSpPr/>
      </xdr:nvSpPr>
      <xdr:spPr>
        <a:xfrm>
          <a:off x="7810500" y="105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144172</xdr:rowOff>
    </xdr:from>
    <xdr:to>
      <xdr:col>45</xdr:col>
      <xdr:colOff>177800</xdr:colOff>
      <xdr:row>61</xdr:row>
      <xdr:rowOff>150748</xdr:rowOff>
    </xdr:to>
    <xdr:cxnSp macro="">
      <xdr:nvCxnSpPr>
        <xdr:cNvPr id="248" name="直線コネクタ 247">
          <a:extLst>
            <a:ext uri="{FF2B5EF4-FFF2-40B4-BE49-F238E27FC236}">
              <a16:creationId xmlns:a16="http://schemas.microsoft.com/office/drawing/2014/main" xmlns="" id="{A900241C-7D61-477D-A24A-ABEE19B6D5B3}"/>
            </a:ext>
          </a:extLst>
        </xdr:cNvPr>
        <xdr:cNvCxnSpPr/>
      </xdr:nvCxnSpPr>
      <xdr:spPr>
        <a:xfrm flipV="1">
          <a:off x="7861300" y="10602622"/>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105452</xdr:rowOff>
    </xdr:from>
    <xdr:to>
      <xdr:col>36</xdr:col>
      <xdr:colOff>165100</xdr:colOff>
      <xdr:row>62</xdr:row>
      <xdr:rowOff>35602</xdr:rowOff>
    </xdr:to>
    <xdr:sp macro="" textlink="">
      <xdr:nvSpPr>
        <xdr:cNvPr id="249" name="楕円 248">
          <a:extLst>
            <a:ext uri="{FF2B5EF4-FFF2-40B4-BE49-F238E27FC236}">
              <a16:creationId xmlns:a16="http://schemas.microsoft.com/office/drawing/2014/main" xmlns="" id="{BFCF7554-AB5E-4893-A42E-6AC06AD369ED}"/>
            </a:ext>
          </a:extLst>
        </xdr:cNvPr>
        <xdr:cNvSpPr/>
      </xdr:nvSpPr>
      <xdr:spPr>
        <a:xfrm>
          <a:off x="6921500" y="105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150748</xdr:rowOff>
    </xdr:from>
    <xdr:to>
      <xdr:col>41</xdr:col>
      <xdr:colOff>50800</xdr:colOff>
      <xdr:row>61</xdr:row>
      <xdr:rowOff>156252</xdr:rowOff>
    </xdr:to>
    <xdr:cxnSp macro="">
      <xdr:nvCxnSpPr>
        <xdr:cNvPr id="250" name="直線コネクタ 249">
          <a:extLst>
            <a:ext uri="{FF2B5EF4-FFF2-40B4-BE49-F238E27FC236}">
              <a16:creationId xmlns:a16="http://schemas.microsoft.com/office/drawing/2014/main" xmlns="" id="{64604D48-DA1B-4447-BE34-30112F758AED}"/>
            </a:ext>
          </a:extLst>
        </xdr:cNvPr>
        <xdr:cNvCxnSpPr/>
      </xdr:nvCxnSpPr>
      <xdr:spPr>
        <a:xfrm flipV="1">
          <a:off x="6972300" y="10609198"/>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xmlns="" id="{5AE18B52-8486-497C-BE89-6DED025B076E}"/>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xmlns="" id="{B7BBC7D1-406E-4E51-AF63-B589AAC408ED}"/>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xmlns="" id="{2EDA18EF-25D0-4D7A-81F7-17257CA8DDF0}"/>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xmlns="" id="{9C256554-FDA4-445C-A8A9-B90C25DD714C}"/>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31519</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xmlns="" id="{37C57CFB-85C8-4FAD-9C4A-6E57E3D0284E}"/>
            </a:ext>
          </a:extLst>
        </xdr:cNvPr>
        <xdr:cNvSpPr txBox="1"/>
      </xdr:nvSpPr>
      <xdr:spPr>
        <a:xfrm>
          <a:off x="9327095" y="103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40049</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xmlns="" id="{223D11A2-1B12-4CE1-8CC8-9B1E1A6323F8}"/>
            </a:ext>
          </a:extLst>
        </xdr:cNvPr>
        <xdr:cNvSpPr txBox="1"/>
      </xdr:nvSpPr>
      <xdr:spPr>
        <a:xfrm>
          <a:off x="8450795" y="1032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46625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xmlns="" id="{7F36F9AF-DEDE-4EBE-9784-FC5631688464}"/>
            </a:ext>
          </a:extLst>
        </xdr:cNvPr>
        <xdr:cNvSpPr txBox="1"/>
      </xdr:nvSpPr>
      <xdr:spPr>
        <a:xfrm>
          <a:off x="7561795" y="103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52129</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xmlns="" id="{4D260F6F-4F20-44BB-883D-816EA76F081C}"/>
            </a:ext>
          </a:extLst>
        </xdr:cNvPr>
        <xdr:cNvSpPr txBox="1"/>
      </xdr:nvSpPr>
      <xdr:spPr>
        <a:xfrm>
          <a:off x="6672795" y="103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4A2286E1-843C-42CE-B1AA-02EDA1B572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BCAF5E77-D380-4D84-A872-477034CD178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30079AEC-171E-47FE-B382-DE17369F06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B45BE75A-91E6-4F02-8670-D8CD12934B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6192D832-8970-4EA2-A1A6-4904372EB3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F0031697-4CC3-449B-A517-1130B6DFCE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DEC23466-4777-4982-B0D2-44DE7103CF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9C92E83A-4EC7-469D-8E54-8CD6FD548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C5544A67-58EB-434A-B4CD-71E0400447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2A2AA62C-9A1E-4F0D-851C-87BAEBB306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B6CD9FF2-A62F-4446-9BE1-B1DA03D36DB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FA469106-0BEB-43B5-8872-DD1DA9F24B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1EA5A500-9A77-4DDA-8803-C892C2C33F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9848F806-4358-4E59-BBC7-BE72264462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6187C85A-8B4E-4BDB-A5D8-B3D43F86BF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82E0C8A7-0327-484A-A8F9-43C3276921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473AF8FE-578E-4534-979A-5029028BFD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58FC6DB4-ECA5-4597-8832-FE679E501C2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8A991168-43A4-48D6-9C75-184EDDC2DE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4FCBD920-3665-4FB5-91E7-896446402A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5CA6D441-0FE6-4CC7-BD4F-548D2E8A24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A61D2491-0C6D-4961-93EC-BF426BB196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4E3BBBE4-C3EF-4863-852A-29B9585D43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xmlns="" id="{67CB758D-C7A3-4B35-881A-1FA6560D89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74325483-6F38-4154-BC32-10AFAD612A86}"/>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xmlns="" id="{E72F5434-680C-4346-99A7-9ADCF492947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9D1C4B6D-571D-4953-AAAE-D086CEDAB6A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xmlns="" id="{FDA88116-06BB-45ED-96C4-2610A66C725D}"/>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xmlns="" id="{CF8906FA-55FD-45DF-8CF2-47A2854556B9}"/>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xmlns="" id="{5FDEA9E7-8933-4C48-867C-47B71824EAEF}"/>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xmlns="" id="{6EF12CBC-A7A4-430C-BA40-BF3275A381C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xmlns="" id="{4EF716AC-A91B-4604-BA3D-A262D0894882}"/>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xmlns="" id="{4A3DFF96-F0D0-415A-B45F-7B0A4030CCBD}"/>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xmlns="" id="{8F87E282-DBAE-4F3A-8CB6-90D74FA4E16F}"/>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xmlns="" id="{FF407D53-3912-417F-8E85-519C7A75FAE5}"/>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9C85FF68-431F-48DE-8085-12FCFE63AE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34AE09F0-2E0A-4BBB-AD88-D8375F8A98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2EA1495A-688F-4D7B-8CCA-7D8FC53ABB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E7B2A8-CF46-4CEB-B0B1-C47A229679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062CAA7-24CA-4384-B3FD-8263DD7A5D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99695</xdr:rowOff>
    </xdr:from>
    <xdr:to>
      <xdr:col>24</xdr:col>
      <xdr:colOff>114300</xdr:colOff>
      <xdr:row>85</xdr:row>
      <xdr:rowOff>29845</xdr:rowOff>
    </xdr:to>
    <xdr:sp macro="" textlink="">
      <xdr:nvSpPr>
        <xdr:cNvPr id="299" name="楕円 298">
          <a:extLst>
            <a:ext uri="{FF2B5EF4-FFF2-40B4-BE49-F238E27FC236}">
              <a16:creationId xmlns:a16="http://schemas.microsoft.com/office/drawing/2014/main" xmlns="" id="{589BDAE3-4683-4F2C-B448-2544AF7D181D}"/>
            </a:ext>
          </a:extLst>
        </xdr:cNvPr>
        <xdr:cNvSpPr/>
      </xdr:nvSpPr>
      <xdr:spPr>
        <a:xfrm>
          <a:off x="4584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78122</xdr:rowOff>
    </xdr:from>
    <xdr:ext cx="405111" cy="259045"/>
    <xdr:sp macro="" textlink="">
      <xdr:nvSpPr>
        <xdr:cNvPr id="300" name="【公営住宅】&#10;有形固定資産減価償却率該当値テキスト">
          <a:extLst>
            <a:ext uri="{FF2B5EF4-FFF2-40B4-BE49-F238E27FC236}">
              <a16:creationId xmlns:a16="http://schemas.microsoft.com/office/drawing/2014/main" xmlns="" id="{2B4B3A90-CF83-4D67-89EC-4F8149937257}"/>
            </a:ext>
          </a:extLst>
        </xdr:cNvPr>
        <xdr:cNvSpPr txBox="1"/>
      </xdr:nvSpPr>
      <xdr:spPr>
        <a:xfrm>
          <a:off x="4673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1" name="楕円 300">
          <a:extLst>
            <a:ext uri="{FF2B5EF4-FFF2-40B4-BE49-F238E27FC236}">
              <a16:creationId xmlns:a16="http://schemas.microsoft.com/office/drawing/2014/main" xmlns="" id="{17490FD2-DDFB-4856-BE56-20E88F47EF8D}"/>
            </a:ext>
          </a:extLst>
        </xdr:cNvPr>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150495</xdr:rowOff>
    </xdr:to>
    <xdr:cxnSp macro="">
      <xdr:nvCxnSpPr>
        <xdr:cNvPr id="302" name="直線コネクタ 301">
          <a:extLst>
            <a:ext uri="{FF2B5EF4-FFF2-40B4-BE49-F238E27FC236}">
              <a16:creationId xmlns:a16="http://schemas.microsoft.com/office/drawing/2014/main" xmlns="" id="{A2F19B1D-8DDC-4B45-A25A-C94BF5F85FD7}"/>
            </a:ext>
          </a:extLst>
        </xdr:cNvPr>
        <xdr:cNvCxnSpPr/>
      </xdr:nvCxnSpPr>
      <xdr:spPr>
        <a:xfrm>
          <a:off x="3797300" y="14535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303" name="楕円 302">
          <a:extLst>
            <a:ext uri="{FF2B5EF4-FFF2-40B4-BE49-F238E27FC236}">
              <a16:creationId xmlns:a16="http://schemas.microsoft.com/office/drawing/2014/main" xmlns="" id="{3FAF503B-8FD8-4D9E-BDDC-E31F5D829B1A}"/>
            </a:ext>
          </a:extLst>
        </xdr:cNvPr>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85</xdr:row>
      <xdr:rowOff>57150</xdr:rowOff>
    </xdr:to>
    <xdr:cxnSp macro="">
      <xdr:nvCxnSpPr>
        <xdr:cNvPr id="304" name="直線コネクタ 303">
          <a:extLst>
            <a:ext uri="{FF2B5EF4-FFF2-40B4-BE49-F238E27FC236}">
              <a16:creationId xmlns:a16="http://schemas.microsoft.com/office/drawing/2014/main" xmlns="" id="{05F479A9-84F1-4AF0-8DDC-D52290D7AE97}"/>
            </a:ext>
          </a:extLst>
        </xdr:cNvPr>
        <xdr:cNvCxnSpPr/>
      </xdr:nvCxnSpPr>
      <xdr:spPr>
        <a:xfrm flipV="1">
          <a:off x="2908300" y="14535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74930</xdr:rowOff>
    </xdr:from>
    <xdr:to>
      <xdr:col>10</xdr:col>
      <xdr:colOff>165100</xdr:colOff>
      <xdr:row>86</xdr:row>
      <xdr:rowOff>5080</xdr:rowOff>
    </xdr:to>
    <xdr:sp macro="" textlink="">
      <xdr:nvSpPr>
        <xdr:cNvPr id="305" name="楕円 304">
          <a:extLst>
            <a:ext uri="{FF2B5EF4-FFF2-40B4-BE49-F238E27FC236}">
              <a16:creationId xmlns:a16="http://schemas.microsoft.com/office/drawing/2014/main" xmlns="" id="{70E2B692-7524-46C1-B8B0-9E676011617E}"/>
            </a:ext>
          </a:extLst>
        </xdr:cNvPr>
        <xdr:cNvSpPr/>
      </xdr:nvSpPr>
      <xdr:spPr>
        <a:xfrm>
          <a:off x="196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125730</xdr:rowOff>
    </xdr:to>
    <xdr:cxnSp macro="">
      <xdr:nvCxnSpPr>
        <xdr:cNvPr id="306" name="直線コネクタ 305">
          <a:extLst>
            <a:ext uri="{FF2B5EF4-FFF2-40B4-BE49-F238E27FC236}">
              <a16:creationId xmlns:a16="http://schemas.microsoft.com/office/drawing/2014/main" xmlns="" id="{B1AD235A-D9E2-4457-804E-10E446C4759D}"/>
            </a:ext>
          </a:extLst>
        </xdr:cNvPr>
        <xdr:cNvCxnSpPr/>
      </xdr:nvCxnSpPr>
      <xdr:spPr>
        <a:xfrm flipV="1">
          <a:off x="2019300" y="14630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103505</xdr:rowOff>
    </xdr:from>
    <xdr:to>
      <xdr:col>6</xdr:col>
      <xdr:colOff>38100</xdr:colOff>
      <xdr:row>86</xdr:row>
      <xdr:rowOff>33655</xdr:rowOff>
    </xdr:to>
    <xdr:sp macro="" textlink="">
      <xdr:nvSpPr>
        <xdr:cNvPr id="307" name="楕円 306">
          <a:extLst>
            <a:ext uri="{FF2B5EF4-FFF2-40B4-BE49-F238E27FC236}">
              <a16:creationId xmlns:a16="http://schemas.microsoft.com/office/drawing/2014/main" xmlns="" id="{A75B417C-604C-47E8-BF45-BDF707CB3A28}"/>
            </a:ext>
          </a:extLst>
        </xdr:cNvPr>
        <xdr:cNvSpPr/>
      </xdr:nvSpPr>
      <xdr:spPr>
        <a:xfrm>
          <a:off x="1079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125730</xdr:rowOff>
    </xdr:from>
    <xdr:to>
      <xdr:col>10</xdr:col>
      <xdr:colOff>114300</xdr:colOff>
      <xdr:row>85</xdr:row>
      <xdr:rowOff>154305</xdr:rowOff>
    </xdr:to>
    <xdr:cxnSp macro="">
      <xdr:nvCxnSpPr>
        <xdr:cNvPr id="308" name="直線コネクタ 307">
          <a:extLst>
            <a:ext uri="{FF2B5EF4-FFF2-40B4-BE49-F238E27FC236}">
              <a16:creationId xmlns:a16="http://schemas.microsoft.com/office/drawing/2014/main" xmlns="" id="{898615D1-6073-4634-81F2-49CE10072D53}"/>
            </a:ext>
          </a:extLst>
        </xdr:cNvPr>
        <xdr:cNvCxnSpPr/>
      </xdr:nvCxnSpPr>
      <xdr:spPr>
        <a:xfrm flipV="1">
          <a:off x="1130300" y="14698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xmlns="" id="{545CC994-3FE0-4073-9D2B-365393FF75F4}"/>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xmlns="" id="{D6639723-E0B4-4F94-9F5E-D254923B094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xmlns="" id="{784A697B-C668-4369-908B-01E73688F661}"/>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xmlns="" id="{836486C4-DA28-4906-8410-3206A031C633}"/>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13" name="n_1mainValue【公営住宅】&#10;有形固定資産減価償却率">
          <a:extLst>
            <a:ext uri="{FF2B5EF4-FFF2-40B4-BE49-F238E27FC236}">
              <a16:creationId xmlns:a16="http://schemas.microsoft.com/office/drawing/2014/main" xmlns="" id="{8D3AAD18-7A44-4F8B-A9F7-88047E14DCDF}"/>
            </a:ext>
          </a:extLst>
        </xdr:cNvPr>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14" name="n_2mainValue【公営住宅】&#10;有形固定資産減価償却率">
          <a:extLst>
            <a:ext uri="{FF2B5EF4-FFF2-40B4-BE49-F238E27FC236}">
              <a16:creationId xmlns:a16="http://schemas.microsoft.com/office/drawing/2014/main" xmlns="" id="{C43492EC-CB08-4606-B656-6C74B8786C01}"/>
            </a:ext>
          </a:extLst>
        </xdr:cNvPr>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167657</xdr:rowOff>
    </xdr:from>
    <xdr:ext cx="405111" cy="259045"/>
    <xdr:sp macro="" textlink="">
      <xdr:nvSpPr>
        <xdr:cNvPr id="315" name="n_3mainValue【公営住宅】&#10;有形固定資産減価償却率">
          <a:extLst>
            <a:ext uri="{FF2B5EF4-FFF2-40B4-BE49-F238E27FC236}">
              <a16:creationId xmlns:a16="http://schemas.microsoft.com/office/drawing/2014/main" xmlns="" id="{08E5321C-E551-4170-9E1A-530FFF108A32}"/>
            </a:ext>
          </a:extLst>
        </xdr:cNvPr>
        <xdr:cNvSpPr txBox="1"/>
      </xdr:nvSpPr>
      <xdr:spPr>
        <a:xfrm>
          <a:off x="1816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24782</xdr:rowOff>
    </xdr:from>
    <xdr:ext cx="405111" cy="259045"/>
    <xdr:sp macro="" textlink="">
      <xdr:nvSpPr>
        <xdr:cNvPr id="316" name="n_4mainValue【公営住宅】&#10;有形固定資産減価償却率">
          <a:extLst>
            <a:ext uri="{FF2B5EF4-FFF2-40B4-BE49-F238E27FC236}">
              <a16:creationId xmlns:a16="http://schemas.microsoft.com/office/drawing/2014/main" xmlns="" id="{606AE31B-CE4A-4778-9907-73DF39D33802}"/>
            </a:ext>
          </a:extLst>
        </xdr:cNvPr>
        <xdr:cNvSpPr txBox="1"/>
      </xdr:nvSpPr>
      <xdr:spPr>
        <a:xfrm>
          <a:off x="927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2084D5F4-A661-4350-B49B-CA9B3623A0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2A280FDF-65DA-4661-8CB6-65044A3605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C4F2B523-1054-4C3F-B1EC-736833224C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8B71BAD5-F4DD-4921-B91A-AFB2745E46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82353CFF-F3B5-4FA0-BDB1-2586356FC4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D20015D3-2964-446C-BDFB-404FEEC8BF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8A3617A4-524A-47BD-92D5-8CF350B90E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903550BF-3B70-4716-B4F0-26A832311B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B5730D1F-CD15-42F3-A392-3AE0C02C75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D6FF8324-4F2F-493E-822B-61998CB1C7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xmlns="" id="{69E41021-9A18-4407-963B-CFD2082AA7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xmlns="" id="{670A14BD-700A-4CBA-BB56-C73F455D9A9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xmlns="" id="{0F9F6B20-6B24-4A79-913E-34AEA06F71B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xmlns="" id="{0553D2B2-87C4-4370-93F9-8F2698EA7A5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xmlns="" id="{A783FBD7-3B5A-4F9F-B3C5-F40B878156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xmlns="" id="{59DFB08B-3BA7-4797-A142-6151990BD04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xmlns="" id="{0BDF4355-48EC-4829-9E99-CB3AB247A9A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xmlns="" id="{5C9E250E-1AB4-41F1-9C24-CC59A68D7729}"/>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8D34D94B-4341-49D0-8C62-44606B8F54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xmlns="" id="{B64D8183-99AA-4B79-B123-538EFA29D3D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xmlns="" id="{8F4CF505-3B4E-44A7-BDD6-3A87C57E31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xmlns="" id="{4AAD09B7-3743-4CDD-A388-1B833786C707}"/>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xmlns="" id="{C17B08E4-409E-4B3F-BC9E-2D2F6E6A4CCB}"/>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xmlns="" id="{6945BCB9-9BD9-4A43-B14E-145CED3A99F8}"/>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xmlns="" id="{2783AAF1-7464-4BB0-AD25-EF1601267592}"/>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xmlns="" id="{78A8B05B-74DF-4B98-8C46-2CF9902E0373}"/>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xmlns="" id="{457E03C9-D6EE-441C-A737-92808C205507}"/>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xmlns="" id="{DB0D121B-0BA7-4EF4-9FDF-7B866DB47EB5}"/>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xmlns="" id="{2803F071-1BC0-4B2D-AD67-C1FCEA4F675B}"/>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xmlns="" id="{2E4B1027-2B47-499D-A608-25A5E649BB7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xmlns="" id="{D2BEE950-A058-468A-9A5A-E274669A09EC}"/>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xmlns="" id="{DBC9FB38-7A59-4B73-85A9-3F69949B247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7451E282-7C37-49F3-8D38-D658ABD93D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5F249DE0-5C4E-41B9-8422-3E26699821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56F59EB8-F3A2-4D25-8805-2524BECA32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E5D5BD16-C911-4171-9CEB-DE20E82932B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31487ECF-B0DF-4BA0-83E1-925D3778E0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148509</xdr:rowOff>
    </xdr:from>
    <xdr:to>
      <xdr:col>55</xdr:col>
      <xdr:colOff>50800</xdr:colOff>
      <xdr:row>86</xdr:row>
      <xdr:rowOff>78659</xdr:rowOff>
    </xdr:to>
    <xdr:sp macro="" textlink="">
      <xdr:nvSpPr>
        <xdr:cNvPr id="354" name="楕円 353">
          <a:extLst>
            <a:ext uri="{FF2B5EF4-FFF2-40B4-BE49-F238E27FC236}">
              <a16:creationId xmlns:a16="http://schemas.microsoft.com/office/drawing/2014/main" xmlns="" id="{8911DC28-DA0B-41B2-BA6E-4F1FC5A181AB}"/>
            </a:ext>
          </a:extLst>
        </xdr:cNvPr>
        <xdr:cNvSpPr/>
      </xdr:nvSpPr>
      <xdr:spPr>
        <a:xfrm>
          <a:off x="10426700" y="14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a16="http://schemas.microsoft.com/office/drawing/2014/main" xmlns="" id="{F1CB71EB-89B3-4FCA-BE2A-0305286B4363}"/>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148645</xdr:rowOff>
    </xdr:from>
    <xdr:to>
      <xdr:col>50</xdr:col>
      <xdr:colOff>165100</xdr:colOff>
      <xdr:row>86</xdr:row>
      <xdr:rowOff>78795</xdr:rowOff>
    </xdr:to>
    <xdr:sp macro="" textlink="">
      <xdr:nvSpPr>
        <xdr:cNvPr id="356" name="楕円 355">
          <a:extLst>
            <a:ext uri="{FF2B5EF4-FFF2-40B4-BE49-F238E27FC236}">
              <a16:creationId xmlns:a16="http://schemas.microsoft.com/office/drawing/2014/main" xmlns="" id="{0AF47E83-D365-4A2D-BB71-6775EE0EECA8}"/>
            </a:ext>
          </a:extLst>
        </xdr:cNvPr>
        <xdr:cNvSpPr/>
      </xdr:nvSpPr>
      <xdr:spPr>
        <a:xfrm>
          <a:off x="9588500" y="147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27859</xdr:rowOff>
    </xdr:from>
    <xdr:to>
      <xdr:col>55</xdr:col>
      <xdr:colOff>0</xdr:colOff>
      <xdr:row>86</xdr:row>
      <xdr:rowOff>27995</xdr:rowOff>
    </xdr:to>
    <xdr:cxnSp macro="">
      <xdr:nvCxnSpPr>
        <xdr:cNvPr id="357" name="直線コネクタ 356">
          <a:extLst>
            <a:ext uri="{FF2B5EF4-FFF2-40B4-BE49-F238E27FC236}">
              <a16:creationId xmlns:a16="http://schemas.microsoft.com/office/drawing/2014/main" xmlns="" id="{8CBA5180-FBC6-4217-B2CF-00C2742BE9A7}"/>
            </a:ext>
          </a:extLst>
        </xdr:cNvPr>
        <xdr:cNvCxnSpPr/>
      </xdr:nvCxnSpPr>
      <xdr:spPr>
        <a:xfrm flipV="1">
          <a:off x="9639300" y="14772559"/>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148417</xdr:rowOff>
    </xdr:from>
    <xdr:to>
      <xdr:col>46</xdr:col>
      <xdr:colOff>38100</xdr:colOff>
      <xdr:row>86</xdr:row>
      <xdr:rowOff>78567</xdr:rowOff>
    </xdr:to>
    <xdr:sp macro="" textlink="">
      <xdr:nvSpPr>
        <xdr:cNvPr id="358" name="楕円 357">
          <a:extLst>
            <a:ext uri="{FF2B5EF4-FFF2-40B4-BE49-F238E27FC236}">
              <a16:creationId xmlns:a16="http://schemas.microsoft.com/office/drawing/2014/main" xmlns="" id="{28883FCE-6EB3-4B4B-A786-2D1D8AB37E29}"/>
            </a:ext>
          </a:extLst>
        </xdr:cNvPr>
        <xdr:cNvSpPr/>
      </xdr:nvSpPr>
      <xdr:spPr>
        <a:xfrm>
          <a:off x="8699500" y="147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27767</xdr:rowOff>
    </xdr:from>
    <xdr:to>
      <xdr:col>50</xdr:col>
      <xdr:colOff>114300</xdr:colOff>
      <xdr:row>86</xdr:row>
      <xdr:rowOff>27995</xdr:rowOff>
    </xdr:to>
    <xdr:cxnSp macro="">
      <xdr:nvCxnSpPr>
        <xdr:cNvPr id="359" name="直線コネクタ 358">
          <a:extLst>
            <a:ext uri="{FF2B5EF4-FFF2-40B4-BE49-F238E27FC236}">
              <a16:creationId xmlns:a16="http://schemas.microsoft.com/office/drawing/2014/main" xmlns="" id="{F70180EE-D581-4FB1-80D2-49D79205A8B3}"/>
            </a:ext>
          </a:extLst>
        </xdr:cNvPr>
        <xdr:cNvCxnSpPr/>
      </xdr:nvCxnSpPr>
      <xdr:spPr>
        <a:xfrm>
          <a:off x="8750300" y="14772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148554</xdr:rowOff>
    </xdr:from>
    <xdr:to>
      <xdr:col>41</xdr:col>
      <xdr:colOff>101600</xdr:colOff>
      <xdr:row>86</xdr:row>
      <xdr:rowOff>78704</xdr:rowOff>
    </xdr:to>
    <xdr:sp macro="" textlink="">
      <xdr:nvSpPr>
        <xdr:cNvPr id="360" name="楕円 359">
          <a:extLst>
            <a:ext uri="{FF2B5EF4-FFF2-40B4-BE49-F238E27FC236}">
              <a16:creationId xmlns:a16="http://schemas.microsoft.com/office/drawing/2014/main" xmlns="" id="{32284D8F-F5D8-4C52-B33D-1E833FB427E5}"/>
            </a:ext>
          </a:extLst>
        </xdr:cNvPr>
        <xdr:cNvSpPr/>
      </xdr:nvSpPr>
      <xdr:spPr>
        <a:xfrm>
          <a:off x="7810500" y="147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27767</xdr:rowOff>
    </xdr:from>
    <xdr:to>
      <xdr:col>45</xdr:col>
      <xdr:colOff>177800</xdr:colOff>
      <xdr:row>86</xdr:row>
      <xdr:rowOff>27904</xdr:rowOff>
    </xdr:to>
    <xdr:cxnSp macro="">
      <xdr:nvCxnSpPr>
        <xdr:cNvPr id="361" name="直線コネクタ 360">
          <a:extLst>
            <a:ext uri="{FF2B5EF4-FFF2-40B4-BE49-F238E27FC236}">
              <a16:creationId xmlns:a16="http://schemas.microsoft.com/office/drawing/2014/main" xmlns="" id="{85A176E4-9DD6-4C35-96B1-A5A54679F524}"/>
            </a:ext>
          </a:extLst>
        </xdr:cNvPr>
        <xdr:cNvCxnSpPr/>
      </xdr:nvCxnSpPr>
      <xdr:spPr>
        <a:xfrm flipV="1">
          <a:off x="7861300" y="1477246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148234</xdr:rowOff>
    </xdr:from>
    <xdr:to>
      <xdr:col>36</xdr:col>
      <xdr:colOff>165100</xdr:colOff>
      <xdr:row>86</xdr:row>
      <xdr:rowOff>78384</xdr:rowOff>
    </xdr:to>
    <xdr:sp macro="" textlink="">
      <xdr:nvSpPr>
        <xdr:cNvPr id="362" name="楕円 361">
          <a:extLst>
            <a:ext uri="{FF2B5EF4-FFF2-40B4-BE49-F238E27FC236}">
              <a16:creationId xmlns:a16="http://schemas.microsoft.com/office/drawing/2014/main" xmlns="" id="{52931B65-7679-4978-8444-3EB0985F494D}"/>
            </a:ext>
          </a:extLst>
        </xdr:cNvPr>
        <xdr:cNvSpPr/>
      </xdr:nvSpPr>
      <xdr:spPr>
        <a:xfrm>
          <a:off x="6921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27584</xdr:rowOff>
    </xdr:from>
    <xdr:to>
      <xdr:col>41</xdr:col>
      <xdr:colOff>50800</xdr:colOff>
      <xdr:row>86</xdr:row>
      <xdr:rowOff>27904</xdr:rowOff>
    </xdr:to>
    <xdr:cxnSp macro="">
      <xdr:nvCxnSpPr>
        <xdr:cNvPr id="363" name="直線コネクタ 362">
          <a:extLst>
            <a:ext uri="{FF2B5EF4-FFF2-40B4-BE49-F238E27FC236}">
              <a16:creationId xmlns:a16="http://schemas.microsoft.com/office/drawing/2014/main" xmlns="" id="{EC8ED054-E55A-4EDF-A339-BE19D6A28D07}"/>
            </a:ext>
          </a:extLst>
        </xdr:cNvPr>
        <xdr:cNvCxnSpPr/>
      </xdr:nvCxnSpPr>
      <xdr:spPr>
        <a:xfrm>
          <a:off x="6972300" y="1477228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xmlns="" id="{B26BDDE9-A8A8-4220-9EC5-1364E4EBCA27}"/>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xmlns="" id="{07CAC3DB-7602-4588-A612-E297B548D8A8}"/>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xmlns="" id="{CCA08673-C41C-4AB0-A7B7-AD69EBAD069A}"/>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xmlns="" id="{15853465-2105-405F-BCA0-B6354152F577}"/>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69922</xdr:rowOff>
    </xdr:from>
    <xdr:ext cx="469744" cy="259045"/>
    <xdr:sp macro="" textlink="">
      <xdr:nvSpPr>
        <xdr:cNvPr id="368" name="n_1mainValue【公営住宅】&#10;一人当たり面積">
          <a:extLst>
            <a:ext uri="{FF2B5EF4-FFF2-40B4-BE49-F238E27FC236}">
              <a16:creationId xmlns:a16="http://schemas.microsoft.com/office/drawing/2014/main" xmlns="" id="{BF2EBFBF-5ECA-4453-901D-D3DEE622D37C}"/>
            </a:ext>
          </a:extLst>
        </xdr:cNvPr>
        <xdr:cNvSpPr txBox="1"/>
      </xdr:nvSpPr>
      <xdr:spPr>
        <a:xfrm>
          <a:off x="9391727" y="148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69694</xdr:rowOff>
    </xdr:from>
    <xdr:ext cx="469744" cy="259045"/>
    <xdr:sp macro="" textlink="">
      <xdr:nvSpPr>
        <xdr:cNvPr id="369" name="n_2mainValue【公営住宅】&#10;一人当たり面積">
          <a:extLst>
            <a:ext uri="{FF2B5EF4-FFF2-40B4-BE49-F238E27FC236}">
              <a16:creationId xmlns:a16="http://schemas.microsoft.com/office/drawing/2014/main" xmlns="" id="{533D82A8-1168-424F-9A89-709AD5E6CC28}"/>
            </a:ext>
          </a:extLst>
        </xdr:cNvPr>
        <xdr:cNvSpPr txBox="1"/>
      </xdr:nvSpPr>
      <xdr:spPr>
        <a:xfrm>
          <a:off x="8515427" y="1481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69831</xdr:rowOff>
    </xdr:from>
    <xdr:ext cx="469744" cy="259045"/>
    <xdr:sp macro="" textlink="">
      <xdr:nvSpPr>
        <xdr:cNvPr id="370" name="n_3mainValue【公営住宅】&#10;一人当たり面積">
          <a:extLst>
            <a:ext uri="{FF2B5EF4-FFF2-40B4-BE49-F238E27FC236}">
              <a16:creationId xmlns:a16="http://schemas.microsoft.com/office/drawing/2014/main" xmlns="" id="{29DDF4B3-58A7-4ECF-A07B-B5DFA003D118}"/>
            </a:ext>
          </a:extLst>
        </xdr:cNvPr>
        <xdr:cNvSpPr txBox="1"/>
      </xdr:nvSpPr>
      <xdr:spPr>
        <a:xfrm>
          <a:off x="7626427" y="1481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69511</xdr:rowOff>
    </xdr:from>
    <xdr:ext cx="469744" cy="259045"/>
    <xdr:sp macro="" textlink="">
      <xdr:nvSpPr>
        <xdr:cNvPr id="371" name="n_4mainValue【公営住宅】&#10;一人当たり面積">
          <a:extLst>
            <a:ext uri="{FF2B5EF4-FFF2-40B4-BE49-F238E27FC236}">
              <a16:creationId xmlns:a16="http://schemas.microsoft.com/office/drawing/2014/main" xmlns="" id="{5BE569B0-D598-472E-93DC-AC0F99E216FC}"/>
            </a:ext>
          </a:extLst>
        </xdr:cNvPr>
        <xdr:cNvSpPr txBox="1"/>
      </xdr:nvSpPr>
      <xdr:spPr>
        <a:xfrm>
          <a:off x="67374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4CE4FE4B-ED7F-44D8-A0A3-55B8478F8C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6742931B-5915-4F9F-912E-03342FBE15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3274DE77-B4F6-4DB1-9AF4-BE5B14CD74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67604F4D-0BBA-4B8D-82E6-DFF9783EB5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70109EF9-3A6E-4DF0-927D-A5763AE44C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4449640B-893B-4CC4-BC81-CAD4A12CDC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F341DB3E-3281-4954-AB38-D480D71FF3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98A00958-7F8A-402C-A530-888E443F32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xmlns="" id="{B54692F4-1B6F-4AF7-854B-D4117B5B77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xmlns="" id="{CFD2D234-9D6F-4D37-80D9-98EAC437B7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xmlns="" id="{D820CC89-E3CE-4607-A220-45287D5B23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xmlns="" id="{6E5EC6A0-2286-4B1E-9BA4-AF979BDF79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xmlns="" id="{3B408E1B-B88D-4BA9-BDE1-978FC6A6B9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xmlns="" id="{615D42C0-BD41-4E1E-89F9-3DFAC65A2E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xmlns="" id="{2ED29FA4-0434-4FEB-8AA5-DBC36CC43C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xmlns="" id="{DE5FF35F-5BDA-4C19-BC13-BB0CDD482E2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xmlns="" id="{11779520-1333-4362-9C76-088341B0F1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xmlns="" id="{A84D7420-08F9-43A9-9EF1-9EA2DE6026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xmlns="" id="{3FC18555-AFCC-4C37-963D-02245F9B7C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xmlns="" id="{A6EBBA4B-CED0-473B-B0C2-248E491B54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xmlns="" id="{179D603B-621B-4A83-A946-C77A8A5326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xmlns="" id="{A4053B2E-351B-4DE3-BE16-34F4389112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xmlns="" id="{9FA937DA-A74B-4418-867A-0E3251B58E7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xmlns="" id="{2AAC3E4B-BDFB-4510-862D-D003D30B20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xmlns="" id="{60AAD4A5-3628-4FF2-A255-4E2672AD4D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xmlns="" id="{2D56ABBF-54AA-4F4F-B075-4F4B038152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xmlns="" id="{F83528CC-5A79-4278-99D1-1FB79B29DC1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xmlns="" id="{F60602D3-EE3B-4A0D-B143-8AF3385F239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xmlns="" id="{940340AA-3CB4-474B-84B9-56CCEB41B7A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xmlns="" id="{3C278C3C-E53F-455B-824C-3C9AA1BE0D8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xmlns="" id="{AEFA9DDC-738E-47C4-829B-F1FC9B8334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xmlns="" id="{2112152D-55A2-4817-AF6C-6D575C88DD7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xmlns="" id="{BE59E4BC-E19E-4E23-9B83-39601D26D22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xmlns="" id="{B68AF9D0-D287-4F0F-836E-1C27EB1430E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xmlns="" id="{2A95E2E7-2E70-4C65-A6EE-C4ACC824519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xmlns="" id="{6EF82715-B8FD-41B4-9FD0-11D6EE1A2A5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xmlns="" id="{F748FA51-1836-4E5D-B553-2ED67E74FD3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xmlns="" id="{75B4EFD8-4EC8-4566-A584-DF959957AA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xmlns="" id="{A1FC91E0-0CA1-43BE-90B2-D89921174D1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xmlns="" id="{6C19E731-AF98-4F59-8B95-04E3185D31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xmlns="" id="{2A6ABA25-1435-4849-91C2-70C30F72EEBA}"/>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xmlns="" id="{8239AF0D-5C94-4D26-8861-4D02AE7EC93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xmlns="" id="{E8339236-0235-42BA-98B6-E6AFDF8BC6F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xmlns="" id="{B0E49438-2C4B-4DE0-9B04-4DEB4D265701}"/>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xmlns="" id="{4BDAE87A-36AE-42AC-B76D-7AEE8734FFBD}"/>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xmlns="" id="{59231A0E-C4A1-4BFF-896C-7097B8A96BEB}"/>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xmlns="" id="{1E82C934-D658-483A-9DCA-AF85CE6AC1F4}"/>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xmlns="" id="{78D09C9E-31F3-4564-A4DF-B0514118CE9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xmlns="" id="{6F0C072A-DCFF-4AAA-9371-316A0AE17DD7}"/>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xmlns="" id="{701DFD16-562F-4841-A367-76132D0883C6}"/>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xmlns="" id="{FFF2C0E1-3F06-4E71-BFFF-0FECFB6A56D2}"/>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FF935E0B-2521-437F-AC4C-3D9A6FE439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2F1F4B0A-F7FD-4C5E-8AEF-7ABE0ABAF3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A0B3C483-FCA5-4346-9A64-A94C6E81CDB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DB3753DB-1BDA-499F-BF0D-72CCF46B0C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8AC49E9B-690D-4CDF-B356-F14E71F6A9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428" name="楕円 427">
          <a:extLst>
            <a:ext uri="{FF2B5EF4-FFF2-40B4-BE49-F238E27FC236}">
              <a16:creationId xmlns:a16="http://schemas.microsoft.com/office/drawing/2014/main" xmlns="" id="{E10FCA48-232F-4A27-B95E-69E2378DC06F}"/>
            </a:ext>
          </a:extLst>
        </xdr:cNvPr>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xmlns="" id="{35F81160-4FF7-470D-843B-063F6A018599}"/>
            </a:ext>
          </a:extLst>
        </xdr:cNvPr>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430" name="楕円 429">
          <a:extLst>
            <a:ext uri="{FF2B5EF4-FFF2-40B4-BE49-F238E27FC236}">
              <a16:creationId xmlns:a16="http://schemas.microsoft.com/office/drawing/2014/main" xmlns="" id="{BDF8A31F-D3B8-42AB-8BD3-06E8733BF86E}"/>
            </a:ext>
          </a:extLst>
        </xdr:cNvPr>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41</xdr:row>
      <xdr:rowOff>15240</xdr:rowOff>
    </xdr:to>
    <xdr:cxnSp macro="">
      <xdr:nvCxnSpPr>
        <xdr:cNvPr id="431" name="直線コネクタ 430">
          <a:extLst>
            <a:ext uri="{FF2B5EF4-FFF2-40B4-BE49-F238E27FC236}">
              <a16:creationId xmlns:a16="http://schemas.microsoft.com/office/drawing/2014/main" xmlns="" id="{5F7D90E4-6387-43CD-8B22-6E8D7C7FEB6F}"/>
            </a:ext>
          </a:extLst>
        </xdr:cNvPr>
        <xdr:cNvCxnSpPr/>
      </xdr:nvCxnSpPr>
      <xdr:spPr>
        <a:xfrm flipV="1">
          <a:off x="15481300" y="670179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432" name="楕円 431">
          <a:extLst>
            <a:ext uri="{FF2B5EF4-FFF2-40B4-BE49-F238E27FC236}">
              <a16:creationId xmlns:a16="http://schemas.microsoft.com/office/drawing/2014/main" xmlns="" id="{CD83B2D3-79BE-4F25-BB2E-6DC9BB0AFA01}"/>
            </a:ext>
          </a:extLst>
        </xdr:cNvPr>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41</xdr:row>
      <xdr:rowOff>15240</xdr:rowOff>
    </xdr:to>
    <xdr:cxnSp macro="">
      <xdr:nvCxnSpPr>
        <xdr:cNvPr id="433" name="直線コネクタ 432">
          <a:extLst>
            <a:ext uri="{FF2B5EF4-FFF2-40B4-BE49-F238E27FC236}">
              <a16:creationId xmlns:a16="http://schemas.microsoft.com/office/drawing/2014/main" xmlns="" id="{ED7D907B-229C-4425-81C5-191520AF33F9}"/>
            </a:ext>
          </a:extLst>
        </xdr:cNvPr>
        <xdr:cNvCxnSpPr/>
      </xdr:nvCxnSpPr>
      <xdr:spPr>
        <a:xfrm>
          <a:off x="14592300" y="69894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434" name="楕円 433">
          <a:extLst>
            <a:ext uri="{FF2B5EF4-FFF2-40B4-BE49-F238E27FC236}">
              <a16:creationId xmlns:a16="http://schemas.microsoft.com/office/drawing/2014/main" xmlns="" id="{FE3CC0A8-362A-41BE-AA15-3D4F6FD2EFAA}"/>
            </a:ext>
          </a:extLst>
        </xdr:cNvPr>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74295</xdr:rowOff>
    </xdr:from>
    <xdr:to>
      <xdr:col>76</xdr:col>
      <xdr:colOff>114300</xdr:colOff>
      <xdr:row>40</xdr:row>
      <xdr:rowOff>131445</xdr:rowOff>
    </xdr:to>
    <xdr:cxnSp macro="">
      <xdr:nvCxnSpPr>
        <xdr:cNvPr id="435" name="直線コネクタ 434">
          <a:extLst>
            <a:ext uri="{FF2B5EF4-FFF2-40B4-BE49-F238E27FC236}">
              <a16:creationId xmlns:a16="http://schemas.microsoft.com/office/drawing/2014/main" xmlns="" id="{43BE901E-44F9-4107-BEDF-64241EC7F4E6}"/>
            </a:ext>
          </a:extLst>
        </xdr:cNvPr>
        <xdr:cNvCxnSpPr/>
      </xdr:nvCxnSpPr>
      <xdr:spPr>
        <a:xfrm>
          <a:off x="13703300" y="6932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73025</xdr:rowOff>
    </xdr:from>
    <xdr:to>
      <xdr:col>67</xdr:col>
      <xdr:colOff>101600</xdr:colOff>
      <xdr:row>42</xdr:row>
      <xdr:rowOff>3175</xdr:rowOff>
    </xdr:to>
    <xdr:sp macro="" textlink="">
      <xdr:nvSpPr>
        <xdr:cNvPr id="436" name="楕円 435">
          <a:extLst>
            <a:ext uri="{FF2B5EF4-FFF2-40B4-BE49-F238E27FC236}">
              <a16:creationId xmlns:a16="http://schemas.microsoft.com/office/drawing/2014/main" xmlns="" id="{C38CA7D3-7205-4A09-B79B-00D94FAB0FF5}"/>
            </a:ext>
          </a:extLst>
        </xdr:cNvPr>
        <xdr:cNvSpPr/>
      </xdr:nvSpPr>
      <xdr:spPr>
        <a:xfrm>
          <a:off x="12763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74295</xdr:rowOff>
    </xdr:from>
    <xdr:to>
      <xdr:col>71</xdr:col>
      <xdr:colOff>177800</xdr:colOff>
      <xdr:row>41</xdr:row>
      <xdr:rowOff>123825</xdr:rowOff>
    </xdr:to>
    <xdr:cxnSp macro="">
      <xdr:nvCxnSpPr>
        <xdr:cNvPr id="437" name="直線コネクタ 436">
          <a:extLst>
            <a:ext uri="{FF2B5EF4-FFF2-40B4-BE49-F238E27FC236}">
              <a16:creationId xmlns:a16="http://schemas.microsoft.com/office/drawing/2014/main" xmlns="" id="{BED15777-B84F-43DE-9F5A-0DE4A23CFF9B}"/>
            </a:ext>
          </a:extLst>
        </xdr:cNvPr>
        <xdr:cNvCxnSpPr/>
      </xdr:nvCxnSpPr>
      <xdr:spPr>
        <a:xfrm flipV="1">
          <a:off x="12814300" y="693229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xmlns="" id="{8BC7971C-791F-4B88-829F-62D50ABA4D1A}"/>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xmlns="" id="{24718475-0F1D-4A25-8BD6-24728234C4CE}"/>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xmlns="" id="{98CF06E6-1507-4058-8B48-A8B60A1AAAC4}"/>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xmlns="" id="{0AE1A59C-8459-43D1-A4FD-3AC0BC29EA8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57167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xmlns="" id="{4D45DB9F-1C7F-4781-AB3E-029DDD850AEA}"/>
            </a:ext>
          </a:extLst>
        </xdr:cNvPr>
        <xdr:cNvSpPr txBox="1"/>
      </xdr:nvSpPr>
      <xdr:spPr>
        <a:xfrm>
          <a:off x="152660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xmlns="" id="{250C7E6B-4D43-49B2-A9E3-C6D13380471B}"/>
            </a:ext>
          </a:extLst>
        </xdr:cNvPr>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xmlns="" id="{8F856B2F-B3AC-4DFA-9517-99A7C686B3EC}"/>
            </a:ext>
          </a:extLst>
        </xdr:cNvPr>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165752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xmlns="" id="{464434B6-2C78-4126-87F7-D4B929336ABF}"/>
            </a:ext>
          </a:extLst>
        </xdr:cNvPr>
        <xdr:cNvSpPr txBox="1"/>
      </xdr:nvSpPr>
      <xdr:spPr>
        <a:xfrm>
          <a:off x="12611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xmlns="" id="{BEA46336-EB40-4647-BA43-E16C1CCB62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xmlns="" id="{9AF8B070-759C-40F3-9482-9492001DA3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xmlns="" id="{0555D8DB-06C4-47A0-9E3C-8A6ABFABD7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xmlns="" id="{A8318E09-2A4C-451D-9F21-711275CA9C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xmlns="" id="{DA4C8044-2E5B-4929-8F21-F0D1C3BB3A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xmlns="" id="{5CF0D507-21EF-4489-A37B-8C36E68370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xmlns="" id="{45CB2910-3FD4-44EF-A134-9558D1BE17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xmlns="" id="{B7EF85F6-5E13-444A-A6A8-F560192B1D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xmlns="" id="{3D4A766F-5594-4D87-BDBB-8C7FCE6424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xmlns="" id="{70B51B65-3477-43A7-8814-90666D6CBB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xmlns="" id="{BDCB1909-9B98-4F28-A8DF-F4FEF451ED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xmlns="" id="{D034F483-4FA5-468B-BD51-633C6AABA83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xmlns="" id="{27FF0FA0-5AFD-47CE-AB08-7A32D7489F3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xmlns="" id="{EAEDEA2B-A39B-4266-9062-B281E1E74F3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xmlns="" id="{4B042974-54CE-4BA1-8511-60A4C2C1881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xmlns="" id="{46E54A84-2E25-49AB-8FD5-25A72C6CA0F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xmlns="" id="{5689DC0A-2D56-42A4-A97B-F2F00BDBA4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xmlns="" id="{7161D2D2-F521-4531-A17F-B9BC7F0536B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xmlns="" id="{B3F9A4C3-1EB4-4503-87EA-560A8D3A7A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xmlns="" id="{F904AB72-F788-4B85-B573-3CE52AD9E67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xmlns="" id="{30206DC2-B96F-4BAB-9F1C-A8D6E2278D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xmlns="" id="{7E3FA73B-CB6F-468D-B527-1C892515A974}"/>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xmlns="" id="{33A6B7F3-BB6B-443A-8100-35FF5D60D80D}"/>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xmlns="" id="{045E50D8-F50B-43E4-8FAB-8EB7B0558E9B}"/>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xmlns="" id="{A044ECCB-C684-4AAD-ACBC-078FD82BEBE5}"/>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xmlns="" id="{B6C39965-E1F6-4B52-88B4-DDB98549544A}"/>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xmlns="" id="{21E44A16-1C55-4916-9056-648A136DA052}"/>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xmlns="" id="{F07260F6-8407-464C-9B11-C95BFA3A285F}"/>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xmlns="" id="{7E62328A-9077-4563-8762-55F41189C063}"/>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xmlns="" id="{945483FF-9C22-4643-85EE-5C1D8251B42F}"/>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xmlns="" id="{D3408291-1EAD-46F5-B7CD-B8B835EC6A8F}"/>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xmlns="" id="{C1E8A9B9-F040-46EF-9FE6-9CAA2D275A05}"/>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263AD128-0668-4BEE-B6C6-5B8EA36C32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15950ED8-F773-4B7B-A631-19E31D2799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B8A6B47B-20B2-490E-93D6-7D57DB3FDA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62C73672-2083-41AB-914B-67E3D6B983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156F31D9-DB93-4FC0-B82C-EDEC36D35A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105410</xdr:rowOff>
    </xdr:from>
    <xdr:to>
      <xdr:col>116</xdr:col>
      <xdr:colOff>114300</xdr:colOff>
      <xdr:row>41</xdr:row>
      <xdr:rowOff>35560</xdr:rowOff>
    </xdr:to>
    <xdr:sp macro="" textlink="">
      <xdr:nvSpPr>
        <xdr:cNvPr id="483" name="楕円 482">
          <a:extLst>
            <a:ext uri="{FF2B5EF4-FFF2-40B4-BE49-F238E27FC236}">
              <a16:creationId xmlns:a16="http://schemas.microsoft.com/office/drawing/2014/main" xmlns="" id="{03E17AC3-A2FE-456E-8DCE-50BA51B4639B}"/>
            </a:ext>
          </a:extLst>
        </xdr:cNvPr>
        <xdr:cNvSpPr/>
      </xdr:nvSpPr>
      <xdr:spPr>
        <a:xfrm>
          <a:off x="22110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83837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xmlns="" id="{B7B19957-90E7-47BF-86AE-12D198489794}"/>
            </a:ext>
          </a:extLst>
        </xdr:cNvPr>
        <xdr:cNvSpPr txBox="1"/>
      </xdr:nvSpPr>
      <xdr:spPr>
        <a:xfrm>
          <a:off x="22199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85" name="楕円 484">
          <a:extLst>
            <a:ext uri="{FF2B5EF4-FFF2-40B4-BE49-F238E27FC236}">
              <a16:creationId xmlns:a16="http://schemas.microsoft.com/office/drawing/2014/main" xmlns="" id="{4F810127-1CBB-449F-A4EF-C300D3A0675D}"/>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156210</xdr:rowOff>
    </xdr:from>
    <xdr:to>
      <xdr:col>116</xdr:col>
      <xdr:colOff>63500</xdr:colOff>
      <xdr:row>40</xdr:row>
      <xdr:rowOff>158496</xdr:rowOff>
    </xdr:to>
    <xdr:cxnSp macro="">
      <xdr:nvCxnSpPr>
        <xdr:cNvPr id="486" name="直線コネクタ 485">
          <a:extLst>
            <a:ext uri="{FF2B5EF4-FFF2-40B4-BE49-F238E27FC236}">
              <a16:creationId xmlns:a16="http://schemas.microsoft.com/office/drawing/2014/main" xmlns="" id="{5B1723EE-4C59-4A54-8147-2A01F8AE951D}"/>
            </a:ext>
          </a:extLst>
        </xdr:cNvPr>
        <xdr:cNvCxnSpPr/>
      </xdr:nvCxnSpPr>
      <xdr:spPr>
        <a:xfrm flipV="1">
          <a:off x="21323300" y="70142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87" name="楕円 486">
          <a:extLst>
            <a:ext uri="{FF2B5EF4-FFF2-40B4-BE49-F238E27FC236}">
              <a16:creationId xmlns:a16="http://schemas.microsoft.com/office/drawing/2014/main" xmlns="" id="{182F01A2-1F43-4DC1-A052-69345959DCDC}"/>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160782</xdr:rowOff>
    </xdr:to>
    <xdr:cxnSp macro="">
      <xdr:nvCxnSpPr>
        <xdr:cNvPr id="488" name="直線コネクタ 487">
          <a:extLst>
            <a:ext uri="{FF2B5EF4-FFF2-40B4-BE49-F238E27FC236}">
              <a16:creationId xmlns:a16="http://schemas.microsoft.com/office/drawing/2014/main" xmlns="" id="{C5D5C722-94EF-4058-8A45-38A19A2F2DA3}"/>
            </a:ext>
          </a:extLst>
        </xdr:cNvPr>
        <xdr:cNvCxnSpPr/>
      </xdr:nvCxnSpPr>
      <xdr:spPr>
        <a:xfrm flipV="1">
          <a:off x="20434300" y="701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89" name="楕円 488">
          <a:extLst>
            <a:ext uri="{FF2B5EF4-FFF2-40B4-BE49-F238E27FC236}">
              <a16:creationId xmlns:a16="http://schemas.microsoft.com/office/drawing/2014/main" xmlns="" id="{5C34F9E3-4E36-4067-87C4-7842E495B94F}"/>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163068</xdr:rowOff>
    </xdr:to>
    <xdr:cxnSp macro="">
      <xdr:nvCxnSpPr>
        <xdr:cNvPr id="490" name="直線コネクタ 489">
          <a:extLst>
            <a:ext uri="{FF2B5EF4-FFF2-40B4-BE49-F238E27FC236}">
              <a16:creationId xmlns:a16="http://schemas.microsoft.com/office/drawing/2014/main" xmlns="" id="{813834D1-BF0B-4235-9488-C7A4B163CA96}"/>
            </a:ext>
          </a:extLst>
        </xdr:cNvPr>
        <xdr:cNvCxnSpPr/>
      </xdr:nvCxnSpPr>
      <xdr:spPr>
        <a:xfrm flipV="1">
          <a:off x="19545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114554</xdr:rowOff>
    </xdr:from>
    <xdr:to>
      <xdr:col>98</xdr:col>
      <xdr:colOff>38100</xdr:colOff>
      <xdr:row>41</xdr:row>
      <xdr:rowOff>44704</xdr:rowOff>
    </xdr:to>
    <xdr:sp macro="" textlink="">
      <xdr:nvSpPr>
        <xdr:cNvPr id="491" name="楕円 490">
          <a:extLst>
            <a:ext uri="{FF2B5EF4-FFF2-40B4-BE49-F238E27FC236}">
              <a16:creationId xmlns:a16="http://schemas.microsoft.com/office/drawing/2014/main" xmlns="" id="{948778BD-E3C2-4388-B901-2F1C13343A37}"/>
            </a:ext>
          </a:extLst>
        </xdr:cNvPr>
        <xdr:cNvSpPr/>
      </xdr:nvSpPr>
      <xdr:spPr>
        <a:xfrm>
          <a:off x="18605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165354</xdr:rowOff>
    </xdr:to>
    <xdr:cxnSp macro="">
      <xdr:nvCxnSpPr>
        <xdr:cNvPr id="492" name="直線コネクタ 491">
          <a:extLst>
            <a:ext uri="{FF2B5EF4-FFF2-40B4-BE49-F238E27FC236}">
              <a16:creationId xmlns:a16="http://schemas.microsoft.com/office/drawing/2014/main" xmlns="" id="{E03511C8-5E92-4F07-8CCD-5C5B3DAD7D4D}"/>
            </a:ext>
          </a:extLst>
        </xdr:cNvPr>
        <xdr:cNvCxnSpPr/>
      </xdr:nvCxnSpPr>
      <xdr:spPr>
        <a:xfrm flipV="1">
          <a:off x="18656300" y="702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xmlns="" id="{3D841CD8-4FFA-412A-B35A-EBC071110052}"/>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xmlns="" id="{9B650C52-EA3B-4805-9BFE-ADF86B28F5D2}"/>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xmlns="" id="{84676ADE-D9D5-4C8E-9C4C-1BF3E93E1CA6}"/>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xmlns="" id="{C19E0FE4-5150-4E0E-8737-B3DA20C8E74B}"/>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xmlns="" id="{BA056802-4D10-4442-92D1-DB82CD66E2BB}"/>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xmlns="" id="{1C432811-B81A-479A-BFAB-08AA43211541}"/>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xmlns="" id="{8A762D50-DAF2-418C-AEC5-CE7ED4C5D459}"/>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35831</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xmlns="" id="{4333A92D-484F-4A51-A548-8AF07DC9BB0C}"/>
            </a:ext>
          </a:extLst>
        </xdr:cNvPr>
        <xdr:cNvSpPr txBox="1"/>
      </xdr:nvSpPr>
      <xdr:spPr>
        <a:xfrm>
          <a:off x="18421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xmlns="" id="{89FDE5C5-D161-4859-9A07-EC4986AF00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xmlns="" id="{93861380-C592-4F92-8073-0675A53BDB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xmlns="" id="{1DEDC280-C8F6-4309-A4A1-925721D860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xmlns="" id="{C593D50E-2FAC-4482-A5B9-1F2FE20D6F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xmlns="" id="{31769F45-B327-4F0A-B732-D9D520A031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xmlns="" id="{9639F8AC-7553-4F44-B1D3-832D3E20F9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xmlns="" id="{E249C996-303E-46F1-95D2-B376C20512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xmlns="" id="{8ACCF68F-FECD-47DB-8FBB-77B65EFFBC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xmlns="" id="{43BCE4DD-561D-479C-B8CD-82C52755E9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xmlns="" id="{016AD1AC-2C38-4787-8BF2-114B73AD32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xmlns="" id="{DA5CA3BF-6709-4E51-8A17-9BBE4F229D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xmlns="" id="{8F697996-D008-4E32-ADED-10BA453F5BA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xmlns="" id="{2989211B-0752-423D-9638-4D61CDC7136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xmlns="" id="{167FAF87-B598-4D89-AB5A-3CFEBC4C459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xmlns="" id="{27E7F0EE-5F11-4C94-8932-86D4BEB07E6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xmlns="" id="{D7D7AEAC-38CA-40B2-8E15-23E09949932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xmlns="" id="{83638576-D08D-4308-8222-A57DD5E1D44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xmlns="" id="{D7789AFB-B58F-421B-8115-7300E5D499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xmlns="" id="{BAEA01BB-385B-4C75-A4D3-FCD8058235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xmlns="" id="{0349741A-35CA-4E14-8D04-C7C74DC941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xmlns="" id="{885A742F-BC9C-4EF4-B28A-C69617712DD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xmlns="" id="{3D5E8956-0516-424D-A143-515608F2AF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xmlns="" id="{CEFA9AC6-37AE-4CBD-A926-54AB18750CE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xmlns="" id="{9BBC5E0D-F8B5-4440-9BA5-F041313E5B3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xmlns="" id="{9D06BE49-9B63-432D-AE98-0916A0E05BBE}"/>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xmlns="" id="{37D9EE69-4D30-4F7E-847D-B65A775B9D8E}"/>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xmlns="" id="{B7C11803-366C-4ADE-AD73-3C5B25E23E93}"/>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xmlns="" id="{0251F993-5340-413C-B135-6285E81211C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xmlns="" id="{5A2FE019-E998-4E20-9CDA-5983737235E5}"/>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xmlns="" id="{D570FB06-289C-487D-9069-69CAC5E3DDB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xmlns="" id="{55134412-448A-49FF-84ED-A637993D21EC}"/>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xmlns="" id="{E67B57EF-A4A7-4A1F-8622-A5597CB769E2}"/>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xmlns="" id="{40C382FD-A945-4DFF-9F5A-AAEE158B5A6E}"/>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xmlns="" id="{7C73B9DE-9A17-4C90-917B-0739806F052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xmlns="" id="{FC79DEC5-B1EF-4E78-AC15-F1ADE61AECC6}"/>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2C72AE38-2441-4108-A001-CE15EF4BF0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B9A7DC87-FFD9-4DA0-B3E5-78EBB1DF20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9B9B0986-4C96-4E54-A43D-B7A4734CAD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201A0C57-6BEB-4454-B3A1-8D6084251D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F72061E2-6DF9-4A3A-B853-A520C2463B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41" name="楕円 540">
          <a:extLst>
            <a:ext uri="{FF2B5EF4-FFF2-40B4-BE49-F238E27FC236}">
              <a16:creationId xmlns:a16="http://schemas.microsoft.com/office/drawing/2014/main" xmlns="" id="{7880D386-7304-467E-9E60-2AE55169F733}"/>
            </a:ext>
          </a:extLst>
        </xdr:cNvPr>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542" name="【学校施設】&#10;有形固定資産減価償却率該当値テキスト">
          <a:extLst>
            <a:ext uri="{FF2B5EF4-FFF2-40B4-BE49-F238E27FC236}">
              <a16:creationId xmlns:a16="http://schemas.microsoft.com/office/drawing/2014/main" xmlns="" id="{62841E5B-CABF-484F-B328-EE891C5F5DDB}"/>
            </a:ext>
          </a:extLst>
        </xdr:cNvPr>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543" name="楕円 542">
          <a:extLst>
            <a:ext uri="{FF2B5EF4-FFF2-40B4-BE49-F238E27FC236}">
              <a16:creationId xmlns:a16="http://schemas.microsoft.com/office/drawing/2014/main" xmlns="" id="{9756E1F9-D8CC-4BBA-8CF5-595DB6329B8E}"/>
            </a:ext>
          </a:extLst>
        </xdr:cNvPr>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118110</xdr:rowOff>
    </xdr:to>
    <xdr:cxnSp macro="">
      <xdr:nvCxnSpPr>
        <xdr:cNvPr id="544" name="直線コネクタ 543">
          <a:extLst>
            <a:ext uri="{FF2B5EF4-FFF2-40B4-BE49-F238E27FC236}">
              <a16:creationId xmlns:a16="http://schemas.microsoft.com/office/drawing/2014/main" xmlns="" id="{CDCAC3DA-01F9-4569-A999-21ECD5B79EB1}"/>
            </a:ext>
          </a:extLst>
        </xdr:cNvPr>
        <xdr:cNvCxnSpPr/>
      </xdr:nvCxnSpPr>
      <xdr:spPr>
        <a:xfrm>
          <a:off x="15481300" y="102127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124460</xdr:rowOff>
    </xdr:from>
    <xdr:to>
      <xdr:col>76</xdr:col>
      <xdr:colOff>165100</xdr:colOff>
      <xdr:row>59</xdr:row>
      <xdr:rowOff>54610</xdr:rowOff>
    </xdr:to>
    <xdr:sp macro="" textlink="">
      <xdr:nvSpPr>
        <xdr:cNvPr id="545" name="楕円 544">
          <a:extLst>
            <a:ext uri="{FF2B5EF4-FFF2-40B4-BE49-F238E27FC236}">
              <a16:creationId xmlns:a16="http://schemas.microsoft.com/office/drawing/2014/main" xmlns="" id="{18EFD609-5373-4637-9CD2-954319EFD88B}"/>
            </a:ext>
          </a:extLst>
        </xdr:cNvPr>
        <xdr:cNvSpPr/>
      </xdr:nvSpPr>
      <xdr:spPr>
        <a:xfrm>
          <a:off x="1454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97155</xdr:rowOff>
    </xdr:to>
    <xdr:cxnSp macro="">
      <xdr:nvCxnSpPr>
        <xdr:cNvPr id="546" name="直線コネクタ 545">
          <a:extLst>
            <a:ext uri="{FF2B5EF4-FFF2-40B4-BE49-F238E27FC236}">
              <a16:creationId xmlns:a16="http://schemas.microsoft.com/office/drawing/2014/main" xmlns="" id="{A8499130-56FD-4A4E-92AE-1DC95CAECF3F}"/>
            </a:ext>
          </a:extLst>
        </xdr:cNvPr>
        <xdr:cNvCxnSpPr/>
      </xdr:nvCxnSpPr>
      <xdr:spPr>
        <a:xfrm>
          <a:off x="14592300" y="101193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47" name="楕円 546">
          <a:extLst>
            <a:ext uri="{FF2B5EF4-FFF2-40B4-BE49-F238E27FC236}">
              <a16:creationId xmlns:a16="http://schemas.microsoft.com/office/drawing/2014/main" xmlns="" id="{5C673A37-AEF1-4C26-95A9-B9F9009584D6}"/>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3810</xdr:rowOff>
    </xdr:to>
    <xdr:cxnSp macro="">
      <xdr:nvCxnSpPr>
        <xdr:cNvPr id="548" name="直線コネクタ 547">
          <a:extLst>
            <a:ext uri="{FF2B5EF4-FFF2-40B4-BE49-F238E27FC236}">
              <a16:creationId xmlns:a16="http://schemas.microsoft.com/office/drawing/2014/main" xmlns="" id="{760A3FF1-3C52-4C9E-A8C4-363F2E88E55A}"/>
            </a:ext>
          </a:extLst>
        </xdr:cNvPr>
        <xdr:cNvCxnSpPr/>
      </xdr:nvCxnSpPr>
      <xdr:spPr>
        <a:xfrm>
          <a:off x="13703300" y="10092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549" name="楕円 548">
          <a:extLst>
            <a:ext uri="{FF2B5EF4-FFF2-40B4-BE49-F238E27FC236}">
              <a16:creationId xmlns:a16="http://schemas.microsoft.com/office/drawing/2014/main" xmlns="" id="{0A98B0A9-BFE1-4B3B-B13D-199AA4E4F382}"/>
            </a:ext>
          </a:extLst>
        </xdr:cNvPr>
        <xdr:cNvSpPr/>
      </xdr:nvSpPr>
      <xdr:spPr>
        <a:xfrm>
          <a:off x="12763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61</xdr:row>
      <xdr:rowOff>62865</xdr:rowOff>
    </xdr:to>
    <xdr:cxnSp macro="">
      <xdr:nvCxnSpPr>
        <xdr:cNvPr id="550" name="直線コネクタ 549">
          <a:extLst>
            <a:ext uri="{FF2B5EF4-FFF2-40B4-BE49-F238E27FC236}">
              <a16:creationId xmlns:a16="http://schemas.microsoft.com/office/drawing/2014/main" xmlns="" id="{4ED609EB-A5D1-4644-A098-B41A381F5534}"/>
            </a:ext>
          </a:extLst>
        </xdr:cNvPr>
        <xdr:cNvCxnSpPr/>
      </xdr:nvCxnSpPr>
      <xdr:spPr>
        <a:xfrm flipV="1">
          <a:off x="12814300" y="10092690"/>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xmlns="" id="{C5A92E2E-E507-415E-B204-6D00385D862F}"/>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xmlns="" id="{786DDBE4-F9AE-45BE-A577-6C3F89BA74F6}"/>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a16="http://schemas.microsoft.com/office/drawing/2014/main" xmlns="" id="{80183E95-8A13-4C33-AC51-DC99F31EE49C}"/>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a:extLst>
            <a:ext uri="{FF2B5EF4-FFF2-40B4-BE49-F238E27FC236}">
              <a16:creationId xmlns:a16="http://schemas.microsoft.com/office/drawing/2014/main" xmlns="" id="{6D0B5E69-5C72-48B2-8F7C-120B0494E557}"/>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555" name="n_1mainValue【学校施設】&#10;有形固定資産減価償却率">
          <a:extLst>
            <a:ext uri="{FF2B5EF4-FFF2-40B4-BE49-F238E27FC236}">
              <a16:creationId xmlns:a16="http://schemas.microsoft.com/office/drawing/2014/main" xmlns="" id="{5555557B-9351-47F4-82ED-2A24132746EB}"/>
            </a:ext>
          </a:extLst>
        </xdr:cNvPr>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556" name="n_2mainValue【学校施設】&#10;有形固定資産減価償却率">
          <a:extLst>
            <a:ext uri="{FF2B5EF4-FFF2-40B4-BE49-F238E27FC236}">
              <a16:creationId xmlns:a16="http://schemas.microsoft.com/office/drawing/2014/main" xmlns="" id="{950784E5-2698-4CE9-B9B1-A0497F3EE686}"/>
            </a:ext>
          </a:extLst>
        </xdr:cNvPr>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7" name="n_3mainValue【学校施設】&#10;有形固定資産減価償却率">
          <a:extLst>
            <a:ext uri="{FF2B5EF4-FFF2-40B4-BE49-F238E27FC236}">
              <a16:creationId xmlns:a16="http://schemas.microsoft.com/office/drawing/2014/main" xmlns="" id="{5791E12B-94DE-4359-8384-85BAE1BAE744}"/>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104792</xdr:rowOff>
    </xdr:from>
    <xdr:ext cx="405111" cy="259045"/>
    <xdr:sp macro="" textlink="">
      <xdr:nvSpPr>
        <xdr:cNvPr id="558" name="n_4mainValue【学校施設】&#10;有形固定資産減価償却率">
          <a:extLst>
            <a:ext uri="{FF2B5EF4-FFF2-40B4-BE49-F238E27FC236}">
              <a16:creationId xmlns:a16="http://schemas.microsoft.com/office/drawing/2014/main" xmlns="" id="{A7148AF8-AF19-4C2F-B212-CA54FC95A6FD}"/>
            </a:ext>
          </a:extLst>
        </xdr:cNvPr>
        <xdr:cNvSpPr txBox="1"/>
      </xdr:nvSpPr>
      <xdr:spPr>
        <a:xfrm>
          <a:off x="12611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xmlns="" id="{EDC8ED3F-B6B9-46C7-86DD-26B91AED8D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xmlns="" id="{EE574CF5-1A39-45F9-A302-949363F16C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xmlns="" id="{3BFA8237-70DA-41A9-B0C9-80A644B756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xmlns="" id="{1EB0CB67-018B-46B4-9D68-906A0E8510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xmlns="" id="{15CE2DC4-8D89-41C2-A131-9FD2DE31AE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xmlns="" id="{422A0574-6DB3-4208-AEA7-EF396590A8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xmlns="" id="{CF6353A6-D984-4835-A3E8-C8EB61A68A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xmlns="" id="{78C089C7-F68B-4733-B058-0E54D4BF23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xmlns="" id="{1ACCF477-2A61-4301-9EE1-5CD6A4A787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xmlns="" id="{58503E3E-89CE-4468-9E98-837742C5A3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xmlns="" id="{9D3DF0CA-5F37-44C7-BA9D-1134853140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xmlns="" id="{78779AC3-591D-4A53-AEB5-941BB5D29DA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xmlns="" id="{BABC0D40-3256-427C-A63B-A893989A008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xmlns="" id="{C23D2CA5-B20D-4717-BA59-2969BCB8B25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xmlns="" id="{4DC35A55-0A7E-4EE2-9C90-09ED2DB67B0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xmlns="" id="{2B44FE2A-345A-47CE-8F58-6125545D30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xmlns="" id="{800E0684-ECCC-4020-8BFC-43DDADF252D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xmlns="" id="{1979FBBC-6526-4DD6-9A15-1758D77FD2D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xmlns="" id="{FA046ADF-0738-49F0-9BBC-D12E919180F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xmlns="" id="{2C142CAE-3989-46B1-B30C-7C272FE033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xmlns="" id="{16DDAF5E-8D08-4F9A-A12D-9AD94D8D43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xmlns="" id="{FEC79A82-79CB-4AB0-9678-148EA05CC09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xmlns="" id="{57F92544-8820-4B6D-AE3C-6563BF665D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xmlns="" id="{9F8A8A9F-5DC5-4D6B-86DC-9454490B5A67}"/>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xmlns="" id="{C5A63E50-223D-4F95-B841-CF2829FE21BB}"/>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xmlns="" id="{89CCEDCC-9F18-4F5D-888C-9B48378BB8B2}"/>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xmlns="" id="{E80908D4-13D0-4D9A-A499-E07D3874DA27}"/>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xmlns="" id="{4ED7C454-BFDF-4922-94C9-E81EE3DDB715}"/>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a16="http://schemas.microsoft.com/office/drawing/2014/main" xmlns="" id="{8DCFDB77-C257-4840-82FE-D90C38CD6785}"/>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xmlns="" id="{51A25137-C81A-4320-82A4-AABDAFAFB921}"/>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xmlns="" id="{9FC23512-241D-4AB2-B8BD-C50CD0A58778}"/>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xmlns="" id="{59930EDE-3471-46AA-A2A1-D4A9693EA128}"/>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xmlns="" id="{BA374CC4-4A72-4093-8E71-0989E8A7FEB8}"/>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xmlns="" id="{B52D4582-8949-4C53-A9C4-4088B66A6DFE}"/>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F1A3EEB1-490B-47FB-85CE-609DE76EA2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06C70CB0-D171-4AF2-9F35-7902F5FBE93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056BA67A-3607-48F9-84B9-7A4730F0AB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4C8AB09F-D566-4744-AA22-758666E0DF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3BC936CF-A48A-4D90-85FE-71B3946212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21781</xdr:rowOff>
    </xdr:from>
    <xdr:to>
      <xdr:col>116</xdr:col>
      <xdr:colOff>114300</xdr:colOff>
      <xdr:row>62</xdr:row>
      <xdr:rowOff>123381</xdr:rowOff>
    </xdr:to>
    <xdr:sp macro="" textlink="">
      <xdr:nvSpPr>
        <xdr:cNvPr id="598" name="楕円 597">
          <a:extLst>
            <a:ext uri="{FF2B5EF4-FFF2-40B4-BE49-F238E27FC236}">
              <a16:creationId xmlns:a16="http://schemas.microsoft.com/office/drawing/2014/main" xmlns="" id="{33660EE0-9183-4B94-9093-44C273F80AB6}"/>
            </a:ext>
          </a:extLst>
        </xdr:cNvPr>
        <xdr:cNvSpPr/>
      </xdr:nvSpPr>
      <xdr:spPr>
        <a:xfrm>
          <a:off x="22110700" y="10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108158</xdr:rowOff>
    </xdr:from>
    <xdr:ext cx="469744" cy="259045"/>
    <xdr:sp macro="" textlink="">
      <xdr:nvSpPr>
        <xdr:cNvPr id="599" name="【学校施設】&#10;一人当たり面積該当値テキスト">
          <a:extLst>
            <a:ext uri="{FF2B5EF4-FFF2-40B4-BE49-F238E27FC236}">
              <a16:creationId xmlns:a16="http://schemas.microsoft.com/office/drawing/2014/main" xmlns="" id="{481C2AEB-BE44-4658-9E2A-F8A74132C421}"/>
            </a:ext>
          </a:extLst>
        </xdr:cNvPr>
        <xdr:cNvSpPr txBox="1"/>
      </xdr:nvSpPr>
      <xdr:spPr>
        <a:xfrm>
          <a:off x="22199600" y="105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26733</xdr:rowOff>
    </xdr:from>
    <xdr:to>
      <xdr:col>112</xdr:col>
      <xdr:colOff>38100</xdr:colOff>
      <xdr:row>62</xdr:row>
      <xdr:rowOff>128333</xdr:rowOff>
    </xdr:to>
    <xdr:sp macro="" textlink="">
      <xdr:nvSpPr>
        <xdr:cNvPr id="600" name="楕円 599">
          <a:extLst>
            <a:ext uri="{FF2B5EF4-FFF2-40B4-BE49-F238E27FC236}">
              <a16:creationId xmlns:a16="http://schemas.microsoft.com/office/drawing/2014/main" xmlns="" id="{519FBA5B-B8B3-4965-A57A-8D5968CC417F}"/>
            </a:ext>
          </a:extLst>
        </xdr:cNvPr>
        <xdr:cNvSpPr/>
      </xdr:nvSpPr>
      <xdr:spPr>
        <a:xfrm>
          <a:off x="21272500" y="106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72581</xdr:rowOff>
    </xdr:from>
    <xdr:to>
      <xdr:col>116</xdr:col>
      <xdr:colOff>63500</xdr:colOff>
      <xdr:row>62</xdr:row>
      <xdr:rowOff>77533</xdr:rowOff>
    </xdr:to>
    <xdr:cxnSp macro="">
      <xdr:nvCxnSpPr>
        <xdr:cNvPr id="601" name="直線コネクタ 600">
          <a:extLst>
            <a:ext uri="{FF2B5EF4-FFF2-40B4-BE49-F238E27FC236}">
              <a16:creationId xmlns:a16="http://schemas.microsoft.com/office/drawing/2014/main" xmlns="" id="{A8A723E7-08E2-4CEB-BEAF-D6D5E15039EB}"/>
            </a:ext>
          </a:extLst>
        </xdr:cNvPr>
        <xdr:cNvCxnSpPr/>
      </xdr:nvCxnSpPr>
      <xdr:spPr>
        <a:xfrm flipV="1">
          <a:off x="21323300" y="10702481"/>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02" name="楕円 601">
          <a:extLst>
            <a:ext uri="{FF2B5EF4-FFF2-40B4-BE49-F238E27FC236}">
              <a16:creationId xmlns:a16="http://schemas.microsoft.com/office/drawing/2014/main" xmlns="" id="{5BB0745D-FD1E-4868-9EB5-7A61E5825D73}"/>
            </a:ext>
          </a:extLst>
        </xdr:cNvPr>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77533</xdr:rowOff>
    </xdr:from>
    <xdr:to>
      <xdr:col>111</xdr:col>
      <xdr:colOff>177800</xdr:colOff>
      <xdr:row>62</xdr:row>
      <xdr:rowOff>82296</xdr:rowOff>
    </xdr:to>
    <xdr:cxnSp macro="">
      <xdr:nvCxnSpPr>
        <xdr:cNvPr id="603" name="直線コネクタ 602">
          <a:extLst>
            <a:ext uri="{FF2B5EF4-FFF2-40B4-BE49-F238E27FC236}">
              <a16:creationId xmlns:a16="http://schemas.microsoft.com/office/drawing/2014/main" xmlns="" id="{E623DED5-DD3F-40FC-AFE7-CC1BDABDFFC9}"/>
            </a:ext>
          </a:extLst>
        </xdr:cNvPr>
        <xdr:cNvCxnSpPr/>
      </xdr:nvCxnSpPr>
      <xdr:spPr>
        <a:xfrm flipV="1">
          <a:off x="20434300" y="1070743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58547</xdr:rowOff>
    </xdr:from>
    <xdr:to>
      <xdr:col>102</xdr:col>
      <xdr:colOff>165100</xdr:colOff>
      <xdr:row>62</xdr:row>
      <xdr:rowOff>160147</xdr:rowOff>
    </xdr:to>
    <xdr:sp macro="" textlink="">
      <xdr:nvSpPr>
        <xdr:cNvPr id="604" name="楕円 603">
          <a:extLst>
            <a:ext uri="{FF2B5EF4-FFF2-40B4-BE49-F238E27FC236}">
              <a16:creationId xmlns:a16="http://schemas.microsoft.com/office/drawing/2014/main" xmlns="" id="{A4B8B445-569A-474E-B4B5-5072606C07A4}"/>
            </a:ext>
          </a:extLst>
        </xdr:cNvPr>
        <xdr:cNvSpPr/>
      </xdr:nvSpPr>
      <xdr:spPr>
        <a:xfrm>
          <a:off x="19494500" y="106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109347</xdr:rowOff>
    </xdr:to>
    <xdr:cxnSp macro="">
      <xdr:nvCxnSpPr>
        <xdr:cNvPr id="605" name="直線コネクタ 604">
          <a:extLst>
            <a:ext uri="{FF2B5EF4-FFF2-40B4-BE49-F238E27FC236}">
              <a16:creationId xmlns:a16="http://schemas.microsoft.com/office/drawing/2014/main" xmlns="" id="{4C4B8517-FC55-49F5-AF15-BD5C3DF8B45D}"/>
            </a:ext>
          </a:extLst>
        </xdr:cNvPr>
        <xdr:cNvCxnSpPr/>
      </xdr:nvCxnSpPr>
      <xdr:spPr>
        <a:xfrm flipV="1">
          <a:off x="19545300" y="1071219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67119</xdr:rowOff>
    </xdr:from>
    <xdr:to>
      <xdr:col>98</xdr:col>
      <xdr:colOff>38100</xdr:colOff>
      <xdr:row>62</xdr:row>
      <xdr:rowOff>168719</xdr:rowOff>
    </xdr:to>
    <xdr:sp macro="" textlink="">
      <xdr:nvSpPr>
        <xdr:cNvPr id="606" name="楕円 605">
          <a:extLst>
            <a:ext uri="{FF2B5EF4-FFF2-40B4-BE49-F238E27FC236}">
              <a16:creationId xmlns:a16="http://schemas.microsoft.com/office/drawing/2014/main" xmlns="" id="{9312A0E6-01CA-45B6-9126-282C3A577CE4}"/>
            </a:ext>
          </a:extLst>
        </xdr:cNvPr>
        <xdr:cNvSpPr/>
      </xdr:nvSpPr>
      <xdr:spPr>
        <a:xfrm>
          <a:off x="18605500" y="106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109347</xdr:rowOff>
    </xdr:from>
    <xdr:to>
      <xdr:col>102</xdr:col>
      <xdr:colOff>114300</xdr:colOff>
      <xdr:row>62</xdr:row>
      <xdr:rowOff>117919</xdr:rowOff>
    </xdr:to>
    <xdr:cxnSp macro="">
      <xdr:nvCxnSpPr>
        <xdr:cNvPr id="607" name="直線コネクタ 606">
          <a:extLst>
            <a:ext uri="{FF2B5EF4-FFF2-40B4-BE49-F238E27FC236}">
              <a16:creationId xmlns:a16="http://schemas.microsoft.com/office/drawing/2014/main" xmlns="" id="{DD38B93A-CBE7-453D-9E8C-0AACC6A18C1F}"/>
            </a:ext>
          </a:extLst>
        </xdr:cNvPr>
        <xdr:cNvCxnSpPr/>
      </xdr:nvCxnSpPr>
      <xdr:spPr>
        <a:xfrm flipV="1">
          <a:off x="18656300" y="1073924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a16="http://schemas.microsoft.com/office/drawing/2014/main" xmlns="" id="{97057327-8D76-451D-947A-CC3278E8E2D7}"/>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a:extLst>
            <a:ext uri="{FF2B5EF4-FFF2-40B4-BE49-F238E27FC236}">
              <a16:creationId xmlns:a16="http://schemas.microsoft.com/office/drawing/2014/main" xmlns="" id="{08B4F30C-C190-4DC5-A107-8C14E5DF7CD3}"/>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a:extLst>
            <a:ext uri="{FF2B5EF4-FFF2-40B4-BE49-F238E27FC236}">
              <a16:creationId xmlns:a16="http://schemas.microsoft.com/office/drawing/2014/main" xmlns="" id="{2FCAD9A6-9568-4D97-B4AD-EBCFA7D51A32}"/>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a:extLst>
            <a:ext uri="{FF2B5EF4-FFF2-40B4-BE49-F238E27FC236}">
              <a16:creationId xmlns:a16="http://schemas.microsoft.com/office/drawing/2014/main" xmlns="" id="{E2A2691C-C00E-493C-B941-9684AB1311CE}"/>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119460</xdr:rowOff>
    </xdr:from>
    <xdr:ext cx="469744" cy="259045"/>
    <xdr:sp macro="" textlink="">
      <xdr:nvSpPr>
        <xdr:cNvPr id="612" name="n_1mainValue【学校施設】&#10;一人当たり面積">
          <a:extLst>
            <a:ext uri="{FF2B5EF4-FFF2-40B4-BE49-F238E27FC236}">
              <a16:creationId xmlns:a16="http://schemas.microsoft.com/office/drawing/2014/main" xmlns="" id="{B9FEA97C-95F5-4B55-A4C2-31F3DD4E2195}"/>
            </a:ext>
          </a:extLst>
        </xdr:cNvPr>
        <xdr:cNvSpPr txBox="1"/>
      </xdr:nvSpPr>
      <xdr:spPr>
        <a:xfrm>
          <a:off x="21075727" y="1074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3" name="n_2mainValue【学校施設】&#10;一人当たり面積">
          <a:extLst>
            <a:ext uri="{FF2B5EF4-FFF2-40B4-BE49-F238E27FC236}">
              <a16:creationId xmlns:a16="http://schemas.microsoft.com/office/drawing/2014/main" xmlns="" id="{ABDDE753-5DF2-4BDF-8B88-5AFF8EFE74B8}"/>
            </a:ext>
          </a:extLst>
        </xdr:cNvPr>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151274</xdr:rowOff>
    </xdr:from>
    <xdr:ext cx="469744" cy="259045"/>
    <xdr:sp macro="" textlink="">
      <xdr:nvSpPr>
        <xdr:cNvPr id="614" name="n_3mainValue【学校施設】&#10;一人当たり面積">
          <a:extLst>
            <a:ext uri="{FF2B5EF4-FFF2-40B4-BE49-F238E27FC236}">
              <a16:creationId xmlns:a16="http://schemas.microsoft.com/office/drawing/2014/main" xmlns="" id="{F60B5D31-EB96-491D-B549-1B86A8E880F0}"/>
            </a:ext>
          </a:extLst>
        </xdr:cNvPr>
        <xdr:cNvSpPr txBox="1"/>
      </xdr:nvSpPr>
      <xdr:spPr>
        <a:xfrm>
          <a:off x="19310427"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159846</xdr:rowOff>
    </xdr:from>
    <xdr:ext cx="469744" cy="259045"/>
    <xdr:sp macro="" textlink="">
      <xdr:nvSpPr>
        <xdr:cNvPr id="615" name="n_4mainValue【学校施設】&#10;一人当たり面積">
          <a:extLst>
            <a:ext uri="{FF2B5EF4-FFF2-40B4-BE49-F238E27FC236}">
              <a16:creationId xmlns:a16="http://schemas.microsoft.com/office/drawing/2014/main" xmlns="" id="{9672E3FE-4EC8-4662-88DF-5204D856C8AB}"/>
            </a:ext>
          </a:extLst>
        </xdr:cNvPr>
        <xdr:cNvSpPr txBox="1"/>
      </xdr:nvSpPr>
      <xdr:spPr>
        <a:xfrm>
          <a:off x="18421427" y="1078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xmlns="" id="{A47D71E5-249F-4A8D-9A55-21BA0DC20B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xmlns="" id="{C9FBC09A-78DA-4B89-8561-3774B33966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xmlns="" id="{6EE3429B-0D69-4FCF-A1BA-6BC9B2C817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xmlns="" id="{6775CF2C-FDB2-440C-B747-FBA588491D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xmlns="" id="{735EFDA8-634C-4C2B-A248-AAB16E6012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xmlns="" id="{2A33404D-9A76-4623-9091-41C8A37FC9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xmlns="" id="{3703E42E-DDCA-4CE1-A79D-633AE172D57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xmlns="" id="{6527DE88-4F12-4B1B-B7A3-748C8C0535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xmlns="" id="{CB726C37-ADED-4C74-8AA5-5FB59C3F1B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xmlns="" id="{047A5FF1-1809-4C7C-B83A-CEF614573A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xmlns="" id="{404E1953-BC16-4085-90A2-C07A2EB32F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xmlns="" id="{73E9A73C-9915-451A-99AC-B4AB68177D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xmlns="" id="{C8CDC54A-72B6-46B2-8E8A-6983967F755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xmlns="" id="{58BD3B09-762C-4ABF-9CBB-19B8B88A32B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xmlns="" id="{1C0EE2BD-B501-43DD-95C9-D1D09A89602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xmlns="" id="{031D1255-9C56-408E-A88E-EFFF4CA8F1C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xmlns="" id="{68368986-F98B-41AE-8C3E-CD1580CD9A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xmlns="" id="{2D313BD8-6A0B-4147-AD80-CAFB90DCA2B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xmlns="" id="{77EC3681-19B5-411E-9D53-33C48C0D02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xmlns="" id="{8C4ED5EC-E7AB-45BC-941F-07BDEE5E2D8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xmlns="" id="{70880307-08F3-4640-A0D4-E0F58B51A7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xmlns="" id="{09A6C6A1-9F2A-4EB9-AB69-77919059D57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xmlns="" id="{10767217-F66F-468D-94B3-05BED684ED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xmlns="" id="{5C2C97C5-D5EC-4113-9F6C-60DBA1966B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xmlns="" id="{07E52BE6-A9AD-4B16-BE7A-5286C162F1A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xmlns="" id="{692D4A55-E00B-4E6E-99F0-8AA73BCF277E}"/>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xmlns="" id="{5F2C64AF-7F5C-4E68-8B4B-6C0652C9B5E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xmlns="" id="{A2F3B514-DE15-4210-BFEF-8EFC2A6CA17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a16="http://schemas.microsoft.com/office/drawing/2014/main" xmlns="" id="{0D77492A-8DA3-47D9-9FD2-2D4E1211BE61}"/>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a16="http://schemas.microsoft.com/office/drawing/2014/main" xmlns="" id="{C846E0DC-1C45-4B78-88B8-ADF1A0542B65}"/>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a16="http://schemas.microsoft.com/office/drawing/2014/main" xmlns="" id="{5E815C83-56EF-438E-B599-409170AF8BE5}"/>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a16="http://schemas.microsoft.com/office/drawing/2014/main" xmlns="" id="{CA88A9E1-A8C9-4ECA-92D4-B0C60080D54D}"/>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a16="http://schemas.microsoft.com/office/drawing/2014/main" xmlns="" id="{C4D96FE2-7EFC-4D1B-8DB7-FF87561D270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a16="http://schemas.microsoft.com/office/drawing/2014/main" xmlns="" id="{88B662F6-F769-4792-AC68-A7A8298791B3}"/>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a16="http://schemas.microsoft.com/office/drawing/2014/main" xmlns="" id="{9FA2E50B-28FC-47F2-965A-836A4D1690FD}"/>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a16="http://schemas.microsoft.com/office/drawing/2014/main" xmlns="" id="{A86501DD-D337-474A-8171-DAFED0A9CAC5}"/>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F20BEB12-8396-4F1E-98C0-66F6BF85B1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B3C9EEFD-657E-4AF7-B27D-875D694569B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2FDD75E4-5D86-44C3-8EEB-2D1EC9DB95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59B4C616-4AF1-48BE-8612-947432960C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264FEAF7-FE87-47B3-8FB0-C546A8048A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657" name="楕円 656">
          <a:extLst>
            <a:ext uri="{FF2B5EF4-FFF2-40B4-BE49-F238E27FC236}">
              <a16:creationId xmlns:a16="http://schemas.microsoft.com/office/drawing/2014/main" xmlns="" id="{4F5A2C67-BBF0-43AF-825D-D4E272956C4C}"/>
            </a:ext>
          </a:extLst>
        </xdr:cNvPr>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658" name="【児童館】&#10;有形固定資産減価償却率該当値テキスト">
          <a:extLst>
            <a:ext uri="{FF2B5EF4-FFF2-40B4-BE49-F238E27FC236}">
              <a16:creationId xmlns:a16="http://schemas.microsoft.com/office/drawing/2014/main" xmlns="" id="{CAFC9F47-5AFD-451D-9F50-179019770210}"/>
            </a:ext>
          </a:extLst>
        </xdr:cNvPr>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152219</xdr:rowOff>
    </xdr:from>
    <xdr:to>
      <xdr:col>81</xdr:col>
      <xdr:colOff>101600</xdr:colOff>
      <xdr:row>84</xdr:row>
      <xdr:rowOff>82369</xdr:rowOff>
    </xdr:to>
    <xdr:sp macro="" textlink="">
      <xdr:nvSpPr>
        <xdr:cNvPr id="659" name="楕円 658">
          <a:extLst>
            <a:ext uri="{FF2B5EF4-FFF2-40B4-BE49-F238E27FC236}">
              <a16:creationId xmlns:a16="http://schemas.microsoft.com/office/drawing/2014/main" xmlns="" id="{D588F4C3-A9C7-4CCC-B98A-D3E8E688D4B0}"/>
            </a:ext>
          </a:extLst>
        </xdr:cNvPr>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31569</xdr:rowOff>
    </xdr:from>
    <xdr:to>
      <xdr:col>85</xdr:col>
      <xdr:colOff>127000</xdr:colOff>
      <xdr:row>84</xdr:row>
      <xdr:rowOff>59327</xdr:rowOff>
    </xdr:to>
    <xdr:cxnSp macro="">
      <xdr:nvCxnSpPr>
        <xdr:cNvPr id="660" name="直線コネクタ 659">
          <a:extLst>
            <a:ext uri="{FF2B5EF4-FFF2-40B4-BE49-F238E27FC236}">
              <a16:creationId xmlns:a16="http://schemas.microsoft.com/office/drawing/2014/main" xmlns="" id="{3BD90841-7F2E-4392-9E3B-D7439C9363D9}"/>
            </a:ext>
          </a:extLst>
        </xdr:cNvPr>
        <xdr:cNvCxnSpPr/>
      </xdr:nvCxnSpPr>
      <xdr:spPr>
        <a:xfrm>
          <a:off x="15481300" y="144333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139156</xdr:rowOff>
    </xdr:from>
    <xdr:to>
      <xdr:col>76</xdr:col>
      <xdr:colOff>165100</xdr:colOff>
      <xdr:row>84</xdr:row>
      <xdr:rowOff>69306</xdr:rowOff>
    </xdr:to>
    <xdr:sp macro="" textlink="">
      <xdr:nvSpPr>
        <xdr:cNvPr id="661" name="楕円 660">
          <a:extLst>
            <a:ext uri="{FF2B5EF4-FFF2-40B4-BE49-F238E27FC236}">
              <a16:creationId xmlns:a16="http://schemas.microsoft.com/office/drawing/2014/main" xmlns="" id="{280042DF-694D-4155-8177-A3C5D83BFF32}"/>
            </a:ext>
          </a:extLst>
        </xdr:cNvPr>
        <xdr:cNvSpPr/>
      </xdr:nvSpPr>
      <xdr:spPr>
        <a:xfrm>
          <a:off x="14541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31569</xdr:rowOff>
    </xdr:to>
    <xdr:cxnSp macro="">
      <xdr:nvCxnSpPr>
        <xdr:cNvPr id="662" name="直線コネクタ 661">
          <a:extLst>
            <a:ext uri="{FF2B5EF4-FFF2-40B4-BE49-F238E27FC236}">
              <a16:creationId xmlns:a16="http://schemas.microsoft.com/office/drawing/2014/main" xmlns="" id="{7198E4C7-CB91-40FC-8573-447988D1F284}"/>
            </a:ext>
          </a:extLst>
        </xdr:cNvPr>
        <xdr:cNvCxnSpPr/>
      </xdr:nvCxnSpPr>
      <xdr:spPr>
        <a:xfrm>
          <a:off x="14592300" y="14420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103232</xdr:rowOff>
    </xdr:from>
    <xdr:to>
      <xdr:col>72</xdr:col>
      <xdr:colOff>38100</xdr:colOff>
      <xdr:row>84</xdr:row>
      <xdr:rowOff>33382</xdr:rowOff>
    </xdr:to>
    <xdr:sp macro="" textlink="">
      <xdr:nvSpPr>
        <xdr:cNvPr id="663" name="楕円 662">
          <a:extLst>
            <a:ext uri="{FF2B5EF4-FFF2-40B4-BE49-F238E27FC236}">
              <a16:creationId xmlns:a16="http://schemas.microsoft.com/office/drawing/2014/main" xmlns="" id="{4D78D057-A637-486F-BAAA-0C0AB63416CE}"/>
            </a:ext>
          </a:extLst>
        </xdr:cNvPr>
        <xdr:cNvSpPr/>
      </xdr:nvSpPr>
      <xdr:spPr>
        <a:xfrm>
          <a:off x="13652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154032</xdr:rowOff>
    </xdr:from>
    <xdr:to>
      <xdr:col>76</xdr:col>
      <xdr:colOff>114300</xdr:colOff>
      <xdr:row>84</xdr:row>
      <xdr:rowOff>18506</xdr:rowOff>
    </xdr:to>
    <xdr:cxnSp macro="">
      <xdr:nvCxnSpPr>
        <xdr:cNvPr id="664" name="直線コネクタ 663">
          <a:extLst>
            <a:ext uri="{FF2B5EF4-FFF2-40B4-BE49-F238E27FC236}">
              <a16:creationId xmlns:a16="http://schemas.microsoft.com/office/drawing/2014/main" xmlns="" id="{0F9A526D-D658-4161-BB81-4C78249D898C}"/>
            </a:ext>
          </a:extLst>
        </xdr:cNvPr>
        <xdr:cNvCxnSpPr/>
      </xdr:nvCxnSpPr>
      <xdr:spPr>
        <a:xfrm>
          <a:off x="13703300" y="1438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144055</xdr:rowOff>
    </xdr:from>
    <xdr:to>
      <xdr:col>67</xdr:col>
      <xdr:colOff>101600</xdr:colOff>
      <xdr:row>85</xdr:row>
      <xdr:rowOff>74205</xdr:rowOff>
    </xdr:to>
    <xdr:sp macro="" textlink="">
      <xdr:nvSpPr>
        <xdr:cNvPr id="665" name="楕円 664">
          <a:extLst>
            <a:ext uri="{FF2B5EF4-FFF2-40B4-BE49-F238E27FC236}">
              <a16:creationId xmlns:a16="http://schemas.microsoft.com/office/drawing/2014/main" xmlns="" id="{150316B8-0469-40D5-8815-3D82553B5E71}"/>
            </a:ext>
          </a:extLst>
        </xdr:cNvPr>
        <xdr:cNvSpPr/>
      </xdr:nvSpPr>
      <xdr:spPr>
        <a:xfrm>
          <a:off x="12763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85</xdr:row>
      <xdr:rowOff>23405</xdr:rowOff>
    </xdr:to>
    <xdr:cxnSp macro="">
      <xdr:nvCxnSpPr>
        <xdr:cNvPr id="666" name="直線コネクタ 665">
          <a:extLst>
            <a:ext uri="{FF2B5EF4-FFF2-40B4-BE49-F238E27FC236}">
              <a16:creationId xmlns:a16="http://schemas.microsoft.com/office/drawing/2014/main" xmlns="" id="{2CC5BE92-6D90-414A-8D7D-E7BB549737B9}"/>
            </a:ext>
          </a:extLst>
        </xdr:cNvPr>
        <xdr:cNvCxnSpPr/>
      </xdr:nvCxnSpPr>
      <xdr:spPr>
        <a:xfrm flipV="1">
          <a:off x="12814300" y="14384382"/>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a16="http://schemas.microsoft.com/office/drawing/2014/main" xmlns="" id="{8BF69E2F-3C76-4281-9CE7-E1435B9A504E}"/>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a:extLst>
            <a:ext uri="{FF2B5EF4-FFF2-40B4-BE49-F238E27FC236}">
              <a16:creationId xmlns:a16="http://schemas.microsoft.com/office/drawing/2014/main" xmlns="" id="{2310EF27-4AA0-43F8-8D9B-0106B17B9A1A}"/>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a:extLst>
            <a:ext uri="{FF2B5EF4-FFF2-40B4-BE49-F238E27FC236}">
              <a16:creationId xmlns:a16="http://schemas.microsoft.com/office/drawing/2014/main" xmlns="" id="{DD2E36E0-D595-412A-A9BD-B8DD9217A4D9}"/>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a16="http://schemas.microsoft.com/office/drawing/2014/main" xmlns="" id="{BB08E86E-E780-47C8-9FCC-54A63195F244}"/>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73496</xdr:rowOff>
    </xdr:from>
    <xdr:ext cx="405111" cy="259045"/>
    <xdr:sp macro="" textlink="">
      <xdr:nvSpPr>
        <xdr:cNvPr id="671" name="n_1mainValue【児童館】&#10;有形固定資産減価償却率">
          <a:extLst>
            <a:ext uri="{FF2B5EF4-FFF2-40B4-BE49-F238E27FC236}">
              <a16:creationId xmlns:a16="http://schemas.microsoft.com/office/drawing/2014/main" xmlns="" id="{40EC28E5-661E-447D-AECA-D011A9AFE8B5}"/>
            </a:ext>
          </a:extLst>
        </xdr:cNvPr>
        <xdr:cNvSpPr txBox="1"/>
      </xdr:nvSpPr>
      <xdr:spPr>
        <a:xfrm>
          <a:off x="15266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60433</xdr:rowOff>
    </xdr:from>
    <xdr:ext cx="405111" cy="259045"/>
    <xdr:sp macro="" textlink="">
      <xdr:nvSpPr>
        <xdr:cNvPr id="672" name="n_2mainValue【児童館】&#10;有形固定資産減価償却率">
          <a:extLst>
            <a:ext uri="{FF2B5EF4-FFF2-40B4-BE49-F238E27FC236}">
              <a16:creationId xmlns:a16="http://schemas.microsoft.com/office/drawing/2014/main" xmlns="" id="{DCFE04B8-63F1-4567-B572-39215982624D}"/>
            </a:ext>
          </a:extLst>
        </xdr:cNvPr>
        <xdr:cNvSpPr txBox="1"/>
      </xdr:nvSpPr>
      <xdr:spPr>
        <a:xfrm>
          <a:off x="14389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24509</xdr:rowOff>
    </xdr:from>
    <xdr:ext cx="405111" cy="259045"/>
    <xdr:sp macro="" textlink="">
      <xdr:nvSpPr>
        <xdr:cNvPr id="673" name="n_3mainValue【児童館】&#10;有形固定資産減価償却率">
          <a:extLst>
            <a:ext uri="{FF2B5EF4-FFF2-40B4-BE49-F238E27FC236}">
              <a16:creationId xmlns:a16="http://schemas.microsoft.com/office/drawing/2014/main" xmlns="" id="{780FE9F3-20C6-42D3-B95F-FD3C0EFC3D42}"/>
            </a:ext>
          </a:extLst>
        </xdr:cNvPr>
        <xdr:cNvSpPr txBox="1"/>
      </xdr:nvSpPr>
      <xdr:spPr>
        <a:xfrm>
          <a:off x="13500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65332</xdr:rowOff>
    </xdr:from>
    <xdr:ext cx="405111" cy="259045"/>
    <xdr:sp macro="" textlink="">
      <xdr:nvSpPr>
        <xdr:cNvPr id="674" name="n_4mainValue【児童館】&#10;有形固定資産減価償却率">
          <a:extLst>
            <a:ext uri="{FF2B5EF4-FFF2-40B4-BE49-F238E27FC236}">
              <a16:creationId xmlns:a16="http://schemas.microsoft.com/office/drawing/2014/main" xmlns="" id="{BBC08116-BED6-45A8-8ED8-7ADC4CDA28C0}"/>
            </a:ext>
          </a:extLst>
        </xdr:cNvPr>
        <xdr:cNvSpPr txBox="1"/>
      </xdr:nvSpPr>
      <xdr:spPr>
        <a:xfrm>
          <a:off x="12611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xmlns="" id="{134552F4-C0C0-4375-8ADB-725CE0D6A7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xmlns="" id="{07006304-451F-4DA8-9AEA-CB4689C4DB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xmlns="" id="{8231D5C3-C4F3-4E33-A1F7-9E5113098C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xmlns="" id="{64AF0014-1F7C-456C-90EC-A0B5FBAAAC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xmlns="" id="{8D49F895-D72D-4E38-A719-014024216A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xmlns="" id="{8752358A-050D-48F9-8E0D-4C3F81F212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xmlns="" id="{6F377278-A7AB-486C-A13B-84F2268A88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xmlns="" id="{2A16FF07-5A7B-4EBD-BE4E-ABBFCA5E6F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xmlns="" id="{F8149FFE-547C-4368-A202-98FA24E7BA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xmlns="" id="{C0BD65F9-9AA4-4D4E-BCEB-D7ECC538E7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xmlns="" id="{8FE1A083-00D7-493C-88BA-512F7BC17EF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xmlns="" id="{A8BB546D-5DEB-4A2D-892F-72F98437344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xmlns="" id="{0B924DAA-657B-47F0-80DC-82C56CB5E3C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xmlns="" id="{46EE6691-9329-4B6D-BD96-BC68197AAB3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xmlns="" id="{B579E6DF-BBBB-4C81-B214-48A7C7A9C7A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xmlns="" id="{69573B58-8344-40F9-B337-19E8297CB87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xmlns="" id="{01CE412F-F1C5-4AD5-9607-4FFF7219DD5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xmlns="" id="{534D6F0B-5A6D-479A-9087-B185E2E1E41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xmlns="" id="{82C047F2-4AD1-43A6-A1BC-FCE75F87199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xmlns="" id="{F154125C-8C65-4A67-AECE-10E16AE9D8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xmlns="" id="{A382BE1F-7A2E-4291-96AB-05FDD6B1B8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a16="http://schemas.microsoft.com/office/drawing/2014/main" xmlns="" id="{DE04FCAC-AAE4-4024-B11F-0FCDB7F2E3F5}"/>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a16="http://schemas.microsoft.com/office/drawing/2014/main" xmlns="" id="{12AD13C4-6631-4C23-89A1-DC35F75B1881}"/>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a16="http://schemas.microsoft.com/office/drawing/2014/main" xmlns="" id="{2391DE50-4342-4668-814C-F10255173173}"/>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a16="http://schemas.microsoft.com/office/drawing/2014/main" xmlns="" id="{70146BA4-05A6-4614-9C46-F74193C86F62}"/>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a16="http://schemas.microsoft.com/office/drawing/2014/main" xmlns="" id="{AB095A4F-3797-45FF-BC93-5DFAF2957C3A}"/>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a:extLst>
            <a:ext uri="{FF2B5EF4-FFF2-40B4-BE49-F238E27FC236}">
              <a16:creationId xmlns:a16="http://schemas.microsoft.com/office/drawing/2014/main" xmlns="" id="{0AFD5937-DDD6-40DF-8FF4-6F448CCA6101}"/>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a16="http://schemas.microsoft.com/office/drawing/2014/main" xmlns="" id="{8855542F-7E56-483A-8C8C-3C3DB07A8B32}"/>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a16="http://schemas.microsoft.com/office/drawing/2014/main" xmlns="" id="{92FEBDE3-E538-4C0C-8724-C9530F1546E4}"/>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a16="http://schemas.microsoft.com/office/drawing/2014/main" xmlns="" id="{7349BCE5-1FD9-47C1-A7DC-88996D0EC884}"/>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a16="http://schemas.microsoft.com/office/drawing/2014/main" xmlns="" id="{7CB9F4AA-66E3-4D48-8CF4-9D913A329C48}"/>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a16="http://schemas.microsoft.com/office/drawing/2014/main" xmlns="" id="{F84385CB-5BE1-4835-8EF6-9C680941EBBA}"/>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xmlns="" id="{A482AF4E-81D5-4DB1-A719-B3F41667ED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xmlns="" id="{EE7CB08A-5F6B-4CEF-A8EC-805B57C39AE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D3C395C9-BB58-497C-8645-D71FDA05D4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97B94FB1-B69E-4730-85B4-F14852EBB9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BFEBBC89-3CEE-4AB9-88F9-B84A93803B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2" name="楕円 711">
          <a:extLst>
            <a:ext uri="{FF2B5EF4-FFF2-40B4-BE49-F238E27FC236}">
              <a16:creationId xmlns:a16="http://schemas.microsoft.com/office/drawing/2014/main" xmlns="" id="{8E63B021-1712-4CC0-9000-CA6BF68D2134}"/>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162324</xdr:rowOff>
    </xdr:from>
    <xdr:ext cx="469744" cy="259045"/>
    <xdr:sp macro="" textlink="">
      <xdr:nvSpPr>
        <xdr:cNvPr id="713" name="【児童館】&#10;一人当たり面積該当値テキスト">
          <a:extLst>
            <a:ext uri="{FF2B5EF4-FFF2-40B4-BE49-F238E27FC236}">
              <a16:creationId xmlns:a16="http://schemas.microsoft.com/office/drawing/2014/main" xmlns="" id="{891B6B92-8FA4-4381-8703-242CE54AC6ED}"/>
            </a:ext>
          </a:extLst>
        </xdr:cNvPr>
        <xdr:cNvSpPr txBox="1"/>
      </xdr:nvSpPr>
      <xdr:spPr>
        <a:xfrm>
          <a:off x="22199600" y="145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14" name="楕円 713">
          <a:extLst>
            <a:ext uri="{FF2B5EF4-FFF2-40B4-BE49-F238E27FC236}">
              <a16:creationId xmlns:a16="http://schemas.microsoft.com/office/drawing/2014/main" xmlns="" id="{343BAEA9-F964-4346-9FB5-3E2D0779CB9C}"/>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715" name="直線コネクタ 714">
          <a:extLst>
            <a:ext uri="{FF2B5EF4-FFF2-40B4-BE49-F238E27FC236}">
              <a16:creationId xmlns:a16="http://schemas.microsoft.com/office/drawing/2014/main" xmlns="" id="{8FA5C65D-B523-4436-9A89-24CD4FCCEDA2}"/>
            </a:ext>
          </a:extLst>
        </xdr:cNvPr>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6" name="楕円 715">
          <a:extLst>
            <a:ext uri="{FF2B5EF4-FFF2-40B4-BE49-F238E27FC236}">
              <a16:creationId xmlns:a16="http://schemas.microsoft.com/office/drawing/2014/main" xmlns="" id="{0AD82598-5958-4B2C-AF4B-07A0ECB345A8}"/>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717" name="直線コネクタ 716">
          <a:extLst>
            <a:ext uri="{FF2B5EF4-FFF2-40B4-BE49-F238E27FC236}">
              <a16:creationId xmlns:a16="http://schemas.microsoft.com/office/drawing/2014/main" xmlns="" id="{ADBA1798-7D57-4580-86D1-054C928B7C40}"/>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8" name="楕円 717">
          <a:extLst>
            <a:ext uri="{FF2B5EF4-FFF2-40B4-BE49-F238E27FC236}">
              <a16:creationId xmlns:a16="http://schemas.microsoft.com/office/drawing/2014/main" xmlns="" id="{8F884B26-705F-4765-AF10-33E6C9278B58}"/>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719" name="直線コネクタ 718">
          <a:extLst>
            <a:ext uri="{FF2B5EF4-FFF2-40B4-BE49-F238E27FC236}">
              <a16:creationId xmlns:a16="http://schemas.microsoft.com/office/drawing/2014/main" xmlns="" id="{92044685-D6F1-4834-A0B8-4D7BE13AD4C5}"/>
            </a:ext>
          </a:extLst>
        </xdr:cNvPr>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0" name="楕円 719">
          <a:extLst>
            <a:ext uri="{FF2B5EF4-FFF2-40B4-BE49-F238E27FC236}">
              <a16:creationId xmlns:a16="http://schemas.microsoft.com/office/drawing/2014/main" xmlns="" id="{9D6A8219-FB6D-4372-AC61-9DB8A3592EF3}"/>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721" name="直線コネクタ 720">
          <a:extLst>
            <a:ext uri="{FF2B5EF4-FFF2-40B4-BE49-F238E27FC236}">
              <a16:creationId xmlns:a16="http://schemas.microsoft.com/office/drawing/2014/main" xmlns="" id="{E14FA569-E15F-4CF5-8621-0370ADB10546}"/>
            </a:ext>
          </a:extLst>
        </xdr:cNvPr>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a:extLst>
            <a:ext uri="{FF2B5EF4-FFF2-40B4-BE49-F238E27FC236}">
              <a16:creationId xmlns:a16="http://schemas.microsoft.com/office/drawing/2014/main" xmlns="" id="{FBD65587-9EA5-4225-B9FA-596192932A56}"/>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a:extLst>
            <a:ext uri="{FF2B5EF4-FFF2-40B4-BE49-F238E27FC236}">
              <a16:creationId xmlns:a16="http://schemas.microsoft.com/office/drawing/2014/main" xmlns="" id="{B5932CC4-FDE9-46DC-A8D6-0B70CE200082}"/>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a:extLst>
            <a:ext uri="{FF2B5EF4-FFF2-40B4-BE49-F238E27FC236}">
              <a16:creationId xmlns:a16="http://schemas.microsoft.com/office/drawing/2014/main" xmlns="" id="{AF1E5691-AD5E-4E35-9A5F-8860B360887C}"/>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a:extLst>
            <a:ext uri="{FF2B5EF4-FFF2-40B4-BE49-F238E27FC236}">
              <a16:creationId xmlns:a16="http://schemas.microsoft.com/office/drawing/2014/main" xmlns="" id="{D99CD444-FFFA-46FF-8E9C-6D17360E0BB7}"/>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26" name="n_1mainValue【児童館】&#10;一人当たり面積">
          <a:extLst>
            <a:ext uri="{FF2B5EF4-FFF2-40B4-BE49-F238E27FC236}">
              <a16:creationId xmlns:a16="http://schemas.microsoft.com/office/drawing/2014/main" xmlns="" id="{5720FB78-6105-42A3-9068-CD4342860F95}"/>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7" name="n_2mainValue【児童館】&#10;一人当たり面積">
          <a:extLst>
            <a:ext uri="{FF2B5EF4-FFF2-40B4-BE49-F238E27FC236}">
              <a16:creationId xmlns:a16="http://schemas.microsoft.com/office/drawing/2014/main" xmlns="" id="{E90B2BF5-140E-4DCB-BB5A-FE976A0EE15C}"/>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28" name="n_3mainValue【児童館】&#10;一人当たり面積">
          <a:extLst>
            <a:ext uri="{FF2B5EF4-FFF2-40B4-BE49-F238E27FC236}">
              <a16:creationId xmlns:a16="http://schemas.microsoft.com/office/drawing/2014/main" xmlns="" id="{7B4938F0-5E39-47E1-B601-AD6542FCFFE5}"/>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29" name="n_4mainValue【児童館】&#10;一人当たり面積">
          <a:extLst>
            <a:ext uri="{FF2B5EF4-FFF2-40B4-BE49-F238E27FC236}">
              <a16:creationId xmlns:a16="http://schemas.microsoft.com/office/drawing/2014/main" xmlns="" id="{374E4FEC-25F9-4327-8BC9-A297547947AC}"/>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xmlns="" id="{61E44FE4-9177-4968-864A-FB63C876EA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xmlns="" id="{50C288D7-C4BC-4E61-A72E-0A36748877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xmlns="" id="{35CDB22A-0844-4DD7-A526-3711C60A21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xmlns="" id="{D07A4387-0240-46B6-94DB-861A283CBE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xmlns="" id="{1B5DF932-426E-4146-B49A-774EE787CA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xmlns="" id="{1FE3391A-A20D-41EE-8D77-FFD8866546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xmlns="" id="{E52020A3-0AB6-47AF-851B-597436E2E8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xmlns="" id="{4FC61F4E-69B6-46D0-8D57-D8E9061665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xmlns="" id="{94F15383-ECEE-4016-B086-792E8879CA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xmlns="" id="{5A9E6CA1-22A0-47D6-A7AF-052027D3D0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xmlns="" id="{933E6514-FD27-48DD-AF24-C5F8DEB365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xmlns="" id="{C4F69614-9D1C-41A9-A1A0-539293F949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xmlns="" id="{43A48D3D-210E-4190-93AE-40EB1284657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xmlns="" id="{00BCB95B-1E10-419A-A3D1-D7F0ECE8EC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xmlns="" id="{3A4EBBCB-F207-4327-97B4-1FB54389A9B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xmlns="" id="{15CC7DC5-FED0-4350-BE39-E0140B00F3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xmlns="" id="{C62A2B1D-C8A2-41D3-91B2-86B4279BBD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xmlns="" id="{FC08F99B-67D4-4386-8510-AA6AE59198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xmlns="" id="{86A19FB8-CA75-4F04-8008-145023C0AF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xmlns="" id="{4201A605-4240-43EE-9FE9-81C37D99A1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xmlns="" id="{49D49BA1-79A1-4D70-A91A-3228E5EF6B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xmlns="" id="{D30022B4-8E13-49E3-942C-E751DFBF64A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xmlns="" id="{746360F1-A56B-44D7-90DC-8CADE85A4E2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xmlns="" id="{1B4AAF2F-D3F4-4CE6-9C6C-5F5C1EC0AA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xmlns="" id="{BED08074-763B-448C-AD95-47AC083198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xmlns="" id="{CA67DA3E-A5B2-4D40-87EA-A217EC9B3714}"/>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xmlns="" id="{A216B88D-17FD-4049-B690-551BF786F04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xmlns="" id="{965E6C7B-463B-46DF-814D-26906BE9B2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xmlns="" id="{422DD7AC-997C-4BB4-A975-395BEE795C72}"/>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xmlns="" id="{98191C96-C406-4848-AE52-ED6F437E6622}"/>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0" name="【公民館】&#10;有形固定資産減価償却率平均値テキスト">
          <a:extLst>
            <a:ext uri="{FF2B5EF4-FFF2-40B4-BE49-F238E27FC236}">
              <a16:creationId xmlns:a16="http://schemas.microsoft.com/office/drawing/2014/main" xmlns="" id="{CACDD558-3AD5-434D-B519-473752954C19}"/>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xmlns="" id="{581EC61E-EF0D-464C-A450-72710126E515}"/>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xmlns="" id="{AF82E7A5-673B-4298-A1AB-0F63A721B486}"/>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xmlns="" id="{9EE316EE-3E6E-4049-ADB5-413E2140D872}"/>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xmlns="" id="{B5E466C7-0340-4C7E-9AFE-A1FCB01C926A}"/>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xmlns="" id="{F3214B67-B766-4912-96D2-14C10FF620C2}"/>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6B7DA311-C07A-467C-B08E-3353A58B53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B0D447E1-55DD-4177-8067-E087864FD0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9D625C82-B75B-46D0-9527-AFD740BB21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9B83FE37-4DD7-47E7-B8C5-D6C49CC0D0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3EAFC977-358E-404D-A5ED-606FD1F72C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1" name="楕円 770">
          <a:extLst>
            <a:ext uri="{FF2B5EF4-FFF2-40B4-BE49-F238E27FC236}">
              <a16:creationId xmlns:a16="http://schemas.microsoft.com/office/drawing/2014/main" xmlns="" id="{702141C7-7CB8-4DCA-B70C-62FCAE9EFDBB}"/>
            </a:ext>
          </a:extLst>
        </xdr:cNvPr>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772" name="【公民館】&#10;有形固定資産減価償却率該当値テキスト">
          <a:extLst>
            <a:ext uri="{FF2B5EF4-FFF2-40B4-BE49-F238E27FC236}">
              <a16:creationId xmlns:a16="http://schemas.microsoft.com/office/drawing/2014/main" xmlns="" id="{D5BB1E24-FEA0-4001-BE2B-079D32D3963E}"/>
            </a:ext>
          </a:extLst>
        </xdr:cNvPr>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102144</xdr:rowOff>
    </xdr:from>
    <xdr:to>
      <xdr:col>81</xdr:col>
      <xdr:colOff>101600</xdr:colOff>
      <xdr:row>104</xdr:row>
      <xdr:rowOff>32294</xdr:rowOff>
    </xdr:to>
    <xdr:sp macro="" textlink="">
      <xdr:nvSpPr>
        <xdr:cNvPr id="773" name="楕円 772">
          <a:extLst>
            <a:ext uri="{FF2B5EF4-FFF2-40B4-BE49-F238E27FC236}">
              <a16:creationId xmlns:a16="http://schemas.microsoft.com/office/drawing/2014/main" xmlns="" id="{C49D1826-9F64-4B6B-BBD2-161C79108F1B}"/>
            </a:ext>
          </a:extLst>
        </xdr:cNvPr>
        <xdr:cNvSpPr/>
      </xdr:nvSpPr>
      <xdr:spPr>
        <a:xfrm>
          <a:off x="15430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152944</xdr:rowOff>
    </xdr:from>
    <xdr:to>
      <xdr:col>85</xdr:col>
      <xdr:colOff>127000</xdr:colOff>
      <xdr:row>104</xdr:row>
      <xdr:rowOff>23949</xdr:rowOff>
    </xdr:to>
    <xdr:cxnSp macro="">
      <xdr:nvCxnSpPr>
        <xdr:cNvPr id="774" name="直線コネクタ 773">
          <a:extLst>
            <a:ext uri="{FF2B5EF4-FFF2-40B4-BE49-F238E27FC236}">
              <a16:creationId xmlns:a16="http://schemas.microsoft.com/office/drawing/2014/main" xmlns="" id="{3CDC3126-535E-48FB-909A-0EB944A8AAD6}"/>
            </a:ext>
          </a:extLst>
        </xdr:cNvPr>
        <xdr:cNvCxnSpPr/>
      </xdr:nvCxnSpPr>
      <xdr:spPr>
        <a:xfrm>
          <a:off x="15481300" y="178122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118473</xdr:rowOff>
    </xdr:from>
    <xdr:to>
      <xdr:col>76</xdr:col>
      <xdr:colOff>165100</xdr:colOff>
      <xdr:row>104</xdr:row>
      <xdr:rowOff>48623</xdr:rowOff>
    </xdr:to>
    <xdr:sp macro="" textlink="">
      <xdr:nvSpPr>
        <xdr:cNvPr id="775" name="楕円 774">
          <a:extLst>
            <a:ext uri="{FF2B5EF4-FFF2-40B4-BE49-F238E27FC236}">
              <a16:creationId xmlns:a16="http://schemas.microsoft.com/office/drawing/2014/main" xmlns="" id="{BAC15949-699E-4198-8E5E-AAE7C6762D51}"/>
            </a:ext>
          </a:extLst>
        </xdr:cNvPr>
        <xdr:cNvSpPr/>
      </xdr:nvSpPr>
      <xdr:spPr>
        <a:xfrm>
          <a:off x="14541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152944</xdr:rowOff>
    </xdr:from>
    <xdr:to>
      <xdr:col>81</xdr:col>
      <xdr:colOff>50800</xdr:colOff>
      <xdr:row>103</xdr:row>
      <xdr:rowOff>169273</xdr:rowOff>
    </xdr:to>
    <xdr:cxnSp macro="">
      <xdr:nvCxnSpPr>
        <xdr:cNvPr id="776" name="直線コネクタ 775">
          <a:extLst>
            <a:ext uri="{FF2B5EF4-FFF2-40B4-BE49-F238E27FC236}">
              <a16:creationId xmlns:a16="http://schemas.microsoft.com/office/drawing/2014/main" xmlns="" id="{0DD45A9F-1F26-4F74-8D54-3800F98F96A5}"/>
            </a:ext>
          </a:extLst>
        </xdr:cNvPr>
        <xdr:cNvCxnSpPr/>
      </xdr:nvCxnSpPr>
      <xdr:spPr>
        <a:xfrm flipV="1">
          <a:off x="14592300" y="178122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77" name="楕円 776">
          <a:extLst>
            <a:ext uri="{FF2B5EF4-FFF2-40B4-BE49-F238E27FC236}">
              <a16:creationId xmlns:a16="http://schemas.microsoft.com/office/drawing/2014/main" xmlns="" id="{98A8B211-49D3-499A-B6E7-233A7BE1FF47}"/>
            </a:ext>
          </a:extLst>
        </xdr:cNvPr>
        <xdr:cNvSpPr/>
      </xdr:nvSpPr>
      <xdr:spPr>
        <a:xfrm>
          <a:off x="13652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169273</xdr:rowOff>
    </xdr:to>
    <xdr:cxnSp macro="">
      <xdr:nvCxnSpPr>
        <xdr:cNvPr id="778" name="直線コネクタ 777">
          <a:extLst>
            <a:ext uri="{FF2B5EF4-FFF2-40B4-BE49-F238E27FC236}">
              <a16:creationId xmlns:a16="http://schemas.microsoft.com/office/drawing/2014/main" xmlns="" id="{DEFC5541-D23E-4229-8AB0-BA223F09201D}"/>
            </a:ext>
          </a:extLst>
        </xdr:cNvPr>
        <xdr:cNvCxnSpPr/>
      </xdr:nvCxnSpPr>
      <xdr:spPr>
        <a:xfrm>
          <a:off x="13703300" y="177861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103777</xdr:rowOff>
    </xdr:from>
    <xdr:to>
      <xdr:col>67</xdr:col>
      <xdr:colOff>101600</xdr:colOff>
      <xdr:row>107</xdr:row>
      <xdr:rowOff>33927</xdr:rowOff>
    </xdr:to>
    <xdr:sp macro="" textlink="">
      <xdr:nvSpPr>
        <xdr:cNvPr id="779" name="楕円 778">
          <a:extLst>
            <a:ext uri="{FF2B5EF4-FFF2-40B4-BE49-F238E27FC236}">
              <a16:creationId xmlns:a16="http://schemas.microsoft.com/office/drawing/2014/main" xmlns="" id="{CB747074-8502-4EFA-A49D-91905922B21F}"/>
            </a:ext>
          </a:extLst>
        </xdr:cNvPr>
        <xdr:cNvSpPr/>
      </xdr:nvSpPr>
      <xdr:spPr>
        <a:xfrm>
          <a:off x="1276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126819</xdr:rowOff>
    </xdr:from>
    <xdr:to>
      <xdr:col>71</xdr:col>
      <xdr:colOff>177800</xdr:colOff>
      <xdr:row>106</xdr:row>
      <xdr:rowOff>154577</xdr:rowOff>
    </xdr:to>
    <xdr:cxnSp macro="">
      <xdr:nvCxnSpPr>
        <xdr:cNvPr id="780" name="直線コネクタ 779">
          <a:extLst>
            <a:ext uri="{FF2B5EF4-FFF2-40B4-BE49-F238E27FC236}">
              <a16:creationId xmlns:a16="http://schemas.microsoft.com/office/drawing/2014/main" xmlns="" id="{C0D68837-F0AB-4957-AE6E-29350B3866E4}"/>
            </a:ext>
          </a:extLst>
        </xdr:cNvPr>
        <xdr:cNvCxnSpPr/>
      </xdr:nvCxnSpPr>
      <xdr:spPr>
        <a:xfrm flipV="1">
          <a:off x="12814300" y="17786169"/>
          <a:ext cx="8890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1" name="n_1aveValue【公民館】&#10;有形固定資産減価償却率">
          <a:extLst>
            <a:ext uri="{FF2B5EF4-FFF2-40B4-BE49-F238E27FC236}">
              <a16:creationId xmlns:a16="http://schemas.microsoft.com/office/drawing/2014/main" xmlns="" id="{61E3C77C-CEBF-4556-BAB0-536027D520F2}"/>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2" name="n_2aveValue【公民館】&#10;有形固定資産減価償却率">
          <a:extLst>
            <a:ext uri="{FF2B5EF4-FFF2-40B4-BE49-F238E27FC236}">
              <a16:creationId xmlns:a16="http://schemas.microsoft.com/office/drawing/2014/main" xmlns="" id="{F3306AF8-EF9D-42CC-8CE8-1A06FFE00E1E}"/>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3" name="n_3aveValue【公民館】&#10;有形固定資産減価償却率">
          <a:extLst>
            <a:ext uri="{FF2B5EF4-FFF2-40B4-BE49-F238E27FC236}">
              <a16:creationId xmlns:a16="http://schemas.microsoft.com/office/drawing/2014/main" xmlns="" id="{61B11FFB-DF4D-4F8F-BBE0-8489E3FF103E}"/>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xmlns="" id="{06319F0A-7962-4BC1-B2EE-35EDCC800251}"/>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48821</xdr:rowOff>
    </xdr:from>
    <xdr:ext cx="405111" cy="259045"/>
    <xdr:sp macro="" textlink="">
      <xdr:nvSpPr>
        <xdr:cNvPr id="785" name="n_1mainValue【公民館】&#10;有形固定資産減価償却率">
          <a:extLst>
            <a:ext uri="{FF2B5EF4-FFF2-40B4-BE49-F238E27FC236}">
              <a16:creationId xmlns:a16="http://schemas.microsoft.com/office/drawing/2014/main" xmlns="" id="{C466D40A-0B00-489F-BAD5-5AAE4FB9F5BC}"/>
            </a:ext>
          </a:extLst>
        </xdr:cNvPr>
        <xdr:cNvSpPr txBox="1"/>
      </xdr:nvSpPr>
      <xdr:spPr>
        <a:xfrm>
          <a:off x="152660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65150</xdr:rowOff>
    </xdr:from>
    <xdr:ext cx="405111" cy="259045"/>
    <xdr:sp macro="" textlink="">
      <xdr:nvSpPr>
        <xdr:cNvPr id="786" name="n_2mainValue【公民館】&#10;有形固定資産減価償却率">
          <a:extLst>
            <a:ext uri="{FF2B5EF4-FFF2-40B4-BE49-F238E27FC236}">
              <a16:creationId xmlns:a16="http://schemas.microsoft.com/office/drawing/2014/main" xmlns="" id="{37CDB233-DDF1-488F-9714-745306F082CA}"/>
            </a:ext>
          </a:extLst>
        </xdr:cNvPr>
        <xdr:cNvSpPr txBox="1"/>
      </xdr:nvSpPr>
      <xdr:spPr>
        <a:xfrm>
          <a:off x="14389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787" name="n_3mainValue【公民館】&#10;有形固定資産減価償却率">
          <a:extLst>
            <a:ext uri="{FF2B5EF4-FFF2-40B4-BE49-F238E27FC236}">
              <a16:creationId xmlns:a16="http://schemas.microsoft.com/office/drawing/2014/main" xmlns="" id="{51B15DDF-6ECD-4D86-8D34-1C481608206C}"/>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25054</xdr:rowOff>
    </xdr:from>
    <xdr:ext cx="405111" cy="259045"/>
    <xdr:sp macro="" textlink="">
      <xdr:nvSpPr>
        <xdr:cNvPr id="788" name="n_4mainValue【公民館】&#10;有形固定資産減価償却率">
          <a:extLst>
            <a:ext uri="{FF2B5EF4-FFF2-40B4-BE49-F238E27FC236}">
              <a16:creationId xmlns:a16="http://schemas.microsoft.com/office/drawing/2014/main" xmlns="" id="{231A91B4-B579-4AF1-9A04-BEA33E592D1F}"/>
            </a:ext>
          </a:extLst>
        </xdr:cNvPr>
        <xdr:cNvSpPr txBox="1"/>
      </xdr:nvSpPr>
      <xdr:spPr>
        <a:xfrm>
          <a:off x="12611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xmlns="" id="{AAA9F640-AFA6-4B0D-922E-F3B1D5CC1D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xmlns="" id="{68E59EE0-7A34-4FB7-AFAE-CDD4D5DB4D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xmlns="" id="{C20861B9-4E23-4F8B-85BD-9C143C2E40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xmlns="" id="{CCECCBCC-FA41-404F-9D35-8900B375D5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xmlns="" id="{B0C755A9-F423-41E4-91EA-C2FE371DA8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xmlns="" id="{28B7AC06-539A-4BF0-965A-FD1ADA45DE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xmlns="" id="{5AD60EC2-9589-434D-A945-93A9542A37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xmlns="" id="{03C2BA99-4530-4A84-87FC-8C7928D63A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xmlns="" id="{0369E71B-4FE4-428E-A111-C1A70184AA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xmlns="" id="{A13726BA-457A-4C70-9EE5-721066774A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xmlns="" id="{E303F0C3-69D3-4891-8FBB-2F249027067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xmlns="" id="{B7324002-AE1B-45EA-BB24-899139658C5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xmlns="" id="{86C209FA-2F1A-4DD1-9AFA-79391A436F7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xmlns="" id="{A27A297D-1949-42BB-9093-61A221BB76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xmlns="" id="{C486F54E-E93D-4E65-A800-31172D9BAFA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xmlns="" id="{30A56A46-6A7B-4014-BA79-35F44C7DB3D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xmlns="" id="{BF88B96D-79F8-4637-8A6E-CBBDBF8EB93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xmlns="" id="{2D384704-2BD1-4FC3-B64F-939C52434DC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xmlns="" id="{DC8040DF-ED44-4D25-BBB0-FB6D434545C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xmlns="" id="{68241F9C-4133-4022-8EF4-00468C6D624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xmlns="" id="{0883DF1E-2622-4471-9100-184663830D3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xmlns="" id="{524AE1AE-A9E5-48C9-984A-3AD108B3482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xmlns="" id="{6047738A-2179-403A-86AD-1ACAAB4A8F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xmlns="" id="{0336B9EC-7BE1-4E59-98DC-4F62A20C6D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xmlns="" id="{C7F51339-34C4-45B6-9E50-963144E365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xmlns="" id="{6BBFF7F3-6462-45DD-B207-E91FD0C880F8}"/>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xmlns="" id="{84852D81-D95C-450A-BF99-61A9098166B2}"/>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xmlns="" id="{0BD759F1-4C65-4F03-AE3E-F1529DB70C23}"/>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xmlns="" id="{A36397A3-898F-4CC6-956D-1202528E919E}"/>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xmlns="" id="{9F7AB3A6-A255-4DD6-B5A1-D60CDE4A13AE}"/>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xmlns="" id="{F8FF875B-850E-4844-877F-9DA6AC42081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xmlns="" id="{1DD4003D-9F72-4CB3-8FFA-49B3D9230DBE}"/>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xmlns="" id="{FA5AF40B-8686-4894-9D24-AFBE19D709BE}"/>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xmlns="" id="{3888F2EA-CE26-417C-966C-0A4C511C0749}"/>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xmlns="" id="{9DD2E608-E1AC-4D5C-9D4F-060027CE62F6}"/>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xmlns="" id="{D94AF737-7CA9-4EFE-B05B-0FE4DCC7FB19}"/>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6AE3F8E6-F101-47CF-BAFA-D96360AF93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A5759AA0-48CB-44C3-BA28-F65C8A6FA6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ABDC7604-1AAB-4479-938E-C532AD247E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287B84A3-F0BF-43DC-A35A-93F0D797C5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EFCABDA5-E164-4950-941D-CE612DCAA1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157662</xdr:rowOff>
    </xdr:from>
    <xdr:to>
      <xdr:col>116</xdr:col>
      <xdr:colOff>114300</xdr:colOff>
      <xdr:row>107</xdr:row>
      <xdr:rowOff>87812</xdr:rowOff>
    </xdr:to>
    <xdr:sp macro="" textlink="">
      <xdr:nvSpPr>
        <xdr:cNvPr id="830" name="楕円 829">
          <a:extLst>
            <a:ext uri="{FF2B5EF4-FFF2-40B4-BE49-F238E27FC236}">
              <a16:creationId xmlns:a16="http://schemas.microsoft.com/office/drawing/2014/main" xmlns="" id="{4691C2F4-839A-46CB-904B-ACEB2CCAED05}"/>
            </a:ext>
          </a:extLst>
        </xdr:cNvPr>
        <xdr:cNvSpPr/>
      </xdr:nvSpPr>
      <xdr:spPr>
        <a:xfrm>
          <a:off x="22110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136089</xdr:rowOff>
    </xdr:from>
    <xdr:ext cx="469744" cy="259045"/>
    <xdr:sp macro="" textlink="">
      <xdr:nvSpPr>
        <xdr:cNvPr id="831" name="【公民館】&#10;一人当たり面積該当値テキスト">
          <a:extLst>
            <a:ext uri="{FF2B5EF4-FFF2-40B4-BE49-F238E27FC236}">
              <a16:creationId xmlns:a16="http://schemas.microsoft.com/office/drawing/2014/main" xmlns="" id="{965972F8-A2C4-4974-86B4-C012EB143AE4}"/>
            </a:ext>
          </a:extLst>
        </xdr:cNvPr>
        <xdr:cNvSpPr txBox="1"/>
      </xdr:nvSpPr>
      <xdr:spPr>
        <a:xfrm>
          <a:off x="22199600"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32" name="楕円 831">
          <a:extLst>
            <a:ext uri="{FF2B5EF4-FFF2-40B4-BE49-F238E27FC236}">
              <a16:creationId xmlns:a16="http://schemas.microsoft.com/office/drawing/2014/main" xmlns="" id="{FB64A6C5-C396-4933-88F7-3F5C29FBC0F4}"/>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37012</xdr:rowOff>
    </xdr:from>
    <xdr:to>
      <xdr:col>116</xdr:col>
      <xdr:colOff>63500</xdr:colOff>
      <xdr:row>107</xdr:row>
      <xdr:rowOff>41911</xdr:rowOff>
    </xdr:to>
    <xdr:cxnSp macro="">
      <xdr:nvCxnSpPr>
        <xdr:cNvPr id="833" name="直線コネクタ 832">
          <a:extLst>
            <a:ext uri="{FF2B5EF4-FFF2-40B4-BE49-F238E27FC236}">
              <a16:creationId xmlns:a16="http://schemas.microsoft.com/office/drawing/2014/main" xmlns="" id="{791E836B-B635-453F-AB92-81803D8B6B92}"/>
            </a:ext>
          </a:extLst>
        </xdr:cNvPr>
        <xdr:cNvCxnSpPr/>
      </xdr:nvCxnSpPr>
      <xdr:spPr>
        <a:xfrm flipV="1">
          <a:off x="21323300" y="183821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834" name="楕円 833">
          <a:extLst>
            <a:ext uri="{FF2B5EF4-FFF2-40B4-BE49-F238E27FC236}">
              <a16:creationId xmlns:a16="http://schemas.microsoft.com/office/drawing/2014/main" xmlns="" id="{E567825A-1213-4216-A1E2-E89F66B1AF63}"/>
            </a:ext>
          </a:extLst>
        </xdr:cNvPr>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107</xdr:row>
      <xdr:rowOff>41911</xdr:rowOff>
    </xdr:to>
    <xdr:cxnSp macro="">
      <xdr:nvCxnSpPr>
        <xdr:cNvPr id="835" name="直線コネクタ 834">
          <a:extLst>
            <a:ext uri="{FF2B5EF4-FFF2-40B4-BE49-F238E27FC236}">
              <a16:creationId xmlns:a16="http://schemas.microsoft.com/office/drawing/2014/main" xmlns="" id="{318E4471-AF59-46A0-B32B-8B2C59E2C834}"/>
            </a:ext>
          </a:extLst>
        </xdr:cNvPr>
        <xdr:cNvCxnSpPr/>
      </xdr:nvCxnSpPr>
      <xdr:spPr>
        <a:xfrm>
          <a:off x="20434300" y="183299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836" name="楕円 835">
          <a:extLst>
            <a:ext uri="{FF2B5EF4-FFF2-40B4-BE49-F238E27FC236}">
              <a16:creationId xmlns:a16="http://schemas.microsoft.com/office/drawing/2014/main" xmlns="" id="{D781BF92-313A-459E-97F6-CBDDE0F4E78E}"/>
            </a:ext>
          </a:extLst>
        </xdr:cNvPr>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107</xdr:row>
      <xdr:rowOff>12519</xdr:rowOff>
    </xdr:to>
    <xdr:cxnSp macro="">
      <xdr:nvCxnSpPr>
        <xdr:cNvPr id="837" name="直線コネクタ 836">
          <a:extLst>
            <a:ext uri="{FF2B5EF4-FFF2-40B4-BE49-F238E27FC236}">
              <a16:creationId xmlns:a16="http://schemas.microsoft.com/office/drawing/2014/main" xmlns="" id="{72411926-8D16-4EE5-B559-1E9E54D95D31}"/>
            </a:ext>
          </a:extLst>
        </xdr:cNvPr>
        <xdr:cNvCxnSpPr/>
      </xdr:nvCxnSpPr>
      <xdr:spPr>
        <a:xfrm flipV="1">
          <a:off x="19545300" y="183299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133169</xdr:rowOff>
    </xdr:from>
    <xdr:to>
      <xdr:col>98</xdr:col>
      <xdr:colOff>38100</xdr:colOff>
      <xdr:row>108</xdr:row>
      <xdr:rowOff>63319</xdr:rowOff>
    </xdr:to>
    <xdr:sp macro="" textlink="">
      <xdr:nvSpPr>
        <xdr:cNvPr id="838" name="楕円 837">
          <a:extLst>
            <a:ext uri="{FF2B5EF4-FFF2-40B4-BE49-F238E27FC236}">
              <a16:creationId xmlns:a16="http://schemas.microsoft.com/office/drawing/2014/main" xmlns="" id="{B0C6A340-51B6-485F-B85C-0EC12D01D782}"/>
            </a:ext>
          </a:extLst>
        </xdr:cNvPr>
        <xdr:cNvSpPr/>
      </xdr:nvSpPr>
      <xdr:spPr>
        <a:xfrm>
          <a:off x="18605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108</xdr:row>
      <xdr:rowOff>12519</xdr:rowOff>
    </xdr:to>
    <xdr:cxnSp macro="">
      <xdr:nvCxnSpPr>
        <xdr:cNvPr id="839" name="直線コネクタ 838">
          <a:extLst>
            <a:ext uri="{FF2B5EF4-FFF2-40B4-BE49-F238E27FC236}">
              <a16:creationId xmlns:a16="http://schemas.microsoft.com/office/drawing/2014/main" xmlns="" id="{84908BA2-9BDA-4BD6-99B1-2CB60602FCB5}"/>
            </a:ext>
          </a:extLst>
        </xdr:cNvPr>
        <xdr:cNvCxnSpPr/>
      </xdr:nvCxnSpPr>
      <xdr:spPr>
        <a:xfrm flipV="1">
          <a:off x="18656300" y="1835766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xmlns="" id="{EF8728A1-7597-4F75-9A95-9A7A8ACEEA0B}"/>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a:extLst>
            <a:ext uri="{FF2B5EF4-FFF2-40B4-BE49-F238E27FC236}">
              <a16:creationId xmlns:a16="http://schemas.microsoft.com/office/drawing/2014/main" xmlns="" id="{BBD29695-F841-4F98-8345-FEA8EC618741}"/>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a:extLst>
            <a:ext uri="{FF2B5EF4-FFF2-40B4-BE49-F238E27FC236}">
              <a16:creationId xmlns:a16="http://schemas.microsoft.com/office/drawing/2014/main" xmlns="" id="{8159E21E-8CD7-4BF4-998D-2E07721695F2}"/>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a:extLst>
            <a:ext uri="{FF2B5EF4-FFF2-40B4-BE49-F238E27FC236}">
              <a16:creationId xmlns:a16="http://schemas.microsoft.com/office/drawing/2014/main" xmlns="" id="{2AD640B5-F32F-4649-B942-4408277F2A1B}"/>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44" name="n_1mainValue【公民館】&#10;一人当たり面積">
          <a:extLst>
            <a:ext uri="{FF2B5EF4-FFF2-40B4-BE49-F238E27FC236}">
              <a16:creationId xmlns:a16="http://schemas.microsoft.com/office/drawing/2014/main" xmlns="" id="{CC44BD5B-C497-45F3-8664-C0760D39D761}"/>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52088</xdr:rowOff>
    </xdr:from>
    <xdr:ext cx="469744" cy="259045"/>
    <xdr:sp macro="" textlink="">
      <xdr:nvSpPr>
        <xdr:cNvPr id="845" name="n_2mainValue【公民館】&#10;一人当たり面積">
          <a:extLst>
            <a:ext uri="{FF2B5EF4-FFF2-40B4-BE49-F238E27FC236}">
              <a16:creationId xmlns:a16="http://schemas.microsoft.com/office/drawing/2014/main" xmlns="" id="{14C89BA2-7E08-4DFC-A36C-CDB1AD1D86D3}"/>
            </a:ext>
          </a:extLst>
        </xdr:cNvPr>
        <xdr:cNvSpPr txBox="1"/>
      </xdr:nvSpPr>
      <xdr:spPr>
        <a:xfrm>
          <a:off x="20199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846" name="n_3mainValue【公民館】&#10;一人当たり面積">
          <a:extLst>
            <a:ext uri="{FF2B5EF4-FFF2-40B4-BE49-F238E27FC236}">
              <a16:creationId xmlns:a16="http://schemas.microsoft.com/office/drawing/2014/main" xmlns="" id="{14D8774E-15FA-495D-B0A5-FBC7063DBDF2}"/>
            </a:ext>
          </a:extLst>
        </xdr:cNvPr>
        <xdr:cNvSpPr txBox="1"/>
      </xdr:nvSpPr>
      <xdr:spPr>
        <a:xfrm>
          <a:off x="19310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54446</xdr:rowOff>
    </xdr:from>
    <xdr:ext cx="469744" cy="259045"/>
    <xdr:sp macro="" textlink="">
      <xdr:nvSpPr>
        <xdr:cNvPr id="847" name="n_4mainValue【公民館】&#10;一人当たり面積">
          <a:extLst>
            <a:ext uri="{FF2B5EF4-FFF2-40B4-BE49-F238E27FC236}">
              <a16:creationId xmlns:a16="http://schemas.microsoft.com/office/drawing/2014/main" xmlns="" id="{5E542059-A9B7-4AEF-B496-E20941791ACF}"/>
            </a:ext>
          </a:extLst>
        </xdr:cNvPr>
        <xdr:cNvSpPr txBox="1"/>
      </xdr:nvSpPr>
      <xdr:spPr>
        <a:xfrm>
          <a:off x="18421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xmlns="" id="{6636A291-6886-43DF-9317-F76693CDD4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xmlns="" id="{5C14B151-E9C3-4B22-97E1-DEA2CC6390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xmlns="" id="{84EF6A2B-FE95-408C-A1E9-CD0AA47B9A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類似団体と比較して特に有形固定資産減価償却率が高くなっている施設は、認定こども園・幼稚園・保育所、児童館、公営住宅であり、特に低くなっている施設は、道路、公民館である。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ポイント上回っているが、これは市営住宅の大部分が昭和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年代前半以前に建設されたものであり、法定耐用年数の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年を超えている施設が多くなっているためである。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また、認定こども園・幼稚園・保育所については、有形固定資産減価償却率が大きく低下している。これは、令和元年度にしらさぎ保育園の大規模改修を行ったためである。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公共施設等全体として、令和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で定めた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年度の公共施設に係る延床面積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141,953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）まで縮減する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目標の達成に向け、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の目的や利用状況、耐用年数等を踏まえた適正化を図る。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A57DD5A-86AF-4A44-B44D-5AF8CE9347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C4246F5-680F-4C7F-AEE8-F5D82E8853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80F8A25-7F15-4D83-94E4-B416EF4B34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C1AF3A9-0A45-437E-A963-B674D844A1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259AF5E-C4B8-4EA0-935B-2DD8881820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9ADDC86-B2A4-4B13-AB1B-3358644D75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E74C1E7-CB5F-46F2-9CAB-CED79B1812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E585E45-87D7-40DD-8510-1001FB31AA3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430C536-148D-43D1-99C4-17E9E6C1D9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B56BEDE-F11C-40FB-AA23-23E6020B60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62F4120-D2B8-494A-BE55-B43206A9B3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989D503-17FD-4107-94B9-6958A2065C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01607F5-F327-4679-87DB-C03CFD0574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7667E4C-307B-4FB8-9FFA-C4DCFDD238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7A618D7-EC91-4DA7-95AD-2E35B7A57E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5D18F65-EDED-4FBE-9590-200C9B9F06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325AFD6-9EA2-4A8A-9357-98F6318B3D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88EEB6B-FA1B-4D94-BB0C-6C48C1B9A7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F8171DE-7747-4CEA-96C3-E55A980483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9A60A01-6DDC-47CF-96D3-DEFC34506A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E5770A7-F30C-41BB-A103-E56466F955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200DF48-2D06-4C6C-B76D-63C0BC99E3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08E0C38-08D9-4F2A-A44F-1738ECC578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CCF9099-6AD8-43E8-A8C5-1305829C98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8C05BA2-BB9C-4C2A-A7BD-33F1B511CB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F710B68-22CC-499F-92F5-242DFD0504A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36ACDDE-DDF3-420D-9ADC-27F70F16F5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48BACBA-A2D7-4869-BBFA-4644877841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83922E3-7A25-40D9-A652-B761A7E6C2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B6C9A2A-1774-46B2-ABF3-AD9E84E6B26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A7C4DA4-DD96-44E2-931E-E188D1032E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709EC6F-A264-4D79-9CDB-4C9608B1CD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3C73DE9-14F4-4EB0-95FF-5A1E47F4C1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DEF6570-EBBB-487A-BC04-3E155D66864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3FBCC36-441B-437E-A3C0-B76EDE0CF6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40E0C9B-4FA4-4C14-875B-CD4AC2A5C7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466D15C-C91D-4889-B8AF-AD4D1AAC3C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FCD6FE0-7C9C-4F6A-8848-8F2067F852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02F9D6E-9C2E-4E75-BB58-A41A903F2D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5AE911C6-43CC-4F43-A3E9-F3C59A6168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B1E327B-F8F0-4DEC-9445-6D3AC1E088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7CA1CD9-4F27-457B-8AB2-DE375EC732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CCE4B0E0-E802-4FDB-BBC3-98014EE38BF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BEDD2511-B05A-4798-AAAB-61CD3630A51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3EB845A3-898E-4D2F-966B-67CB6EBC728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E271457-5A26-4FED-B585-1D230ABE16E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BD2F4C40-F8FB-4CA9-A28E-0F3DF4D4080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BD395F48-11C6-49BE-B724-2C1A2DEA9D8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F87CE4E-35AD-4307-B73E-748EAB8FC90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4B95923C-C232-4C13-BB32-70CD2D32458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C9C75E0B-CC69-43E3-81DA-DC9915F118C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xmlns="" id="{6FD4BFCA-54FD-4E77-989C-6EE6C559F47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76360D15-4321-4838-8045-31D882C068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4C4A91B7-7601-4179-B2A3-B1A10861061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xmlns="" id="{B97D4658-B65E-4FDD-A0AF-8C2BAE804D3D}"/>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xmlns="" id="{F95145C7-95C6-400A-BDAA-CA67008E0A5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xmlns="" id="{4F0A7AC9-08CE-44E1-BE1F-531777F2BFF3}"/>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xmlns="" id="{82A24E40-B514-4BAF-9356-811A0DCBA6D6}"/>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xmlns="" id="{8B009E46-3EE6-47FF-8C3E-BCEF5C140D4E}"/>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CF086B15-E5DE-4CEE-94AB-9E61A3BF4B64}"/>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xmlns="" id="{53FB6C9A-7DD7-4C41-90F4-8428C806FE94}"/>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xmlns="" id="{E7AF3AEC-05CB-4B5C-9B20-0F20098DD82E}"/>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xmlns="" id="{F83B6102-AFDE-4F18-A647-AE68908D376D}"/>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xmlns="" id="{256CEA48-6816-4151-83B1-DF5FE7A3DACF}"/>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xmlns="" id="{C5BC9DFE-8443-4338-B94C-B80F934E919E}"/>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AFD7C33-A1F3-4CFA-8501-0F19F9BCC5B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1450012-13FE-4AA8-BEF4-4B0B458FEA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5311716-9E80-4379-8073-B752C338D6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3E73B03-ADAF-49E7-AF95-591DAFC7F34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675D237-0A9E-4F29-B5BA-BF2DEAC8BA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2" name="楕円 71">
          <a:extLst>
            <a:ext uri="{FF2B5EF4-FFF2-40B4-BE49-F238E27FC236}">
              <a16:creationId xmlns:a16="http://schemas.microsoft.com/office/drawing/2014/main" xmlns="" id="{C89C21CF-0ED8-4370-BD0B-314266102F9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BAA73E5F-31E1-413A-9DB5-8ECC21A4C607}"/>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80010</xdr:rowOff>
    </xdr:from>
    <xdr:to>
      <xdr:col>20</xdr:col>
      <xdr:colOff>38100</xdr:colOff>
      <xdr:row>37</xdr:row>
      <xdr:rowOff>10160</xdr:rowOff>
    </xdr:to>
    <xdr:sp macro="" textlink="">
      <xdr:nvSpPr>
        <xdr:cNvPr id="74" name="楕円 73">
          <a:extLst>
            <a:ext uri="{FF2B5EF4-FFF2-40B4-BE49-F238E27FC236}">
              <a16:creationId xmlns:a16="http://schemas.microsoft.com/office/drawing/2014/main" xmlns="" id="{114675BA-1B5D-4C67-99E9-FA602C7F8D9B}"/>
            </a:ext>
          </a:extLst>
        </xdr:cNvPr>
        <xdr:cNvSpPr/>
      </xdr:nvSpPr>
      <xdr:spPr>
        <a:xfrm>
          <a:off x="3746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130810</xdr:rowOff>
    </xdr:to>
    <xdr:cxnSp macro="">
      <xdr:nvCxnSpPr>
        <xdr:cNvPr id="75" name="直線コネクタ 74">
          <a:extLst>
            <a:ext uri="{FF2B5EF4-FFF2-40B4-BE49-F238E27FC236}">
              <a16:creationId xmlns:a16="http://schemas.microsoft.com/office/drawing/2014/main" xmlns="" id="{ABFA9A3E-63E8-4D59-ABBA-3817594B1D04}"/>
            </a:ext>
          </a:extLst>
        </xdr:cNvPr>
        <xdr:cNvCxnSpPr/>
      </xdr:nvCxnSpPr>
      <xdr:spPr>
        <a:xfrm flipV="1">
          <a:off x="3797300" y="6236970"/>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53340</xdr:rowOff>
    </xdr:from>
    <xdr:to>
      <xdr:col>15</xdr:col>
      <xdr:colOff>101600</xdr:colOff>
      <xdr:row>36</xdr:row>
      <xdr:rowOff>154940</xdr:rowOff>
    </xdr:to>
    <xdr:sp macro="" textlink="">
      <xdr:nvSpPr>
        <xdr:cNvPr id="76" name="楕円 75">
          <a:extLst>
            <a:ext uri="{FF2B5EF4-FFF2-40B4-BE49-F238E27FC236}">
              <a16:creationId xmlns:a16="http://schemas.microsoft.com/office/drawing/2014/main" xmlns="" id="{581998A8-295E-4E27-A99C-EE35E3FEDA79}"/>
            </a:ext>
          </a:extLst>
        </xdr:cNvPr>
        <xdr:cNvSpPr/>
      </xdr:nvSpPr>
      <xdr:spPr>
        <a:xfrm>
          <a:off x="2857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104140</xdr:rowOff>
    </xdr:from>
    <xdr:to>
      <xdr:col>19</xdr:col>
      <xdr:colOff>177800</xdr:colOff>
      <xdr:row>36</xdr:row>
      <xdr:rowOff>130810</xdr:rowOff>
    </xdr:to>
    <xdr:cxnSp macro="">
      <xdr:nvCxnSpPr>
        <xdr:cNvPr id="77" name="直線コネクタ 76">
          <a:extLst>
            <a:ext uri="{FF2B5EF4-FFF2-40B4-BE49-F238E27FC236}">
              <a16:creationId xmlns:a16="http://schemas.microsoft.com/office/drawing/2014/main" xmlns="" id="{6587E3CA-CD8C-4E17-8E8A-3CE62D00C47E}"/>
            </a:ext>
          </a:extLst>
        </xdr:cNvPr>
        <xdr:cNvCxnSpPr/>
      </xdr:nvCxnSpPr>
      <xdr:spPr>
        <a:xfrm>
          <a:off x="2908300" y="6276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27940</xdr:rowOff>
    </xdr:from>
    <xdr:to>
      <xdr:col>10</xdr:col>
      <xdr:colOff>165100</xdr:colOff>
      <xdr:row>36</xdr:row>
      <xdr:rowOff>129540</xdr:rowOff>
    </xdr:to>
    <xdr:sp macro="" textlink="">
      <xdr:nvSpPr>
        <xdr:cNvPr id="78" name="楕円 77">
          <a:extLst>
            <a:ext uri="{FF2B5EF4-FFF2-40B4-BE49-F238E27FC236}">
              <a16:creationId xmlns:a16="http://schemas.microsoft.com/office/drawing/2014/main" xmlns="" id="{1D5DDDC2-004C-4E20-B1EB-1DC88E1C064A}"/>
            </a:ext>
          </a:extLst>
        </xdr:cNvPr>
        <xdr:cNvSpPr/>
      </xdr:nvSpPr>
      <xdr:spPr>
        <a:xfrm>
          <a:off x="1968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78740</xdr:rowOff>
    </xdr:from>
    <xdr:to>
      <xdr:col>15</xdr:col>
      <xdr:colOff>50800</xdr:colOff>
      <xdr:row>36</xdr:row>
      <xdr:rowOff>104140</xdr:rowOff>
    </xdr:to>
    <xdr:cxnSp macro="">
      <xdr:nvCxnSpPr>
        <xdr:cNvPr id="79" name="直線コネクタ 78">
          <a:extLst>
            <a:ext uri="{FF2B5EF4-FFF2-40B4-BE49-F238E27FC236}">
              <a16:creationId xmlns:a16="http://schemas.microsoft.com/office/drawing/2014/main" xmlns="" id="{389B7D52-5A25-4968-ACA4-FD4BE14C4C18}"/>
            </a:ext>
          </a:extLst>
        </xdr:cNvPr>
        <xdr:cNvCxnSpPr/>
      </xdr:nvCxnSpPr>
      <xdr:spPr>
        <a:xfrm>
          <a:off x="2019300" y="62509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152400</xdr:rowOff>
    </xdr:from>
    <xdr:to>
      <xdr:col>6</xdr:col>
      <xdr:colOff>38100</xdr:colOff>
      <xdr:row>37</xdr:row>
      <xdr:rowOff>82550</xdr:rowOff>
    </xdr:to>
    <xdr:sp macro="" textlink="">
      <xdr:nvSpPr>
        <xdr:cNvPr id="80" name="楕円 79">
          <a:extLst>
            <a:ext uri="{FF2B5EF4-FFF2-40B4-BE49-F238E27FC236}">
              <a16:creationId xmlns:a16="http://schemas.microsoft.com/office/drawing/2014/main" xmlns="" id="{DBA10505-FF72-44B7-9601-E2F4B1FD5560}"/>
            </a:ext>
          </a:extLst>
        </xdr:cNvPr>
        <xdr:cNvSpPr/>
      </xdr:nvSpPr>
      <xdr:spPr>
        <a:xfrm>
          <a:off x="107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78740</xdr:rowOff>
    </xdr:from>
    <xdr:to>
      <xdr:col>10</xdr:col>
      <xdr:colOff>114300</xdr:colOff>
      <xdr:row>37</xdr:row>
      <xdr:rowOff>31750</xdr:rowOff>
    </xdr:to>
    <xdr:cxnSp macro="">
      <xdr:nvCxnSpPr>
        <xdr:cNvPr id="81" name="直線コネクタ 80">
          <a:extLst>
            <a:ext uri="{FF2B5EF4-FFF2-40B4-BE49-F238E27FC236}">
              <a16:creationId xmlns:a16="http://schemas.microsoft.com/office/drawing/2014/main" xmlns="" id="{A21F97FB-2597-49BD-B003-74AF4BA26EC5}"/>
            </a:ext>
          </a:extLst>
        </xdr:cNvPr>
        <xdr:cNvCxnSpPr/>
      </xdr:nvCxnSpPr>
      <xdr:spPr>
        <a:xfrm flipV="1">
          <a:off x="1130300" y="625094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xmlns="" id="{6C723E4D-AF4B-401D-A55B-DCE698AAEBA7}"/>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xmlns="" id="{A5FDB2AC-88D2-4A9E-A20A-20BE1E145AF9}"/>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xmlns="" id="{50BBCC95-8B59-4CBF-B5CE-AD6D21A6206B}"/>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xmlns="" id="{33F8C19C-65F2-406D-936B-B4B6C4FFBBDE}"/>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1287</xdr:rowOff>
    </xdr:from>
    <xdr:ext cx="405111" cy="259045"/>
    <xdr:sp macro="" textlink="">
      <xdr:nvSpPr>
        <xdr:cNvPr id="86" name="n_1mainValue【図書館】&#10;有形固定資産減価償却率">
          <a:extLst>
            <a:ext uri="{FF2B5EF4-FFF2-40B4-BE49-F238E27FC236}">
              <a16:creationId xmlns:a16="http://schemas.microsoft.com/office/drawing/2014/main" xmlns="" id="{49F188EB-8CC9-48A1-A316-406F64B61A66}"/>
            </a:ext>
          </a:extLst>
        </xdr:cNvPr>
        <xdr:cNvSpPr txBox="1"/>
      </xdr:nvSpPr>
      <xdr:spPr>
        <a:xfrm>
          <a:off x="35820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146067</xdr:rowOff>
    </xdr:from>
    <xdr:ext cx="405111" cy="259045"/>
    <xdr:sp macro="" textlink="">
      <xdr:nvSpPr>
        <xdr:cNvPr id="87" name="n_2mainValue【図書館】&#10;有形固定資産減価償却率">
          <a:extLst>
            <a:ext uri="{FF2B5EF4-FFF2-40B4-BE49-F238E27FC236}">
              <a16:creationId xmlns:a16="http://schemas.microsoft.com/office/drawing/2014/main" xmlns="" id="{7B8EFB92-01FC-4317-A402-81A160FB0646}"/>
            </a:ext>
          </a:extLst>
        </xdr:cNvPr>
        <xdr:cNvSpPr txBox="1"/>
      </xdr:nvSpPr>
      <xdr:spPr>
        <a:xfrm>
          <a:off x="27057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8" name="n_3mainValue【図書館】&#10;有形固定資産減価償却率">
          <a:extLst>
            <a:ext uri="{FF2B5EF4-FFF2-40B4-BE49-F238E27FC236}">
              <a16:creationId xmlns:a16="http://schemas.microsoft.com/office/drawing/2014/main" xmlns="" id="{59C08F0F-E2A1-4050-9345-4AFD33AE9B7B}"/>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73677</xdr:rowOff>
    </xdr:from>
    <xdr:ext cx="405111" cy="259045"/>
    <xdr:sp macro="" textlink="">
      <xdr:nvSpPr>
        <xdr:cNvPr id="89" name="n_4mainValue【図書館】&#10;有形固定資産減価償却率">
          <a:extLst>
            <a:ext uri="{FF2B5EF4-FFF2-40B4-BE49-F238E27FC236}">
              <a16:creationId xmlns:a16="http://schemas.microsoft.com/office/drawing/2014/main" xmlns="" id="{2898B655-4DCA-47EB-9D64-14CD2EE04F44}"/>
            </a:ext>
          </a:extLst>
        </xdr:cNvPr>
        <xdr:cNvSpPr txBox="1"/>
      </xdr:nvSpPr>
      <xdr:spPr>
        <a:xfrm>
          <a:off x="927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xmlns="" id="{112BDA4B-CC4A-423D-9AE4-BC33B63544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xmlns="" id="{A3999291-ED6E-444D-B335-496678D292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xmlns="" id="{AB44235E-6A9E-4277-85E9-CDFB9883AF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xmlns="" id="{E316297D-01FC-42F7-B572-20E18CC3F3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xmlns="" id="{6207931F-D4F3-429D-A390-819DAC71600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xmlns="" id="{29C91343-CD76-4A7E-A45D-F6E5F07CB2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xmlns="" id="{055D684D-3E86-4D8C-9186-845726322B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xmlns="" id="{CF88B36C-17DC-4830-A285-1D389C2179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xmlns="" id="{AE161BAC-11D5-4368-BB71-617BA6F074B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xmlns="" id="{606BC70E-12B2-4A8B-B59C-286255B28B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xmlns="" id="{F0B424FE-A737-42D1-AEB0-34328B4E454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xmlns="" id="{7886BB80-0E85-490B-B083-A958C67EB0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xmlns="" id="{E96FC19F-D8D8-4D78-8A0B-8D8E8CD3D91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xmlns="" id="{8141C420-5B23-41EF-AAA8-654B9F9693B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43FBFD35-378A-4E11-BF49-F433517D51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F893B937-413E-447C-8950-512DA82F851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xmlns="" id="{309508C6-A342-4CEC-A898-D11E54136D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xmlns="" id="{49A224A5-E214-4B6F-B943-8AA4B7F6845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xmlns="" id="{C169D863-F64F-46DB-AF3E-D7A62BB8FD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xmlns="" id="{A6904060-9E52-4B54-958E-BA879DB38BC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0522B5B6-A2C5-430A-8957-C7E23D30D6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4382558E-8252-4240-83B1-0E491F133E5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426CE585-AE9A-45C5-B768-DC898D900B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xmlns="" id="{905004DF-08C6-4516-8B63-61664D497F73}"/>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xmlns="" id="{0E7C5C84-FEBE-4B41-95CC-D0D9EAC839F5}"/>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xmlns="" id="{02B0D7C1-FACF-4677-8A55-361A2BBCA5F5}"/>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xmlns="" id="{BF572BD9-278C-4E0F-91E8-352BDE0408AE}"/>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xmlns="" id="{6807D37D-56FF-43DE-AB50-5EFEEBA5D3D5}"/>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a:extLst>
            <a:ext uri="{FF2B5EF4-FFF2-40B4-BE49-F238E27FC236}">
              <a16:creationId xmlns:a16="http://schemas.microsoft.com/office/drawing/2014/main" xmlns="" id="{340F8846-F426-4433-909A-7D97C2F45AEC}"/>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xmlns="" id="{BE3E2044-CAD6-4355-9407-8AC6587B0B82}"/>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xmlns="" id="{E30E5DEC-BE5F-4DB9-AA47-C011B07CC3B5}"/>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xmlns="" id="{9890AB0D-91C1-4D1E-AAB4-46F772C2C24E}"/>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xmlns="" id="{B1C147F0-AEF4-4679-B0EB-F74D0A026EE4}"/>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xmlns="" id="{A7A6B58D-A5FA-443B-99E7-D87065688AF2}"/>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A9947C1-3106-4E7C-A130-9590E1ACEE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EE49BAD-083E-4F73-A334-B0E7137E460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9A401B3-7699-4993-9EF1-51B71B9B5F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6D75C82-F43D-4B42-9B71-091E75C597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DCB028C-DB6C-4797-A5F9-21DEF99AB9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9" name="楕円 128">
          <a:extLst>
            <a:ext uri="{FF2B5EF4-FFF2-40B4-BE49-F238E27FC236}">
              <a16:creationId xmlns:a16="http://schemas.microsoft.com/office/drawing/2014/main" xmlns="" id="{AFACBB78-B028-43B2-ABC9-3D37363FB4AB}"/>
            </a:ext>
          </a:extLst>
        </xdr:cNvPr>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0" name="【図書館】&#10;一人当たり面積該当値テキスト">
          <a:extLst>
            <a:ext uri="{FF2B5EF4-FFF2-40B4-BE49-F238E27FC236}">
              <a16:creationId xmlns:a16="http://schemas.microsoft.com/office/drawing/2014/main" xmlns="" id="{5A2BA571-6C74-42D4-A91A-9D29DF4A15D5}"/>
            </a:ext>
          </a:extLst>
        </xdr:cNvPr>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a:extLst>
            <a:ext uri="{FF2B5EF4-FFF2-40B4-BE49-F238E27FC236}">
              <a16:creationId xmlns:a16="http://schemas.microsoft.com/office/drawing/2014/main" xmlns="" id="{D50D71BF-2190-4889-B4F0-B4A3545E6676}"/>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7620</xdr:rowOff>
    </xdr:to>
    <xdr:cxnSp macro="">
      <xdr:nvCxnSpPr>
        <xdr:cNvPr id="132" name="直線コネクタ 131">
          <a:extLst>
            <a:ext uri="{FF2B5EF4-FFF2-40B4-BE49-F238E27FC236}">
              <a16:creationId xmlns:a16="http://schemas.microsoft.com/office/drawing/2014/main" xmlns="" id="{EF4676C1-82AD-4027-BAF5-DC1FD9C4EA68}"/>
            </a:ext>
          </a:extLst>
        </xdr:cNvPr>
        <xdr:cNvCxnSpPr/>
      </xdr:nvCxnSpPr>
      <xdr:spPr>
        <a:xfrm flipV="1">
          <a:off x="9639300" y="685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132080</xdr:rowOff>
    </xdr:from>
    <xdr:to>
      <xdr:col>46</xdr:col>
      <xdr:colOff>38100</xdr:colOff>
      <xdr:row>40</xdr:row>
      <xdr:rowOff>62230</xdr:rowOff>
    </xdr:to>
    <xdr:sp macro="" textlink="">
      <xdr:nvSpPr>
        <xdr:cNvPr id="133" name="楕円 132">
          <a:extLst>
            <a:ext uri="{FF2B5EF4-FFF2-40B4-BE49-F238E27FC236}">
              <a16:creationId xmlns:a16="http://schemas.microsoft.com/office/drawing/2014/main" xmlns="" id="{2A222578-E5BE-47DA-9BC9-3FE185F2E359}"/>
            </a:ext>
          </a:extLst>
        </xdr:cNvPr>
        <xdr:cNvSpPr/>
      </xdr:nvSpPr>
      <xdr:spPr>
        <a:xfrm>
          <a:off x="869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11430</xdr:rowOff>
    </xdr:to>
    <xdr:cxnSp macro="">
      <xdr:nvCxnSpPr>
        <xdr:cNvPr id="134" name="直線コネクタ 133">
          <a:extLst>
            <a:ext uri="{FF2B5EF4-FFF2-40B4-BE49-F238E27FC236}">
              <a16:creationId xmlns:a16="http://schemas.microsoft.com/office/drawing/2014/main" xmlns="" id="{97EC9D5B-6ACE-4664-92DA-0FFC44E37FFA}"/>
            </a:ext>
          </a:extLst>
        </xdr:cNvPr>
        <xdr:cNvCxnSpPr/>
      </xdr:nvCxnSpPr>
      <xdr:spPr>
        <a:xfrm flipV="1">
          <a:off x="8750300" y="686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5" name="楕円 134">
          <a:extLst>
            <a:ext uri="{FF2B5EF4-FFF2-40B4-BE49-F238E27FC236}">
              <a16:creationId xmlns:a16="http://schemas.microsoft.com/office/drawing/2014/main" xmlns="" id="{4322B3A6-E1F0-4D1F-8E0E-BE8D98196656}"/>
            </a:ext>
          </a:extLst>
        </xdr:cNvPr>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xdr:rowOff>
    </xdr:from>
    <xdr:to>
      <xdr:col>45</xdr:col>
      <xdr:colOff>177800</xdr:colOff>
      <xdr:row>40</xdr:row>
      <xdr:rowOff>19050</xdr:rowOff>
    </xdr:to>
    <xdr:cxnSp macro="">
      <xdr:nvCxnSpPr>
        <xdr:cNvPr id="136" name="直線コネクタ 135">
          <a:extLst>
            <a:ext uri="{FF2B5EF4-FFF2-40B4-BE49-F238E27FC236}">
              <a16:creationId xmlns:a16="http://schemas.microsoft.com/office/drawing/2014/main" xmlns="" id="{83DBC15C-B796-45C0-B73A-267A5764C2B3}"/>
            </a:ext>
          </a:extLst>
        </xdr:cNvPr>
        <xdr:cNvCxnSpPr/>
      </xdr:nvCxnSpPr>
      <xdr:spPr>
        <a:xfrm flipV="1">
          <a:off x="7861300" y="686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29210</xdr:rowOff>
    </xdr:from>
    <xdr:to>
      <xdr:col>36</xdr:col>
      <xdr:colOff>165100</xdr:colOff>
      <xdr:row>40</xdr:row>
      <xdr:rowOff>130810</xdr:rowOff>
    </xdr:to>
    <xdr:sp macro="" textlink="">
      <xdr:nvSpPr>
        <xdr:cNvPr id="137" name="楕円 136">
          <a:extLst>
            <a:ext uri="{FF2B5EF4-FFF2-40B4-BE49-F238E27FC236}">
              <a16:creationId xmlns:a16="http://schemas.microsoft.com/office/drawing/2014/main" xmlns="" id="{2A93D79E-83FD-4E23-89E7-CDE49935BC83}"/>
            </a:ext>
          </a:extLst>
        </xdr:cNvPr>
        <xdr:cNvSpPr/>
      </xdr:nvSpPr>
      <xdr:spPr>
        <a:xfrm>
          <a:off x="692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80010</xdr:rowOff>
    </xdr:to>
    <xdr:cxnSp macro="">
      <xdr:nvCxnSpPr>
        <xdr:cNvPr id="138" name="直線コネクタ 137">
          <a:extLst>
            <a:ext uri="{FF2B5EF4-FFF2-40B4-BE49-F238E27FC236}">
              <a16:creationId xmlns:a16="http://schemas.microsoft.com/office/drawing/2014/main" xmlns="" id="{2DD7C3B5-E661-42D9-8AB3-DEA6F22DEA71}"/>
            </a:ext>
          </a:extLst>
        </xdr:cNvPr>
        <xdr:cNvCxnSpPr/>
      </xdr:nvCxnSpPr>
      <xdr:spPr>
        <a:xfrm flipV="1">
          <a:off x="6972300" y="68770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a:extLst>
            <a:ext uri="{FF2B5EF4-FFF2-40B4-BE49-F238E27FC236}">
              <a16:creationId xmlns:a16="http://schemas.microsoft.com/office/drawing/2014/main" xmlns="" id="{B5462DC0-F7D0-48BA-B1B3-45353557FFEF}"/>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a16="http://schemas.microsoft.com/office/drawing/2014/main" xmlns="" id="{733C0C27-4EF2-4036-B7A4-1DC5A509F3AC}"/>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a16="http://schemas.microsoft.com/office/drawing/2014/main" xmlns="" id="{6167F6D7-127B-48FE-8D99-FFD9A06FDFA1}"/>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a:extLst>
            <a:ext uri="{FF2B5EF4-FFF2-40B4-BE49-F238E27FC236}">
              <a16:creationId xmlns:a16="http://schemas.microsoft.com/office/drawing/2014/main" xmlns="" id="{64EBDD0F-8650-4BF0-994F-FCCDF4A4F788}"/>
            </a:ext>
          </a:extLst>
        </xdr:cNvPr>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74947</xdr:rowOff>
    </xdr:from>
    <xdr:ext cx="469744" cy="259045"/>
    <xdr:sp macro="" textlink="">
      <xdr:nvSpPr>
        <xdr:cNvPr id="143" name="n_1mainValue【図書館】&#10;一人当たり面積">
          <a:extLst>
            <a:ext uri="{FF2B5EF4-FFF2-40B4-BE49-F238E27FC236}">
              <a16:creationId xmlns:a16="http://schemas.microsoft.com/office/drawing/2014/main" xmlns="" id="{9A31292F-D927-44FA-ACDA-7D1395BCEB1D}"/>
            </a:ext>
          </a:extLst>
        </xdr:cNvPr>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78757</xdr:rowOff>
    </xdr:from>
    <xdr:ext cx="469744" cy="259045"/>
    <xdr:sp macro="" textlink="">
      <xdr:nvSpPr>
        <xdr:cNvPr id="144" name="n_2mainValue【図書館】&#10;一人当たり面積">
          <a:extLst>
            <a:ext uri="{FF2B5EF4-FFF2-40B4-BE49-F238E27FC236}">
              <a16:creationId xmlns:a16="http://schemas.microsoft.com/office/drawing/2014/main" xmlns="" id="{F6656F80-A976-4CFB-8D16-90E732980EA1}"/>
            </a:ext>
          </a:extLst>
        </xdr:cNvPr>
        <xdr:cNvSpPr txBox="1"/>
      </xdr:nvSpPr>
      <xdr:spPr>
        <a:xfrm>
          <a:off x="8515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5" name="n_3mainValue【図書館】&#10;一人当たり面積">
          <a:extLst>
            <a:ext uri="{FF2B5EF4-FFF2-40B4-BE49-F238E27FC236}">
              <a16:creationId xmlns:a16="http://schemas.microsoft.com/office/drawing/2014/main" xmlns="" id="{CEF71726-671D-4EA2-8752-0D58E4A989C5}"/>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147337</xdr:rowOff>
    </xdr:from>
    <xdr:ext cx="469744" cy="259045"/>
    <xdr:sp macro="" textlink="">
      <xdr:nvSpPr>
        <xdr:cNvPr id="146" name="n_4mainValue【図書館】&#10;一人当たり面積">
          <a:extLst>
            <a:ext uri="{FF2B5EF4-FFF2-40B4-BE49-F238E27FC236}">
              <a16:creationId xmlns:a16="http://schemas.microsoft.com/office/drawing/2014/main" xmlns="" id="{EC828B92-9A6C-4355-844A-83F8716285BF}"/>
            </a:ext>
          </a:extLst>
        </xdr:cNvPr>
        <xdr:cNvSpPr txBox="1"/>
      </xdr:nvSpPr>
      <xdr:spPr>
        <a:xfrm>
          <a:off x="6737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AE8FF072-F42D-44AD-A762-C2BA83C09A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958CEF6-9960-473A-941E-E7FEC9C045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BED12F7F-339D-4036-B9A1-809B135E52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406AD6C6-C29C-4628-A6BE-DBA98F296C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91A78B3D-DDBC-4C96-A797-A7E65E2D25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129DA122-6BEC-4AFD-82B2-8532FA4774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B938DF23-C968-49B7-B810-B0C5819EBB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9FA30692-F1B9-4636-B705-272C6C2E0F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A2C3B9C7-3063-40DF-A3EA-B10193C4BF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20B1F433-C61D-4892-9E09-107A815759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33328ADE-F450-49D9-816D-FA6F8AD2BE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D80806DC-17FF-4E72-AE2E-7496D6014D2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1F613040-E8DC-4A3B-978F-ED203366D1C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7BBB9E9F-2395-4F67-8834-109C0C4EBA8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D6A6A701-A118-45A1-B017-E8A8A0720B5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B13C6357-082E-4B01-B6A6-AD4BA8AD33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F9BC2C5C-9BAF-4EBF-8A60-B21B3C30F37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48E0B558-F79F-4321-AAB0-FB6F299DE4F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7BD72312-8332-419D-87EC-537F390F772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4765CBA4-23E3-4644-8D20-23D29DDA1B7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301AEA76-4426-417B-9C2D-C07823CF1B0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65063452-493C-439F-95B9-523ABB4A98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2DBA46CC-4B51-4607-8C8D-4DFFBE9DD39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FDBB8B4D-53E7-4627-B752-974C683E9A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xmlns="" id="{E730A3EB-BCC6-4665-ACD1-3C2C67B4CDE9}"/>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1985F2D2-94E0-446A-AE52-1BE442FF801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xmlns="" id="{F70862D8-0A00-4A26-A3D5-4C151525728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A430710D-818F-4A1D-98B3-9C14EA94211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xmlns="" id="{64D197D5-A87E-445A-A7AB-D541008023D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14E32F27-9C1D-4F06-8951-82960540AF68}"/>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xmlns="" id="{C6BA5018-EA1F-4042-BD4F-0C14111B2235}"/>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xmlns="" id="{BBB9BD06-DA1C-43AF-ACAB-F455F35F639C}"/>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xmlns="" id="{3EA9F91A-53D5-43CE-B3A3-F3ED74FB00B3}"/>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xmlns="" id="{9915B0F0-19B2-4BA1-A6F4-6669A7531A5E}"/>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xmlns="" id="{7D7D5DC0-5E82-4C21-B145-7B84A25FFB5E}"/>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E65E9967-E03E-45F1-B58B-1086A3996D8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D1A5C69-F205-4C5E-AC8A-9D7AE8DF0F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8F5A49A9-D4A1-41CB-93D8-329F600739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2A89098-91C5-4766-8140-77A985284C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80E90E1-7938-43EF-BC9D-B720A59899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87" name="楕円 186">
          <a:extLst>
            <a:ext uri="{FF2B5EF4-FFF2-40B4-BE49-F238E27FC236}">
              <a16:creationId xmlns:a16="http://schemas.microsoft.com/office/drawing/2014/main" xmlns="" id="{FC17CF23-F158-49BE-A639-A1312D1BB2E0}"/>
            </a:ext>
          </a:extLst>
        </xdr:cNvPr>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773CE090-E608-43C6-A0F8-0D9573EA5258}"/>
            </a:ext>
          </a:extLst>
        </xdr:cNvPr>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9" name="楕円 188">
          <a:extLst>
            <a:ext uri="{FF2B5EF4-FFF2-40B4-BE49-F238E27FC236}">
              <a16:creationId xmlns:a16="http://schemas.microsoft.com/office/drawing/2014/main" xmlns="" id="{5ACCB056-AFFE-4981-8EEB-43E07174A837}"/>
            </a:ext>
          </a:extLst>
        </xdr:cNvPr>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85725</xdr:rowOff>
    </xdr:to>
    <xdr:cxnSp macro="">
      <xdr:nvCxnSpPr>
        <xdr:cNvPr id="190" name="直線コネクタ 189">
          <a:extLst>
            <a:ext uri="{FF2B5EF4-FFF2-40B4-BE49-F238E27FC236}">
              <a16:creationId xmlns:a16="http://schemas.microsoft.com/office/drawing/2014/main" xmlns="" id="{BCE7538D-FF5A-4DD2-AB14-41E1F5D6D93E}"/>
            </a:ext>
          </a:extLst>
        </xdr:cNvPr>
        <xdr:cNvCxnSpPr/>
      </xdr:nvCxnSpPr>
      <xdr:spPr>
        <a:xfrm>
          <a:off x="3797300" y="103289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91" name="楕円 190">
          <a:extLst>
            <a:ext uri="{FF2B5EF4-FFF2-40B4-BE49-F238E27FC236}">
              <a16:creationId xmlns:a16="http://schemas.microsoft.com/office/drawing/2014/main" xmlns="" id="{E04A72FB-EB3B-4263-B73B-84509A60239E}"/>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41910</xdr:rowOff>
    </xdr:to>
    <xdr:cxnSp macro="">
      <xdr:nvCxnSpPr>
        <xdr:cNvPr id="192" name="直線コネクタ 191">
          <a:extLst>
            <a:ext uri="{FF2B5EF4-FFF2-40B4-BE49-F238E27FC236}">
              <a16:creationId xmlns:a16="http://schemas.microsoft.com/office/drawing/2014/main" xmlns="" id="{E77277EE-0F6F-4427-BDF1-62D1499B5182}"/>
            </a:ext>
          </a:extLst>
        </xdr:cNvPr>
        <xdr:cNvCxnSpPr/>
      </xdr:nvCxnSpPr>
      <xdr:spPr>
        <a:xfrm>
          <a:off x="2908300" y="10285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3" name="楕円 192">
          <a:extLst>
            <a:ext uri="{FF2B5EF4-FFF2-40B4-BE49-F238E27FC236}">
              <a16:creationId xmlns:a16="http://schemas.microsoft.com/office/drawing/2014/main" xmlns="" id="{09884AD1-6B34-4BF9-A4D4-08BC72C3C6F8}"/>
            </a:ext>
          </a:extLst>
        </xdr:cNvPr>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28575</xdr:rowOff>
    </xdr:to>
    <xdr:cxnSp macro="">
      <xdr:nvCxnSpPr>
        <xdr:cNvPr id="194" name="直線コネクタ 193">
          <a:extLst>
            <a:ext uri="{FF2B5EF4-FFF2-40B4-BE49-F238E27FC236}">
              <a16:creationId xmlns:a16="http://schemas.microsoft.com/office/drawing/2014/main" xmlns="" id="{5487C8D5-0307-475B-87A3-0BBEB9B8B8E1}"/>
            </a:ext>
          </a:extLst>
        </xdr:cNvPr>
        <xdr:cNvCxnSpPr/>
      </xdr:nvCxnSpPr>
      <xdr:spPr>
        <a:xfrm flipV="1">
          <a:off x="2019300" y="1028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195" name="楕円 194">
          <a:extLst>
            <a:ext uri="{FF2B5EF4-FFF2-40B4-BE49-F238E27FC236}">
              <a16:creationId xmlns:a16="http://schemas.microsoft.com/office/drawing/2014/main" xmlns="" id="{72367FED-D2A2-4FEA-BE1E-BA00BF3DF6D6}"/>
            </a:ext>
          </a:extLst>
        </xdr:cNvPr>
        <xdr:cNvSpPr/>
      </xdr:nvSpPr>
      <xdr:spPr>
        <a:xfrm>
          <a:off x="107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61</xdr:row>
      <xdr:rowOff>87630</xdr:rowOff>
    </xdr:to>
    <xdr:cxnSp macro="">
      <xdr:nvCxnSpPr>
        <xdr:cNvPr id="196" name="直線コネクタ 195">
          <a:extLst>
            <a:ext uri="{FF2B5EF4-FFF2-40B4-BE49-F238E27FC236}">
              <a16:creationId xmlns:a16="http://schemas.microsoft.com/office/drawing/2014/main" xmlns="" id="{4842B526-0B37-473B-8836-348E293F6FC8}"/>
            </a:ext>
          </a:extLst>
        </xdr:cNvPr>
        <xdr:cNvCxnSpPr/>
      </xdr:nvCxnSpPr>
      <xdr:spPr>
        <a:xfrm flipV="1">
          <a:off x="1130300" y="1031557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52F3B5BF-D464-49C8-AA1F-733A5C3A9948}"/>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D8EA87D1-EF58-4563-B212-70A3E586B6B1}"/>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BB6DFFAB-CC74-4055-9153-B9BD8A91A5AB}"/>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D0CD309A-6AB9-4FF8-A19D-FF342B55443C}"/>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5A9D5E13-12ED-4444-9F57-CA7F9593764D}"/>
            </a:ext>
          </a:extLst>
        </xdr:cNvPr>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45902F70-B098-453B-85DD-E85AD26BC8A9}"/>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E9AA7BA1-125A-4AEA-9ADA-967CA29ECB83}"/>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76FE5DA3-2E59-4489-BB6A-154E56E0C736}"/>
            </a:ext>
          </a:extLst>
        </xdr:cNvPr>
        <xdr:cNvSpPr txBox="1"/>
      </xdr:nvSpPr>
      <xdr:spPr>
        <a:xfrm>
          <a:off x="927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12028376-BD00-4E25-BB5A-A6324F005D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D83525F0-B046-4D00-A39B-C368008633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877ED1D1-64C1-4394-ACE2-3F99657B16A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89A9A2B7-4B0D-469F-A013-60BEAB42CA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ACDBD2EA-BCC8-4D2D-A83C-008EFCCC3D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7F80BEDD-332C-4EEC-A91D-EC99A47346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4E985C3E-F40D-4482-BECD-2DB87094EB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69092FDA-7511-4FE1-BFF5-0854BF658A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348DEA3E-F51B-4C14-B2FF-F482F56EC4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321236D0-8C08-4482-8326-6B951D312D7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xmlns="" id="{5BE747B6-0825-4F63-AB1E-D0F93FC052C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xmlns="" id="{0DBCD457-87C4-442F-BC41-D3B0968F46E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xmlns="" id="{5F35BCF0-C285-42B1-8113-9A35FF01DBB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xmlns="" id="{DDA187AD-4B6A-41E4-A9E6-56946FFC12A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xmlns="" id="{01347A62-F3D7-4CFF-AF96-67A054947BF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xmlns="" id="{92ADCA62-986B-4CFA-8F93-86248A9120E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xmlns="" id="{87DF4A74-B801-4685-84D4-221CC6446FA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xmlns="" id="{4C021F7C-628E-46BB-A3E7-9547853A54B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511152B6-0919-492A-9D41-4EA21F952A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xmlns="" id="{85D427D8-795B-4C39-BE00-58DD0EE86B8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xmlns="" id="{0D3D0EE9-025F-465E-8703-001494D705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xmlns="" id="{E313ED6F-445B-44E9-88DD-1030FDC8EDE6}"/>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xmlns="" id="{F22B8527-6D26-499E-BDD1-C41B6E155775}"/>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xmlns="" id="{9797B8ED-0730-49F2-9CB5-575FB4051B49}"/>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xmlns="" id="{D41CBAC4-EFE0-4CBA-9586-97C3CE7A6F2A}"/>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xmlns="" id="{0C41CD38-3AD9-4981-BF65-14D27C5D2DCD}"/>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a16="http://schemas.microsoft.com/office/drawing/2014/main" xmlns="" id="{CC18B669-66A1-47F4-BA41-87B6C2D98975}"/>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xmlns="" id="{6A26B0A1-E7AC-4684-9F02-71642DA254E6}"/>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xmlns="" id="{B7C1B866-7E86-477D-A0FD-EFBA80EDAC4B}"/>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xmlns="" id="{2BA59CB7-F73B-4FE8-BF38-3075F9927D77}"/>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xmlns="" id="{C39D3E2B-0B80-47BD-99CA-1007FE99FB28}"/>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xmlns="" id="{3D36BD73-BAEA-4197-ADA6-C3B3B665686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E606C0A5-613C-4B42-AD62-D80CF9E28A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2D7A8F64-18E4-40F1-8D61-5F366AF590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F192C4D-CD2C-484C-A7E5-D0C8AD5CC5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F2850F6B-20FE-4FB7-BE68-ADF142A634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68D87AC-544B-4618-AEA4-505B3A9D0B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92304</xdr:rowOff>
    </xdr:from>
    <xdr:to>
      <xdr:col>55</xdr:col>
      <xdr:colOff>50800</xdr:colOff>
      <xdr:row>63</xdr:row>
      <xdr:rowOff>22454</xdr:rowOff>
    </xdr:to>
    <xdr:sp macro="" textlink="">
      <xdr:nvSpPr>
        <xdr:cNvPr id="242" name="楕円 241">
          <a:extLst>
            <a:ext uri="{FF2B5EF4-FFF2-40B4-BE49-F238E27FC236}">
              <a16:creationId xmlns:a16="http://schemas.microsoft.com/office/drawing/2014/main" xmlns="" id="{41BFE528-0774-4CCA-A12C-112DD0618A1B}"/>
            </a:ext>
          </a:extLst>
        </xdr:cNvPr>
        <xdr:cNvSpPr/>
      </xdr:nvSpPr>
      <xdr:spPr>
        <a:xfrm>
          <a:off x="104267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115181</xdr:rowOff>
    </xdr:from>
    <xdr:ext cx="469744" cy="259045"/>
    <xdr:sp macro="" textlink="">
      <xdr:nvSpPr>
        <xdr:cNvPr id="243" name="【体育館・プール】&#10;一人当たり面積該当値テキスト">
          <a:extLst>
            <a:ext uri="{FF2B5EF4-FFF2-40B4-BE49-F238E27FC236}">
              <a16:creationId xmlns:a16="http://schemas.microsoft.com/office/drawing/2014/main" xmlns="" id="{F004DDFD-3003-42A4-8F96-1A4CACCB421D}"/>
            </a:ext>
          </a:extLst>
        </xdr:cNvPr>
        <xdr:cNvSpPr txBox="1"/>
      </xdr:nvSpPr>
      <xdr:spPr>
        <a:xfrm>
          <a:off x="10515600" y="10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44" name="楕円 243">
          <a:extLst>
            <a:ext uri="{FF2B5EF4-FFF2-40B4-BE49-F238E27FC236}">
              <a16:creationId xmlns:a16="http://schemas.microsoft.com/office/drawing/2014/main" xmlns="" id="{4B8B9BEA-D111-436D-A94B-5A247DB51E39}"/>
            </a:ext>
          </a:extLst>
        </xdr:cNvPr>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143104</xdr:rowOff>
    </xdr:from>
    <xdr:to>
      <xdr:col>55</xdr:col>
      <xdr:colOff>0</xdr:colOff>
      <xdr:row>62</xdr:row>
      <xdr:rowOff>146304</xdr:rowOff>
    </xdr:to>
    <xdr:cxnSp macro="">
      <xdr:nvCxnSpPr>
        <xdr:cNvPr id="245" name="直線コネクタ 244">
          <a:extLst>
            <a:ext uri="{FF2B5EF4-FFF2-40B4-BE49-F238E27FC236}">
              <a16:creationId xmlns:a16="http://schemas.microsoft.com/office/drawing/2014/main" xmlns="" id="{47D56937-1B00-4A3A-9839-FE18B7350145}"/>
            </a:ext>
          </a:extLst>
        </xdr:cNvPr>
        <xdr:cNvCxnSpPr/>
      </xdr:nvCxnSpPr>
      <xdr:spPr>
        <a:xfrm flipV="1">
          <a:off x="9639300" y="1077300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98247</xdr:rowOff>
    </xdr:from>
    <xdr:to>
      <xdr:col>46</xdr:col>
      <xdr:colOff>38100</xdr:colOff>
      <xdr:row>63</xdr:row>
      <xdr:rowOff>28397</xdr:rowOff>
    </xdr:to>
    <xdr:sp macro="" textlink="">
      <xdr:nvSpPr>
        <xdr:cNvPr id="246" name="楕円 245">
          <a:extLst>
            <a:ext uri="{FF2B5EF4-FFF2-40B4-BE49-F238E27FC236}">
              <a16:creationId xmlns:a16="http://schemas.microsoft.com/office/drawing/2014/main" xmlns="" id="{433E64A3-6FEA-4229-A3C2-6E93864D349B}"/>
            </a:ext>
          </a:extLst>
        </xdr:cNvPr>
        <xdr:cNvSpPr/>
      </xdr:nvSpPr>
      <xdr:spPr>
        <a:xfrm>
          <a:off x="8699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149047</xdr:rowOff>
    </xdr:to>
    <xdr:cxnSp macro="">
      <xdr:nvCxnSpPr>
        <xdr:cNvPr id="247" name="直線コネクタ 246">
          <a:extLst>
            <a:ext uri="{FF2B5EF4-FFF2-40B4-BE49-F238E27FC236}">
              <a16:creationId xmlns:a16="http://schemas.microsoft.com/office/drawing/2014/main" xmlns="" id="{18E19915-0311-4E70-8BC6-60C9927AFCBF}"/>
            </a:ext>
          </a:extLst>
        </xdr:cNvPr>
        <xdr:cNvCxnSpPr/>
      </xdr:nvCxnSpPr>
      <xdr:spPr>
        <a:xfrm flipV="1">
          <a:off x="8750300" y="1077620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100991</xdr:rowOff>
    </xdr:from>
    <xdr:to>
      <xdr:col>41</xdr:col>
      <xdr:colOff>101600</xdr:colOff>
      <xdr:row>63</xdr:row>
      <xdr:rowOff>31141</xdr:rowOff>
    </xdr:to>
    <xdr:sp macro="" textlink="">
      <xdr:nvSpPr>
        <xdr:cNvPr id="248" name="楕円 247">
          <a:extLst>
            <a:ext uri="{FF2B5EF4-FFF2-40B4-BE49-F238E27FC236}">
              <a16:creationId xmlns:a16="http://schemas.microsoft.com/office/drawing/2014/main" xmlns="" id="{E0C52528-9778-4D50-A283-E3A00EF5AD90}"/>
            </a:ext>
          </a:extLst>
        </xdr:cNvPr>
        <xdr:cNvSpPr/>
      </xdr:nvSpPr>
      <xdr:spPr>
        <a:xfrm>
          <a:off x="7810500" y="107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149047</xdr:rowOff>
    </xdr:from>
    <xdr:to>
      <xdr:col>45</xdr:col>
      <xdr:colOff>177800</xdr:colOff>
      <xdr:row>62</xdr:row>
      <xdr:rowOff>151791</xdr:rowOff>
    </xdr:to>
    <xdr:cxnSp macro="">
      <xdr:nvCxnSpPr>
        <xdr:cNvPr id="249" name="直線コネクタ 248">
          <a:extLst>
            <a:ext uri="{FF2B5EF4-FFF2-40B4-BE49-F238E27FC236}">
              <a16:creationId xmlns:a16="http://schemas.microsoft.com/office/drawing/2014/main" xmlns="" id="{498FD436-6E7B-4ACB-ABB4-CEC7DA4E59F4}"/>
            </a:ext>
          </a:extLst>
        </xdr:cNvPr>
        <xdr:cNvCxnSpPr/>
      </xdr:nvCxnSpPr>
      <xdr:spPr>
        <a:xfrm flipV="1">
          <a:off x="7861300" y="107789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64871</xdr:rowOff>
    </xdr:from>
    <xdr:to>
      <xdr:col>36</xdr:col>
      <xdr:colOff>165100</xdr:colOff>
      <xdr:row>63</xdr:row>
      <xdr:rowOff>166471</xdr:rowOff>
    </xdr:to>
    <xdr:sp macro="" textlink="">
      <xdr:nvSpPr>
        <xdr:cNvPr id="250" name="楕円 249">
          <a:extLst>
            <a:ext uri="{FF2B5EF4-FFF2-40B4-BE49-F238E27FC236}">
              <a16:creationId xmlns:a16="http://schemas.microsoft.com/office/drawing/2014/main" xmlns="" id="{AE919C93-B921-48AA-B6EC-DDC9F8C1A8A0}"/>
            </a:ext>
          </a:extLst>
        </xdr:cNvPr>
        <xdr:cNvSpPr/>
      </xdr:nvSpPr>
      <xdr:spPr>
        <a:xfrm>
          <a:off x="6921500" y="108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151791</xdr:rowOff>
    </xdr:from>
    <xdr:to>
      <xdr:col>41</xdr:col>
      <xdr:colOff>50800</xdr:colOff>
      <xdr:row>63</xdr:row>
      <xdr:rowOff>115671</xdr:rowOff>
    </xdr:to>
    <xdr:cxnSp macro="">
      <xdr:nvCxnSpPr>
        <xdr:cNvPr id="251" name="直線コネクタ 250">
          <a:extLst>
            <a:ext uri="{FF2B5EF4-FFF2-40B4-BE49-F238E27FC236}">
              <a16:creationId xmlns:a16="http://schemas.microsoft.com/office/drawing/2014/main" xmlns="" id="{B20ECF3B-390F-410B-857A-D6DBCCB18A4F}"/>
            </a:ext>
          </a:extLst>
        </xdr:cNvPr>
        <xdr:cNvCxnSpPr/>
      </xdr:nvCxnSpPr>
      <xdr:spPr>
        <a:xfrm flipV="1">
          <a:off x="6972300" y="10781691"/>
          <a:ext cx="889000" cy="1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a16="http://schemas.microsoft.com/office/drawing/2014/main" xmlns="" id="{3D87693D-3A4A-46D7-A930-8F1C4034CA45}"/>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a16="http://schemas.microsoft.com/office/drawing/2014/main" xmlns="" id="{42CEB1DD-2850-492F-8301-6CA22DA0C0C2}"/>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a16="http://schemas.microsoft.com/office/drawing/2014/main" xmlns="" id="{C35E1CEE-7B4E-46BB-86AF-C2C0F8E76DDB}"/>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a16="http://schemas.microsoft.com/office/drawing/2014/main" xmlns="" id="{73A223B1-6C02-4984-BEB0-09D0EDEBB2B5}"/>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42181</xdr:rowOff>
    </xdr:from>
    <xdr:ext cx="469744" cy="259045"/>
    <xdr:sp macro="" textlink="">
      <xdr:nvSpPr>
        <xdr:cNvPr id="256" name="n_1mainValue【体育館・プール】&#10;一人当たり面積">
          <a:extLst>
            <a:ext uri="{FF2B5EF4-FFF2-40B4-BE49-F238E27FC236}">
              <a16:creationId xmlns:a16="http://schemas.microsoft.com/office/drawing/2014/main" xmlns="" id="{A7E8F487-40E4-4F7E-8DB4-AF973647B2F0}"/>
            </a:ext>
          </a:extLst>
        </xdr:cNvPr>
        <xdr:cNvSpPr txBox="1"/>
      </xdr:nvSpPr>
      <xdr:spPr>
        <a:xfrm>
          <a:off x="93917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44924</xdr:rowOff>
    </xdr:from>
    <xdr:ext cx="469744" cy="259045"/>
    <xdr:sp macro="" textlink="">
      <xdr:nvSpPr>
        <xdr:cNvPr id="257" name="n_2mainValue【体育館・プール】&#10;一人当たり面積">
          <a:extLst>
            <a:ext uri="{FF2B5EF4-FFF2-40B4-BE49-F238E27FC236}">
              <a16:creationId xmlns:a16="http://schemas.microsoft.com/office/drawing/2014/main" xmlns="" id="{44A48852-2FCC-4578-B9CA-F7AA33ED7CC4}"/>
            </a:ext>
          </a:extLst>
        </xdr:cNvPr>
        <xdr:cNvSpPr txBox="1"/>
      </xdr:nvSpPr>
      <xdr:spPr>
        <a:xfrm>
          <a:off x="8515427" y="105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47668</xdr:rowOff>
    </xdr:from>
    <xdr:ext cx="469744" cy="259045"/>
    <xdr:sp macro="" textlink="">
      <xdr:nvSpPr>
        <xdr:cNvPr id="258" name="n_3mainValue【体育館・プール】&#10;一人当たり面積">
          <a:extLst>
            <a:ext uri="{FF2B5EF4-FFF2-40B4-BE49-F238E27FC236}">
              <a16:creationId xmlns:a16="http://schemas.microsoft.com/office/drawing/2014/main" xmlns="" id="{24D7D197-6FEC-4388-A925-83CD26DAA112}"/>
            </a:ext>
          </a:extLst>
        </xdr:cNvPr>
        <xdr:cNvSpPr txBox="1"/>
      </xdr:nvSpPr>
      <xdr:spPr>
        <a:xfrm>
          <a:off x="7626427" y="1050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157598</xdr:rowOff>
    </xdr:from>
    <xdr:ext cx="469744" cy="259045"/>
    <xdr:sp macro="" textlink="">
      <xdr:nvSpPr>
        <xdr:cNvPr id="259" name="n_4mainValue【体育館・プール】&#10;一人当たり面積">
          <a:extLst>
            <a:ext uri="{FF2B5EF4-FFF2-40B4-BE49-F238E27FC236}">
              <a16:creationId xmlns:a16="http://schemas.microsoft.com/office/drawing/2014/main" xmlns="" id="{410C6225-EFF3-4E66-94D1-72B146B4BDB9}"/>
            </a:ext>
          </a:extLst>
        </xdr:cNvPr>
        <xdr:cNvSpPr txBox="1"/>
      </xdr:nvSpPr>
      <xdr:spPr>
        <a:xfrm>
          <a:off x="6737427" y="109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xmlns="" id="{66342421-69D9-4927-B0CE-C09678277B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xmlns="" id="{78ECB8DF-0831-4509-B844-8D10DD3182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xmlns="" id="{37D9D454-1607-4A39-B3CA-11D87C7778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xmlns="" id="{0F4F158F-ADB5-4CDE-925E-A9A0C1FF32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xmlns="" id="{7B4BF11D-5431-4F8F-9584-141B8B7E77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xmlns="" id="{A7E65092-C395-461A-B9AE-BF1D85D1D7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xmlns="" id="{A96F9993-F3DC-4B4D-B1E6-8C5A960C97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xmlns="" id="{13DF3FD1-D2C1-4103-B88A-56D057D1642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xmlns="" id="{7BEC03D0-4071-446D-97D2-CFD1562F37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xmlns="" id="{4E96EEFB-6858-4B5E-B063-103753C512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xmlns="" id="{F18E125D-B6AD-40F9-B685-0239C2C223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xmlns="" id="{641BF85F-C32F-4B18-9D7D-C6075A8938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xmlns="" id="{8599E7BC-1F81-4EC4-A5AC-E2291EFEC5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xmlns="" id="{A402AB65-4DAF-4F5D-8C47-84B6827B98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xmlns="" id="{6A1F298E-F29B-43AF-A439-146A728222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xmlns="" id="{C4011C61-29A7-4A36-9E34-492CBC109FF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xmlns="" id="{C624B165-3CA0-4FBE-B4CE-FC629A394B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xmlns="" id="{559FCA02-9804-4EED-84EF-EE7DA56BAB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xmlns="" id="{AB970A94-4F7A-4259-A880-09BAADD8CB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xmlns="" id="{5A57F827-D050-40C3-BFF1-F60CEC9F72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xmlns="" id="{BB0D8239-16F4-4CA5-B1E2-41B559DEA7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xmlns="" id="{2208E6AB-E88C-444A-B91F-B8CE01FA73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xmlns="" id="{4743F5E5-C834-469D-9F90-E64F80BFE2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xmlns="" id="{0E5861FF-4E3E-459D-936D-98462BB1A55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xmlns="" id="{0D676637-83B7-4E44-B3BD-456101CD6F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xmlns="" id="{25DF8288-5E86-400E-833B-FC6770BBA1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xmlns="" id="{2556A10F-1F2C-4E5D-AAA6-7DC8C4119F1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xmlns="" id="{87E0CD62-85BD-4BA3-A1AC-4CDF902BD2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xmlns="" id="{5465220E-0FD3-44C9-9529-55619F0FCA4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xmlns="" id="{D45829BC-0976-4712-970B-183BB52B2E2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xmlns="" id="{5132BD63-F680-488D-84F7-005580D8C2E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xmlns="" id="{2B461B78-2940-4FA9-996D-1C57CDDF2C8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xmlns="" id="{A8950E8D-2D17-470B-8453-9F89ED16A1A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xmlns="" id="{65BBD328-E3D1-4744-8E32-2D6CA5A6D67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xmlns="" id="{45BBA868-14D6-4895-8C2C-E7299978146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xmlns="" id="{9433031B-F546-4DA1-B6D1-483A4AAEF7B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a:extLst>
            <a:ext uri="{FF2B5EF4-FFF2-40B4-BE49-F238E27FC236}">
              <a16:creationId xmlns:a16="http://schemas.microsoft.com/office/drawing/2014/main" xmlns="" id="{2DF231FE-B6A9-4FE0-AD0A-81E2A77C84D2}"/>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xmlns="" id="{149F0FA8-53BB-4011-B802-7BC0E258A18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xmlns="" id="{05379D85-6354-4153-B4D4-58C564374BA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a:extLst>
            <a:ext uri="{FF2B5EF4-FFF2-40B4-BE49-F238E27FC236}">
              <a16:creationId xmlns:a16="http://schemas.microsoft.com/office/drawing/2014/main" xmlns="" id="{79E14F5A-F1B7-42FA-9682-72BBB6775401}"/>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a:extLst>
            <a:ext uri="{FF2B5EF4-FFF2-40B4-BE49-F238E27FC236}">
              <a16:creationId xmlns:a16="http://schemas.microsoft.com/office/drawing/2014/main" xmlns="" id="{D823714F-AEB0-45E4-A863-440DB53E067D}"/>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a:extLst>
            <a:ext uri="{FF2B5EF4-FFF2-40B4-BE49-F238E27FC236}">
              <a16:creationId xmlns:a16="http://schemas.microsoft.com/office/drawing/2014/main" xmlns="" id="{815CCD7A-2658-4D8D-8177-79AFC2EA88B9}"/>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a:extLst>
            <a:ext uri="{FF2B5EF4-FFF2-40B4-BE49-F238E27FC236}">
              <a16:creationId xmlns:a16="http://schemas.microsoft.com/office/drawing/2014/main" xmlns="" id="{170765C0-68F2-48F8-8797-C1EF5804AF97}"/>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a:extLst>
            <a:ext uri="{FF2B5EF4-FFF2-40B4-BE49-F238E27FC236}">
              <a16:creationId xmlns:a16="http://schemas.microsoft.com/office/drawing/2014/main" xmlns="" id="{F38332CA-94E6-436E-881E-D81B61872B57}"/>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4" name="【市民会館】&#10;有形固定資産減価償却率平均値テキスト">
          <a:extLst>
            <a:ext uri="{FF2B5EF4-FFF2-40B4-BE49-F238E27FC236}">
              <a16:creationId xmlns:a16="http://schemas.microsoft.com/office/drawing/2014/main" xmlns="" id="{E51BA91B-BD17-4ED4-8E03-F6BCBE71F686}"/>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a:extLst>
            <a:ext uri="{FF2B5EF4-FFF2-40B4-BE49-F238E27FC236}">
              <a16:creationId xmlns:a16="http://schemas.microsoft.com/office/drawing/2014/main" xmlns="" id="{2F728AFB-DA44-490D-BDBD-3C075E02E34C}"/>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a:extLst>
            <a:ext uri="{FF2B5EF4-FFF2-40B4-BE49-F238E27FC236}">
              <a16:creationId xmlns:a16="http://schemas.microsoft.com/office/drawing/2014/main" xmlns="" id="{D52BE32F-E871-4E0E-B63B-800AF126D3FF}"/>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a:extLst>
            <a:ext uri="{FF2B5EF4-FFF2-40B4-BE49-F238E27FC236}">
              <a16:creationId xmlns:a16="http://schemas.microsoft.com/office/drawing/2014/main" xmlns="" id="{84990808-8B14-43AB-B0FE-A85D16E3534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a:extLst>
            <a:ext uri="{FF2B5EF4-FFF2-40B4-BE49-F238E27FC236}">
              <a16:creationId xmlns:a16="http://schemas.microsoft.com/office/drawing/2014/main" xmlns="" id="{7585766A-5A49-4273-8FD1-E7BF05ABB258}"/>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9" name="フローチャート: 判断 308">
          <a:extLst>
            <a:ext uri="{FF2B5EF4-FFF2-40B4-BE49-F238E27FC236}">
              <a16:creationId xmlns:a16="http://schemas.microsoft.com/office/drawing/2014/main" xmlns="" id="{4411155B-3B04-4D03-8873-1519ACBBDB3E}"/>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xmlns="" id="{DE7A612F-FCDB-46FF-B9C7-A81BAC9792C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xmlns="" id="{7A05F017-FDB3-4A13-9663-5439E706919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A7893A3A-23A0-49F8-A1E6-F663AA6019E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FD2A74C0-F754-45DF-8A53-5F0F546F7E8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32262392-E5CE-48B7-A69A-0D6B07DA8E3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167639</xdr:rowOff>
    </xdr:from>
    <xdr:to>
      <xdr:col>24</xdr:col>
      <xdr:colOff>114300</xdr:colOff>
      <xdr:row>104</xdr:row>
      <xdr:rowOff>97789</xdr:rowOff>
    </xdr:to>
    <xdr:sp macro="" textlink="">
      <xdr:nvSpPr>
        <xdr:cNvPr id="315" name="楕円 314">
          <a:extLst>
            <a:ext uri="{FF2B5EF4-FFF2-40B4-BE49-F238E27FC236}">
              <a16:creationId xmlns:a16="http://schemas.microsoft.com/office/drawing/2014/main" xmlns="" id="{83B54ACF-27E9-46D6-8625-6CA461C0BE5C}"/>
            </a:ext>
          </a:extLst>
        </xdr:cNvPr>
        <xdr:cNvSpPr/>
      </xdr:nvSpPr>
      <xdr:spPr>
        <a:xfrm>
          <a:off x="45847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146066</xdr:rowOff>
    </xdr:from>
    <xdr:ext cx="405111" cy="259045"/>
    <xdr:sp macro="" textlink="">
      <xdr:nvSpPr>
        <xdr:cNvPr id="316" name="【市民会館】&#10;有形固定資産減価償却率該当値テキスト">
          <a:extLst>
            <a:ext uri="{FF2B5EF4-FFF2-40B4-BE49-F238E27FC236}">
              <a16:creationId xmlns:a16="http://schemas.microsoft.com/office/drawing/2014/main" xmlns="" id="{35A38D7A-117C-42D4-86FD-0BEAE06B0AD4}"/>
            </a:ext>
          </a:extLst>
        </xdr:cNvPr>
        <xdr:cNvSpPr txBox="1"/>
      </xdr:nvSpPr>
      <xdr:spPr>
        <a:xfrm>
          <a:off x="4673600" y="17805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138430</xdr:rowOff>
    </xdr:from>
    <xdr:to>
      <xdr:col>20</xdr:col>
      <xdr:colOff>38100</xdr:colOff>
      <xdr:row>104</xdr:row>
      <xdr:rowOff>68580</xdr:rowOff>
    </xdr:to>
    <xdr:sp macro="" textlink="">
      <xdr:nvSpPr>
        <xdr:cNvPr id="317" name="楕円 316">
          <a:extLst>
            <a:ext uri="{FF2B5EF4-FFF2-40B4-BE49-F238E27FC236}">
              <a16:creationId xmlns:a16="http://schemas.microsoft.com/office/drawing/2014/main" xmlns="" id="{9A6B5210-F866-4BDB-81BE-389E754B6CCA}"/>
            </a:ext>
          </a:extLst>
        </xdr:cNvPr>
        <xdr:cNvSpPr/>
      </xdr:nvSpPr>
      <xdr:spPr>
        <a:xfrm>
          <a:off x="37465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17780</xdr:rowOff>
    </xdr:from>
    <xdr:to>
      <xdr:col>24</xdr:col>
      <xdr:colOff>63500</xdr:colOff>
      <xdr:row>104</xdr:row>
      <xdr:rowOff>46989</xdr:rowOff>
    </xdr:to>
    <xdr:cxnSp macro="">
      <xdr:nvCxnSpPr>
        <xdr:cNvPr id="318" name="直線コネクタ 317">
          <a:extLst>
            <a:ext uri="{FF2B5EF4-FFF2-40B4-BE49-F238E27FC236}">
              <a16:creationId xmlns:a16="http://schemas.microsoft.com/office/drawing/2014/main" xmlns="" id="{FF5F9A60-80A4-4118-9504-02B5B44F36F7}"/>
            </a:ext>
          </a:extLst>
        </xdr:cNvPr>
        <xdr:cNvCxnSpPr/>
      </xdr:nvCxnSpPr>
      <xdr:spPr>
        <a:xfrm>
          <a:off x="3797300" y="1784858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109220</xdr:rowOff>
    </xdr:from>
    <xdr:to>
      <xdr:col>15</xdr:col>
      <xdr:colOff>101600</xdr:colOff>
      <xdr:row>104</xdr:row>
      <xdr:rowOff>39370</xdr:rowOff>
    </xdr:to>
    <xdr:sp macro="" textlink="">
      <xdr:nvSpPr>
        <xdr:cNvPr id="319" name="楕円 318">
          <a:extLst>
            <a:ext uri="{FF2B5EF4-FFF2-40B4-BE49-F238E27FC236}">
              <a16:creationId xmlns:a16="http://schemas.microsoft.com/office/drawing/2014/main" xmlns="" id="{2A925DE6-EF50-439A-BCBB-A57CAE524D76}"/>
            </a:ext>
          </a:extLst>
        </xdr:cNvPr>
        <xdr:cNvSpPr/>
      </xdr:nvSpPr>
      <xdr:spPr>
        <a:xfrm>
          <a:off x="2857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160020</xdr:rowOff>
    </xdr:from>
    <xdr:to>
      <xdr:col>19</xdr:col>
      <xdr:colOff>177800</xdr:colOff>
      <xdr:row>104</xdr:row>
      <xdr:rowOff>17780</xdr:rowOff>
    </xdr:to>
    <xdr:cxnSp macro="">
      <xdr:nvCxnSpPr>
        <xdr:cNvPr id="320" name="直線コネクタ 319">
          <a:extLst>
            <a:ext uri="{FF2B5EF4-FFF2-40B4-BE49-F238E27FC236}">
              <a16:creationId xmlns:a16="http://schemas.microsoft.com/office/drawing/2014/main" xmlns="" id="{19B8C827-0EC0-4ACD-8114-07E271084BF4}"/>
            </a:ext>
          </a:extLst>
        </xdr:cNvPr>
        <xdr:cNvCxnSpPr/>
      </xdr:nvCxnSpPr>
      <xdr:spPr>
        <a:xfrm>
          <a:off x="2908300" y="178193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19050</xdr:rowOff>
    </xdr:from>
    <xdr:to>
      <xdr:col>10</xdr:col>
      <xdr:colOff>165100</xdr:colOff>
      <xdr:row>102</xdr:row>
      <xdr:rowOff>120650</xdr:rowOff>
    </xdr:to>
    <xdr:sp macro="" textlink="">
      <xdr:nvSpPr>
        <xdr:cNvPr id="321" name="楕円 320">
          <a:extLst>
            <a:ext uri="{FF2B5EF4-FFF2-40B4-BE49-F238E27FC236}">
              <a16:creationId xmlns:a16="http://schemas.microsoft.com/office/drawing/2014/main" xmlns="" id="{BEFC9E33-27CB-4864-8FA5-6B3A6EB32BD8}"/>
            </a:ext>
          </a:extLst>
        </xdr:cNvPr>
        <xdr:cNvSpPr/>
      </xdr:nvSpPr>
      <xdr:spPr>
        <a:xfrm>
          <a:off x="1968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69850</xdr:rowOff>
    </xdr:from>
    <xdr:to>
      <xdr:col>15</xdr:col>
      <xdr:colOff>50800</xdr:colOff>
      <xdr:row>103</xdr:row>
      <xdr:rowOff>160020</xdr:rowOff>
    </xdr:to>
    <xdr:cxnSp macro="">
      <xdr:nvCxnSpPr>
        <xdr:cNvPr id="322" name="直線コネクタ 321">
          <a:extLst>
            <a:ext uri="{FF2B5EF4-FFF2-40B4-BE49-F238E27FC236}">
              <a16:creationId xmlns:a16="http://schemas.microsoft.com/office/drawing/2014/main" xmlns="" id="{77F181EB-9625-4359-B9C4-5919935E249B}"/>
            </a:ext>
          </a:extLst>
        </xdr:cNvPr>
        <xdr:cNvCxnSpPr/>
      </xdr:nvCxnSpPr>
      <xdr:spPr>
        <a:xfrm>
          <a:off x="2019300" y="17557750"/>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49530</xdr:rowOff>
    </xdr:from>
    <xdr:to>
      <xdr:col>6</xdr:col>
      <xdr:colOff>38100</xdr:colOff>
      <xdr:row>103</xdr:row>
      <xdr:rowOff>151130</xdr:rowOff>
    </xdr:to>
    <xdr:sp macro="" textlink="">
      <xdr:nvSpPr>
        <xdr:cNvPr id="323" name="楕円 322">
          <a:extLst>
            <a:ext uri="{FF2B5EF4-FFF2-40B4-BE49-F238E27FC236}">
              <a16:creationId xmlns:a16="http://schemas.microsoft.com/office/drawing/2014/main" xmlns="" id="{E8405264-42A4-4D57-BCF9-B3827672E230}"/>
            </a:ext>
          </a:extLst>
        </xdr:cNvPr>
        <xdr:cNvSpPr/>
      </xdr:nvSpPr>
      <xdr:spPr>
        <a:xfrm>
          <a:off x="1079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69850</xdr:rowOff>
    </xdr:from>
    <xdr:to>
      <xdr:col>10</xdr:col>
      <xdr:colOff>114300</xdr:colOff>
      <xdr:row>103</xdr:row>
      <xdr:rowOff>100330</xdr:rowOff>
    </xdr:to>
    <xdr:cxnSp macro="">
      <xdr:nvCxnSpPr>
        <xdr:cNvPr id="324" name="直線コネクタ 323">
          <a:extLst>
            <a:ext uri="{FF2B5EF4-FFF2-40B4-BE49-F238E27FC236}">
              <a16:creationId xmlns:a16="http://schemas.microsoft.com/office/drawing/2014/main" xmlns="" id="{B966F824-A145-4275-A860-4921FCB468F2}"/>
            </a:ext>
          </a:extLst>
        </xdr:cNvPr>
        <xdr:cNvCxnSpPr/>
      </xdr:nvCxnSpPr>
      <xdr:spPr>
        <a:xfrm flipV="1">
          <a:off x="1130300" y="1755775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5" name="n_1aveValue【市民会館】&#10;有形固定資産減価償却率">
          <a:extLst>
            <a:ext uri="{FF2B5EF4-FFF2-40B4-BE49-F238E27FC236}">
              <a16:creationId xmlns:a16="http://schemas.microsoft.com/office/drawing/2014/main" xmlns="" id="{384CF026-D748-4245-B83F-709FB55BA3B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6" name="n_2aveValue【市民会館】&#10;有形固定資産減価償却率">
          <a:extLst>
            <a:ext uri="{FF2B5EF4-FFF2-40B4-BE49-F238E27FC236}">
              <a16:creationId xmlns:a16="http://schemas.microsoft.com/office/drawing/2014/main" xmlns="" id="{31BA6998-9D12-41CC-B3B3-465D13410286}"/>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27" name="n_3aveValue【市民会館】&#10;有形固定資産減価償却率">
          <a:extLst>
            <a:ext uri="{FF2B5EF4-FFF2-40B4-BE49-F238E27FC236}">
              <a16:creationId xmlns:a16="http://schemas.microsoft.com/office/drawing/2014/main" xmlns="" id="{C81FAD64-38CB-4E12-B7E7-5E7FE2779F48}"/>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328" name="n_4aveValue【市民会館】&#10;有形固定資産減価償却率">
          <a:extLst>
            <a:ext uri="{FF2B5EF4-FFF2-40B4-BE49-F238E27FC236}">
              <a16:creationId xmlns:a16="http://schemas.microsoft.com/office/drawing/2014/main" xmlns="" id="{CCF0FC30-090A-418E-96F3-1D0A0A0CA774}"/>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59707</xdr:rowOff>
    </xdr:from>
    <xdr:ext cx="405111" cy="259045"/>
    <xdr:sp macro="" textlink="">
      <xdr:nvSpPr>
        <xdr:cNvPr id="329" name="n_1mainValue【市民会館】&#10;有形固定資産減価償却率">
          <a:extLst>
            <a:ext uri="{FF2B5EF4-FFF2-40B4-BE49-F238E27FC236}">
              <a16:creationId xmlns:a16="http://schemas.microsoft.com/office/drawing/2014/main" xmlns="" id="{FE2A9B60-9280-4430-95C1-30C4646AEA32}"/>
            </a:ext>
          </a:extLst>
        </xdr:cNvPr>
        <xdr:cNvSpPr txBox="1"/>
      </xdr:nvSpPr>
      <xdr:spPr>
        <a:xfrm>
          <a:off x="35820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30497</xdr:rowOff>
    </xdr:from>
    <xdr:ext cx="405111" cy="259045"/>
    <xdr:sp macro="" textlink="">
      <xdr:nvSpPr>
        <xdr:cNvPr id="330" name="n_2mainValue【市民会館】&#10;有形固定資産減価償却率">
          <a:extLst>
            <a:ext uri="{FF2B5EF4-FFF2-40B4-BE49-F238E27FC236}">
              <a16:creationId xmlns:a16="http://schemas.microsoft.com/office/drawing/2014/main" xmlns="" id="{720C2599-0F52-4D3F-9AED-F9F02C38A1AA}"/>
            </a:ext>
          </a:extLst>
        </xdr:cNvPr>
        <xdr:cNvSpPr txBox="1"/>
      </xdr:nvSpPr>
      <xdr:spPr>
        <a:xfrm>
          <a:off x="2705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137177</xdr:rowOff>
    </xdr:from>
    <xdr:ext cx="405111" cy="259045"/>
    <xdr:sp macro="" textlink="">
      <xdr:nvSpPr>
        <xdr:cNvPr id="331" name="n_3mainValue【市民会館】&#10;有形固定資産減価償却率">
          <a:extLst>
            <a:ext uri="{FF2B5EF4-FFF2-40B4-BE49-F238E27FC236}">
              <a16:creationId xmlns:a16="http://schemas.microsoft.com/office/drawing/2014/main" xmlns="" id="{08372E20-8FC0-4F2C-AD74-8A71274D7A20}"/>
            </a:ext>
          </a:extLst>
        </xdr:cNvPr>
        <xdr:cNvSpPr txBox="1"/>
      </xdr:nvSpPr>
      <xdr:spPr>
        <a:xfrm>
          <a:off x="1816744" y="1728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167657</xdr:rowOff>
    </xdr:from>
    <xdr:ext cx="405111" cy="259045"/>
    <xdr:sp macro="" textlink="">
      <xdr:nvSpPr>
        <xdr:cNvPr id="332" name="n_4mainValue【市民会館】&#10;有形固定資産減価償却率">
          <a:extLst>
            <a:ext uri="{FF2B5EF4-FFF2-40B4-BE49-F238E27FC236}">
              <a16:creationId xmlns:a16="http://schemas.microsoft.com/office/drawing/2014/main" xmlns="" id="{9919E621-3CD7-4440-B1F3-9E6465AB9A31}"/>
            </a:ext>
          </a:extLst>
        </xdr:cNvPr>
        <xdr:cNvSpPr txBox="1"/>
      </xdr:nvSpPr>
      <xdr:spPr>
        <a:xfrm>
          <a:off x="9277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xmlns="" id="{736AD6CC-4DC5-4E67-B38B-BCB41A4103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xmlns="" id="{79ED465E-9075-4A49-BD76-3FE3D54D50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xmlns="" id="{EF29E734-DB37-4AD6-9476-E65380075E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xmlns="" id="{E976FA2E-34A2-48D9-9CA1-620BE95969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xmlns="" id="{E0C53258-3A20-4221-9EF6-121474EAD26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xmlns="" id="{3C31664C-3FC0-4C43-B205-D92EBF4854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xmlns="" id="{6EBE3594-FF5E-4DF3-876C-9B90BE3FCD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xmlns="" id="{5FF50282-5038-4F95-A403-81490EFE42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xmlns="" id="{B87A8B60-284F-47B9-B34E-6750BCCC23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xmlns="" id="{F70B48A8-617E-406A-A25E-440BA6D8F60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xmlns="" id="{98C44D59-581C-4B17-82DA-CD0AD09E1FA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xmlns="" id="{B247F26E-6F5C-4B7B-9C7D-B6F2BF09AF2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xmlns="" id="{058A1040-5928-4CAB-AA41-2FCAC1E4DE0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xmlns="" id="{BA5E07F9-405E-46A9-841D-27FBFBDFD6E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xmlns="" id="{EF03B9A0-1607-4677-AAF6-858DDCBC500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xmlns="" id="{AD9CA70F-5E90-4245-ACF2-79CC850A7C3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xmlns="" id="{9435D91C-01D5-4A8E-98BA-4B50D7890EB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xmlns="" id="{414FD11D-C8DB-4071-AB02-CCA198F234D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xmlns="" id="{0B84A847-B549-4213-9D0C-7E640B78884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xmlns="" id="{621CCA28-11D5-4A86-93B4-0ECE0B77861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xmlns="" id="{F684FC46-0C01-40C0-A6B5-111FB6CEA99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xmlns="" id="{0A3DEA63-30F8-49BF-B4D1-8AC6E0A89E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xmlns="" id="{3F330330-3467-4855-94CD-0513417451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a:extLst>
            <a:ext uri="{FF2B5EF4-FFF2-40B4-BE49-F238E27FC236}">
              <a16:creationId xmlns:a16="http://schemas.microsoft.com/office/drawing/2014/main" xmlns="" id="{412FEA86-F656-447C-B9C2-337CB87D3F95}"/>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a:extLst>
            <a:ext uri="{FF2B5EF4-FFF2-40B4-BE49-F238E27FC236}">
              <a16:creationId xmlns:a16="http://schemas.microsoft.com/office/drawing/2014/main" xmlns="" id="{6B828355-043B-4DCA-8946-380FF77A91CF}"/>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a:extLst>
            <a:ext uri="{FF2B5EF4-FFF2-40B4-BE49-F238E27FC236}">
              <a16:creationId xmlns:a16="http://schemas.microsoft.com/office/drawing/2014/main" xmlns="" id="{76DF79DE-5D0C-4C87-A3DB-5A062139F27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a:extLst>
            <a:ext uri="{FF2B5EF4-FFF2-40B4-BE49-F238E27FC236}">
              <a16:creationId xmlns:a16="http://schemas.microsoft.com/office/drawing/2014/main" xmlns="" id="{1D8A86E3-AA31-484F-B2F2-4E41D1A205EC}"/>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a:extLst>
            <a:ext uri="{FF2B5EF4-FFF2-40B4-BE49-F238E27FC236}">
              <a16:creationId xmlns:a16="http://schemas.microsoft.com/office/drawing/2014/main" xmlns="" id="{BD8FEC71-6909-4CF4-BEE5-A16147071CF4}"/>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1" name="【市民会館】&#10;一人当たり面積平均値テキスト">
          <a:extLst>
            <a:ext uri="{FF2B5EF4-FFF2-40B4-BE49-F238E27FC236}">
              <a16:creationId xmlns:a16="http://schemas.microsoft.com/office/drawing/2014/main" xmlns="" id="{98E822A7-D0B3-4CF3-BDF4-550975F123AD}"/>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a:extLst>
            <a:ext uri="{FF2B5EF4-FFF2-40B4-BE49-F238E27FC236}">
              <a16:creationId xmlns:a16="http://schemas.microsoft.com/office/drawing/2014/main" xmlns="" id="{D2A38548-EAD5-411C-8C8A-0A742F6874EC}"/>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a:extLst>
            <a:ext uri="{FF2B5EF4-FFF2-40B4-BE49-F238E27FC236}">
              <a16:creationId xmlns:a16="http://schemas.microsoft.com/office/drawing/2014/main" xmlns="" id="{F6508FD9-0326-48FF-A8F5-BB5773636847}"/>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a:extLst>
            <a:ext uri="{FF2B5EF4-FFF2-40B4-BE49-F238E27FC236}">
              <a16:creationId xmlns:a16="http://schemas.microsoft.com/office/drawing/2014/main" xmlns="" id="{B5A493BB-8B67-4A11-88FF-83B62AD178DD}"/>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a:extLst>
            <a:ext uri="{FF2B5EF4-FFF2-40B4-BE49-F238E27FC236}">
              <a16:creationId xmlns:a16="http://schemas.microsoft.com/office/drawing/2014/main" xmlns="" id="{AE94B50F-F1CD-4CA2-9C6A-E662192CC86E}"/>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6" name="フローチャート: 判断 365">
          <a:extLst>
            <a:ext uri="{FF2B5EF4-FFF2-40B4-BE49-F238E27FC236}">
              <a16:creationId xmlns:a16="http://schemas.microsoft.com/office/drawing/2014/main" xmlns="" id="{48788DFE-D2FC-47CE-A0EC-17C805796D41}"/>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5EAD9847-1B7B-4CB1-9A9F-C6912795211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DE496CC8-A5C4-4919-BB86-ABF3E12D526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54E3DEAF-4FB6-4940-A702-D58F582A891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2E78D012-5E90-40DD-9170-0C1CA12510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74E29A43-DDB7-4595-A4A1-37312BF070D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372" name="楕円 371">
          <a:extLst>
            <a:ext uri="{FF2B5EF4-FFF2-40B4-BE49-F238E27FC236}">
              <a16:creationId xmlns:a16="http://schemas.microsoft.com/office/drawing/2014/main" xmlns="" id="{F9590EE4-74B0-4963-A0FC-81E90D919948}"/>
            </a:ext>
          </a:extLst>
        </xdr:cNvPr>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373" name="【市民会館】&#10;一人当たり面積該当値テキスト">
          <a:extLst>
            <a:ext uri="{FF2B5EF4-FFF2-40B4-BE49-F238E27FC236}">
              <a16:creationId xmlns:a16="http://schemas.microsoft.com/office/drawing/2014/main" xmlns="" id="{FCB808D3-47A0-4BAA-99FF-740B82BA72F2}"/>
            </a:ext>
          </a:extLst>
        </xdr:cNvPr>
        <xdr:cNvSpPr txBox="1"/>
      </xdr:nvSpPr>
      <xdr:spPr>
        <a:xfrm>
          <a:off x="10515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145414</xdr:rowOff>
    </xdr:from>
    <xdr:to>
      <xdr:col>50</xdr:col>
      <xdr:colOff>165100</xdr:colOff>
      <xdr:row>108</xdr:row>
      <xdr:rowOff>75564</xdr:rowOff>
    </xdr:to>
    <xdr:sp macro="" textlink="">
      <xdr:nvSpPr>
        <xdr:cNvPr id="374" name="楕円 373">
          <a:extLst>
            <a:ext uri="{FF2B5EF4-FFF2-40B4-BE49-F238E27FC236}">
              <a16:creationId xmlns:a16="http://schemas.microsoft.com/office/drawing/2014/main" xmlns="" id="{EFC830C7-D98D-48E2-A7F0-18B5882DB4E2}"/>
            </a:ext>
          </a:extLst>
        </xdr:cNvPr>
        <xdr:cNvSpPr/>
      </xdr:nvSpPr>
      <xdr:spPr>
        <a:xfrm>
          <a:off x="9588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24764</xdr:rowOff>
    </xdr:to>
    <xdr:cxnSp macro="">
      <xdr:nvCxnSpPr>
        <xdr:cNvPr id="375" name="直線コネクタ 374">
          <a:extLst>
            <a:ext uri="{FF2B5EF4-FFF2-40B4-BE49-F238E27FC236}">
              <a16:creationId xmlns:a16="http://schemas.microsoft.com/office/drawing/2014/main" xmlns="" id="{98AE76C0-AD75-461E-A7BA-E4B6639D9399}"/>
            </a:ext>
          </a:extLst>
        </xdr:cNvPr>
        <xdr:cNvCxnSpPr/>
      </xdr:nvCxnSpPr>
      <xdr:spPr>
        <a:xfrm flipV="1">
          <a:off x="9639300" y="185394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147320</xdr:rowOff>
    </xdr:from>
    <xdr:to>
      <xdr:col>46</xdr:col>
      <xdr:colOff>38100</xdr:colOff>
      <xdr:row>108</xdr:row>
      <xdr:rowOff>77470</xdr:rowOff>
    </xdr:to>
    <xdr:sp macro="" textlink="">
      <xdr:nvSpPr>
        <xdr:cNvPr id="376" name="楕円 375">
          <a:extLst>
            <a:ext uri="{FF2B5EF4-FFF2-40B4-BE49-F238E27FC236}">
              <a16:creationId xmlns:a16="http://schemas.microsoft.com/office/drawing/2014/main" xmlns="" id="{5831AEE3-EA02-4A65-ACDA-BF88FBB7F2AD}"/>
            </a:ext>
          </a:extLst>
        </xdr:cNvPr>
        <xdr:cNvSpPr/>
      </xdr:nvSpPr>
      <xdr:spPr>
        <a:xfrm>
          <a:off x="8699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24764</xdr:rowOff>
    </xdr:from>
    <xdr:to>
      <xdr:col>50</xdr:col>
      <xdr:colOff>114300</xdr:colOff>
      <xdr:row>108</xdr:row>
      <xdr:rowOff>26670</xdr:rowOff>
    </xdr:to>
    <xdr:cxnSp macro="">
      <xdr:nvCxnSpPr>
        <xdr:cNvPr id="377" name="直線コネクタ 376">
          <a:extLst>
            <a:ext uri="{FF2B5EF4-FFF2-40B4-BE49-F238E27FC236}">
              <a16:creationId xmlns:a16="http://schemas.microsoft.com/office/drawing/2014/main" xmlns="" id="{3E86CBDC-03B7-42EF-9770-ABBAAB795874}"/>
            </a:ext>
          </a:extLst>
        </xdr:cNvPr>
        <xdr:cNvCxnSpPr/>
      </xdr:nvCxnSpPr>
      <xdr:spPr>
        <a:xfrm flipV="1">
          <a:off x="8750300" y="1854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149225</xdr:rowOff>
    </xdr:from>
    <xdr:to>
      <xdr:col>41</xdr:col>
      <xdr:colOff>101600</xdr:colOff>
      <xdr:row>108</xdr:row>
      <xdr:rowOff>79375</xdr:rowOff>
    </xdr:to>
    <xdr:sp macro="" textlink="">
      <xdr:nvSpPr>
        <xdr:cNvPr id="378" name="楕円 377">
          <a:extLst>
            <a:ext uri="{FF2B5EF4-FFF2-40B4-BE49-F238E27FC236}">
              <a16:creationId xmlns:a16="http://schemas.microsoft.com/office/drawing/2014/main" xmlns="" id="{455715FF-FC20-46FD-89CC-4A019C856724}"/>
            </a:ext>
          </a:extLst>
        </xdr:cNvPr>
        <xdr:cNvSpPr/>
      </xdr:nvSpPr>
      <xdr:spPr>
        <a:xfrm>
          <a:off x="7810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26670</xdr:rowOff>
    </xdr:from>
    <xdr:to>
      <xdr:col>45</xdr:col>
      <xdr:colOff>177800</xdr:colOff>
      <xdr:row>108</xdr:row>
      <xdr:rowOff>28575</xdr:rowOff>
    </xdr:to>
    <xdr:cxnSp macro="">
      <xdr:nvCxnSpPr>
        <xdr:cNvPr id="379" name="直線コネクタ 378">
          <a:extLst>
            <a:ext uri="{FF2B5EF4-FFF2-40B4-BE49-F238E27FC236}">
              <a16:creationId xmlns:a16="http://schemas.microsoft.com/office/drawing/2014/main" xmlns="" id="{BB80BCFD-A461-4277-9755-AFDE534B2CB1}"/>
            </a:ext>
          </a:extLst>
        </xdr:cNvPr>
        <xdr:cNvCxnSpPr/>
      </xdr:nvCxnSpPr>
      <xdr:spPr>
        <a:xfrm flipV="1">
          <a:off x="7861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380" name="楕円 379">
          <a:extLst>
            <a:ext uri="{FF2B5EF4-FFF2-40B4-BE49-F238E27FC236}">
              <a16:creationId xmlns:a16="http://schemas.microsoft.com/office/drawing/2014/main" xmlns="" id="{C123CB11-36F5-47D2-837C-3759A6D0FEF6}"/>
            </a:ext>
          </a:extLst>
        </xdr:cNvPr>
        <xdr:cNvSpPr/>
      </xdr:nvSpPr>
      <xdr:spPr>
        <a:xfrm>
          <a:off x="692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28575</xdr:rowOff>
    </xdr:from>
    <xdr:to>
      <xdr:col>41</xdr:col>
      <xdr:colOff>50800</xdr:colOff>
      <xdr:row>108</xdr:row>
      <xdr:rowOff>30480</xdr:rowOff>
    </xdr:to>
    <xdr:cxnSp macro="">
      <xdr:nvCxnSpPr>
        <xdr:cNvPr id="381" name="直線コネクタ 380">
          <a:extLst>
            <a:ext uri="{FF2B5EF4-FFF2-40B4-BE49-F238E27FC236}">
              <a16:creationId xmlns:a16="http://schemas.microsoft.com/office/drawing/2014/main" xmlns="" id="{215D1754-1CB0-48A8-8A45-64B8BE013971}"/>
            </a:ext>
          </a:extLst>
        </xdr:cNvPr>
        <xdr:cNvCxnSpPr/>
      </xdr:nvCxnSpPr>
      <xdr:spPr>
        <a:xfrm flipV="1">
          <a:off x="6972300" y="1854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2" name="n_1aveValue【市民会館】&#10;一人当たり面積">
          <a:extLst>
            <a:ext uri="{FF2B5EF4-FFF2-40B4-BE49-F238E27FC236}">
              <a16:creationId xmlns:a16="http://schemas.microsoft.com/office/drawing/2014/main" xmlns="" id="{C631F442-1DF8-4549-BA71-D8CE3DEB9778}"/>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a:extLst>
            <a:ext uri="{FF2B5EF4-FFF2-40B4-BE49-F238E27FC236}">
              <a16:creationId xmlns:a16="http://schemas.microsoft.com/office/drawing/2014/main" xmlns="" id="{2B3BD0A5-8872-4072-94BD-38AC088080D2}"/>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a:extLst>
            <a:ext uri="{FF2B5EF4-FFF2-40B4-BE49-F238E27FC236}">
              <a16:creationId xmlns:a16="http://schemas.microsoft.com/office/drawing/2014/main" xmlns="" id="{3B069EA9-7160-4BCF-BE01-B6CE9975CCE8}"/>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5" name="n_4aveValue【市民会館】&#10;一人当たり面積">
          <a:extLst>
            <a:ext uri="{FF2B5EF4-FFF2-40B4-BE49-F238E27FC236}">
              <a16:creationId xmlns:a16="http://schemas.microsoft.com/office/drawing/2014/main" xmlns="" id="{9410F3A9-94B1-4CCC-B550-8503B8B28EF1}"/>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66691</xdr:rowOff>
    </xdr:from>
    <xdr:ext cx="469744" cy="259045"/>
    <xdr:sp macro="" textlink="">
      <xdr:nvSpPr>
        <xdr:cNvPr id="386" name="n_1mainValue【市民会館】&#10;一人当たり面積">
          <a:extLst>
            <a:ext uri="{FF2B5EF4-FFF2-40B4-BE49-F238E27FC236}">
              <a16:creationId xmlns:a16="http://schemas.microsoft.com/office/drawing/2014/main" xmlns="" id="{0B6A0DDD-5916-41AF-B864-D5E6CDEAF324}"/>
            </a:ext>
          </a:extLst>
        </xdr:cNvPr>
        <xdr:cNvSpPr txBox="1"/>
      </xdr:nvSpPr>
      <xdr:spPr>
        <a:xfrm>
          <a:off x="93917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68597</xdr:rowOff>
    </xdr:from>
    <xdr:ext cx="469744" cy="259045"/>
    <xdr:sp macro="" textlink="">
      <xdr:nvSpPr>
        <xdr:cNvPr id="387" name="n_2mainValue【市民会館】&#10;一人当たり面積">
          <a:extLst>
            <a:ext uri="{FF2B5EF4-FFF2-40B4-BE49-F238E27FC236}">
              <a16:creationId xmlns:a16="http://schemas.microsoft.com/office/drawing/2014/main" xmlns="" id="{0950A269-4E3E-41DC-B354-A9958729E2D3}"/>
            </a:ext>
          </a:extLst>
        </xdr:cNvPr>
        <xdr:cNvSpPr txBox="1"/>
      </xdr:nvSpPr>
      <xdr:spPr>
        <a:xfrm>
          <a:off x="8515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70502</xdr:rowOff>
    </xdr:from>
    <xdr:ext cx="469744" cy="259045"/>
    <xdr:sp macro="" textlink="">
      <xdr:nvSpPr>
        <xdr:cNvPr id="388" name="n_3mainValue【市民会館】&#10;一人当たり面積">
          <a:extLst>
            <a:ext uri="{FF2B5EF4-FFF2-40B4-BE49-F238E27FC236}">
              <a16:creationId xmlns:a16="http://schemas.microsoft.com/office/drawing/2014/main" xmlns="" id="{98DDEB1C-750F-4275-9532-B5FDAF34A95E}"/>
            </a:ext>
          </a:extLst>
        </xdr:cNvPr>
        <xdr:cNvSpPr txBox="1"/>
      </xdr:nvSpPr>
      <xdr:spPr>
        <a:xfrm>
          <a:off x="7626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72407</xdr:rowOff>
    </xdr:from>
    <xdr:ext cx="469744" cy="259045"/>
    <xdr:sp macro="" textlink="">
      <xdr:nvSpPr>
        <xdr:cNvPr id="389" name="n_4mainValue【市民会館】&#10;一人当たり面積">
          <a:extLst>
            <a:ext uri="{FF2B5EF4-FFF2-40B4-BE49-F238E27FC236}">
              <a16:creationId xmlns:a16="http://schemas.microsoft.com/office/drawing/2014/main" xmlns="" id="{79B9147E-C1A6-4E7B-99B8-13E30C26C1E0}"/>
            </a:ext>
          </a:extLst>
        </xdr:cNvPr>
        <xdr:cNvSpPr txBox="1"/>
      </xdr:nvSpPr>
      <xdr:spPr>
        <a:xfrm>
          <a:off x="6737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xmlns="" id="{7621C88C-2EE1-49AB-9538-3D7A260FA0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xmlns="" id="{FEDB3472-17F9-4CB1-959D-842E31A577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xmlns="" id="{DAE8A5E8-5D54-4E9B-A90C-687A0FBFEF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xmlns="" id="{562A402E-193E-4FAD-96A6-E9197B2F4E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xmlns="" id="{EA868C14-ABAE-416B-9317-6EA399297E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xmlns="" id="{838F0ADB-F936-4F41-8CFA-F330C9B634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xmlns="" id="{0E640845-397C-4D19-B5F9-4A21E900A1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xmlns="" id="{FCCFFA70-D18E-4A20-8DAC-0265398DB6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xmlns="" id="{C6AC5E08-14D4-4A84-B255-4D3BA1740B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xmlns="" id="{B3594D3D-3E3C-484F-A002-C312E674E1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xmlns="" id="{F81FBFF6-DA64-40F0-A4C6-26D348D00A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xmlns="" id="{AC6207DF-DFD9-466C-A66C-85C548B9F2C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xmlns="" id="{923827C5-2DDA-40DA-B657-88D28F6543D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xmlns="" id="{B2C8615B-6378-4815-91E4-C54BFF4355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xmlns="" id="{F8903CBC-B6EC-4260-AF2F-5CFF5B29988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xmlns="" id="{CC1EA0B3-6D3A-473E-B1FF-515A64B28C5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xmlns="" id="{F62999DC-3ABB-4856-B6E2-C30FACA63F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xmlns="" id="{B9845892-7F54-45EE-A28D-D492DC60DA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xmlns="" id="{CC9C52BF-1BD8-4C01-BEA6-5F405A76AA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xmlns="" id="{A211505A-CB45-4BB8-A7AF-3BE66F6B19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xmlns="" id="{EAC14F10-6237-4C34-A2B5-1027988E0B5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xmlns="" id="{04A28BC6-B99B-4DD6-B1EC-956778BD6F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xmlns="" id="{84ABDC6C-3FAF-498F-AA86-D3D552F249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xmlns="" id="{475D0DA7-5DC6-4E5C-A528-56B3339F64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a:extLst>
            <a:ext uri="{FF2B5EF4-FFF2-40B4-BE49-F238E27FC236}">
              <a16:creationId xmlns:a16="http://schemas.microsoft.com/office/drawing/2014/main" xmlns="" id="{9D800120-C995-41A3-9BD1-F10BB61742B2}"/>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xmlns="" id="{5F575CFE-6D02-43E6-A887-1C9C731986EF}"/>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a:extLst>
            <a:ext uri="{FF2B5EF4-FFF2-40B4-BE49-F238E27FC236}">
              <a16:creationId xmlns:a16="http://schemas.microsoft.com/office/drawing/2014/main" xmlns="" id="{7F5E8A54-2BF4-4F0C-935C-F9034BBE2F42}"/>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xmlns="" id="{E4B1DA20-1404-4536-953C-B1C52D853ECC}"/>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a:extLst>
            <a:ext uri="{FF2B5EF4-FFF2-40B4-BE49-F238E27FC236}">
              <a16:creationId xmlns:a16="http://schemas.microsoft.com/office/drawing/2014/main" xmlns="" id="{E4E9EDFF-44C2-4068-AF6E-C14B8C7A3B08}"/>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xmlns="" id="{AD87D9FC-171A-49B6-A51C-83E6140EF873}"/>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a:extLst>
            <a:ext uri="{FF2B5EF4-FFF2-40B4-BE49-F238E27FC236}">
              <a16:creationId xmlns:a16="http://schemas.microsoft.com/office/drawing/2014/main" xmlns="" id="{55C46C6D-A942-4D06-9FBC-FE5AE39659A5}"/>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a:extLst>
            <a:ext uri="{FF2B5EF4-FFF2-40B4-BE49-F238E27FC236}">
              <a16:creationId xmlns:a16="http://schemas.microsoft.com/office/drawing/2014/main" xmlns="" id="{D1874D33-F7EE-4175-AB57-0F6A0BF91899}"/>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a:extLst>
            <a:ext uri="{FF2B5EF4-FFF2-40B4-BE49-F238E27FC236}">
              <a16:creationId xmlns:a16="http://schemas.microsoft.com/office/drawing/2014/main" xmlns="" id="{B76869BE-B0F6-47E6-9517-D39959CDD07C}"/>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a:extLst>
            <a:ext uri="{FF2B5EF4-FFF2-40B4-BE49-F238E27FC236}">
              <a16:creationId xmlns:a16="http://schemas.microsoft.com/office/drawing/2014/main" xmlns="" id="{ABD0FD06-F458-4F4D-B1D1-27E5112E93D8}"/>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4" name="フローチャート: 判断 423">
          <a:extLst>
            <a:ext uri="{FF2B5EF4-FFF2-40B4-BE49-F238E27FC236}">
              <a16:creationId xmlns:a16="http://schemas.microsoft.com/office/drawing/2014/main" xmlns="" id="{14CF6BB4-3C24-49D3-9388-B02B0FCD4E46}"/>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C411A26D-3F27-4ADE-90EE-607B444005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AF7E8FB7-8952-4154-A0C7-5B5006C014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BA76724A-0447-4F68-A7C5-CBB645D7FE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B759BEF0-3380-4205-AC16-5DEC6CE3AA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79321543-D611-4872-B31D-FEF6339CD0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30" name="楕円 429">
          <a:extLst>
            <a:ext uri="{FF2B5EF4-FFF2-40B4-BE49-F238E27FC236}">
              <a16:creationId xmlns:a16="http://schemas.microsoft.com/office/drawing/2014/main" xmlns="" id="{38C46960-4629-484E-ABBD-CD844B0EBE2D}"/>
            </a:ext>
          </a:extLst>
        </xdr:cNvPr>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xmlns="" id="{DA95CF98-A570-410A-BA96-4C6101415DC3}"/>
            </a:ext>
          </a:extLst>
        </xdr:cNvPr>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432" name="楕円 431">
          <a:extLst>
            <a:ext uri="{FF2B5EF4-FFF2-40B4-BE49-F238E27FC236}">
              <a16:creationId xmlns:a16="http://schemas.microsoft.com/office/drawing/2014/main" xmlns="" id="{0A6C0773-363D-464B-BE7E-42B95B851C58}"/>
            </a:ext>
          </a:extLst>
        </xdr:cNvPr>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74295</xdr:rowOff>
    </xdr:from>
    <xdr:to>
      <xdr:col>85</xdr:col>
      <xdr:colOff>127000</xdr:colOff>
      <xdr:row>34</xdr:row>
      <xdr:rowOff>133350</xdr:rowOff>
    </xdr:to>
    <xdr:cxnSp macro="">
      <xdr:nvCxnSpPr>
        <xdr:cNvPr id="433" name="直線コネクタ 432">
          <a:extLst>
            <a:ext uri="{FF2B5EF4-FFF2-40B4-BE49-F238E27FC236}">
              <a16:creationId xmlns:a16="http://schemas.microsoft.com/office/drawing/2014/main" xmlns="" id="{D57033B5-16E4-4DEE-ABD3-876598BC1FCA}"/>
            </a:ext>
          </a:extLst>
        </xdr:cNvPr>
        <xdr:cNvCxnSpPr/>
      </xdr:nvCxnSpPr>
      <xdr:spPr>
        <a:xfrm>
          <a:off x="15481300" y="59035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434" name="楕円 433">
          <a:extLst>
            <a:ext uri="{FF2B5EF4-FFF2-40B4-BE49-F238E27FC236}">
              <a16:creationId xmlns:a16="http://schemas.microsoft.com/office/drawing/2014/main" xmlns="" id="{4521CD3F-E4A2-40C3-93D2-A5C1EC320590}"/>
            </a:ext>
          </a:extLst>
        </xdr:cNvPr>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74295</xdr:rowOff>
    </xdr:from>
    <xdr:to>
      <xdr:col>81</xdr:col>
      <xdr:colOff>50800</xdr:colOff>
      <xdr:row>35</xdr:row>
      <xdr:rowOff>89535</xdr:rowOff>
    </xdr:to>
    <xdr:cxnSp macro="">
      <xdr:nvCxnSpPr>
        <xdr:cNvPr id="435" name="直線コネクタ 434">
          <a:extLst>
            <a:ext uri="{FF2B5EF4-FFF2-40B4-BE49-F238E27FC236}">
              <a16:creationId xmlns:a16="http://schemas.microsoft.com/office/drawing/2014/main" xmlns="" id="{E963AC7E-8AC0-441E-A846-576F71BBD783}"/>
            </a:ext>
          </a:extLst>
        </xdr:cNvPr>
        <xdr:cNvCxnSpPr/>
      </xdr:nvCxnSpPr>
      <xdr:spPr>
        <a:xfrm flipV="1">
          <a:off x="14592300" y="590359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436" name="楕円 435">
          <a:extLst>
            <a:ext uri="{FF2B5EF4-FFF2-40B4-BE49-F238E27FC236}">
              <a16:creationId xmlns:a16="http://schemas.microsoft.com/office/drawing/2014/main" xmlns="" id="{25B77611-F72E-4735-A6FD-D44EE786EF4A}"/>
            </a:ext>
          </a:extLst>
        </xdr:cNvPr>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89535</xdr:rowOff>
    </xdr:from>
    <xdr:to>
      <xdr:col>76</xdr:col>
      <xdr:colOff>114300</xdr:colOff>
      <xdr:row>39</xdr:row>
      <xdr:rowOff>160020</xdr:rowOff>
    </xdr:to>
    <xdr:cxnSp macro="">
      <xdr:nvCxnSpPr>
        <xdr:cNvPr id="437" name="直線コネクタ 436">
          <a:extLst>
            <a:ext uri="{FF2B5EF4-FFF2-40B4-BE49-F238E27FC236}">
              <a16:creationId xmlns:a16="http://schemas.microsoft.com/office/drawing/2014/main" xmlns="" id="{5F4C4149-FFF1-42D4-8BEC-6C3BDD80D32D}"/>
            </a:ext>
          </a:extLst>
        </xdr:cNvPr>
        <xdr:cNvCxnSpPr/>
      </xdr:nvCxnSpPr>
      <xdr:spPr>
        <a:xfrm flipV="1">
          <a:off x="13703300" y="6090285"/>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438" name="楕円 437">
          <a:extLst>
            <a:ext uri="{FF2B5EF4-FFF2-40B4-BE49-F238E27FC236}">
              <a16:creationId xmlns:a16="http://schemas.microsoft.com/office/drawing/2014/main" xmlns="" id="{678884CC-825A-4499-AEE9-2C8171B51B8D}"/>
            </a:ext>
          </a:extLst>
        </xdr:cNvPr>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139065</xdr:rowOff>
    </xdr:from>
    <xdr:to>
      <xdr:col>71</xdr:col>
      <xdr:colOff>177800</xdr:colOff>
      <xdr:row>39</xdr:row>
      <xdr:rowOff>160020</xdr:rowOff>
    </xdr:to>
    <xdr:cxnSp macro="">
      <xdr:nvCxnSpPr>
        <xdr:cNvPr id="439" name="直線コネクタ 438">
          <a:extLst>
            <a:ext uri="{FF2B5EF4-FFF2-40B4-BE49-F238E27FC236}">
              <a16:creationId xmlns:a16="http://schemas.microsoft.com/office/drawing/2014/main" xmlns="" id="{DDF844AA-1697-4A14-8D4D-5CFF58A1BFD3}"/>
            </a:ext>
          </a:extLst>
        </xdr:cNvPr>
        <xdr:cNvCxnSpPr/>
      </xdr:nvCxnSpPr>
      <xdr:spPr>
        <a:xfrm>
          <a:off x="12814300" y="6311265"/>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xmlns="" id="{DAA1B4A5-E44F-44A8-AA6B-7AB4B3C96B0E}"/>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xmlns="" id="{CBC02961-68EB-41DA-8634-D824F880091B}"/>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xmlns="" id="{15555DCC-560E-4C49-84BB-DA3AF8DED4CE}"/>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xmlns="" id="{5F450599-4728-476A-A531-BA10D1DB0D1A}"/>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141622</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xmlns="" id="{54D6C076-20F3-46C2-9D8D-F129E4E8CD3C}"/>
            </a:ext>
          </a:extLst>
        </xdr:cNvPr>
        <xdr:cNvSpPr txBox="1"/>
      </xdr:nvSpPr>
      <xdr:spPr>
        <a:xfrm>
          <a:off x="152660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131462</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xmlns="" id="{ABD49A4E-5142-4879-82F1-45F40124F19C}"/>
            </a:ext>
          </a:extLst>
        </xdr:cNvPr>
        <xdr:cNvSpPr txBox="1"/>
      </xdr:nvSpPr>
      <xdr:spPr>
        <a:xfrm>
          <a:off x="14389744" y="613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xmlns="" id="{1FF62473-D498-45FD-836D-E400E6D43B7B}"/>
            </a:ext>
          </a:extLst>
        </xdr:cNvPr>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34942</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xmlns="" id="{12DD9E0E-ACEF-400D-B3A0-C69BAA748B96}"/>
            </a:ext>
          </a:extLst>
        </xdr:cNvPr>
        <xdr:cNvSpPr txBox="1"/>
      </xdr:nvSpPr>
      <xdr:spPr>
        <a:xfrm>
          <a:off x="12611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xmlns="" id="{F1C4D84B-7CE8-4749-8119-1DF866B785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xmlns="" id="{4114D603-BA75-438F-8040-218A54E946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xmlns="" id="{502EEA10-BC2D-4AF0-BF82-A30CBD311E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xmlns="" id="{30B4E155-1B13-4D15-9067-79DEA4D7A0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xmlns="" id="{50F5992C-4262-41F4-A36A-242D9F69A9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xmlns="" id="{56E4C879-428D-47C2-9110-C5EAA61B72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xmlns="" id="{5667F30A-B3A0-49AF-809B-FFB6447CC3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xmlns="" id="{8F6E0E75-7C7C-4F00-AD92-3FC5787D24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xmlns="" id="{DCAF0825-FA35-4BED-827F-D03F2B9E810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xmlns="" id="{CE9BD9D7-113D-41C6-9C79-747D11E822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xmlns="" id="{83DF956D-BEF6-4D37-9736-6E755562CB8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xmlns="" id="{28A8A2A7-59FD-42A2-A0C5-0B59C12D46F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xmlns="" id="{881A8182-F968-45C2-A80D-910D1855DBF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xmlns="" id="{03136121-5396-41C7-B95A-24BCBA37DC2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xmlns="" id="{F9F63353-984D-420A-960B-EE14642F2D1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xmlns="" id="{105CAD35-02E5-4CCB-8F68-FB0932B7ABE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xmlns="" id="{744C97F9-D9B6-4EB7-A3E4-EEE8E1CC238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xmlns="" id="{5E52AF85-FA5F-4124-B6DD-6D05B8FA77F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xmlns="" id="{8AA00E33-E3B8-4ED4-8FBE-A9CA484B2C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xmlns="" id="{C53130E6-B21F-4FF7-B279-C670FDD3752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xmlns="" id="{AA34088A-69EB-4395-AFC4-E7E0C28407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9" name="直線コネクタ 468">
          <a:extLst>
            <a:ext uri="{FF2B5EF4-FFF2-40B4-BE49-F238E27FC236}">
              <a16:creationId xmlns:a16="http://schemas.microsoft.com/office/drawing/2014/main" xmlns="" id="{FCB36F58-C43D-46B9-A0B2-F42BF55D0932}"/>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0" name="【一般廃棄物処理施設】&#10;一人当たり有形固定資産（償却資産）額最小値テキスト">
          <a:extLst>
            <a:ext uri="{FF2B5EF4-FFF2-40B4-BE49-F238E27FC236}">
              <a16:creationId xmlns:a16="http://schemas.microsoft.com/office/drawing/2014/main" xmlns="" id="{F03930E1-0ABF-481E-BB1F-A8DF0518C14D}"/>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1" name="直線コネクタ 470">
          <a:extLst>
            <a:ext uri="{FF2B5EF4-FFF2-40B4-BE49-F238E27FC236}">
              <a16:creationId xmlns:a16="http://schemas.microsoft.com/office/drawing/2014/main" xmlns="" id="{B57B556E-B677-4421-ADDD-E0B6F05CEBAB}"/>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xmlns="" id="{B3FB128F-8413-4299-B76E-4FA553F7A17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3" name="直線コネクタ 472">
          <a:extLst>
            <a:ext uri="{FF2B5EF4-FFF2-40B4-BE49-F238E27FC236}">
              <a16:creationId xmlns:a16="http://schemas.microsoft.com/office/drawing/2014/main" xmlns="" id="{00C003D2-24C3-4707-B822-8CC5B5218A92}"/>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xmlns="" id="{0F474319-8CCD-4CF3-8D80-9A1E7C27BC6A}"/>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5" name="フローチャート: 判断 474">
          <a:extLst>
            <a:ext uri="{FF2B5EF4-FFF2-40B4-BE49-F238E27FC236}">
              <a16:creationId xmlns:a16="http://schemas.microsoft.com/office/drawing/2014/main" xmlns="" id="{34DF0CBD-3109-4FFA-AD40-5691E590E092}"/>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6" name="フローチャート: 判断 475">
          <a:extLst>
            <a:ext uri="{FF2B5EF4-FFF2-40B4-BE49-F238E27FC236}">
              <a16:creationId xmlns:a16="http://schemas.microsoft.com/office/drawing/2014/main" xmlns="" id="{5BE46B6A-032B-433F-A3E5-5BE56B656865}"/>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7" name="フローチャート: 判断 476">
          <a:extLst>
            <a:ext uri="{FF2B5EF4-FFF2-40B4-BE49-F238E27FC236}">
              <a16:creationId xmlns:a16="http://schemas.microsoft.com/office/drawing/2014/main" xmlns="" id="{8E634527-7B85-404A-B121-747EC1B37265}"/>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8" name="フローチャート: 判断 477">
          <a:extLst>
            <a:ext uri="{FF2B5EF4-FFF2-40B4-BE49-F238E27FC236}">
              <a16:creationId xmlns:a16="http://schemas.microsoft.com/office/drawing/2014/main" xmlns="" id="{6889417D-9A88-438F-9023-9C11A115CD6B}"/>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9" name="フローチャート: 判断 478">
          <a:extLst>
            <a:ext uri="{FF2B5EF4-FFF2-40B4-BE49-F238E27FC236}">
              <a16:creationId xmlns:a16="http://schemas.microsoft.com/office/drawing/2014/main" xmlns="" id="{37032416-B9ED-4A8E-9047-B81AFA587F33}"/>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6A358D96-069C-44B1-BE7B-797882D6E1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ECF159AE-CAF4-4160-A537-F3333C0885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00CA6CED-B626-4C75-A8B6-1C6F8D0B28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8DBF63DA-D093-4E76-BCB2-D7C525ADB3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7AC39065-1EC9-4C7E-A606-09AF3D402B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125164</xdr:rowOff>
    </xdr:from>
    <xdr:to>
      <xdr:col>116</xdr:col>
      <xdr:colOff>114300</xdr:colOff>
      <xdr:row>41</xdr:row>
      <xdr:rowOff>55314</xdr:rowOff>
    </xdr:to>
    <xdr:sp macro="" textlink="">
      <xdr:nvSpPr>
        <xdr:cNvPr id="485" name="楕円 484">
          <a:extLst>
            <a:ext uri="{FF2B5EF4-FFF2-40B4-BE49-F238E27FC236}">
              <a16:creationId xmlns:a16="http://schemas.microsoft.com/office/drawing/2014/main" xmlns="" id="{1BF2EB37-C2F2-47D4-BE6B-3569582C6983}"/>
            </a:ext>
          </a:extLst>
        </xdr:cNvPr>
        <xdr:cNvSpPr/>
      </xdr:nvSpPr>
      <xdr:spPr>
        <a:xfrm>
          <a:off x="22110700" y="69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103591</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xmlns="" id="{F4AE8717-0A3A-4253-952B-065D846C915B}"/>
            </a:ext>
          </a:extLst>
        </xdr:cNvPr>
        <xdr:cNvSpPr txBox="1"/>
      </xdr:nvSpPr>
      <xdr:spPr>
        <a:xfrm>
          <a:off x="22199600" y="696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126848</xdr:rowOff>
    </xdr:from>
    <xdr:to>
      <xdr:col>112</xdr:col>
      <xdr:colOff>38100</xdr:colOff>
      <xdr:row>41</xdr:row>
      <xdr:rowOff>56998</xdr:rowOff>
    </xdr:to>
    <xdr:sp macro="" textlink="">
      <xdr:nvSpPr>
        <xdr:cNvPr id="487" name="楕円 486">
          <a:extLst>
            <a:ext uri="{FF2B5EF4-FFF2-40B4-BE49-F238E27FC236}">
              <a16:creationId xmlns:a16="http://schemas.microsoft.com/office/drawing/2014/main" xmlns="" id="{6F2C0FD8-672B-4436-891C-94906F4F4E9D}"/>
            </a:ext>
          </a:extLst>
        </xdr:cNvPr>
        <xdr:cNvSpPr/>
      </xdr:nvSpPr>
      <xdr:spPr>
        <a:xfrm>
          <a:off x="21272500" y="69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4514</xdr:rowOff>
    </xdr:from>
    <xdr:to>
      <xdr:col>116</xdr:col>
      <xdr:colOff>63500</xdr:colOff>
      <xdr:row>41</xdr:row>
      <xdr:rowOff>6198</xdr:rowOff>
    </xdr:to>
    <xdr:cxnSp macro="">
      <xdr:nvCxnSpPr>
        <xdr:cNvPr id="488" name="直線コネクタ 487">
          <a:extLst>
            <a:ext uri="{FF2B5EF4-FFF2-40B4-BE49-F238E27FC236}">
              <a16:creationId xmlns:a16="http://schemas.microsoft.com/office/drawing/2014/main" xmlns="" id="{41A74171-7D3D-45B7-8A9D-8BCACEAEB18D}"/>
            </a:ext>
          </a:extLst>
        </xdr:cNvPr>
        <xdr:cNvCxnSpPr/>
      </xdr:nvCxnSpPr>
      <xdr:spPr>
        <a:xfrm flipV="1">
          <a:off x="21323300" y="7033964"/>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168677</xdr:rowOff>
    </xdr:from>
    <xdr:to>
      <xdr:col>107</xdr:col>
      <xdr:colOff>101600</xdr:colOff>
      <xdr:row>41</xdr:row>
      <xdr:rowOff>98827</xdr:rowOff>
    </xdr:to>
    <xdr:sp macro="" textlink="">
      <xdr:nvSpPr>
        <xdr:cNvPr id="489" name="楕円 488">
          <a:extLst>
            <a:ext uri="{FF2B5EF4-FFF2-40B4-BE49-F238E27FC236}">
              <a16:creationId xmlns:a16="http://schemas.microsoft.com/office/drawing/2014/main" xmlns="" id="{7CFAD58A-B47F-481C-AB5C-8513F8C2CE22}"/>
            </a:ext>
          </a:extLst>
        </xdr:cNvPr>
        <xdr:cNvSpPr/>
      </xdr:nvSpPr>
      <xdr:spPr>
        <a:xfrm>
          <a:off x="20383500" y="70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6198</xdr:rowOff>
    </xdr:from>
    <xdr:to>
      <xdr:col>111</xdr:col>
      <xdr:colOff>177800</xdr:colOff>
      <xdr:row>41</xdr:row>
      <xdr:rowOff>48027</xdr:rowOff>
    </xdr:to>
    <xdr:cxnSp macro="">
      <xdr:nvCxnSpPr>
        <xdr:cNvPr id="490" name="直線コネクタ 489">
          <a:extLst>
            <a:ext uri="{FF2B5EF4-FFF2-40B4-BE49-F238E27FC236}">
              <a16:creationId xmlns:a16="http://schemas.microsoft.com/office/drawing/2014/main" xmlns="" id="{10B3F5AF-6506-4DAF-A6B0-5C2E33FCA899}"/>
            </a:ext>
          </a:extLst>
        </xdr:cNvPr>
        <xdr:cNvCxnSpPr/>
      </xdr:nvCxnSpPr>
      <xdr:spPr>
        <a:xfrm flipV="1">
          <a:off x="20434300" y="7035648"/>
          <a:ext cx="889000" cy="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78429</xdr:rowOff>
    </xdr:from>
    <xdr:to>
      <xdr:col>102</xdr:col>
      <xdr:colOff>165100</xdr:colOff>
      <xdr:row>42</xdr:row>
      <xdr:rowOff>8579</xdr:rowOff>
    </xdr:to>
    <xdr:sp macro="" textlink="">
      <xdr:nvSpPr>
        <xdr:cNvPr id="491" name="楕円 490">
          <a:extLst>
            <a:ext uri="{FF2B5EF4-FFF2-40B4-BE49-F238E27FC236}">
              <a16:creationId xmlns:a16="http://schemas.microsoft.com/office/drawing/2014/main" xmlns="" id="{961C62C8-9165-4980-AA16-D9A03DD4B8E1}"/>
            </a:ext>
          </a:extLst>
        </xdr:cNvPr>
        <xdr:cNvSpPr/>
      </xdr:nvSpPr>
      <xdr:spPr>
        <a:xfrm>
          <a:off x="19494500" y="71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48027</xdr:rowOff>
    </xdr:from>
    <xdr:to>
      <xdr:col>107</xdr:col>
      <xdr:colOff>50800</xdr:colOff>
      <xdr:row>41</xdr:row>
      <xdr:rowOff>129229</xdr:rowOff>
    </xdr:to>
    <xdr:cxnSp macro="">
      <xdr:nvCxnSpPr>
        <xdr:cNvPr id="492" name="直線コネクタ 491">
          <a:extLst>
            <a:ext uri="{FF2B5EF4-FFF2-40B4-BE49-F238E27FC236}">
              <a16:creationId xmlns:a16="http://schemas.microsoft.com/office/drawing/2014/main" xmlns="" id="{474436E1-94B5-456A-A1E2-348B81FF22D1}"/>
            </a:ext>
          </a:extLst>
        </xdr:cNvPr>
        <xdr:cNvCxnSpPr/>
      </xdr:nvCxnSpPr>
      <xdr:spPr>
        <a:xfrm flipV="1">
          <a:off x="19545300" y="7077477"/>
          <a:ext cx="889000" cy="8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54377</xdr:rowOff>
    </xdr:from>
    <xdr:to>
      <xdr:col>98</xdr:col>
      <xdr:colOff>38100</xdr:colOff>
      <xdr:row>41</xdr:row>
      <xdr:rowOff>155977</xdr:rowOff>
    </xdr:to>
    <xdr:sp macro="" textlink="">
      <xdr:nvSpPr>
        <xdr:cNvPr id="493" name="楕円 492">
          <a:extLst>
            <a:ext uri="{FF2B5EF4-FFF2-40B4-BE49-F238E27FC236}">
              <a16:creationId xmlns:a16="http://schemas.microsoft.com/office/drawing/2014/main" xmlns="" id="{C09F6719-5A8D-4458-95F1-298DF486B0B5}"/>
            </a:ext>
          </a:extLst>
        </xdr:cNvPr>
        <xdr:cNvSpPr/>
      </xdr:nvSpPr>
      <xdr:spPr>
        <a:xfrm>
          <a:off x="18605500" y="70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105177</xdr:rowOff>
    </xdr:from>
    <xdr:to>
      <xdr:col>102</xdr:col>
      <xdr:colOff>114300</xdr:colOff>
      <xdr:row>41</xdr:row>
      <xdr:rowOff>129229</xdr:rowOff>
    </xdr:to>
    <xdr:cxnSp macro="">
      <xdr:nvCxnSpPr>
        <xdr:cNvPr id="494" name="直線コネクタ 493">
          <a:extLst>
            <a:ext uri="{FF2B5EF4-FFF2-40B4-BE49-F238E27FC236}">
              <a16:creationId xmlns:a16="http://schemas.microsoft.com/office/drawing/2014/main" xmlns="" id="{7D932DAF-3B05-4A4B-81E8-7F2A8B9452A3}"/>
            </a:ext>
          </a:extLst>
        </xdr:cNvPr>
        <xdr:cNvCxnSpPr/>
      </xdr:nvCxnSpPr>
      <xdr:spPr>
        <a:xfrm>
          <a:off x="18656300" y="7134627"/>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xmlns="" id="{A9987207-8DC6-4675-A4DB-B935149D7951}"/>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xmlns="" id="{188AB34C-3866-4976-A4AD-E8BFF375F944}"/>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7" name="n_3aveValue【一般廃棄物処理施設】&#10;一人当たり有形固定資産（償却資産）額">
          <a:extLst>
            <a:ext uri="{FF2B5EF4-FFF2-40B4-BE49-F238E27FC236}">
              <a16:creationId xmlns:a16="http://schemas.microsoft.com/office/drawing/2014/main" xmlns="" id="{B817F160-3653-4468-BD28-0CEE83AED7C8}"/>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8" name="n_4aveValue【一般廃棄物処理施設】&#10;一人当たり有形固定資産（償却資産）額">
          <a:extLst>
            <a:ext uri="{FF2B5EF4-FFF2-40B4-BE49-F238E27FC236}">
              <a16:creationId xmlns:a16="http://schemas.microsoft.com/office/drawing/2014/main" xmlns="" id="{BFE57F33-3DF7-437D-8703-64BA4E929A5A}"/>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48125</xdr:rowOff>
    </xdr:from>
    <xdr:ext cx="534377" cy="259045"/>
    <xdr:sp macro="" textlink="">
      <xdr:nvSpPr>
        <xdr:cNvPr id="499" name="n_1mainValue【一般廃棄物処理施設】&#10;一人当たり有形固定資産（償却資産）額">
          <a:extLst>
            <a:ext uri="{FF2B5EF4-FFF2-40B4-BE49-F238E27FC236}">
              <a16:creationId xmlns:a16="http://schemas.microsoft.com/office/drawing/2014/main" xmlns="" id="{CF710C54-7CD2-4B04-ADBB-82D4E5F800E8}"/>
            </a:ext>
          </a:extLst>
        </xdr:cNvPr>
        <xdr:cNvSpPr txBox="1"/>
      </xdr:nvSpPr>
      <xdr:spPr>
        <a:xfrm>
          <a:off x="21043411" y="70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89954</xdr:rowOff>
    </xdr:from>
    <xdr:ext cx="534377" cy="259045"/>
    <xdr:sp macro="" textlink="">
      <xdr:nvSpPr>
        <xdr:cNvPr id="500" name="n_2mainValue【一般廃棄物処理施設】&#10;一人当たり有形固定資産（償却資産）額">
          <a:extLst>
            <a:ext uri="{FF2B5EF4-FFF2-40B4-BE49-F238E27FC236}">
              <a16:creationId xmlns:a16="http://schemas.microsoft.com/office/drawing/2014/main" xmlns="" id="{10201588-541E-476D-94BD-3DE1CBD86E21}"/>
            </a:ext>
          </a:extLst>
        </xdr:cNvPr>
        <xdr:cNvSpPr txBox="1"/>
      </xdr:nvSpPr>
      <xdr:spPr>
        <a:xfrm>
          <a:off x="20167111" y="71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171156</xdr:rowOff>
    </xdr:from>
    <xdr:ext cx="469744" cy="259045"/>
    <xdr:sp macro="" textlink="">
      <xdr:nvSpPr>
        <xdr:cNvPr id="501" name="n_3mainValue【一般廃棄物処理施設】&#10;一人当たり有形固定資産（償却資産）額">
          <a:extLst>
            <a:ext uri="{FF2B5EF4-FFF2-40B4-BE49-F238E27FC236}">
              <a16:creationId xmlns:a16="http://schemas.microsoft.com/office/drawing/2014/main" xmlns="" id="{0A2449BF-8030-4546-81F0-BB3835FAC400}"/>
            </a:ext>
          </a:extLst>
        </xdr:cNvPr>
        <xdr:cNvSpPr txBox="1"/>
      </xdr:nvSpPr>
      <xdr:spPr>
        <a:xfrm>
          <a:off x="19310428" y="72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147104</xdr:rowOff>
    </xdr:from>
    <xdr:ext cx="534377" cy="259045"/>
    <xdr:sp macro="" textlink="">
      <xdr:nvSpPr>
        <xdr:cNvPr id="502" name="n_4mainValue【一般廃棄物処理施設】&#10;一人当たり有形固定資産（償却資産）額">
          <a:extLst>
            <a:ext uri="{FF2B5EF4-FFF2-40B4-BE49-F238E27FC236}">
              <a16:creationId xmlns:a16="http://schemas.microsoft.com/office/drawing/2014/main" xmlns="" id="{87ACE311-6930-465B-B500-44824539B974}"/>
            </a:ext>
          </a:extLst>
        </xdr:cNvPr>
        <xdr:cNvSpPr txBox="1"/>
      </xdr:nvSpPr>
      <xdr:spPr>
        <a:xfrm>
          <a:off x="18389111" y="71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xmlns="" id="{46D5AFEC-EF61-4A7E-8857-043830328A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xmlns="" id="{E1C590CD-3421-442A-94D9-A21868E5BC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xmlns="" id="{B7FB9BD0-5E40-4B84-BE64-02ABFBDD85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xmlns="" id="{146F1794-5276-4A6A-BEC3-F937E2DB4C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xmlns="" id="{5FD1D16A-003B-45D8-B227-79072FB3C7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xmlns="" id="{1E417D16-C5F7-4F6A-865C-1E711E42C2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xmlns="" id="{96A09F12-1DB1-4F0D-8FDB-3287988068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xmlns="" id="{3CC73EE3-22F2-4A0E-B9F7-F8CBDAA526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xmlns="" id="{F7FFAE55-2393-415E-848C-11437DCFE1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xmlns="" id="{F170762E-9666-4F09-82C6-BA585B81D2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xmlns="" id="{A7603390-490C-4A30-8D04-14193BAF01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xmlns="" id="{9A2C789C-4743-415F-A3F2-BBFDD22E4EE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xmlns="" id="{74DFE880-8454-4585-B2FE-E252D1F6098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xmlns="" id="{A1AB1DB1-941D-4FDB-9D3F-7633DD81686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xmlns="" id="{AEC72B20-70D3-41E5-8A5D-ABC664419A1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xmlns="" id="{3C917304-D411-47E8-8B47-FD56977EF59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xmlns="" id="{DBE0F757-ABA6-42CC-ADE8-7737AC27BA1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xmlns="" id="{D980CF42-CEF3-4BC8-8398-200C558A1F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xmlns="" id="{73811996-2354-4F32-A3DF-25B8052594A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xmlns="" id="{8277195A-A20E-4436-A0B2-28388FD2F6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xmlns="" id="{9D15355C-F146-4798-82D2-5F7D2A2844B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xmlns="" id="{6519ABC0-4365-47BE-B50C-4E4E59FB0A0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xmlns="" id="{CE1A6BA2-98F4-4B0C-8C70-4DBC1784B43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xmlns="" id="{E186303F-5A83-4214-8FFC-0863D0BA35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xmlns="" id="{7D230FC2-E9A5-4B31-AC22-09DBFFFD1E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8" name="直線コネクタ 527">
          <a:extLst>
            <a:ext uri="{FF2B5EF4-FFF2-40B4-BE49-F238E27FC236}">
              <a16:creationId xmlns:a16="http://schemas.microsoft.com/office/drawing/2014/main" xmlns="" id="{027399DF-A119-4871-94FA-104CB5352B18}"/>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a:extLst>
            <a:ext uri="{FF2B5EF4-FFF2-40B4-BE49-F238E27FC236}">
              <a16:creationId xmlns:a16="http://schemas.microsoft.com/office/drawing/2014/main" xmlns="" id="{C546571E-45FB-4672-8B86-0187B65710A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a:extLst>
            <a:ext uri="{FF2B5EF4-FFF2-40B4-BE49-F238E27FC236}">
              <a16:creationId xmlns:a16="http://schemas.microsoft.com/office/drawing/2014/main" xmlns="" id="{18BB677F-2EAA-43DF-A2CD-3E1884B24D0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xmlns="" id="{B6999454-A557-45A5-B073-C52B4F0A2D5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2" name="直線コネクタ 531">
          <a:extLst>
            <a:ext uri="{FF2B5EF4-FFF2-40B4-BE49-F238E27FC236}">
              <a16:creationId xmlns:a16="http://schemas.microsoft.com/office/drawing/2014/main" xmlns="" id="{EBB39F2D-2972-44A1-8EDF-6718874C5394}"/>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xmlns="" id="{282C397D-07F0-46D7-8FDF-93365D9A3087}"/>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4" name="フローチャート: 判断 533">
          <a:extLst>
            <a:ext uri="{FF2B5EF4-FFF2-40B4-BE49-F238E27FC236}">
              <a16:creationId xmlns:a16="http://schemas.microsoft.com/office/drawing/2014/main" xmlns="" id="{A9E7BE8E-D39A-4FF9-A2CD-A168F77D5A23}"/>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5" name="フローチャート: 判断 534">
          <a:extLst>
            <a:ext uri="{FF2B5EF4-FFF2-40B4-BE49-F238E27FC236}">
              <a16:creationId xmlns:a16="http://schemas.microsoft.com/office/drawing/2014/main" xmlns="" id="{71E77AF6-1F32-4057-9EA7-AD5E252D4424}"/>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6" name="フローチャート: 判断 535">
          <a:extLst>
            <a:ext uri="{FF2B5EF4-FFF2-40B4-BE49-F238E27FC236}">
              <a16:creationId xmlns:a16="http://schemas.microsoft.com/office/drawing/2014/main" xmlns="" id="{853ACA15-D81C-4FC9-B2FE-FC8B413CAEBF}"/>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7" name="フローチャート: 判断 536">
          <a:extLst>
            <a:ext uri="{FF2B5EF4-FFF2-40B4-BE49-F238E27FC236}">
              <a16:creationId xmlns:a16="http://schemas.microsoft.com/office/drawing/2014/main" xmlns="" id="{1F3D961D-549E-438A-A341-022BB5BAFE6A}"/>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8" name="フローチャート: 判断 537">
          <a:extLst>
            <a:ext uri="{FF2B5EF4-FFF2-40B4-BE49-F238E27FC236}">
              <a16:creationId xmlns:a16="http://schemas.microsoft.com/office/drawing/2014/main" xmlns="" id="{F846C109-E084-4D34-ADA0-66BB8417A5BC}"/>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46FC5785-4E7D-4EBD-A401-9A9ED07D4A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75CED723-D411-4969-8041-C281508EBD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CDF18121-8403-408D-A67E-BECCA301D7E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32F6646B-E856-4EC4-BCDF-545CA0FA0D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7673EF73-FA16-4DA6-9CC2-3795B03D94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544" name="楕円 543">
          <a:extLst>
            <a:ext uri="{FF2B5EF4-FFF2-40B4-BE49-F238E27FC236}">
              <a16:creationId xmlns:a16="http://schemas.microsoft.com/office/drawing/2014/main" xmlns="" id="{ACD28897-243D-4F64-9E8C-B3F6F64AAAAB}"/>
            </a:ext>
          </a:extLst>
        </xdr:cNvPr>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xmlns="" id="{BAAD7A81-EFE7-4A10-A135-48DD328ECBC3}"/>
            </a:ext>
          </a:extLst>
        </xdr:cNvPr>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46" name="楕円 545">
          <a:extLst>
            <a:ext uri="{FF2B5EF4-FFF2-40B4-BE49-F238E27FC236}">
              <a16:creationId xmlns:a16="http://schemas.microsoft.com/office/drawing/2014/main" xmlns="" id="{B0E50E9E-BB83-4AF7-B2DE-CC2B1AC5486F}"/>
            </a:ext>
          </a:extLst>
        </xdr:cNvPr>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70213</xdr:rowOff>
    </xdr:to>
    <xdr:cxnSp macro="">
      <xdr:nvCxnSpPr>
        <xdr:cNvPr id="547" name="直線コネクタ 546">
          <a:extLst>
            <a:ext uri="{FF2B5EF4-FFF2-40B4-BE49-F238E27FC236}">
              <a16:creationId xmlns:a16="http://schemas.microsoft.com/office/drawing/2014/main" xmlns="" id="{85B31305-DECB-4574-962A-73672CDE0D45}"/>
            </a:ext>
          </a:extLst>
        </xdr:cNvPr>
        <xdr:cNvCxnSpPr/>
      </xdr:nvCxnSpPr>
      <xdr:spPr>
        <a:xfrm>
          <a:off x="15481300" y="106658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48" name="楕円 547">
          <a:extLst>
            <a:ext uri="{FF2B5EF4-FFF2-40B4-BE49-F238E27FC236}">
              <a16:creationId xmlns:a16="http://schemas.microsoft.com/office/drawing/2014/main" xmlns="" id="{0D377B1D-1504-4456-85CB-FE49AA43AA6A}"/>
            </a:ext>
          </a:extLst>
        </xdr:cNvPr>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35923</xdr:rowOff>
    </xdr:to>
    <xdr:cxnSp macro="">
      <xdr:nvCxnSpPr>
        <xdr:cNvPr id="549" name="直線コネクタ 548">
          <a:extLst>
            <a:ext uri="{FF2B5EF4-FFF2-40B4-BE49-F238E27FC236}">
              <a16:creationId xmlns:a16="http://schemas.microsoft.com/office/drawing/2014/main" xmlns="" id="{C05D30B7-B9FD-4542-9EED-433D044F97F6}"/>
            </a:ext>
          </a:extLst>
        </xdr:cNvPr>
        <xdr:cNvCxnSpPr/>
      </xdr:nvCxnSpPr>
      <xdr:spPr>
        <a:xfrm>
          <a:off x="14592300" y="106364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550" name="楕円 549">
          <a:extLst>
            <a:ext uri="{FF2B5EF4-FFF2-40B4-BE49-F238E27FC236}">
              <a16:creationId xmlns:a16="http://schemas.microsoft.com/office/drawing/2014/main" xmlns="" id="{3B817041-F12D-414E-AB29-9C3393AA7829}"/>
            </a:ext>
          </a:extLst>
        </xdr:cNvPr>
        <xdr:cNvSpPr/>
      </xdr:nvSpPr>
      <xdr:spPr>
        <a:xfrm>
          <a:off x="13652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62</xdr:row>
      <xdr:rowOff>6531</xdr:rowOff>
    </xdr:to>
    <xdr:cxnSp macro="">
      <xdr:nvCxnSpPr>
        <xdr:cNvPr id="551" name="直線コネクタ 550">
          <a:extLst>
            <a:ext uri="{FF2B5EF4-FFF2-40B4-BE49-F238E27FC236}">
              <a16:creationId xmlns:a16="http://schemas.microsoft.com/office/drawing/2014/main" xmlns="" id="{D12C5462-108B-46E6-8885-75395B2A0670}"/>
            </a:ext>
          </a:extLst>
        </xdr:cNvPr>
        <xdr:cNvCxnSpPr/>
      </xdr:nvCxnSpPr>
      <xdr:spPr>
        <a:xfrm>
          <a:off x="137033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552" name="楕円 551">
          <a:extLst>
            <a:ext uri="{FF2B5EF4-FFF2-40B4-BE49-F238E27FC236}">
              <a16:creationId xmlns:a16="http://schemas.microsoft.com/office/drawing/2014/main" xmlns="" id="{4E8C678B-2DEE-460B-A08F-84397408AD17}"/>
            </a:ext>
          </a:extLst>
        </xdr:cNvPr>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146957</xdr:rowOff>
    </xdr:to>
    <xdr:cxnSp macro="">
      <xdr:nvCxnSpPr>
        <xdr:cNvPr id="553" name="直線コネクタ 552">
          <a:extLst>
            <a:ext uri="{FF2B5EF4-FFF2-40B4-BE49-F238E27FC236}">
              <a16:creationId xmlns:a16="http://schemas.microsoft.com/office/drawing/2014/main" xmlns="" id="{BA052CD4-DB72-4320-81C7-F517B322E1BA}"/>
            </a:ext>
          </a:extLst>
        </xdr:cNvPr>
        <xdr:cNvCxnSpPr/>
      </xdr:nvCxnSpPr>
      <xdr:spPr>
        <a:xfrm>
          <a:off x="12814300" y="105809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xmlns="" id="{EB73EF8C-2B03-47E3-B1B6-F19A3904C953}"/>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xmlns="" id="{B827C022-168F-4044-AFB3-F2BF964BD2D6}"/>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xmlns="" id="{29D8DBA0-9350-40F5-8344-518A77474DA6}"/>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xmlns="" id="{6D3CDD49-C023-437E-ACEE-24068667DBDE}"/>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xmlns="" id="{05536C77-4431-4C32-A7E9-AAF4B903EB6B}"/>
            </a:ext>
          </a:extLst>
        </xdr:cNvPr>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xmlns="" id="{A68426F1-D424-40B1-ADBE-A19C5AAE7A4F}"/>
            </a:ext>
          </a:extLst>
        </xdr:cNvPr>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xmlns="" id="{47F65AA4-4433-4BF9-9A43-F2AA89056CEC}"/>
            </a:ext>
          </a:extLst>
        </xdr:cNvPr>
        <xdr:cNvSpPr txBox="1"/>
      </xdr:nvSpPr>
      <xdr:spPr>
        <a:xfrm>
          <a:off x="13500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xmlns="" id="{EFCAEB2E-69C0-416D-992D-81D9D6D38F90}"/>
            </a:ext>
          </a:extLst>
        </xdr:cNvPr>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xmlns="" id="{BA08C8F5-082A-4876-B0AD-9BAF8C38D3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xmlns="" id="{4035F2FC-BF71-41BA-8AA5-378F0AD599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xmlns="" id="{F3B9383D-A4E6-43DB-9FB7-69A75B0B17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xmlns="" id="{D44BFB41-1005-411E-A38C-A7F20A1057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xmlns="" id="{0B035A7C-7824-4E62-BA42-B21E8BE54F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xmlns="" id="{CE73E662-36C7-4D11-A858-C679C3E175F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xmlns="" id="{AF03C6C7-64AE-4A8E-8F7D-7DE50E3342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xmlns="" id="{BEDB0E32-4B32-4BA4-9685-057FA00953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xmlns="" id="{5C370B62-9DE9-4A8D-8F80-A872D2B885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xmlns="" id="{71E2106B-F48A-426E-8311-865922A432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xmlns="" id="{A1366FE4-22CB-4C74-B800-15A4030375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xmlns="" id="{52BA35B5-D7CD-4792-9AA3-5890E0B8D1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xmlns="" id="{9140F8EA-2C71-4FD7-99DF-6A1652827F8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xmlns="" id="{77D552FC-9F2E-4632-A6DD-3C8E39C0BB9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xmlns="" id="{9261B80D-1B3A-4C01-9A72-729B5855CB4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xmlns="" id="{EA46302C-A26C-48DB-8740-F74656CEE77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xmlns="" id="{484B6840-3C8C-49D4-BF10-AF6635C73AA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xmlns="" id="{E1BF4C67-3C71-4CE0-B327-38F7C3A5062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xmlns="" id="{EFAF69D8-4F3F-438E-954D-8F9907F1B4D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xmlns="" id="{300417CC-7050-40D5-8B1E-D4050C03232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xmlns="" id="{782BEB27-461A-4BD7-BE14-ED5FC5CB74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xmlns="" id="{C85787FB-86C8-48B9-9CB6-DEA610256A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xmlns="" id="{44A54E16-3320-4150-91F4-2454D1F49A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5" name="直線コネクタ 584">
          <a:extLst>
            <a:ext uri="{FF2B5EF4-FFF2-40B4-BE49-F238E27FC236}">
              <a16:creationId xmlns:a16="http://schemas.microsoft.com/office/drawing/2014/main" xmlns="" id="{54FAF5ED-1B4E-445A-9A01-D95A7B6B0033}"/>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xmlns="" id="{12B94ADF-A0E8-477C-A58E-1D1FD8A94CCD}"/>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7" name="直線コネクタ 586">
          <a:extLst>
            <a:ext uri="{FF2B5EF4-FFF2-40B4-BE49-F238E27FC236}">
              <a16:creationId xmlns:a16="http://schemas.microsoft.com/office/drawing/2014/main" xmlns="" id="{3E8D8264-B4CF-42FE-A2C4-00F001D3D52E}"/>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xmlns="" id="{2D742F3E-F294-414C-839C-690BD3F2C80D}"/>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9" name="直線コネクタ 588">
          <a:extLst>
            <a:ext uri="{FF2B5EF4-FFF2-40B4-BE49-F238E27FC236}">
              <a16:creationId xmlns:a16="http://schemas.microsoft.com/office/drawing/2014/main" xmlns="" id="{10BDF7D1-937D-4E8E-B9D9-6A537C466F42}"/>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xmlns="" id="{64A72B2C-5005-4E60-B7CC-7A60C9FD2927}"/>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1" name="フローチャート: 判断 590">
          <a:extLst>
            <a:ext uri="{FF2B5EF4-FFF2-40B4-BE49-F238E27FC236}">
              <a16:creationId xmlns:a16="http://schemas.microsoft.com/office/drawing/2014/main" xmlns="" id="{7BE7310C-D337-4EF3-9EB5-AE62371C1D0A}"/>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2" name="フローチャート: 判断 591">
          <a:extLst>
            <a:ext uri="{FF2B5EF4-FFF2-40B4-BE49-F238E27FC236}">
              <a16:creationId xmlns:a16="http://schemas.microsoft.com/office/drawing/2014/main" xmlns="" id="{B9531AC0-E62D-4A4D-8F52-030132A79A06}"/>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3" name="フローチャート: 判断 592">
          <a:extLst>
            <a:ext uri="{FF2B5EF4-FFF2-40B4-BE49-F238E27FC236}">
              <a16:creationId xmlns:a16="http://schemas.microsoft.com/office/drawing/2014/main" xmlns="" id="{D8223723-30DC-4C82-8FE0-E4133623BB59}"/>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4" name="フローチャート: 判断 593">
          <a:extLst>
            <a:ext uri="{FF2B5EF4-FFF2-40B4-BE49-F238E27FC236}">
              <a16:creationId xmlns:a16="http://schemas.microsoft.com/office/drawing/2014/main" xmlns="" id="{BE286506-20D1-47E4-9D28-268E75482BD2}"/>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5" name="フローチャート: 判断 594">
          <a:extLst>
            <a:ext uri="{FF2B5EF4-FFF2-40B4-BE49-F238E27FC236}">
              <a16:creationId xmlns:a16="http://schemas.microsoft.com/office/drawing/2014/main" xmlns="" id="{A55B673D-A370-4267-A86C-A138A98BE63E}"/>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D563D315-A2CF-4D74-853C-EFFD16551B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3488666D-51F8-42D4-AA54-71819B0BA1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7A1D3360-1963-49DA-8DAB-1E145E061B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EF87B839-2764-4FB8-A324-B29B531861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246F150E-D406-4466-96DC-0A92C5185A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601" name="楕円 600">
          <a:extLst>
            <a:ext uri="{FF2B5EF4-FFF2-40B4-BE49-F238E27FC236}">
              <a16:creationId xmlns:a16="http://schemas.microsoft.com/office/drawing/2014/main" xmlns="" id="{1ECDBA52-A363-468A-8475-F155694D7802}"/>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xmlns="" id="{FAC6CBC6-81B2-4D0E-B073-2BC847EDED97}"/>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03" name="楕円 602">
          <a:extLst>
            <a:ext uri="{FF2B5EF4-FFF2-40B4-BE49-F238E27FC236}">
              <a16:creationId xmlns:a16="http://schemas.microsoft.com/office/drawing/2014/main" xmlns="" id="{9DF09265-F45B-4AAE-B9BB-3D6FBE0B3144}"/>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604" name="直線コネクタ 603">
          <a:extLst>
            <a:ext uri="{FF2B5EF4-FFF2-40B4-BE49-F238E27FC236}">
              <a16:creationId xmlns:a16="http://schemas.microsoft.com/office/drawing/2014/main" xmlns="" id="{DAF8C63B-E1FF-4856-ACB7-54CA27DD1C98}"/>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05" name="楕円 604">
          <a:extLst>
            <a:ext uri="{FF2B5EF4-FFF2-40B4-BE49-F238E27FC236}">
              <a16:creationId xmlns:a16="http://schemas.microsoft.com/office/drawing/2014/main" xmlns="" id="{36FE1E4F-374A-4ED2-A6E4-BE200F83C5B5}"/>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606" name="直線コネクタ 605">
          <a:extLst>
            <a:ext uri="{FF2B5EF4-FFF2-40B4-BE49-F238E27FC236}">
              <a16:creationId xmlns:a16="http://schemas.microsoft.com/office/drawing/2014/main" xmlns="" id="{FFD160B5-2FFB-45A1-8BB1-55553D1404D0}"/>
            </a:ext>
          </a:extLst>
        </xdr:cNvPr>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07" name="楕円 606">
          <a:extLst>
            <a:ext uri="{FF2B5EF4-FFF2-40B4-BE49-F238E27FC236}">
              <a16:creationId xmlns:a16="http://schemas.microsoft.com/office/drawing/2014/main" xmlns="" id="{7FCD2929-106E-4C8A-AD2B-A52DEC8EC081}"/>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121920</xdr:rowOff>
    </xdr:to>
    <xdr:cxnSp macro="">
      <xdr:nvCxnSpPr>
        <xdr:cNvPr id="608" name="直線コネクタ 607">
          <a:extLst>
            <a:ext uri="{FF2B5EF4-FFF2-40B4-BE49-F238E27FC236}">
              <a16:creationId xmlns:a16="http://schemas.microsoft.com/office/drawing/2014/main" xmlns="" id="{AAABB6C2-3F14-4100-B290-7D9BB5B25E2D}"/>
            </a:ext>
          </a:extLst>
        </xdr:cNvPr>
        <xdr:cNvCxnSpPr/>
      </xdr:nvCxnSpPr>
      <xdr:spPr>
        <a:xfrm flipV="1">
          <a:off x="19545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609" name="楕円 608">
          <a:extLst>
            <a:ext uri="{FF2B5EF4-FFF2-40B4-BE49-F238E27FC236}">
              <a16:creationId xmlns:a16="http://schemas.microsoft.com/office/drawing/2014/main" xmlns="" id="{B84BB454-4DB2-486C-910E-1B14C5790555}"/>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121920</xdr:rowOff>
    </xdr:to>
    <xdr:cxnSp macro="">
      <xdr:nvCxnSpPr>
        <xdr:cNvPr id="610" name="直線コネクタ 609">
          <a:extLst>
            <a:ext uri="{FF2B5EF4-FFF2-40B4-BE49-F238E27FC236}">
              <a16:creationId xmlns:a16="http://schemas.microsoft.com/office/drawing/2014/main" xmlns="" id="{F7D8E1FC-4D68-45B9-89AF-81326605C557}"/>
            </a:ext>
          </a:extLst>
        </xdr:cNvPr>
        <xdr:cNvCxnSpPr/>
      </xdr:nvCxnSpPr>
      <xdr:spPr>
        <a:xfrm>
          <a:off x="18656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1" name="n_1aveValue【保健センター・保健所】&#10;一人当たり面積">
          <a:extLst>
            <a:ext uri="{FF2B5EF4-FFF2-40B4-BE49-F238E27FC236}">
              <a16:creationId xmlns:a16="http://schemas.microsoft.com/office/drawing/2014/main" xmlns="" id="{52A04433-B504-4B13-86F9-2C363462F729}"/>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2" name="n_2aveValue【保健センター・保健所】&#10;一人当たり面積">
          <a:extLst>
            <a:ext uri="{FF2B5EF4-FFF2-40B4-BE49-F238E27FC236}">
              <a16:creationId xmlns:a16="http://schemas.microsoft.com/office/drawing/2014/main" xmlns="" id="{C17D2CDD-106A-473E-9123-FE5F1075868C}"/>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3" name="n_3aveValue【保健センター・保健所】&#10;一人当たり面積">
          <a:extLst>
            <a:ext uri="{FF2B5EF4-FFF2-40B4-BE49-F238E27FC236}">
              <a16:creationId xmlns:a16="http://schemas.microsoft.com/office/drawing/2014/main" xmlns="" id="{E9403406-14FA-4FFC-9953-25D904EA4EF4}"/>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4" name="n_4aveValue【保健センター・保健所】&#10;一人当たり面積">
          <a:extLst>
            <a:ext uri="{FF2B5EF4-FFF2-40B4-BE49-F238E27FC236}">
              <a16:creationId xmlns:a16="http://schemas.microsoft.com/office/drawing/2014/main" xmlns="" id="{DCB34870-5C60-4A50-ADCD-2EE9D68D14F6}"/>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15" name="n_1mainValue【保健センター・保健所】&#10;一人当たり面積">
          <a:extLst>
            <a:ext uri="{FF2B5EF4-FFF2-40B4-BE49-F238E27FC236}">
              <a16:creationId xmlns:a16="http://schemas.microsoft.com/office/drawing/2014/main" xmlns="" id="{91121D2C-5393-4652-ADEA-A20BD1250C98}"/>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6" name="n_2mainValue【保健センター・保健所】&#10;一人当たり面積">
          <a:extLst>
            <a:ext uri="{FF2B5EF4-FFF2-40B4-BE49-F238E27FC236}">
              <a16:creationId xmlns:a16="http://schemas.microsoft.com/office/drawing/2014/main" xmlns="" id="{63EE6974-9ED4-4C17-AC6B-881FFA88D247}"/>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617" name="n_3mainValue【保健センター・保健所】&#10;一人当たり面積">
          <a:extLst>
            <a:ext uri="{FF2B5EF4-FFF2-40B4-BE49-F238E27FC236}">
              <a16:creationId xmlns:a16="http://schemas.microsoft.com/office/drawing/2014/main" xmlns="" id="{71A68A24-9BBC-4624-927C-184D224A6D37}"/>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618" name="n_4mainValue【保健センター・保健所】&#10;一人当たり面積">
          <a:extLst>
            <a:ext uri="{FF2B5EF4-FFF2-40B4-BE49-F238E27FC236}">
              <a16:creationId xmlns:a16="http://schemas.microsoft.com/office/drawing/2014/main" xmlns="" id="{1819EF13-4B34-4FB3-91A9-7E9B2CC31D9D}"/>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xmlns="" id="{783B2E91-EAC5-44EC-9E3F-3C80888928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xmlns="" id="{FA438AA4-2D68-4367-8857-61D9250701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xmlns="" id="{82512F99-631D-47E9-B8F9-7FD4DFBCD5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xmlns="" id="{0A662FF5-4277-4606-8FBF-F5301B0E5B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xmlns="" id="{7A846080-804E-4BD3-A6BB-1EC53BC4BF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xmlns="" id="{84B9134A-5256-441B-B1A1-B7EAD66979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xmlns="" id="{615635E3-46CF-465D-89A5-BEE126BB33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xmlns="" id="{F660F9FA-3D0E-4CA8-9151-522968F72B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xmlns="" id="{3A618D56-0CAA-48AC-B265-10E939DEC1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xmlns="" id="{44722EDE-88BD-4ED8-98ED-08E8E008A8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xmlns="" id="{1C1D1A44-AE20-49DB-AE69-29AF46C71C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xmlns="" id="{BDCBA7FD-845B-43D4-B19B-3849F1D2497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xmlns="" id="{CB4B5D61-5A6E-4457-82FA-620E7CED923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xmlns="" id="{E1CDF84A-0FBA-4201-A84E-CFAF004008C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xmlns="" id="{FC71C2F6-B00F-41BA-BCD4-85AB330D72B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xmlns="" id="{424D607C-1035-4CE9-B0B9-75F4C808972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xmlns="" id="{29B011B9-67C9-47C9-821A-B60ACB8B189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xmlns="" id="{D5AE6747-D262-42C9-AADF-4D34B4B8194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xmlns="" id="{997CBF71-8F70-4B82-8513-4D7477EAF51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xmlns="" id="{3F8475BA-A3BF-4DE2-8D67-F9546E443E1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xmlns="" id="{05D84B0C-E3A1-4840-859A-E8D3F6FF96E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xmlns="" id="{5F72B184-CD25-463F-8FE7-9AFC13D4567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xmlns="" id="{145C5F85-B2DB-4784-BA32-6103DB76830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xmlns="" id="{F20A0AAB-9AE7-43C0-A5C3-04D337003E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xmlns="" id="{E373AD7E-499A-4039-A1E2-C58BF4502F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xmlns="" id="{13E74A7E-05C6-4135-AC5B-3BC3AF5927F2}"/>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a16="http://schemas.microsoft.com/office/drawing/2014/main" xmlns="" id="{C42337A9-5F5C-47BE-9BDA-DCB23F4160C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xmlns="" id="{8EE88891-D86C-4387-A401-1D1684C7E53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7" name="【消防施設】&#10;有形固定資産減価償却率最大値テキスト">
          <a:extLst>
            <a:ext uri="{FF2B5EF4-FFF2-40B4-BE49-F238E27FC236}">
              <a16:creationId xmlns:a16="http://schemas.microsoft.com/office/drawing/2014/main" xmlns="" id="{11C735EC-01F1-4C6C-A308-3E7A8E346FFF}"/>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8" name="直線コネクタ 647">
          <a:extLst>
            <a:ext uri="{FF2B5EF4-FFF2-40B4-BE49-F238E27FC236}">
              <a16:creationId xmlns:a16="http://schemas.microsoft.com/office/drawing/2014/main" xmlns="" id="{25D2A259-0359-4C8A-84D3-207004F15B4A}"/>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49" name="【消防施設】&#10;有形固定資産減価償却率平均値テキスト">
          <a:extLst>
            <a:ext uri="{FF2B5EF4-FFF2-40B4-BE49-F238E27FC236}">
              <a16:creationId xmlns:a16="http://schemas.microsoft.com/office/drawing/2014/main" xmlns="" id="{CF08CF78-4F21-4CFF-892B-EC0FF4DE29D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0" name="フローチャート: 判断 649">
          <a:extLst>
            <a:ext uri="{FF2B5EF4-FFF2-40B4-BE49-F238E27FC236}">
              <a16:creationId xmlns:a16="http://schemas.microsoft.com/office/drawing/2014/main" xmlns="" id="{447FF02F-5892-4FA6-B54B-E0EB54AE0721}"/>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1" name="フローチャート: 判断 650">
          <a:extLst>
            <a:ext uri="{FF2B5EF4-FFF2-40B4-BE49-F238E27FC236}">
              <a16:creationId xmlns:a16="http://schemas.microsoft.com/office/drawing/2014/main" xmlns="" id="{61F1EDC2-085A-4B39-AFE3-4A6B5D2C1A6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2" name="フローチャート: 判断 651">
          <a:extLst>
            <a:ext uri="{FF2B5EF4-FFF2-40B4-BE49-F238E27FC236}">
              <a16:creationId xmlns:a16="http://schemas.microsoft.com/office/drawing/2014/main" xmlns="" id="{E372ED29-57F9-45CD-AC2E-F26CCC4BAD5E}"/>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3" name="フローチャート: 判断 652">
          <a:extLst>
            <a:ext uri="{FF2B5EF4-FFF2-40B4-BE49-F238E27FC236}">
              <a16:creationId xmlns:a16="http://schemas.microsoft.com/office/drawing/2014/main" xmlns="" id="{567F273A-913A-4346-B092-0870091AABC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4" name="フローチャート: 判断 653">
          <a:extLst>
            <a:ext uri="{FF2B5EF4-FFF2-40B4-BE49-F238E27FC236}">
              <a16:creationId xmlns:a16="http://schemas.microsoft.com/office/drawing/2014/main" xmlns="" id="{DB3A9CEB-39DC-4527-A898-FDFD6A0EDAF3}"/>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4D5DF49C-DE60-435E-A615-0DCCA6F8C9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20DA7CD1-C9BC-47E0-BB0A-BB8A297E6F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DB10EC4A-8A3F-4EAE-9688-2994530237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1221AB61-C9B1-4987-9350-D83EC86213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839ED6B4-2D9F-4F3C-AB4F-8DBC9575DE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139156</xdr:rowOff>
    </xdr:from>
    <xdr:to>
      <xdr:col>85</xdr:col>
      <xdr:colOff>177800</xdr:colOff>
      <xdr:row>84</xdr:row>
      <xdr:rowOff>69306</xdr:rowOff>
    </xdr:to>
    <xdr:sp macro="" textlink="">
      <xdr:nvSpPr>
        <xdr:cNvPr id="660" name="楕円 659">
          <a:extLst>
            <a:ext uri="{FF2B5EF4-FFF2-40B4-BE49-F238E27FC236}">
              <a16:creationId xmlns:a16="http://schemas.microsoft.com/office/drawing/2014/main" xmlns="" id="{97E4453B-B225-4DE5-8944-62E48EC48EB8}"/>
            </a:ext>
          </a:extLst>
        </xdr:cNvPr>
        <xdr:cNvSpPr/>
      </xdr:nvSpPr>
      <xdr:spPr>
        <a:xfrm>
          <a:off x="16268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117583</xdr:rowOff>
    </xdr:from>
    <xdr:ext cx="405111" cy="259045"/>
    <xdr:sp macro="" textlink="">
      <xdr:nvSpPr>
        <xdr:cNvPr id="661" name="【消防施設】&#10;有形固定資産減価償却率該当値テキスト">
          <a:extLst>
            <a:ext uri="{FF2B5EF4-FFF2-40B4-BE49-F238E27FC236}">
              <a16:creationId xmlns:a16="http://schemas.microsoft.com/office/drawing/2014/main" xmlns="" id="{4E04A996-EBFC-4AEA-AF3A-4ECB57990F95}"/>
            </a:ext>
          </a:extLst>
        </xdr:cNvPr>
        <xdr:cNvSpPr txBox="1"/>
      </xdr:nvSpPr>
      <xdr:spPr>
        <a:xfrm>
          <a:off x="16357600"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142421</xdr:rowOff>
    </xdr:from>
    <xdr:to>
      <xdr:col>81</xdr:col>
      <xdr:colOff>101600</xdr:colOff>
      <xdr:row>84</xdr:row>
      <xdr:rowOff>72571</xdr:rowOff>
    </xdr:to>
    <xdr:sp macro="" textlink="">
      <xdr:nvSpPr>
        <xdr:cNvPr id="662" name="楕円 661">
          <a:extLst>
            <a:ext uri="{FF2B5EF4-FFF2-40B4-BE49-F238E27FC236}">
              <a16:creationId xmlns:a16="http://schemas.microsoft.com/office/drawing/2014/main" xmlns="" id="{A2C07E18-28F8-4632-AF9E-FA4B20D193A6}"/>
            </a:ext>
          </a:extLst>
        </xdr:cNvPr>
        <xdr:cNvSpPr/>
      </xdr:nvSpPr>
      <xdr:spPr>
        <a:xfrm>
          <a:off x="1543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21771</xdr:rowOff>
    </xdr:to>
    <xdr:cxnSp macro="">
      <xdr:nvCxnSpPr>
        <xdr:cNvPr id="663" name="直線コネクタ 662">
          <a:extLst>
            <a:ext uri="{FF2B5EF4-FFF2-40B4-BE49-F238E27FC236}">
              <a16:creationId xmlns:a16="http://schemas.microsoft.com/office/drawing/2014/main" xmlns="" id="{B0099207-3B12-4983-B50B-2C387C6759E7}"/>
            </a:ext>
          </a:extLst>
        </xdr:cNvPr>
        <xdr:cNvCxnSpPr/>
      </xdr:nvCxnSpPr>
      <xdr:spPr>
        <a:xfrm flipV="1">
          <a:off x="15481300" y="144203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664" name="楕円 663">
          <a:extLst>
            <a:ext uri="{FF2B5EF4-FFF2-40B4-BE49-F238E27FC236}">
              <a16:creationId xmlns:a16="http://schemas.microsoft.com/office/drawing/2014/main" xmlns="" id="{85C074AB-FF4A-4419-8906-409AB84405D0}"/>
            </a:ext>
          </a:extLst>
        </xdr:cNvPr>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21771</xdr:rowOff>
    </xdr:to>
    <xdr:cxnSp macro="">
      <xdr:nvCxnSpPr>
        <xdr:cNvPr id="665" name="直線コネクタ 664">
          <a:extLst>
            <a:ext uri="{FF2B5EF4-FFF2-40B4-BE49-F238E27FC236}">
              <a16:creationId xmlns:a16="http://schemas.microsoft.com/office/drawing/2014/main" xmlns="" id="{7651592D-8255-44ED-93DB-9C33E346223E}"/>
            </a:ext>
          </a:extLst>
        </xdr:cNvPr>
        <xdr:cNvCxnSpPr/>
      </xdr:nvCxnSpPr>
      <xdr:spPr>
        <a:xfrm>
          <a:off x="14592300" y="1441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88537</xdr:rowOff>
    </xdr:from>
    <xdr:to>
      <xdr:col>72</xdr:col>
      <xdr:colOff>38100</xdr:colOff>
      <xdr:row>85</xdr:row>
      <xdr:rowOff>18687</xdr:rowOff>
    </xdr:to>
    <xdr:sp macro="" textlink="">
      <xdr:nvSpPr>
        <xdr:cNvPr id="666" name="楕円 665">
          <a:extLst>
            <a:ext uri="{FF2B5EF4-FFF2-40B4-BE49-F238E27FC236}">
              <a16:creationId xmlns:a16="http://schemas.microsoft.com/office/drawing/2014/main" xmlns="" id="{D136980F-1F39-495B-B08C-0DE16763D056}"/>
            </a:ext>
          </a:extLst>
        </xdr:cNvPr>
        <xdr:cNvSpPr/>
      </xdr:nvSpPr>
      <xdr:spPr>
        <a:xfrm>
          <a:off x="13652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139337</xdr:rowOff>
    </xdr:to>
    <xdr:cxnSp macro="">
      <xdr:nvCxnSpPr>
        <xdr:cNvPr id="667" name="直線コネクタ 666">
          <a:extLst>
            <a:ext uri="{FF2B5EF4-FFF2-40B4-BE49-F238E27FC236}">
              <a16:creationId xmlns:a16="http://schemas.microsoft.com/office/drawing/2014/main" xmlns="" id="{34036883-9E33-44A8-B2D0-748F7396D51F}"/>
            </a:ext>
          </a:extLst>
        </xdr:cNvPr>
        <xdr:cNvCxnSpPr/>
      </xdr:nvCxnSpPr>
      <xdr:spPr>
        <a:xfrm flipV="1">
          <a:off x="13703300" y="14417039"/>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42818</xdr:rowOff>
    </xdr:from>
    <xdr:to>
      <xdr:col>67</xdr:col>
      <xdr:colOff>101600</xdr:colOff>
      <xdr:row>85</xdr:row>
      <xdr:rowOff>144418</xdr:rowOff>
    </xdr:to>
    <xdr:sp macro="" textlink="">
      <xdr:nvSpPr>
        <xdr:cNvPr id="668" name="楕円 667">
          <a:extLst>
            <a:ext uri="{FF2B5EF4-FFF2-40B4-BE49-F238E27FC236}">
              <a16:creationId xmlns:a16="http://schemas.microsoft.com/office/drawing/2014/main" xmlns="" id="{3E521723-9F69-4B19-86CD-5FCA3DBBFEFE}"/>
            </a:ext>
          </a:extLst>
        </xdr:cNvPr>
        <xdr:cNvSpPr/>
      </xdr:nvSpPr>
      <xdr:spPr>
        <a:xfrm>
          <a:off x="12763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139337</xdr:rowOff>
    </xdr:from>
    <xdr:to>
      <xdr:col>71</xdr:col>
      <xdr:colOff>177800</xdr:colOff>
      <xdr:row>85</xdr:row>
      <xdr:rowOff>93618</xdr:rowOff>
    </xdr:to>
    <xdr:cxnSp macro="">
      <xdr:nvCxnSpPr>
        <xdr:cNvPr id="669" name="直線コネクタ 668">
          <a:extLst>
            <a:ext uri="{FF2B5EF4-FFF2-40B4-BE49-F238E27FC236}">
              <a16:creationId xmlns:a16="http://schemas.microsoft.com/office/drawing/2014/main" xmlns="" id="{0306825D-96E6-40B5-9BC4-114AEC4C19A7}"/>
            </a:ext>
          </a:extLst>
        </xdr:cNvPr>
        <xdr:cNvCxnSpPr/>
      </xdr:nvCxnSpPr>
      <xdr:spPr>
        <a:xfrm flipV="1">
          <a:off x="12814300" y="14541137"/>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0" name="n_1aveValue【消防施設】&#10;有形固定資産減価償却率">
          <a:extLst>
            <a:ext uri="{FF2B5EF4-FFF2-40B4-BE49-F238E27FC236}">
              <a16:creationId xmlns:a16="http://schemas.microsoft.com/office/drawing/2014/main" xmlns="" id="{3B2B4ED0-EA25-4504-878A-44AEE67C4FC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1" name="n_2aveValue【消防施設】&#10;有形固定資産減価償却率">
          <a:extLst>
            <a:ext uri="{FF2B5EF4-FFF2-40B4-BE49-F238E27FC236}">
              <a16:creationId xmlns:a16="http://schemas.microsoft.com/office/drawing/2014/main" xmlns="" id="{6963E40C-DCE6-4583-A746-57AC819D6839}"/>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2" name="n_3aveValue【消防施設】&#10;有形固定資産減価償却率">
          <a:extLst>
            <a:ext uri="{FF2B5EF4-FFF2-40B4-BE49-F238E27FC236}">
              <a16:creationId xmlns:a16="http://schemas.microsoft.com/office/drawing/2014/main" xmlns="" id="{A0F7AD25-CA2E-495E-9863-66A7635CFC7B}"/>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3" name="n_4aveValue【消防施設】&#10;有形固定資産減価償却率">
          <a:extLst>
            <a:ext uri="{FF2B5EF4-FFF2-40B4-BE49-F238E27FC236}">
              <a16:creationId xmlns:a16="http://schemas.microsoft.com/office/drawing/2014/main" xmlns="" id="{6ECEECBC-410B-474C-B2AF-31A3F9FF65CC}"/>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63698</xdr:rowOff>
    </xdr:from>
    <xdr:ext cx="405111" cy="259045"/>
    <xdr:sp macro="" textlink="">
      <xdr:nvSpPr>
        <xdr:cNvPr id="674" name="n_1mainValue【消防施設】&#10;有形固定資産減価償却率">
          <a:extLst>
            <a:ext uri="{FF2B5EF4-FFF2-40B4-BE49-F238E27FC236}">
              <a16:creationId xmlns:a16="http://schemas.microsoft.com/office/drawing/2014/main" xmlns="" id="{69663489-6E16-47F6-9F5C-E1D376F38EB4}"/>
            </a:ext>
          </a:extLst>
        </xdr:cNvPr>
        <xdr:cNvSpPr txBox="1"/>
      </xdr:nvSpPr>
      <xdr:spPr>
        <a:xfrm>
          <a:off x="15266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675" name="n_2mainValue【消防施設】&#10;有形固定資産減価償却率">
          <a:extLst>
            <a:ext uri="{FF2B5EF4-FFF2-40B4-BE49-F238E27FC236}">
              <a16:creationId xmlns:a16="http://schemas.microsoft.com/office/drawing/2014/main" xmlns="" id="{CAA407B1-6FB1-4E4B-B069-807FCE52EB8B}"/>
            </a:ext>
          </a:extLst>
        </xdr:cNvPr>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9814</xdr:rowOff>
    </xdr:from>
    <xdr:ext cx="405111" cy="259045"/>
    <xdr:sp macro="" textlink="">
      <xdr:nvSpPr>
        <xdr:cNvPr id="676" name="n_3mainValue【消防施設】&#10;有形固定資産減価償却率">
          <a:extLst>
            <a:ext uri="{FF2B5EF4-FFF2-40B4-BE49-F238E27FC236}">
              <a16:creationId xmlns:a16="http://schemas.microsoft.com/office/drawing/2014/main" xmlns="" id="{662C5416-5330-465F-B123-AC7F0E5420BD}"/>
            </a:ext>
          </a:extLst>
        </xdr:cNvPr>
        <xdr:cNvSpPr txBox="1"/>
      </xdr:nvSpPr>
      <xdr:spPr>
        <a:xfrm>
          <a:off x="13500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135545</xdr:rowOff>
    </xdr:from>
    <xdr:ext cx="405111" cy="259045"/>
    <xdr:sp macro="" textlink="">
      <xdr:nvSpPr>
        <xdr:cNvPr id="677" name="n_4mainValue【消防施設】&#10;有形固定資産減価償却率">
          <a:extLst>
            <a:ext uri="{FF2B5EF4-FFF2-40B4-BE49-F238E27FC236}">
              <a16:creationId xmlns:a16="http://schemas.microsoft.com/office/drawing/2014/main" xmlns="" id="{77DC7B5C-735C-4A2D-BE8C-CF1E1473CE73}"/>
            </a:ext>
          </a:extLst>
        </xdr:cNvPr>
        <xdr:cNvSpPr txBox="1"/>
      </xdr:nvSpPr>
      <xdr:spPr>
        <a:xfrm>
          <a:off x="12611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xmlns="" id="{4D05679E-0D9C-45E9-ADCB-BEDA9A3E1F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xmlns="" id="{03751350-6F40-4A8D-AEF5-A4474B44C2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xmlns="" id="{5A6A2A35-F587-42E8-8172-441AD8441C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xmlns="" id="{1A6AB95D-98BD-4E55-A152-F1CD591B55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xmlns="" id="{EE6D5B6C-4F61-44C6-9AE3-FF5EA2A94F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xmlns="" id="{65DB4DE4-7826-4B96-BB6A-DB6DDD1581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xmlns="" id="{59BDCD4A-3706-44DC-88A1-722C3F5030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xmlns="" id="{966C820B-5186-46A6-A9DA-A960E6992C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xmlns="" id="{B567D56D-279D-43DC-8D41-4DE2047DC9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xmlns="" id="{FE55DA6F-E79B-442F-B69F-C9DED412E1D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xmlns="" id="{9ECF670B-364B-44ED-AE50-332A026028D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xmlns="" id="{CF2D55DF-5B21-4F9B-8007-39CC15E04D7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xmlns="" id="{BE80E741-C640-484D-A183-3E4F00D2211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xmlns="" id="{2B33AC45-C0D8-4904-905E-C49EBE4B4B6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xmlns="" id="{703BFA42-22A5-472C-AD7A-E4181E61E03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xmlns="" id="{15367225-0D92-4353-B9EF-3F300216E3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xmlns="" id="{6FC20344-9880-4B0A-A6F1-29F1CFFD019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xmlns="" id="{07680485-2734-494D-9A9B-D22F63C5B1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xmlns="" id="{94C0B724-EC96-46B0-8EE5-E786FD7F07D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xmlns="" id="{B68E7FF6-3EF1-4BAD-B985-031CC71827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xmlns="" id="{E27A1818-B638-4D9D-B3E3-B0A240C95B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99" name="直線コネクタ 698">
          <a:extLst>
            <a:ext uri="{FF2B5EF4-FFF2-40B4-BE49-F238E27FC236}">
              <a16:creationId xmlns:a16="http://schemas.microsoft.com/office/drawing/2014/main" xmlns="" id="{2BB4E68E-833F-40F9-9820-434F1FA94B6B}"/>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0" name="【消防施設】&#10;一人当たり面積最小値テキスト">
          <a:extLst>
            <a:ext uri="{FF2B5EF4-FFF2-40B4-BE49-F238E27FC236}">
              <a16:creationId xmlns:a16="http://schemas.microsoft.com/office/drawing/2014/main" xmlns="" id="{4170F0B9-626D-4FF6-9717-B5EA29B2376F}"/>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1" name="直線コネクタ 700">
          <a:extLst>
            <a:ext uri="{FF2B5EF4-FFF2-40B4-BE49-F238E27FC236}">
              <a16:creationId xmlns:a16="http://schemas.microsoft.com/office/drawing/2014/main" xmlns="" id="{0B7572E3-9A38-47FD-9B0B-BD8AE6903538}"/>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2" name="【消防施設】&#10;一人当たり面積最大値テキスト">
          <a:extLst>
            <a:ext uri="{FF2B5EF4-FFF2-40B4-BE49-F238E27FC236}">
              <a16:creationId xmlns:a16="http://schemas.microsoft.com/office/drawing/2014/main" xmlns="" id="{45A9A219-F75E-4D1D-AA82-0DB973246ACC}"/>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3" name="直線コネクタ 702">
          <a:extLst>
            <a:ext uri="{FF2B5EF4-FFF2-40B4-BE49-F238E27FC236}">
              <a16:creationId xmlns:a16="http://schemas.microsoft.com/office/drawing/2014/main" xmlns="" id="{A045B364-485D-4858-BEEF-C1BBDA62AA25}"/>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04" name="【消防施設】&#10;一人当たり面積平均値テキスト">
          <a:extLst>
            <a:ext uri="{FF2B5EF4-FFF2-40B4-BE49-F238E27FC236}">
              <a16:creationId xmlns:a16="http://schemas.microsoft.com/office/drawing/2014/main" xmlns="" id="{FADEB20F-DC04-445A-A15D-F9C6374AD6A5}"/>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5" name="フローチャート: 判断 704">
          <a:extLst>
            <a:ext uri="{FF2B5EF4-FFF2-40B4-BE49-F238E27FC236}">
              <a16:creationId xmlns:a16="http://schemas.microsoft.com/office/drawing/2014/main" xmlns="" id="{16F73F11-45E0-4C9B-AC8D-ACB280755BB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6" name="フローチャート: 判断 705">
          <a:extLst>
            <a:ext uri="{FF2B5EF4-FFF2-40B4-BE49-F238E27FC236}">
              <a16:creationId xmlns:a16="http://schemas.microsoft.com/office/drawing/2014/main" xmlns="" id="{07A6359C-FB37-4FD4-90F5-38DA2112E603}"/>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7" name="フローチャート: 判断 706">
          <a:extLst>
            <a:ext uri="{FF2B5EF4-FFF2-40B4-BE49-F238E27FC236}">
              <a16:creationId xmlns:a16="http://schemas.microsoft.com/office/drawing/2014/main" xmlns="" id="{89028FDF-B67D-4683-B4C6-DC012C82C6C2}"/>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8" name="フローチャート: 判断 707">
          <a:extLst>
            <a:ext uri="{FF2B5EF4-FFF2-40B4-BE49-F238E27FC236}">
              <a16:creationId xmlns:a16="http://schemas.microsoft.com/office/drawing/2014/main" xmlns="" id="{5AEEC405-F2EE-4A32-857C-C8E9C4C4F3DB}"/>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09" name="フローチャート: 判断 708">
          <a:extLst>
            <a:ext uri="{FF2B5EF4-FFF2-40B4-BE49-F238E27FC236}">
              <a16:creationId xmlns:a16="http://schemas.microsoft.com/office/drawing/2014/main" xmlns="" id="{D56279A3-EC8D-4F5D-99FF-C4FD2781FA73}"/>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8358FD34-508F-4E78-8515-ED719FB20C5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BA4D038B-74F4-4DCE-B25D-03E39D2FAA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81C559C4-8B31-40CD-A479-FE1F64C0D8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7CDC7728-2C48-42AD-BA5D-B997A00E3D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xmlns="" id="{F3566F66-9563-44F5-91C4-577F601ED5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37134</xdr:rowOff>
    </xdr:from>
    <xdr:to>
      <xdr:col>116</xdr:col>
      <xdr:colOff>114300</xdr:colOff>
      <xdr:row>83</xdr:row>
      <xdr:rowOff>138734</xdr:rowOff>
    </xdr:to>
    <xdr:sp macro="" textlink="">
      <xdr:nvSpPr>
        <xdr:cNvPr id="715" name="楕円 714">
          <a:extLst>
            <a:ext uri="{FF2B5EF4-FFF2-40B4-BE49-F238E27FC236}">
              <a16:creationId xmlns:a16="http://schemas.microsoft.com/office/drawing/2014/main" xmlns="" id="{48A88AD0-D3D5-4F7D-8DE7-659773D2C569}"/>
            </a:ext>
          </a:extLst>
        </xdr:cNvPr>
        <xdr:cNvSpPr/>
      </xdr:nvSpPr>
      <xdr:spPr>
        <a:xfrm>
          <a:off x="22110700" y="142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60011</xdr:rowOff>
    </xdr:from>
    <xdr:ext cx="469744" cy="259045"/>
    <xdr:sp macro="" textlink="">
      <xdr:nvSpPr>
        <xdr:cNvPr id="716" name="【消防施設】&#10;一人当たり面積該当値テキスト">
          <a:extLst>
            <a:ext uri="{FF2B5EF4-FFF2-40B4-BE49-F238E27FC236}">
              <a16:creationId xmlns:a16="http://schemas.microsoft.com/office/drawing/2014/main" xmlns="" id="{8F398E8B-043B-4CBF-8A2C-2290BD600679}"/>
            </a:ext>
          </a:extLst>
        </xdr:cNvPr>
        <xdr:cNvSpPr txBox="1"/>
      </xdr:nvSpPr>
      <xdr:spPr>
        <a:xfrm>
          <a:off x="22199600" y="1411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47192</xdr:rowOff>
    </xdr:from>
    <xdr:to>
      <xdr:col>112</xdr:col>
      <xdr:colOff>38100</xdr:colOff>
      <xdr:row>83</xdr:row>
      <xdr:rowOff>148792</xdr:rowOff>
    </xdr:to>
    <xdr:sp macro="" textlink="">
      <xdr:nvSpPr>
        <xdr:cNvPr id="717" name="楕円 716">
          <a:extLst>
            <a:ext uri="{FF2B5EF4-FFF2-40B4-BE49-F238E27FC236}">
              <a16:creationId xmlns:a16="http://schemas.microsoft.com/office/drawing/2014/main" xmlns="" id="{F405B436-B33D-42FD-A422-6625E05DB56D}"/>
            </a:ext>
          </a:extLst>
        </xdr:cNvPr>
        <xdr:cNvSpPr/>
      </xdr:nvSpPr>
      <xdr:spPr>
        <a:xfrm>
          <a:off x="21272500" y="142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87934</xdr:rowOff>
    </xdr:from>
    <xdr:to>
      <xdr:col>116</xdr:col>
      <xdr:colOff>63500</xdr:colOff>
      <xdr:row>83</xdr:row>
      <xdr:rowOff>97992</xdr:rowOff>
    </xdr:to>
    <xdr:cxnSp macro="">
      <xdr:nvCxnSpPr>
        <xdr:cNvPr id="718" name="直線コネクタ 717">
          <a:extLst>
            <a:ext uri="{FF2B5EF4-FFF2-40B4-BE49-F238E27FC236}">
              <a16:creationId xmlns:a16="http://schemas.microsoft.com/office/drawing/2014/main" xmlns="" id="{D127ECEE-C629-4918-96B4-FF1B1F93A3B2}"/>
            </a:ext>
          </a:extLst>
        </xdr:cNvPr>
        <xdr:cNvCxnSpPr/>
      </xdr:nvCxnSpPr>
      <xdr:spPr>
        <a:xfrm flipV="1">
          <a:off x="21323300" y="14318284"/>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50851</xdr:rowOff>
    </xdr:from>
    <xdr:to>
      <xdr:col>107</xdr:col>
      <xdr:colOff>101600</xdr:colOff>
      <xdr:row>83</xdr:row>
      <xdr:rowOff>152451</xdr:rowOff>
    </xdr:to>
    <xdr:sp macro="" textlink="">
      <xdr:nvSpPr>
        <xdr:cNvPr id="719" name="楕円 718">
          <a:extLst>
            <a:ext uri="{FF2B5EF4-FFF2-40B4-BE49-F238E27FC236}">
              <a16:creationId xmlns:a16="http://schemas.microsoft.com/office/drawing/2014/main" xmlns="" id="{95762643-823D-4F9A-BB62-5FAC2B5063CC}"/>
            </a:ext>
          </a:extLst>
        </xdr:cNvPr>
        <xdr:cNvSpPr/>
      </xdr:nvSpPr>
      <xdr:spPr>
        <a:xfrm>
          <a:off x="20383500" y="142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97992</xdr:rowOff>
    </xdr:from>
    <xdr:to>
      <xdr:col>111</xdr:col>
      <xdr:colOff>177800</xdr:colOff>
      <xdr:row>83</xdr:row>
      <xdr:rowOff>101651</xdr:rowOff>
    </xdr:to>
    <xdr:cxnSp macro="">
      <xdr:nvCxnSpPr>
        <xdr:cNvPr id="720" name="直線コネクタ 719">
          <a:extLst>
            <a:ext uri="{FF2B5EF4-FFF2-40B4-BE49-F238E27FC236}">
              <a16:creationId xmlns:a16="http://schemas.microsoft.com/office/drawing/2014/main" xmlns="" id="{CD3E8878-FF60-4BAF-9ABA-0443C0F8416A}"/>
            </a:ext>
          </a:extLst>
        </xdr:cNvPr>
        <xdr:cNvCxnSpPr/>
      </xdr:nvCxnSpPr>
      <xdr:spPr>
        <a:xfrm flipV="1">
          <a:off x="20434300" y="1432834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83769</xdr:rowOff>
    </xdr:from>
    <xdr:to>
      <xdr:col>102</xdr:col>
      <xdr:colOff>165100</xdr:colOff>
      <xdr:row>86</xdr:row>
      <xdr:rowOff>13919</xdr:rowOff>
    </xdr:to>
    <xdr:sp macro="" textlink="">
      <xdr:nvSpPr>
        <xdr:cNvPr id="721" name="楕円 720">
          <a:extLst>
            <a:ext uri="{FF2B5EF4-FFF2-40B4-BE49-F238E27FC236}">
              <a16:creationId xmlns:a16="http://schemas.microsoft.com/office/drawing/2014/main" xmlns="" id="{D76B1F09-2B33-4758-B223-30F338A5EA27}"/>
            </a:ext>
          </a:extLst>
        </xdr:cNvPr>
        <xdr:cNvSpPr/>
      </xdr:nvSpPr>
      <xdr:spPr>
        <a:xfrm>
          <a:off x="19494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101651</xdr:rowOff>
    </xdr:from>
    <xdr:to>
      <xdr:col>107</xdr:col>
      <xdr:colOff>50800</xdr:colOff>
      <xdr:row>85</xdr:row>
      <xdr:rowOff>134569</xdr:rowOff>
    </xdr:to>
    <xdr:cxnSp macro="">
      <xdr:nvCxnSpPr>
        <xdr:cNvPr id="722" name="直線コネクタ 721">
          <a:extLst>
            <a:ext uri="{FF2B5EF4-FFF2-40B4-BE49-F238E27FC236}">
              <a16:creationId xmlns:a16="http://schemas.microsoft.com/office/drawing/2014/main" xmlns="" id="{484DB226-308B-4697-A638-A8CB6D05B83F}"/>
            </a:ext>
          </a:extLst>
        </xdr:cNvPr>
        <xdr:cNvCxnSpPr/>
      </xdr:nvCxnSpPr>
      <xdr:spPr>
        <a:xfrm flipV="1">
          <a:off x="19545300" y="14332001"/>
          <a:ext cx="889000" cy="3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80111</xdr:rowOff>
    </xdr:from>
    <xdr:to>
      <xdr:col>98</xdr:col>
      <xdr:colOff>38100</xdr:colOff>
      <xdr:row>86</xdr:row>
      <xdr:rowOff>10261</xdr:rowOff>
    </xdr:to>
    <xdr:sp macro="" textlink="">
      <xdr:nvSpPr>
        <xdr:cNvPr id="723" name="楕円 722">
          <a:extLst>
            <a:ext uri="{FF2B5EF4-FFF2-40B4-BE49-F238E27FC236}">
              <a16:creationId xmlns:a16="http://schemas.microsoft.com/office/drawing/2014/main" xmlns="" id="{92D4468A-079A-4190-9586-04D607A5F9A8}"/>
            </a:ext>
          </a:extLst>
        </xdr:cNvPr>
        <xdr:cNvSpPr/>
      </xdr:nvSpPr>
      <xdr:spPr>
        <a:xfrm>
          <a:off x="18605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130911</xdr:rowOff>
    </xdr:from>
    <xdr:to>
      <xdr:col>102</xdr:col>
      <xdr:colOff>114300</xdr:colOff>
      <xdr:row>85</xdr:row>
      <xdr:rowOff>134569</xdr:rowOff>
    </xdr:to>
    <xdr:cxnSp macro="">
      <xdr:nvCxnSpPr>
        <xdr:cNvPr id="724" name="直線コネクタ 723">
          <a:extLst>
            <a:ext uri="{FF2B5EF4-FFF2-40B4-BE49-F238E27FC236}">
              <a16:creationId xmlns:a16="http://schemas.microsoft.com/office/drawing/2014/main" xmlns="" id="{B9BC4D5D-DA04-4B05-89A9-C16CC9A620C4}"/>
            </a:ext>
          </a:extLst>
        </xdr:cNvPr>
        <xdr:cNvCxnSpPr/>
      </xdr:nvCxnSpPr>
      <xdr:spPr>
        <a:xfrm>
          <a:off x="18656300" y="147041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25" name="n_1aveValue【消防施設】&#10;一人当たり面積">
          <a:extLst>
            <a:ext uri="{FF2B5EF4-FFF2-40B4-BE49-F238E27FC236}">
              <a16:creationId xmlns:a16="http://schemas.microsoft.com/office/drawing/2014/main" xmlns="" id="{2FAB354D-B8F7-4C1D-9B01-F5D9AE88F688}"/>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26" name="n_2aveValue【消防施設】&#10;一人当たり面積">
          <a:extLst>
            <a:ext uri="{FF2B5EF4-FFF2-40B4-BE49-F238E27FC236}">
              <a16:creationId xmlns:a16="http://schemas.microsoft.com/office/drawing/2014/main" xmlns="" id="{615B3A66-233B-461D-AF8A-9EBC055C5A3A}"/>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7" name="n_3aveValue【消防施設】&#10;一人当たり面積">
          <a:extLst>
            <a:ext uri="{FF2B5EF4-FFF2-40B4-BE49-F238E27FC236}">
              <a16:creationId xmlns:a16="http://schemas.microsoft.com/office/drawing/2014/main" xmlns="" id="{DFB46FB0-B199-4E31-8BE3-F33970F1CEC3}"/>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8" name="n_4aveValue【消防施設】&#10;一人当たり面積">
          <a:extLst>
            <a:ext uri="{FF2B5EF4-FFF2-40B4-BE49-F238E27FC236}">
              <a16:creationId xmlns:a16="http://schemas.microsoft.com/office/drawing/2014/main" xmlns="" id="{919047C9-B9D2-4882-A51C-BC36B4973E0E}"/>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165319</xdr:rowOff>
    </xdr:from>
    <xdr:ext cx="469744" cy="259045"/>
    <xdr:sp macro="" textlink="">
      <xdr:nvSpPr>
        <xdr:cNvPr id="729" name="n_1mainValue【消防施設】&#10;一人当たり面積">
          <a:extLst>
            <a:ext uri="{FF2B5EF4-FFF2-40B4-BE49-F238E27FC236}">
              <a16:creationId xmlns:a16="http://schemas.microsoft.com/office/drawing/2014/main" xmlns="" id="{0E913C36-D257-4818-A4E2-C71DDE9C8EBC}"/>
            </a:ext>
          </a:extLst>
        </xdr:cNvPr>
        <xdr:cNvSpPr txBox="1"/>
      </xdr:nvSpPr>
      <xdr:spPr>
        <a:xfrm>
          <a:off x="21075727" y="1405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168978</xdr:rowOff>
    </xdr:from>
    <xdr:ext cx="469744" cy="259045"/>
    <xdr:sp macro="" textlink="">
      <xdr:nvSpPr>
        <xdr:cNvPr id="730" name="n_2mainValue【消防施設】&#10;一人当たり面積">
          <a:extLst>
            <a:ext uri="{FF2B5EF4-FFF2-40B4-BE49-F238E27FC236}">
              <a16:creationId xmlns:a16="http://schemas.microsoft.com/office/drawing/2014/main" xmlns="" id="{8924035D-7A7B-4634-8940-EFA0BCF87695}"/>
            </a:ext>
          </a:extLst>
        </xdr:cNvPr>
        <xdr:cNvSpPr txBox="1"/>
      </xdr:nvSpPr>
      <xdr:spPr>
        <a:xfrm>
          <a:off x="20199427" y="140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5046</xdr:rowOff>
    </xdr:from>
    <xdr:ext cx="469744" cy="259045"/>
    <xdr:sp macro="" textlink="">
      <xdr:nvSpPr>
        <xdr:cNvPr id="731" name="n_3mainValue【消防施設】&#10;一人当たり面積">
          <a:extLst>
            <a:ext uri="{FF2B5EF4-FFF2-40B4-BE49-F238E27FC236}">
              <a16:creationId xmlns:a16="http://schemas.microsoft.com/office/drawing/2014/main" xmlns="" id="{A3E0A116-574D-423B-A039-64D29BE6CD4E}"/>
            </a:ext>
          </a:extLst>
        </xdr:cNvPr>
        <xdr:cNvSpPr txBox="1"/>
      </xdr:nvSpPr>
      <xdr:spPr>
        <a:xfrm>
          <a:off x="19310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1388</xdr:rowOff>
    </xdr:from>
    <xdr:ext cx="469744" cy="259045"/>
    <xdr:sp macro="" textlink="">
      <xdr:nvSpPr>
        <xdr:cNvPr id="732" name="n_4mainValue【消防施設】&#10;一人当たり面積">
          <a:extLst>
            <a:ext uri="{FF2B5EF4-FFF2-40B4-BE49-F238E27FC236}">
              <a16:creationId xmlns:a16="http://schemas.microsoft.com/office/drawing/2014/main" xmlns="" id="{EC162C6F-58A7-4130-9AD7-EFD3985E5984}"/>
            </a:ext>
          </a:extLst>
        </xdr:cNvPr>
        <xdr:cNvSpPr txBox="1"/>
      </xdr:nvSpPr>
      <xdr:spPr>
        <a:xfrm>
          <a:off x="18421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xmlns="" id="{E5C2C471-BB4F-4A8C-B8DE-C3350A5126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xmlns="" id="{353A46B6-352B-42C2-9549-18841F004F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xmlns="" id="{FDCAE578-396A-40D1-A850-4CA783DDF6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xmlns="" id="{39F66F43-B265-4C9D-A27C-DA17C6FCAA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xmlns="" id="{0987ED1F-7610-4F0A-A465-E934F1F191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xmlns="" id="{E5752B99-B52C-42BD-8DF5-38C20A4710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xmlns="" id="{1A7A3414-177B-4F02-BA7B-A5021F2BF5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xmlns="" id="{EEDF03AE-1C4F-49EE-B08C-366B69E4EB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xmlns="" id="{2F379AEB-19D7-4229-B08A-E6364BF6AB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xmlns="" id="{45921431-6F2C-4284-94A5-8A06BA3B14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xmlns="" id="{EC35B62E-9928-4278-B557-7EEE308CD9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xmlns="" id="{9F62DA72-3A38-4068-9DAB-7B708E6467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xmlns="" id="{09603509-E4AA-4172-A0B1-9E90049B713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xmlns="" id="{66CCBDC7-806B-4757-A20A-48155942D88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xmlns="" id="{F6980BE1-68E9-41B9-AE0E-0F54FDE2A7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xmlns="" id="{44F8C227-0F39-48D8-AD13-DB577006D1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xmlns="" id="{ED545F16-A09E-487D-A3C2-6194FA0E361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xmlns="" id="{FF31B7ED-3E28-4AD1-AC9F-CA09546D77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xmlns="" id="{98AE0093-527B-4DB0-A806-F276FFC240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xmlns="" id="{455F7FBA-21C6-4A33-8FD1-AE0BBF1663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xmlns="" id="{3EAEE78D-40E2-442B-B9C1-0CA138D1162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xmlns="" id="{2E3EA31B-1D00-4390-A9A7-1BCE3826EF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xmlns="" id="{3103F890-8E4D-4202-A938-09A54AC4728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xmlns="" id="{5348CED3-ACC7-4CED-A717-31020A58F9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xmlns="" id="{0F19BDD0-7138-4CD0-8397-F769DEB750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8" name="直線コネクタ 757">
          <a:extLst>
            <a:ext uri="{FF2B5EF4-FFF2-40B4-BE49-F238E27FC236}">
              <a16:creationId xmlns:a16="http://schemas.microsoft.com/office/drawing/2014/main" xmlns="" id="{FDCE9236-E8E6-4F63-B03E-3E6B6FDB1A51}"/>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a:extLst>
            <a:ext uri="{FF2B5EF4-FFF2-40B4-BE49-F238E27FC236}">
              <a16:creationId xmlns:a16="http://schemas.microsoft.com/office/drawing/2014/main" xmlns="" id="{9CA0B269-90FB-43A8-8987-2DBD538371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a:extLst>
            <a:ext uri="{FF2B5EF4-FFF2-40B4-BE49-F238E27FC236}">
              <a16:creationId xmlns:a16="http://schemas.microsoft.com/office/drawing/2014/main" xmlns="" id="{4DA560EF-BD19-4485-9CB7-8D178EA09B3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1" name="【庁舎】&#10;有形固定資産減価償却率最大値テキスト">
          <a:extLst>
            <a:ext uri="{FF2B5EF4-FFF2-40B4-BE49-F238E27FC236}">
              <a16:creationId xmlns:a16="http://schemas.microsoft.com/office/drawing/2014/main" xmlns="" id="{F426414A-7E5F-4E23-BC20-98072551CA77}"/>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2" name="直線コネクタ 761">
          <a:extLst>
            <a:ext uri="{FF2B5EF4-FFF2-40B4-BE49-F238E27FC236}">
              <a16:creationId xmlns:a16="http://schemas.microsoft.com/office/drawing/2014/main" xmlns="" id="{06AEFCAE-3DF8-43D9-AE9F-DA2BF478629D}"/>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3" name="【庁舎】&#10;有形固定資産減価償却率平均値テキスト">
          <a:extLst>
            <a:ext uri="{FF2B5EF4-FFF2-40B4-BE49-F238E27FC236}">
              <a16:creationId xmlns:a16="http://schemas.microsoft.com/office/drawing/2014/main" xmlns="" id="{87FF3E5B-D563-4B5F-81D2-832011A1FEAF}"/>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4" name="フローチャート: 判断 763">
          <a:extLst>
            <a:ext uri="{FF2B5EF4-FFF2-40B4-BE49-F238E27FC236}">
              <a16:creationId xmlns:a16="http://schemas.microsoft.com/office/drawing/2014/main" xmlns="" id="{6957495A-EE6A-477A-BA61-E164FA63242A}"/>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5" name="フローチャート: 判断 764">
          <a:extLst>
            <a:ext uri="{FF2B5EF4-FFF2-40B4-BE49-F238E27FC236}">
              <a16:creationId xmlns:a16="http://schemas.microsoft.com/office/drawing/2014/main" xmlns="" id="{5FE1E6D4-B3DE-46B1-965C-822B81C2E0B5}"/>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6" name="フローチャート: 判断 765">
          <a:extLst>
            <a:ext uri="{FF2B5EF4-FFF2-40B4-BE49-F238E27FC236}">
              <a16:creationId xmlns:a16="http://schemas.microsoft.com/office/drawing/2014/main" xmlns="" id="{67DC5EFD-7D98-43AB-A0C8-F54CA46270C9}"/>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7" name="フローチャート: 判断 766">
          <a:extLst>
            <a:ext uri="{FF2B5EF4-FFF2-40B4-BE49-F238E27FC236}">
              <a16:creationId xmlns:a16="http://schemas.microsoft.com/office/drawing/2014/main" xmlns="" id="{CE2C6A65-FCF5-4ACE-BC8F-D2EE2778652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8" name="フローチャート: 判断 767">
          <a:extLst>
            <a:ext uri="{FF2B5EF4-FFF2-40B4-BE49-F238E27FC236}">
              <a16:creationId xmlns:a16="http://schemas.microsoft.com/office/drawing/2014/main" xmlns="" id="{EE46ADD1-3289-474B-BD98-F350539B0D48}"/>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83C874A7-74A7-4E4B-9060-68C71DBB9E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5BBC3542-966D-4C4B-B4CB-5472AE4B7E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2BCFB6D3-AF94-4CBC-9AC2-512433CAD1F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844AFA3B-4D74-4A8A-BF1A-FF5BC72548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B71A0AE6-B4C1-442C-B5B0-C44FE02C65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774" name="楕円 773">
          <a:extLst>
            <a:ext uri="{FF2B5EF4-FFF2-40B4-BE49-F238E27FC236}">
              <a16:creationId xmlns:a16="http://schemas.microsoft.com/office/drawing/2014/main" xmlns="" id="{FCE0F4CC-A97C-487B-A984-908DD373DBCD}"/>
            </a:ext>
          </a:extLst>
        </xdr:cNvPr>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45011</xdr:rowOff>
    </xdr:from>
    <xdr:ext cx="405111" cy="259045"/>
    <xdr:sp macro="" textlink="">
      <xdr:nvSpPr>
        <xdr:cNvPr id="775" name="【庁舎】&#10;有形固定資産減価償却率該当値テキスト">
          <a:extLst>
            <a:ext uri="{FF2B5EF4-FFF2-40B4-BE49-F238E27FC236}">
              <a16:creationId xmlns:a16="http://schemas.microsoft.com/office/drawing/2014/main" xmlns="" id="{841D578E-0593-45AA-A4F3-94E6D52BB280}"/>
            </a:ext>
          </a:extLst>
        </xdr:cNvPr>
        <xdr:cNvSpPr txBox="1"/>
      </xdr:nvSpPr>
      <xdr:spPr>
        <a:xfrm>
          <a:off x="16357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152763</xdr:rowOff>
    </xdr:from>
    <xdr:to>
      <xdr:col>81</xdr:col>
      <xdr:colOff>101600</xdr:colOff>
      <xdr:row>104</xdr:row>
      <xdr:rowOff>82913</xdr:rowOff>
    </xdr:to>
    <xdr:sp macro="" textlink="">
      <xdr:nvSpPr>
        <xdr:cNvPr id="776" name="楕円 775">
          <a:extLst>
            <a:ext uri="{FF2B5EF4-FFF2-40B4-BE49-F238E27FC236}">
              <a16:creationId xmlns:a16="http://schemas.microsoft.com/office/drawing/2014/main" xmlns="" id="{7A5790A6-81EB-49AE-B56C-8CBD9BFEC8D3}"/>
            </a:ext>
          </a:extLst>
        </xdr:cNvPr>
        <xdr:cNvSpPr/>
      </xdr:nvSpPr>
      <xdr:spPr>
        <a:xfrm>
          <a:off x="15430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32113</xdr:rowOff>
    </xdr:from>
    <xdr:to>
      <xdr:col>85</xdr:col>
      <xdr:colOff>127000</xdr:colOff>
      <xdr:row>104</xdr:row>
      <xdr:rowOff>72934</xdr:rowOff>
    </xdr:to>
    <xdr:cxnSp macro="">
      <xdr:nvCxnSpPr>
        <xdr:cNvPr id="777" name="直線コネクタ 776">
          <a:extLst>
            <a:ext uri="{FF2B5EF4-FFF2-40B4-BE49-F238E27FC236}">
              <a16:creationId xmlns:a16="http://schemas.microsoft.com/office/drawing/2014/main" xmlns="" id="{BBC6AD73-5E49-4B90-BE5D-FAE3B89284E1}"/>
            </a:ext>
          </a:extLst>
        </xdr:cNvPr>
        <xdr:cNvCxnSpPr/>
      </xdr:nvCxnSpPr>
      <xdr:spPr>
        <a:xfrm>
          <a:off x="15481300" y="178629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78" name="楕円 777">
          <a:extLst>
            <a:ext uri="{FF2B5EF4-FFF2-40B4-BE49-F238E27FC236}">
              <a16:creationId xmlns:a16="http://schemas.microsoft.com/office/drawing/2014/main" xmlns="" id="{3FEC0C22-3C99-4066-BCAE-8E9020B80818}"/>
            </a:ext>
          </a:extLst>
        </xdr:cNvPr>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104</xdr:row>
      <xdr:rowOff>32113</xdr:rowOff>
    </xdr:to>
    <xdr:cxnSp macro="">
      <xdr:nvCxnSpPr>
        <xdr:cNvPr id="779" name="直線コネクタ 778">
          <a:extLst>
            <a:ext uri="{FF2B5EF4-FFF2-40B4-BE49-F238E27FC236}">
              <a16:creationId xmlns:a16="http://schemas.microsoft.com/office/drawing/2014/main" xmlns="" id="{13D573DD-107C-44E9-B942-5EF33277025B}"/>
            </a:ext>
          </a:extLst>
        </xdr:cNvPr>
        <xdr:cNvCxnSpPr/>
      </xdr:nvCxnSpPr>
      <xdr:spPr>
        <a:xfrm>
          <a:off x="14592300" y="1778127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780" name="楕円 779">
          <a:extLst>
            <a:ext uri="{FF2B5EF4-FFF2-40B4-BE49-F238E27FC236}">
              <a16:creationId xmlns:a16="http://schemas.microsoft.com/office/drawing/2014/main" xmlns="" id="{FA6BFE12-6F88-4E44-9602-8F3792F4E252}"/>
            </a:ext>
          </a:extLst>
        </xdr:cNvPr>
        <xdr:cNvSpPr/>
      </xdr:nvSpPr>
      <xdr:spPr>
        <a:xfrm>
          <a:off x="1365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107</xdr:row>
      <xdr:rowOff>50074</xdr:rowOff>
    </xdr:to>
    <xdr:cxnSp macro="">
      <xdr:nvCxnSpPr>
        <xdr:cNvPr id="781" name="直線コネクタ 780">
          <a:extLst>
            <a:ext uri="{FF2B5EF4-FFF2-40B4-BE49-F238E27FC236}">
              <a16:creationId xmlns:a16="http://schemas.microsoft.com/office/drawing/2014/main" xmlns="" id="{B1CF2F39-6E8F-497B-938B-08A8D402BC74}"/>
            </a:ext>
          </a:extLst>
        </xdr:cNvPr>
        <xdr:cNvCxnSpPr/>
      </xdr:nvCxnSpPr>
      <xdr:spPr>
        <a:xfrm flipV="1">
          <a:off x="13703300" y="17781270"/>
          <a:ext cx="8890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142966</xdr:rowOff>
    </xdr:from>
    <xdr:to>
      <xdr:col>67</xdr:col>
      <xdr:colOff>101600</xdr:colOff>
      <xdr:row>107</xdr:row>
      <xdr:rowOff>73116</xdr:rowOff>
    </xdr:to>
    <xdr:sp macro="" textlink="">
      <xdr:nvSpPr>
        <xdr:cNvPr id="782" name="楕円 781">
          <a:extLst>
            <a:ext uri="{FF2B5EF4-FFF2-40B4-BE49-F238E27FC236}">
              <a16:creationId xmlns:a16="http://schemas.microsoft.com/office/drawing/2014/main" xmlns="" id="{DAAA69F3-15B7-48B4-B5F8-E054F615C3EF}"/>
            </a:ext>
          </a:extLst>
        </xdr:cNvPr>
        <xdr:cNvSpPr/>
      </xdr:nvSpPr>
      <xdr:spPr>
        <a:xfrm>
          <a:off x="1276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22316</xdr:rowOff>
    </xdr:from>
    <xdr:to>
      <xdr:col>71</xdr:col>
      <xdr:colOff>177800</xdr:colOff>
      <xdr:row>107</xdr:row>
      <xdr:rowOff>50074</xdr:rowOff>
    </xdr:to>
    <xdr:cxnSp macro="">
      <xdr:nvCxnSpPr>
        <xdr:cNvPr id="783" name="直線コネクタ 782">
          <a:extLst>
            <a:ext uri="{FF2B5EF4-FFF2-40B4-BE49-F238E27FC236}">
              <a16:creationId xmlns:a16="http://schemas.microsoft.com/office/drawing/2014/main" xmlns="" id="{771D78CA-1F55-4FF5-8DC6-F47849E39E2C}"/>
            </a:ext>
          </a:extLst>
        </xdr:cNvPr>
        <xdr:cNvCxnSpPr/>
      </xdr:nvCxnSpPr>
      <xdr:spPr>
        <a:xfrm>
          <a:off x="12814300" y="183674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4" name="n_1aveValue【庁舎】&#10;有形固定資産減価償却率">
          <a:extLst>
            <a:ext uri="{FF2B5EF4-FFF2-40B4-BE49-F238E27FC236}">
              <a16:creationId xmlns:a16="http://schemas.microsoft.com/office/drawing/2014/main" xmlns="" id="{47434EF3-F708-4AC8-9E33-1BEEBEE34607}"/>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5" name="n_2aveValue【庁舎】&#10;有形固定資産減価償却率">
          <a:extLst>
            <a:ext uri="{FF2B5EF4-FFF2-40B4-BE49-F238E27FC236}">
              <a16:creationId xmlns:a16="http://schemas.microsoft.com/office/drawing/2014/main" xmlns="" id="{57312C6E-822A-49C9-98DE-7A231BFFAE9E}"/>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6" name="n_3aveValue【庁舎】&#10;有形固定資産減価償却率">
          <a:extLst>
            <a:ext uri="{FF2B5EF4-FFF2-40B4-BE49-F238E27FC236}">
              <a16:creationId xmlns:a16="http://schemas.microsoft.com/office/drawing/2014/main" xmlns="" id="{097A242B-DD9C-4465-B444-68E3B8DDEA64}"/>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7" name="n_4aveValue【庁舎】&#10;有形固定資産減価償却率">
          <a:extLst>
            <a:ext uri="{FF2B5EF4-FFF2-40B4-BE49-F238E27FC236}">
              <a16:creationId xmlns:a16="http://schemas.microsoft.com/office/drawing/2014/main" xmlns="" id="{AEEED702-DF62-4918-924E-A91DCB16CCD6}"/>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99440</xdr:rowOff>
    </xdr:from>
    <xdr:ext cx="405111" cy="259045"/>
    <xdr:sp macro="" textlink="">
      <xdr:nvSpPr>
        <xdr:cNvPr id="788" name="n_1mainValue【庁舎】&#10;有形固定資産減価償却率">
          <a:extLst>
            <a:ext uri="{FF2B5EF4-FFF2-40B4-BE49-F238E27FC236}">
              <a16:creationId xmlns:a16="http://schemas.microsoft.com/office/drawing/2014/main" xmlns="" id="{EAC7631E-C85C-40A6-B759-E429E29A8F3C}"/>
            </a:ext>
          </a:extLst>
        </xdr:cNvPr>
        <xdr:cNvSpPr txBox="1"/>
      </xdr:nvSpPr>
      <xdr:spPr>
        <a:xfrm>
          <a:off x="15266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789" name="n_2mainValue【庁舎】&#10;有形固定資産減価償却率">
          <a:extLst>
            <a:ext uri="{FF2B5EF4-FFF2-40B4-BE49-F238E27FC236}">
              <a16:creationId xmlns:a16="http://schemas.microsoft.com/office/drawing/2014/main" xmlns="" id="{694631B3-EFBE-4C26-B878-C8D71B9015EF}"/>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790" name="n_3mainValue【庁舎】&#10;有形固定資産減価償却率">
          <a:extLst>
            <a:ext uri="{FF2B5EF4-FFF2-40B4-BE49-F238E27FC236}">
              <a16:creationId xmlns:a16="http://schemas.microsoft.com/office/drawing/2014/main" xmlns="" id="{B467DCA3-88BC-42C9-A054-716CC57C3288}"/>
            </a:ext>
          </a:extLst>
        </xdr:cNvPr>
        <xdr:cNvSpPr txBox="1"/>
      </xdr:nvSpPr>
      <xdr:spPr>
        <a:xfrm>
          <a:off x="13500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64243</xdr:rowOff>
    </xdr:from>
    <xdr:ext cx="405111" cy="259045"/>
    <xdr:sp macro="" textlink="">
      <xdr:nvSpPr>
        <xdr:cNvPr id="791" name="n_4mainValue【庁舎】&#10;有形固定資産減価償却率">
          <a:extLst>
            <a:ext uri="{FF2B5EF4-FFF2-40B4-BE49-F238E27FC236}">
              <a16:creationId xmlns:a16="http://schemas.microsoft.com/office/drawing/2014/main" xmlns="" id="{99A94781-F868-4D60-9F43-AE903FE0DB2F}"/>
            </a:ext>
          </a:extLst>
        </xdr:cNvPr>
        <xdr:cNvSpPr txBox="1"/>
      </xdr:nvSpPr>
      <xdr:spPr>
        <a:xfrm>
          <a:off x="12611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xmlns="" id="{2365E3BB-9281-4216-A12D-DB4388E20D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xmlns="" id="{4C121E85-484E-4DC6-8731-DCF9DAAA0C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xmlns="" id="{0A45DFA4-3BF5-46C6-A5D3-31627ED1C0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xmlns="" id="{71A6D31D-45FF-4D61-BF63-8F944510C0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xmlns="" id="{D7153161-6E87-4445-BD5A-C99EAD3E3B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xmlns="" id="{556B06E8-56F4-4EB3-9199-4C6A21C2E8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xmlns="" id="{7D27AB85-8694-4C2D-AA21-D97591F3BF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xmlns="" id="{391182C6-0435-4D7E-ACA2-51A01E3ED9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xmlns="" id="{98221552-4B1B-4D30-A55B-E604529F76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xmlns="" id="{6B759205-57E8-4FCD-BFB5-347E9A523D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xmlns="" id="{84726F21-7003-4287-A7C7-61DA607B050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xmlns="" id="{F5593211-5600-40A6-B615-F3547E9D37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xmlns="" id="{EF8E2AD3-989F-4C32-94CB-4A5FF1044B5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xmlns="" id="{D65C1415-C96B-41FF-97DF-11D890BA53D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xmlns="" id="{92909276-7EA3-4E26-B8BA-7F605630B2B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xmlns="" id="{19D1962B-D42D-467B-9734-9BF1DD28049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xmlns="" id="{8E594399-B8AA-4A82-BFA7-25331BED1D4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xmlns="" id="{DFAD5CEA-3A33-41F0-9DDA-C04F8A17D03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xmlns="" id="{7A0DCC43-2ABA-45D5-8D6A-7117859F081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xmlns="" id="{4E6047B4-A7EE-4DE5-B2F8-771473EFF1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xmlns="" id="{7456DB61-FD77-428F-9942-392D9D9B885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xmlns="" id="{AA9C1791-C83D-42CD-8E1F-DBEADA7E4A9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xmlns="" id="{FE2717ED-A773-4675-975F-5E07AFC400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xmlns="" id="{77090AD9-60B5-40B1-8A80-7A9AD5EFAE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xmlns="" id="{A3CCC490-EA39-4847-9804-E9CFE6CF45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7" name="直線コネクタ 816">
          <a:extLst>
            <a:ext uri="{FF2B5EF4-FFF2-40B4-BE49-F238E27FC236}">
              <a16:creationId xmlns:a16="http://schemas.microsoft.com/office/drawing/2014/main" xmlns="" id="{A36382BE-5292-4201-A7FE-353940621CAF}"/>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8" name="【庁舎】&#10;一人当たり面積最小値テキスト">
          <a:extLst>
            <a:ext uri="{FF2B5EF4-FFF2-40B4-BE49-F238E27FC236}">
              <a16:creationId xmlns:a16="http://schemas.microsoft.com/office/drawing/2014/main" xmlns="" id="{5AFEF998-8D74-48C1-A592-E97566A7253B}"/>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19" name="直線コネクタ 818">
          <a:extLst>
            <a:ext uri="{FF2B5EF4-FFF2-40B4-BE49-F238E27FC236}">
              <a16:creationId xmlns:a16="http://schemas.microsoft.com/office/drawing/2014/main" xmlns="" id="{2F7A6AF6-F6B6-4C94-A89E-CFA366D2DA37}"/>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0" name="【庁舎】&#10;一人当たり面積最大値テキスト">
          <a:extLst>
            <a:ext uri="{FF2B5EF4-FFF2-40B4-BE49-F238E27FC236}">
              <a16:creationId xmlns:a16="http://schemas.microsoft.com/office/drawing/2014/main" xmlns="" id="{A72AAD76-125A-48B6-8313-BC0CC3D05222}"/>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1" name="直線コネクタ 820">
          <a:extLst>
            <a:ext uri="{FF2B5EF4-FFF2-40B4-BE49-F238E27FC236}">
              <a16:creationId xmlns:a16="http://schemas.microsoft.com/office/drawing/2014/main" xmlns="" id="{138925A9-779D-4ADB-8D46-CB143F8975AE}"/>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2" name="【庁舎】&#10;一人当たり面積平均値テキスト">
          <a:extLst>
            <a:ext uri="{FF2B5EF4-FFF2-40B4-BE49-F238E27FC236}">
              <a16:creationId xmlns:a16="http://schemas.microsoft.com/office/drawing/2014/main" xmlns="" id="{1655762C-6A5A-4214-BFC7-C844D39BC3B4}"/>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3" name="フローチャート: 判断 822">
          <a:extLst>
            <a:ext uri="{FF2B5EF4-FFF2-40B4-BE49-F238E27FC236}">
              <a16:creationId xmlns:a16="http://schemas.microsoft.com/office/drawing/2014/main" xmlns="" id="{081FCE86-2A8C-470D-B838-E9877AC813CC}"/>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4" name="フローチャート: 判断 823">
          <a:extLst>
            <a:ext uri="{FF2B5EF4-FFF2-40B4-BE49-F238E27FC236}">
              <a16:creationId xmlns:a16="http://schemas.microsoft.com/office/drawing/2014/main" xmlns="" id="{E022805D-8E7B-475D-9E84-44886E2C6959}"/>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5" name="フローチャート: 判断 824">
          <a:extLst>
            <a:ext uri="{FF2B5EF4-FFF2-40B4-BE49-F238E27FC236}">
              <a16:creationId xmlns:a16="http://schemas.microsoft.com/office/drawing/2014/main" xmlns="" id="{5254DAD0-8491-40BA-ABDE-4BA107FCB6AF}"/>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6" name="フローチャート: 判断 825">
          <a:extLst>
            <a:ext uri="{FF2B5EF4-FFF2-40B4-BE49-F238E27FC236}">
              <a16:creationId xmlns:a16="http://schemas.microsoft.com/office/drawing/2014/main" xmlns="" id="{4302BAC3-C63C-4538-8AEB-B1C9737B5F87}"/>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7" name="フローチャート: 判断 826">
          <a:extLst>
            <a:ext uri="{FF2B5EF4-FFF2-40B4-BE49-F238E27FC236}">
              <a16:creationId xmlns:a16="http://schemas.microsoft.com/office/drawing/2014/main" xmlns="" id="{1BDF560D-B05E-455B-83D1-BCE892018571}"/>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5CB3E9E3-8DD2-4954-A662-F49BC56942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E3B135AA-C8E8-4FDE-B0F2-6AC1DCF174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5156AC53-0EFD-4D72-8266-6372989A1B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2A1E05A3-08C4-4218-A0EF-285CE0517F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F4ACA74F-2B20-45CC-9A41-45832C1C24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833" name="楕円 832">
          <a:extLst>
            <a:ext uri="{FF2B5EF4-FFF2-40B4-BE49-F238E27FC236}">
              <a16:creationId xmlns:a16="http://schemas.microsoft.com/office/drawing/2014/main" xmlns="" id="{83E70C35-5E8E-4D87-BA00-3A334D582E38}"/>
            </a:ext>
          </a:extLst>
        </xdr:cNvPr>
        <xdr:cNvSpPr/>
      </xdr:nvSpPr>
      <xdr:spPr>
        <a:xfrm>
          <a:off x="22110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834" name="【庁舎】&#10;一人当たり面積該当値テキスト">
          <a:extLst>
            <a:ext uri="{FF2B5EF4-FFF2-40B4-BE49-F238E27FC236}">
              <a16:creationId xmlns:a16="http://schemas.microsoft.com/office/drawing/2014/main" xmlns="" id="{5C9413D8-C7B9-405A-909E-1441D63706C3}"/>
            </a:ext>
          </a:extLst>
        </xdr:cNvPr>
        <xdr:cNvSpPr txBox="1"/>
      </xdr:nvSpPr>
      <xdr:spPr>
        <a:xfrm>
          <a:off x="221996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835" name="楕円 834">
          <a:extLst>
            <a:ext uri="{FF2B5EF4-FFF2-40B4-BE49-F238E27FC236}">
              <a16:creationId xmlns:a16="http://schemas.microsoft.com/office/drawing/2014/main" xmlns="" id="{07E0D7E3-1D62-4BD8-92AC-41806F9D2647}"/>
            </a:ext>
          </a:extLst>
        </xdr:cNvPr>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154577</xdr:rowOff>
    </xdr:to>
    <xdr:cxnSp macro="">
      <xdr:nvCxnSpPr>
        <xdr:cNvPr id="836" name="直線コネクタ 835">
          <a:extLst>
            <a:ext uri="{FF2B5EF4-FFF2-40B4-BE49-F238E27FC236}">
              <a16:creationId xmlns:a16="http://schemas.microsoft.com/office/drawing/2014/main" xmlns="" id="{62864AEA-37B2-4FBB-86FC-D40E7EDE2B72}"/>
            </a:ext>
          </a:extLst>
        </xdr:cNvPr>
        <xdr:cNvCxnSpPr/>
      </xdr:nvCxnSpPr>
      <xdr:spPr>
        <a:xfrm flipV="1">
          <a:off x="21323300" y="181486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123371</xdr:rowOff>
    </xdr:from>
    <xdr:to>
      <xdr:col>107</xdr:col>
      <xdr:colOff>101600</xdr:colOff>
      <xdr:row>106</xdr:row>
      <xdr:rowOff>53521</xdr:rowOff>
    </xdr:to>
    <xdr:sp macro="" textlink="">
      <xdr:nvSpPr>
        <xdr:cNvPr id="837" name="楕円 836">
          <a:extLst>
            <a:ext uri="{FF2B5EF4-FFF2-40B4-BE49-F238E27FC236}">
              <a16:creationId xmlns:a16="http://schemas.microsoft.com/office/drawing/2014/main" xmlns="" id="{CA397A43-A5B5-48FC-8CE6-B6B870D09218}"/>
            </a:ext>
          </a:extLst>
        </xdr:cNvPr>
        <xdr:cNvSpPr/>
      </xdr:nvSpPr>
      <xdr:spPr>
        <a:xfrm>
          <a:off x="2038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106</xdr:row>
      <xdr:rowOff>2721</xdr:rowOff>
    </xdr:to>
    <xdr:cxnSp macro="">
      <xdr:nvCxnSpPr>
        <xdr:cNvPr id="838" name="直線コネクタ 837">
          <a:extLst>
            <a:ext uri="{FF2B5EF4-FFF2-40B4-BE49-F238E27FC236}">
              <a16:creationId xmlns:a16="http://schemas.microsoft.com/office/drawing/2014/main" xmlns="" id="{B32D612B-E14B-4F3D-95F4-4380B1E66EC1}"/>
            </a:ext>
          </a:extLst>
        </xdr:cNvPr>
        <xdr:cNvCxnSpPr/>
      </xdr:nvCxnSpPr>
      <xdr:spPr>
        <a:xfrm flipV="1">
          <a:off x="20434300" y="181568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839" name="楕円 838">
          <a:extLst>
            <a:ext uri="{FF2B5EF4-FFF2-40B4-BE49-F238E27FC236}">
              <a16:creationId xmlns:a16="http://schemas.microsoft.com/office/drawing/2014/main" xmlns="" id="{898A7EF7-28E2-458B-909E-C5E3E1CA9373}"/>
            </a:ext>
          </a:extLst>
        </xdr:cNvPr>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xdr:rowOff>
    </xdr:from>
    <xdr:to>
      <xdr:col>107</xdr:col>
      <xdr:colOff>50800</xdr:colOff>
      <xdr:row>106</xdr:row>
      <xdr:rowOff>10886</xdr:rowOff>
    </xdr:to>
    <xdr:cxnSp macro="">
      <xdr:nvCxnSpPr>
        <xdr:cNvPr id="840" name="直線コネクタ 839">
          <a:extLst>
            <a:ext uri="{FF2B5EF4-FFF2-40B4-BE49-F238E27FC236}">
              <a16:creationId xmlns:a16="http://schemas.microsoft.com/office/drawing/2014/main" xmlns="" id="{3C700808-0AA2-4132-9797-D7EC4DF44AC4}"/>
            </a:ext>
          </a:extLst>
        </xdr:cNvPr>
        <xdr:cNvCxnSpPr/>
      </xdr:nvCxnSpPr>
      <xdr:spPr>
        <a:xfrm flipV="1">
          <a:off x="19545300" y="181764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841" name="楕円 840">
          <a:extLst>
            <a:ext uri="{FF2B5EF4-FFF2-40B4-BE49-F238E27FC236}">
              <a16:creationId xmlns:a16="http://schemas.microsoft.com/office/drawing/2014/main" xmlns="" id="{D2EC83D7-D1F2-4F74-9FFA-2E318AA2EC39}"/>
            </a:ext>
          </a:extLst>
        </xdr:cNvPr>
        <xdr:cNvSpPr/>
      </xdr:nvSpPr>
      <xdr:spPr>
        <a:xfrm>
          <a:off x="18605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89263</xdr:rowOff>
    </xdr:to>
    <xdr:cxnSp macro="">
      <xdr:nvCxnSpPr>
        <xdr:cNvPr id="842" name="直線コネクタ 841">
          <a:extLst>
            <a:ext uri="{FF2B5EF4-FFF2-40B4-BE49-F238E27FC236}">
              <a16:creationId xmlns:a16="http://schemas.microsoft.com/office/drawing/2014/main" xmlns="" id="{B9002A55-F0B3-47E0-BADB-F840139E4801}"/>
            </a:ext>
          </a:extLst>
        </xdr:cNvPr>
        <xdr:cNvCxnSpPr/>
      </xdr:nvCxnSpPr>
      <xdr:spPr>
        <a:xfrm flipV="1">
          <a:off x="18656300" y="1818458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3" name="n_1aveValue【庁舎】&#10;一人当たり面積">
          <a:extLst>
            <a:ext uri="{FF2B5EF4-FFF2-40B4-BE49-F238E27FC236}">
              <a16:creationId xmlns:a16="http://schemas.microsoft.com/office/drawing/2014/main" xmlns="" id="{79A650AA-A406-4418-BD40-35A68452749B}"/>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4" name="n_2aveValue【庁舎】&#10;一人当たり面積">
          <a:extLst>
            <a:ext uri="{FF2B5EF4-FFF2-40B4-BE49-F238E27FC236}">
              <a16:creationId xmlns:a16="http://schemas.microsoft.com/office/drawing/2014/main" xmlns="" id="{7D057287-8631-4CE5-BBF8-B8DD19D149C7}"/>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5" name="n_3aveValue【庁舎】&#10;一人当たり面積">
          <a:extLst>
            <a:ext uri="{FF2B5EF4-FFF2-40B4-BE49-F238E27FC236}">
              <a16:creationId xmlns:a16="http://schemas.microsoft.com/office/drawing/2014/main" xmlns="" id="{FCC45D4D-3278-4925-BF8A-5821B5BD6A4A}"/>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46" name="n_4aveValue【庁舎】&#10;一人当たり面積">
          <a:extLst>
            <a:ext uri="{FF2B5EF4-FFF2-40B4-BE49-F238E27FC236}">
              <a16:creationId xmlns:a16="http://schemas.microsoft.com/office/drawing/2014/main" xmlns="" id="{7E61D8DF-0AC1-4D9E-92C0-8ED63EF093E2}"/>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847" name="n_1mainValue【庁舎】&#10;一人当たり面積">
          <a:extLst>
            <a:ext uri="{FF2B5EF4-FFF2-40B4-BE49-F238E27FC236}">
              <a16:creationId xmlns:a16="http://schemas.microsoft.com/office/drawing/2014/main" xmlns="" id="{A3E7F99B-AE85-4D5E-AE7D-5DC22760D65E}"/>
            </a:ext>
          </a:extLst>
        </xdr:cNvPr>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44648</xdr:rowOff>
    </xdr:from>
    <xdr:ext cx="469744" cy="259045"/>
    <xdr:sp macro="" textlink="">
      <xdr:nvSpPr>
        <xdr:cNvPr id="848" name="n_2mainValue【庁舎】&#10;一人当たり面積">
          <a:extLst>
            <a:ext uri="{FF2B5EF4-FFF2-40B4-BE49-F238E27FC236}">
              <a16:creationId xmlns:a16="http://schemas.microsoft.com/office/drawing/2014/main" xmlns="" id="{DFDC7BDA-FE0D-4DD6-B52D-419B3AF144E6}"/>
            </a:ext>
          </a:extLst>
        </xdr:cNvPr>
        <xdr:cNvSpPr txBox="1"/>
      </xdr:nvSpPr>
      <xdr:spPr>
        <a:xfrm>
          <a:off x="201994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849" name="n_3mainValue【庁舎】&#10;一人当たり面積">
          <a:extLst>
            <a:ext uri="{FF2B5EF4-FFF2-40B4-BE49-F238E27FC236}">
              <a16:creationId xmlns:a16="http://schemas.microsoft.com/office/drawing/2014/main" xmlns="" id="{74293C99-2015-48D3-8EA7-F90C3F3B3E9E}"/>
            </a:ext>
          </a:extLst>
        </xdr:cNvPr>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850" name="n_4mainValue【庁舎】&#10;一人当たり面積">
          <a:extLst>
            <a:ext uri="{FF2B5EF4-FFF2-40B4-BE49-F238E27FC236}">
              <a16:creationId xmlns:a16="http://schemas.microsoft.com/office/drawing/2014/main" xmlns="" id="{34FD76A3-2E2C-4AC2-9F9A-C7DE582BE6A8}"/>
            </a:ext>
          </a:extLst>
        </xdr:cNvPr>
        <xdr:cNvSpPr txBox="1"/>
      </xdr:nvSpPr>
      <xdr:spPr>
        <a:xfrm>
          <a:off x="18421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xmlns="" id="{F9E05CDE-A3F5-4051-A90F-3D4574AC72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xmlns="" id="{326FAE34-7A54-4723-9007-9BDC371CEA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xmlns="" id="{8FA7C4C9-DE53-4159-AF62-65EEEFCB00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、消防施設、市民会館であり、特に低くなっている施設は、一般廃棄物処理施設である。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対象となる施設は昭和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施設であり、個別施設計画を策定し、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老朽化対策等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必要な対策に取り組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み長寿命化を図る。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年に建設された消防署のほか、昭和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年前後に建設された消防団ポンプ庫等の老朽化が進んでいるため、個別施設計画や消防団の再編に合わせた施設の適正化を進める必要がある。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令和元年度は類似団体（平均値）との比較で</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行財政改革の取組を継続し、持続可能な財政基盤の確立に向けて、市税などの自主財源の確保、本市の最重要課題である人口減少対策への取組みにより、新たな市民ニーズに応えることのできる財政構造への転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ポイント改善したが類似団体（平均値）を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ポイント上回っている。要因として、人件費の割合が高い傾向にあることや庁舎・学校等の公共施設の耐震改修事業に係る元金償還の本格化、特別会計への繰出金が増加傾向にあることが</a:t>
          </a:r>
          <a:r>
            <a:rPr lang="ja-JP" altLang="en-US" sz="1100" b="0" i="0" baseline="0">
              <a:solidFill>
                <a:schemeClr val="dk1"/>
              </a:solidFill>
              <a:effectLst/>
              <a:latin typeface="+mn-lt"/>
              <a:ea typeface="+mn-ea"/>
              <a:cs typeface="+mn-cs"/>
            </a:rPr>
            <a:t>挙げられる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将来予測として、人口減少による市税や普通交付税などの一般財源の減少が見込まれる一方で、山形広域環境事務組合への負担金の増加、公債費の高止まりなどにより、改善が進みにくいことが予測される。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60</xdr:row>
      <xdr:rowOff>170180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45373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66766</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35376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61</xdr:row>
      <xdr:rowOff>29754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353766"/>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15059</xdr:rowOff>
    </xdr:from>
    <xdr:to>
      <xdr:col>11</xdr:col>
      <xdr:colOff>31750</xdr:colOff>
      <xdr:row>61</xdr:row>
      <xdr:rowOff>29754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30205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150404</xdr:rowOff>
    </xdr:from>
    <xdr:to>
      <xdr:col>11</xdr:col>
      <xdr:colOff>82550</xdr:colOff>
      <xdr:row>61</xdr:row>
      <xdr:rowOff>80554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65331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135709</xdr:rowOff>
    </xdr:from>
    <xdr:to>
      <xdr:col>7</xdr:col>
      <xdr:colOff>31750</xdr:colOff>
      <xdr:row>60</xdr:row>
      <xdr:rowOff>65859</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50636</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「財政再建計画」を平成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年度まで実施し、平成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年度に一般職員給料</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％独自カットの回復を行ったが、平成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年度以降も同様の取り組みを継続することで物件費の抑制に努め、令和元年度においては類似団体（平均値）との比較で</a:t>
          </a:r>
          <a:r>
            <a:rPr lang="en-US" altLang="ja-JP" sz="1100" b="0" i="0" baseline="0">
              <a:solidFill>
                <a:schemeClr val="dk1"/>
              </a:solidFill>
              <a:effectLst/>
              <a:latin typeface="+mn-lt"/>
              <a:ea typeface="+mn-ea"/>
              <a:cs typeface="+mn-cs"/>
            </a:rPr>
            <a:t>7,844</a:t>
          </a:r>
          <a:r>
            <a:rPr lang="ja-JP" altLang="ja-JP" sz="1100" b="0" i="0" baseline="0">
              <a:solidFill>
                <a:schemeClr val="dk1"/>
              </a:solidFill>
              <a:effectLst/>
              <a:latin typeface="+mn-lt"/>
              <a:ea typeface="+mn-ea"/>
              <a:cs typeface="+mn-cs"/>
            </a:rPr>
            <a:t>円下回った。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今後も人件費・物件費等を抑えるための取り組みを継続し、健全性を確保していく。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167229</xdr:rowOff>
    </xdr:from>
    <xdr:to>
      <xdr:col>23</xdr:col>
      <xdr:colOff>133350</xdr:colOff>
      <xdr:row>82</xdr:row>
      <xdr:rowOff>26839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54679"/>
          <a:ext cx="838200" cy="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167229</xdr:rowOff>
    </xdr:from>
    <xdr:to>
      <xdr:col>19</xdr:col>
      <xdr:colOff>133350</xdr:colOff>
      <xdr:row>82</xdr:row>
      <xdr:rowOff>14134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054679"/>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12883</xdr:rowOff>
    </xdr:from>
    <xdr:to>
      <xdr:col>15</xdr:col>
      <xdr:colOff>82550</xdr:colOff>
      <xdr:row>82</xdr:row>
      <xdr:rowOff>14134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71783"/>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106277</xdr:rowOff>
    </xdr:from>
    <xdr:to>
      <xdr:col>11</xdr:col>
      <xdr:colOff>31750</xdr:colOff>
      <xdr:row>82</xdr:row>
      <xdr:rowOff>12883</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93727"/>
          <a:ext cx="889000" cy="7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147489</xdr:rowOff>
    </xdr:from>
    <xdr:to>
      <xdr:col>23</xdr:col>
      <xdr:colOff>184150</xdr:colOff>
      <xdr:row>82</xdr:row>
      <xdr:rowOff>77639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164016</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88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116429</xdr:rowOff>
    </xdr:from>
    <xdr:to>
      <xdr:col>19</xdr:col>
      <xdr:colOff>184150</xdr:colOff>
      <xdr:row>82</xdr:row>
      <xdr:rowOff>46579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0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56756</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72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134784</xdr:rowOff>
    </xdr:from>
    <xdr:to>
      <xdr:col>15</xdr:col>
      <xdr:colOff>133350</xdr:colOff>
      <xdr:row>82</xdr:row>
      <xdr:rowOff>64934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75111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9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133533</xdr:rowOff>
    </xdr:from>
    <xdr:to>
      <xdr:col>11</xdr:col>
      <xdr:colOff>82550</xdr:colOff>
      <xdr:row>82</xdr:row>
      <xdr:rowOff>63683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48460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55477</xdr:rowOff>
    </xdr:from>
    <xdr:to>
      <xdr:col>7</xdr:col>
      <xdr:colOff>31750</xdr:colOff>
      <xdr:row>81</xdr:row>
      <xdr:rowOff>157077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167254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年度から平成21年度まで、一般職員給料の6％独自カットを実施したことなどにより、類似団体平均との比較では大きな差が生じていたが、平成2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日）以降は概ね類似団体（平均値）と同水準となっている。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令和元年度のラスパイレス指数は、前年度と比較し、</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a:t>
          </a:r>
          <a:r>
            <a:rPr lang="en-US" altLang="ja-JP" sz="1100" b="0" i="0" baseline="0">
              <a:solidFill>
                <a:schemeClr val="dk1"/>
              </a:solidFill>
              <a:effectLst/>
              <a:latin typeface="+mn-lt"/>
              <a:ea typeface="+mn-ea"/>
              <a:cs typeface="+mn-cs"/>
            </a:rPr>
            <a:t>98.4</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87</xdr:row>
      <xdr:rowOff>10584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8731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23989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117828</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117828</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9535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令和元年度は、前年度と比較し</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人減の</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人となっている。類似団体（平均値）との比較では、本市は単独で消防組織を有しているため、広域化している団体よりも職員数が多くなるにも</a:t>
          </a:r>
          <a:r>
            <a:rPr lang="ja-JP" altLang="en-US" sz="1100" b="0" i="0" baseline="0">
              <a:solidFill>
                <a:schemeClr val="dk1"/>
              </a:solidFill>
              <a:effectLst/>
              <a:latin typeface="+mn-lt"/>
              <a:ea typeface="+mn-ea"/>
              <a:cs typeface="+mn-cs"/>
            </a:rPr>
            <a:t>関わらず</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0.18</a:t>
          </a:r>
          <a:r>
            <a:rPr lang="ja-JP" altLang="ja-JP" sz="1100" b="0" i="0" baseline="0">
              <a:solidFill>
                <a:schemeClr val="dk1"/>
              </a:solidFill>
              <a:effectLst/>
              <a:latin typeface="+mn-lt"/>
              <a:ea typeface="+mn-ea"/>
              <a:cs typeface="+mn-cs"/>
            </a:rPr>
            <a:t>人下回っている。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今後とも、定員適正化計画を基に効率的な人員の配置に努め、更なる定員の適正化に努める。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107648</xdr:rowOff>
    </xdr:from>
    <xdr:to>
      <xdr:col>81</xdr:col>
      <xdr:colOff>44450</xdr:colOff>
      <xdr:row>62</xdr:row>
      <xdr:rowOff>108796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6179800" y="10737548"/>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108796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71571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57090</xdr:rowOff>
    </xdr:from>
    <xdr:to>
      <xdr:col>72</xdr:col>
      <xdr:colOff>203200</xdr:colOff>
      <xdr:row>62</xdr:row>
      <xdr:rowOff>85816</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68699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45599</xdr:rowOff>
    </xdr:from>
    <xdr:to>
      <xdr:col>68</xdr:col>
      <xdr:colOff>152400</xdr:colOff>
      <xdr:row>62</xdr:row>
      <xdr:rowOff>57090</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67549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56848</xdr:rowOff>
    </xdr:from>
    <xdr:to>
      <xdr:col>81</xdr:col>
      <xdr:colOff>95250</xdr:colOff>
      <xdr:row>62</xdr:row>
      <xdr:rowOff>158448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73375</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6290</xdr:rowOff>
    </xdr:from>
    <xdr:to>
      <xdr:col>68</xdr:col>
      <xdr:colOff>203200</xdr:colOff>
      <xdr:row>62</xdr:row>
      <xdr:rowOff>107890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118067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4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166249</xdr:rowOff>
    </xdr:from>
    <xdr:to>
      <xdr:col>64</xdr:col>
      <xdr:colOff>152400</xdr:colOff>
      <xdr:row>62</xdr:row>
      <xdr:rowOff>96399</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106576</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繰上償還の実施により、元金償還金が減少したため（▲</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百万円）。また、平成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年度（単年度）の比率（</a:t>
          </a:r>
          <a:r>
            <a:rPr kumimoji="1" lang="en-US" altLang="ja-JP" sz="1100">
              <a:solidFill>
                <a:schemeClr val="dk1"/>
              </a:solidFill>
              <a:effectLst/>
              <a:latin typeface="+mn-lt"/>
              <a:ea typeface="+mn-ea"/>
              <a:cs typeface="+mn-cs"/>
            </a:rPr>
            <a:t>10.66318</a:t>
          </a:r>
          <a:r>
            <a:rPr kumimoji="1" lang="ja-JP" altLang="ja-JP" sz="1100">
              <a:solidFill>
                <a:schemeClr val="dk1"/>
              </a:solidFill>
              <a:effectLst/>
              <a:latin typeface="+mn-lt"/>
              <a:ea typeface="+mn-ea"/>
              <a:cs typeface="+mn-cs"/>
            </a:rPr>
            <a:t>）が算定除外となった影響も大きい。平成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年度と令和元年度を比較した場合、元利償還金が</a:t>
          </a:r>
          <a:r>
            <a:rPr kumimoji="1" lang="en-US" altLang="ja-JP" sz="1100">
              <a:solidFill>
                <a:schemeClr val="dk1"/>
              </a:solidFill>
              <a:effectLst/>
              <a:latin typeface="+mn-lt"/>
              <a:ea typeface="+mn-ea"/>
              <a:cs typeface="+mn-cs"/>
            </a:rPr>
            <a:t>320</a:t>
          </a:r>
          <a:r>
            <a:rPr kumimoji="1" lang="ja-JP" altLang="ja-JP" sz="1100">
              <a:solidFill>
                <a:schemeClr val="dk1"/>
              </a:solidFill>
              <a:effectLst/>
              <a:latin typeface="+mn-lt"/>
              <a:ea typeface="+mn-ea"/>
              <a:cs typeface="+mn-cs"/>
            </a:rPr>
            <a:t>百万円減少したが、図書館整備による市債の償還完了などによる。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37</xdr:row>
      <xdr:rowOff>1905</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6179800" y="631539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1905</xdr:rowOff>
    </xdr:from>
    <xdr:to>
      <xdr:col>77</xdr:col>
      <xdr:colOff>44450</xdr:colOff>
      <xdr:row>37</xdr:row>
      <xdr:rowOff>17992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5290800" y="634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36089</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4401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34078</xdr:rowOff>
    </xdr:from>
    <xdr:to>
      <xdr:col>68</xdr:col>
      <xdr:colOff>152400</xdr:colOff>
      <xdr:row>37</xdr:row>
      <xdr:rowOff>36089</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a:off x="13512800" y="637772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122555</xdr:rowOff>
    </xdr:from>
    <xdr:to>
      <xdr:col>77</xdr:col>
      <xdr:colOff>95250</xdr:colOff>
      <xdr:row>37</xdr:row>
      <xdr:rowOff>52705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62882</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97066</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剰余金等を活用した基金への積み立てにより充当可能基金が増加（＋</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百万円）したことや、繰上償還の実施等により地方債現在高が減少（▲</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百万円）したため。</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137943</xdr:rowOff>
    </xdr:from>
    <xdr:to>
      <xdr:col>81</xdr:col>
      <xdr:colOff>44450</xdr:colOff>
      <xdr:row>16</xdr:row>
      <xdr:rowOff>40894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6179800" y="2709693"/>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40894</xdr:rowOff>
    </xdr:from>
    <xdr:to>
      <xdr:col>77</xdr:col>
      <xdr:colOff>44450</xdr:colOff>
      <xdr:row>17</xdr:row>
      <xdr:rowOff>148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278409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71861</xdr:rowOff>
    </xdr:from>
    <xdr:to>
      <xdr:col>72</xdr:col>
      <xdr:colOff>203200</xdr:colOff>
      <xdr:row>17</xdr:row>
      <xdr:rowOff>148</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4401800" y="2815061"/>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16</xdr:row>
      <xdr:rowOff>116501</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815061"/>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87143</xdr:rowOff>
    </xdr:from>
    <xdr:to>
      <xdr:col>81</xdr:col>
      <xdr:colOff>95250</xdr:colOff>
      <xdr:row>16</xdr:row>
      <xdr:rowOff>17293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6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59220</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63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161544</xdr:rowOff>
    </xdr:from>
    <xdr:to>
      <xdr:col>77</xdr:col>
      <xdr:colOff>95250</xdr:colOff>
      <xdr:row>16</xdr:row>
      <xdr:rowOff>91694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120798</xdr:rowOff>
    </xdr:from>
    <xdr:to>
      <xdr:col>73</xdr:col>
      <xdr:colOff>44450</xdr:colOff>
      <xdr:row>17</xdr:row>
      <xdr:rowOff>50948</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8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35725</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9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21061</xdr:rowOff>
    </xdr:from>
    <xdr:to>
      <xdr:col>68</xdr:col>
      <xdr:colOff>203200</xdr:colOff>
      <xdr:row>16</xdr:row>
      <xdr:rowOff>122661</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107438</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8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8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令和元年度の人件費に係る経常収支比率は、前年度と比較して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ポイント増加し、類似団体（平均値）との比較では</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ポイント上回った。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類似団体（平均値）との比較では、比率の高い状態が続いているが、広域の事務組合等によらず市単独で消防組織を有しているためである。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27940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84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153670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74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62230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69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102870</xdr:rowOff>
    </xdr:from>
    <xdr:to>
      <xdr:col>20</xdr:col>
      <xdr:colOff>38100</xdr:colOff>
      <xdr:row>40</xdr:row>
      <xdr:rowOff>33020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17797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令和元年度の物件費に係る経常収支比率は、給食センター調理等業務委託料が新たに計上されたことなどにより、前年度と比較して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ポイント上昇し、類似団体（平均値）との比較では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ポイント上回った。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94343</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0824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9409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940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令和元年度の扶助費に係る経常収支比率は、幼児教育の無償化により歳出が増加したものの、前年度と比較して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ポイント改善し、類似団体（平均値）との比較では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今後は、高齢化率が高いことから高齢者福祉費の増加と生活保護費受給者の増加が見込まれ、比率が上昇していくことが見込まれている。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99785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99785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99785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99785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令和元年度のその他の経費に係る経常収支比率は、前年度と比較して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ポイント上昇し、類似団体（平均値）との比較では</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ポイント上回った。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類似団体との比較では高い傾向が続いているが、その要因として、公共下水道事業特別会計や介護保険特別会計などへの繰出金が増加していることが主な要因である。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46990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1013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77470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1013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77470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1010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令和元年度の補助費等に係る経常収支比率は、前年度より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ポイント改善し、類似団体（平均値）との比較では</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値）との比較では、単独で消防組織を有することや病院事業を実施していないことなどから、一部事務組合への負担金が類似団体に比較して少ないことが比率の低い要因であり、例年低い割合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154432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154432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34</xdr:row>
      <xdr:rowOff>154432</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令和元年度の公債費に係る経常収支比率は、平成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年度に実施した蔵王フロンティア工業団地の売却に伴う繰上償還などの影響により元利償還額が減少し、前年度との比較では</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ポイント改善し、類似団体（平均値）との比較では</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ポイント下回った。今後は、庁舎耐震化事業などに係る償還の本格化により、公債費の高い状態が続く見込みであることから、事業の選択と集中に努める。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130810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2791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130810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098800" y="12806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75</xdr:row>
      <xdr:rowOff>12700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2806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12700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1320800" y="12842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133367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80010</xdr:rowOff>
    </xdr:from>
    <xdr:to>
      <xdr:col>20</xdr:col>
      <xdr:colOff>38100</xdr:colOff>
      <xdr:row>75</xdr:row>
      <xdr:rowOff>10160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20337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令和元年度の公債費以外に係る経常収支比率は、他会計への繰出金や物件費の増加などにより上昇傾向にあり、前年度より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ポイント上昇し、類似団体（平均値）との比較では</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ポイント上回った。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140715</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4543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81280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165863</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893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165863</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189204"/>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54534</xdr:rowOff>
    </xdr:from>
    <xdr:to>
      <xdr:col>29</xdr:col>
      <xdr:colOff>127000</xdr:colOff>
      <xdr:row>18</xdr:row>
      <xdr:rowOff>86487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88259"/>
          <a:ext cx="647700" cy="3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86487</xdr:rowOff>
    </xdr:from>
    <xdr:to>
      <xdr:col>26</xdr:col>
      <xdr:colOff>50800</xdr:colOff>
      <xdr:row>18</xdr:row>
      <xdr:rowOff>111290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20212"/>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111290</xdr:rowOff>
    </xdr:from>
    <xdr:to>
      <xdr:col>22</xdr:col>
      <xdr:colOff>114300</xdr:colOff>
      <xdr:row>18</xdr:row>
      <xdr:rowOff>154280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45015"/>
          <a:ext cx="698500" cy="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154280</xdr:rowOff>
    </xdr:from>
    <xdr:to>
      <xdr:col>18</xdr:col>
      <xdr:colOff>177800</xdr:colOff>
      <xdr:row>18</xdr:row>
      <xdr:rowOff>160591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88005"/>
          <a:ext cx="6985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3734</xdr:rowOff>
    </xdr:from>
    <xdr:to>
      <xdr:col>29</xdr:col>
      <xdr:colOff>177800</xdr:colOff>
      <xdr:row>18</xdr:row>
      <xdr:rowOff>105334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147261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35687</xdr:rowOff>
    </xdr:from>
    <xdr:to>
      <xdr:col>26</xdr:col>
      <xdr:colOff>101600</xdr:colOff>
      <xdr:row>18</xdr:row>
      <xdr:rowOff>137287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6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122064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60490</xdr:rowOff>
    </xdr:from>
    <xdr:to>
      <xdr:col>22</xdr:col>
      <xdr:colOff>165100</xdr:colOff>
      <xdr:row>18</xdr:row>
      <xdr:rowOff>162090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9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146867</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103480</xdr:rowOff>
    </xdr:from>
    <xdr:to>
      <xdr:col>19</xdr:col>
      <xdr:colOff>38100</xdr:colOff>
      <xdr:row>19</xdr:row>
      <xdr:rowOff>33630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3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18407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109792</xdr:rowOff>
    </xdr:from>
    <xdr:to>
      <xdr:col>15</xdr:col>
      <xdr:colOff>101600</xdr:colOff>
      <xdr:row>19</xdr:row>
      <xdr:rowOff>39942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4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24718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27708</xdr:rowOff>
    </xdr:from>
    <xdr:to>
      <xdr:col>29</xdr:col>
      <xdr:colOff>127000</xdr:colOff>
      <xdr:row>38</xdr:row>
      <xdr:rowOff>32954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95308"/>
          <a:ext cx="647700" cy="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27708</xdr:rowOff>
    </xdr:from>
    <xdr:to>
      <xdr:col>26</xdr:col>
      <xdr:colOff>50800</xdr:colOff>
      <xdr:row>38</xdr:row>
      <xdr:rowOff>29399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495308"/>
          <a:ext cx="6985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341305</xdr:rowOff>
    </xdr:from>
    <xdr:to>
      <xdr:col>22</xdr:col>
      <xdr:colOff>114300</xdr:colOff>
      <xdr:row>38</xdr:row>
      <xdr:rowOff>29399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66005"/>
          <a:ext cx="698500" cy="3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341305</xdr:rowOff>
    </xdr:from>
    <xdr:to>
      <xdr:col>18</xdr:col>
      <xdr:colOff>177800</xdr:colOff>
      <xdr:row>38</xdr:row>
      <xdr:rowOff>9088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466005"/>
          <a:ext cx="698500" cy="1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325054</xdr:rowOff>
    </xdr:from>
    <xdr:to>
      <xdr:col>29</xdr:col>
      <xdr:colOff>177800</xdr:colOff>
      <xdr:row>38</xdr:row>
      <xdr:rowOff>83754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4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319808</xdr:rowOff>
    </xdr:from>
    <xdr:to>
      <xdr:col>26</xdr:col>
      <xdr:colOff>101600</xdr:colOff>
      <xdr:row>38</xdr:row>
      <xdr:rowOff>78508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63285</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3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321499</xdr:rowOff>
    </xdr:from>
    <xdr:to>
      <xdr:col>22</xdr:col>
      <xdr:colOff>165100</xdr:colOff>
      <xdr:row>38</xdr:row>
      <xdr:rowOff>80199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64976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3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290505</xdr:rowOff>
    </xdr:from>
    <xdr:to>
      <xdr:col>19</xdr:col>
      <xdr:colOff>38100</xdr:colOff>
      <xdr:row>38</xdr:row>
      <xdr:rowOff>49205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33982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301188</xdr:rowOff>
    </xdr:from>
    <xdr:to>
      <xdr:col>15</xdr:col>
      <xdr:colOff>101600</xdr:colOff>
      <xdr:row>38</xdr:row>
      <xdr:rowOff>59888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2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44665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51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129380</xdr:rowOff>
    </xdr:from>
    <xdr:to>
      <xdr:col>24</xdr:col>
      <xdr:colOff>63500</xdr:colOff>
      <xdr:row>35</xdr:row>
      <xdr:rowOff>159936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30130"/>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159936</xdr:rowOff>
    </xdr:from>
    <xdr:to>
      <xdr:col>19</xdr:col>
      <xdr:colOff>177800</xdr:colOff>
      <xdr:row>36</xdr:row>
      <xdr:rowOff>6862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60686"/>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6862</xdr:rowOff>
    </xdr:from>
    <xdr:to>
      <xdr:col>15</xdr:col>
      <xdr:colOff>50800</xdr:colOff>
      <xdr:row>36</xdr:row>
      <xdr:rowOff>45876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179062"/>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45876</xdr:rowOff>
    </xdr:from>
    <xdr:to>
      <xdr:col>10</xdr:col>
      <xdr:colOff>114300</xdr:colOff>
      <xdr:row>36</xdr:row>
      <xdr:rowOff>45909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1807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78580</xdr:rowOff>
    </xdr:from>
    <xdr:to>
      <xdr:col>24</xdr:col>
      <xdr:colOff>114300</xdr:colOff>
      <xdr:row>36</xdr:row>
      <xdr:rowOff>8730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57007</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109136</xdr:rowOff>
    </xdr:from>
    <xdr:to>
      <xdr:col>20</xdr:col>
      <xdr:colOff>38100</xdr:colOff>
      <xdr:row>36</xdr:row>
      <xdr:rowOff>39286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30413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2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127512</xdr:rowOff>
    </xdr:from>
    <xdr:to>
      <xdr:col>15</xdr:col>
      <xdr:colOff>101600</xdr:colOff>
      <xdr:row>36</xdr:row>
      <xdr:rowOff>57662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48789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2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166526</xdr:rowOff>
    </xdr:from>
    <xdr:to>
      <xdr:col>10</xdr:col>
      <xdr:colOff>165100</xdr:colOff>
      <xdr:row>36</xdr:row>
      <xdr:rowOff>96676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1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87803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2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166559</xdr:rowOff>
    </xdr:from>
    <xdr:to>
      <xdr:col>6</xdr:col>
      <xdr:colOff>38100</xdr:colOff>
      <xdr:row>36</xdr:row>
      <xdr:rowOff>96709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87836</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2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102562</xdr:rowOff>
    </xdr:from>
    <xdr:to>
      <xdr:col>24</xdr:col>
      <xdr:colOff>63500</xdr:colOff>
      <xdr:row>56</xdr:row>
      <xdr:rowOff>127287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703762"/>
          <a:ext cx="8382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117096</xdr:rowOff>
    </xdr:from>
    <xdr:to>
      <xdr:col>19</xdr:col>
      <xdr:colOff>177800</xdr:colOff>
      <xdr:row>56</xdr:row>
      <xdr:rowOff>127287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718296"/>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86148</xdr:rowOff>
    </xdr:from>
    <xdr:to>
      <xdr:col>15</xdr:col>
      <xdr:colOff>50800</xdr:colOff>
      <xdr:row>56</xdr:row>
      <xdr:rowOff>117096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687348"/>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86148</xdr:rowOff>
    </xdr:from>
    <xdr:to>
      <xdr:col>10</xdr:col>
      <xdr:colOff>114300</xdr:colOff>
      <xdr:row>56</xdr:row>
      <xdr:rowOff>168133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87348"/>
          <a:ext cx="889000" cy="8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51762</xdr:rowOff>
    </xdr:from>
    <xdr:to>
      <xdr:col>24</xdr:col>
      <xdr:colOff>114300</xdr:colOff>
      <xdr:row>56</xdr:row>
      <xdr:rowOff>153362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30189</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76487</xdr:rowOff>
    </xdr:from>
    <xdr:to>
      <xdr:col>20</xdr:col>
      <xdr:colOff>38100</xdr:colOff>
      <xdr:row>57</xdr:row>
      <xdr:rowOff>6637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169214</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7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66296</xdr:rowOff>
    </xdr:from>
    <xdr:to>
      <xdr:col>15</xdr:col>
      <xdr:colOff>101600</xdr:colOff>
      <xdr:row>56</xdr:row>
      <xdr:rowOff>167896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12973</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4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35348</xdr:rowOff>
    </xdr:from>
    <xdr:to>
      <xdr:col>10</xdr:col>
      <xdr:colOff>165100</xdr:colOff>
      <xdr:row>56</xdr:row>
      <xdr:rowOff>136948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153475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4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117333</xdr:rowOff>
    </xdr:from>
    <xdr:to>
      <xdr:col>6</xdr:col>
      <xdr:colOff>38100</xdr:colOff>
      <xdr:row>57</xdr:row>
      <xdr:rowOff>47483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38610</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169966</xdr:rowOff>
    </xdr:from>
    <xdr:to>
      <xdr:col>24</xdr:col>
      <xdr:colOff>63500</xdr:colOff>
      <xdr:row>78</xdr:row>
      <xdr:rowOff>8941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371616"/>
          <a:ext cx="8382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76583</xdr:rowOff>
    </xdr:from>
    <xdr:to>
      <xdr:col>19</xdr:col>
      <xdr:colOff>177800</xdr:colOff>
      <xdr:row>77</xdr:row>
      <xdr:rowOff>169966</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278233"/>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76583</xdr:rowOff>
    </xdr:from>
    <xdr:to>
      <xdr:col>15</xdr:col>
      <xdr:colOff>50800</xdr:colOff>
      <xdr:row>77</xdr:row>
      <xdr:rowOff>160023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278233"/>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160023</xdr:rowOff>
    </xdr:from>
    <xdr:to>
      <xdr:col>10</xdr:col>
      <xdr:colOff>114300</xdr:colOff>
      <xdr:row>78</xdr:row>
      <xdr:rowOff>24349</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361673"/>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129591</xdr:rowOff>
    </xdr:from>
    <xdr:to>
      <xdr:col>24</xdr:col>
      <xdr:colOff>114300</xdr:colOff>
      <xdr:row>78</xdr:row>
      <xdr:rowOff>59741</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108018</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0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119166</xdr:rowOff>
    </xdr:from>
    <xdr:to>
      <xdr:col>20</xdr:col>
      <xdr:colOff>38100</xdr:colOff>
      <xdr:row>78</xdr:row>
      <xdr:rowOff>49316</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40443</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4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25783</xdr:rowOff>
    </xdr:from>
    <xdr:to>
      <xdr:col>15</xdr:col>
      <xdr:colOff>101600</xdr:colOff>
      <xdr:row>77</xdr:row>
      <xdr:rowOff>127383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2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143910</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41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109223</xdr:rowOff>
    </xdr:from>
    <xdr:to>
      <xdr:col>10</xdr:col>
      <xdr:colOff>165100</xdr:colOff>
      <xdr:row>78</xdr:row>
      <xdr:rowOff>39373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30500</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40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144999</xdr:rowOff>
    </xdr:from>
    <xdr:to>
      <xdr:col>6</xdr:col>
      <xdr:colOff>38100</xdr:colOff>
      <xdr:row>78</xdr:row>
      <xdr:rowOff>75149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66276</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39548</xdr:rowOff>
    </xdr:from>
    <xdr:to>
      <xdr:col>24</xdr:col>
      <xdr:colOff>63500</xdr:colOff>
      <xdr:row>98</xdr:row>
      <xdr:rowOff>80823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841648"/>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77470</xdr:rowOff>
    </xdr:from>
    <xdr:to>
      <xdr:col>19</xdr:col>
      <xdr:colOff>177800</xdr:colOff>
      <xdr:row>98</xdr:row>
      <xdr:rowOff>80823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87957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54254</xdr:rowOff>
    </xdr:from>
    <xdr:to>
      <xdr:col>15</xdr:col>
      <xdr:colOff>50800</xdr:colOff>
      <xdr:row>98</xdr:row>
      <xdr:rowOff>77470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856354"/>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54254</xdr:rowOff>
    </xdr:from>
    <xdr:to>
      <xdr:col>10</xdr:col>
      <xdr:colOff>114300</xdr:colOff>
      <xdr:row>99</xdr:row>
      <xdr:rowOff>4865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5635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160198</xdr:rowOff>
    </xdr:from>
    <xdr:to>
      <xdr:col>24</xdr:col>
      <xdr:colOff>114300</xdr:colOff>
      <xdr:row>98</xdr:row>
      <xdr:rowOff>90348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7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138625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7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30023</xdr:rowOff>
    </xdr:from>
    <xdr:to>
      <xdr:col>20</xdr:col>
      <xdr:colOff>38100</xdr:colOff>
      <xdr:row>98</xdr:row>
      <xdr:rowOff>131623</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8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122750</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9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26670</xdr:rowOff>
    </xdr:from>
    <xdr:to>
      <xdr:col>15</xdr:col>
      <xdr:colOff>101600</xdr:colOff>
      <xdr:row>98</xdr:row>
      <xdr:rowOff>128270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119397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9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3454</xdr:rowOff>
    </xdr:from>
    <xdr:to>
      <xdr:col>10</xdr:col>
      <xdr:colOff>165100</xdr:colOff>
      <xdr:row>98</xdr:row>
      <xdr:rowOff>105054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96181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8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125515</xdr:rowOff>
    </xdr:from>
    <xdr:to>
      <xdr:col>6</xdr:col>
      <xdr:colOff>38100</xdr:colOff>
      <xdr:row>99</xdr:row>
      <xdr:rowOff>55665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9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46792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70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1643</xdr:rowOff>
    </xdr:from>
    <xdr:to>
      <xdr:col>55</xdr:col>
      <xdr:colOff>0</xdr:colOff>
      <xdr:row>37</xdr:row>
      <xdr:rowOff>2254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9639300" y="6345293"/>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174</xdr:rowOff>
    </xdr:from>
    <xdr:to>
      <xdr:col>50</xdr:col>
      <xdr:colOff>114300</xdr:colOff>
      <xdr:row>37</xdr:row>
      <xdr:rowOff>1643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8750300" y="634382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165321</xdr:rowOff>
    </xdr:from>
    <xdr:to>
      <xdr:col>45</xdr:col>
      <xdr:colOff>177800</xdr:colOff>
      <xdr:row>37</xdr:row>
      <xdr:rowOff>174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7861300" y="633752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161903</xdr:rowOff>
    </xdr:from>
    <xdr:to>
      <xdr:col>41</xdr:col>
      <xdr:colOff>50800</xdr:colOff>
      <xdr:row>36</xdr:row>
      <xdr:rowOff>165321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972300" y="6334103"/>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122904</xdr:rowOff>
    </xdr:from>
    <xdr:to>
      <xdr:col>55</xdr:col>
      <xdr:colOff>50800</xdr:colOff>
      <xdr:row>37</xdr:row>
      <xdr:rowOff>53054</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2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37831</xdr:rowOff>
    </xdr:from>
    <xdr:ext cx="534377"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62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122293</xdr:rowOff>
    </xdr:from>
    <xdr:to>
      <xdr:col>50</xdr:col>
      <xdr:colOff>165100</xdr:colOff>
      <xdr:row>37</xdr:row>
      <xdr:rowOff>52443</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2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43570</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72111" y="63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120824</xdr:rowOff>
    </xdr:from>
    <xdr:to>
      <xdr:col>46</xdr:col>
      <xdr:colOff>38100</xdr:colOff>
      <xdr:row>37</xdr:row>
      <xdr:rowOff>50974</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2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42101</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3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114521</xdr:rowOff>
    </xdr:from>
    <xdr:to>
      <xdr:col>41</xdr:col>
      <xdr:colOff>101600</xdr:colOff>
      <xdr:row>37</xdr:row>
      <xdr:rowOff>44671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2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35798</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3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111103</xdr:rowOff>
    </xdr:from>
    <xdr:to>
      <xdr:col>36</xdr:col>
      <xdr:colOff>165100</xdr:colOff>
      <xdr:row>37</xdr:row>
      <xdr:rowOff>41253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2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32380</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3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xmlns=""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xmlns=""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58465</xdr:rowOff>
    </xdr:from>
    <xdr:to>
      <xdr:col>55</xdr:col>
      <xdr:colOff>0</xdr:colOff>
      <xdr:row>57</xdr:row>
      <xdr:rowOff>81722</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9639300" y="9831115"/>
          <a:ext cx="8382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xmlns=""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xmlns=""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5393</xdr:rowOff>
    </xdr:from>
    <xdr:to>
      <xdr:col>50</xdr:col>
      <xdr:colOff>114300</xdr:colOff>
      <xdr:row>57</xdr:row>
      <xdr:rowOff>58465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8750300" y="9606593"/>
          <a:ext cx="889000" cy="2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5393</xdr:rowOff>
    </xdr:from>
    <xdr:to>
      <xdr:col>45</xdr:col>
      <xdr:colOff>177800</xdr:colOff>
      <xdr:row>56</xdr:row>
      <xdr:rowOff>107435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7861300" y="9606593"/>
          <a:ext cx="889000" cy="1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107435</xdr:rowOff>
    </xdr:from>
    <xdr:to>
      <xdr:col>41</xdr:col>
      <xdr:colOff>50800</xdr:colOff>
      <xdr:row>56</xdr:row>
      <xdr:rowOff>134507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6972300" y="9708635"/>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30922</xdr:rowOff>
    </xdr:from>
    <xdr:to>
      <xdr:col>55</xdr:col>
      <xdr:colOff>50800</xdr:colOff>
      <xdr:row>57</xdr:row>
      <xdr:rowOff>132522</xdr:rowOff>
    </xdr:to>
    <xdr:sp macro="" textlink="">
      <xdr:nvSpPr>
        <xdr:cNvPr id="358" name="楕円 357">
          <a:extLst>
            <a:ext uri="{FF2B5EF4-FFF2-40B4-BE49-F238E27FC236}">
              <a16:creationId xmlns:a16="http://schemas.microsoft.com/office/drawing/2014/main" xmlns="" id="{00000000-0008-0000-0600-000066010000}"/>
            </a:ext>
          </a:extLst>
        </xdr:cNvPr>
        <xdr:cNvSpPr/>
      </xdr:nvSpPr>
      <xdr:spPr>
        <a:xfrm>
          <a:off x="10426700" y="9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9349</xdr:rowOff>
    </xdr:from>
    <xdr:ext cx="534377" cy="259045"/>
    <xdr:sp macro="" textlink="">
      <xdr:nvSpPr>
        <xdr:cNvPr id="359" name="普通建設事業費該当値テキスト">
          <a:extLst>
            <a:ext uri="{FF2B5EF4-FFF2-40B4-BE49-F238E27FC236}">
              <a16:creationId xmlns:a16="http://schemas.microsoft.com/office/drawing/2014/main" xmlns="" id="{00000000-0008-0000-0600-000067010000}"/>
            </a:ext>
          </a:extLst>
        </xdr:cNvPr>
        <xdr:cNvSpPr txBox="1"/>
      </xdr:nvSpPr>
      <xdr:spPr>
        <a:xfrm>
          <a:off x="10528300" y="978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7665</xdr:rowOff>
    </xdr:from>
    <xdr:to>
      <xdr:col>50</xdr:col>
      <xdr:colOff>165100</xdr:colOff>
      <xdr:row>57</xdr:row>
      <xdr:rowOff>109265</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95885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100392</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8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126043</xdr:rowOff>
    </xdr:from>
    <xdr:to>
      <xdr:col>46</xdr:col>
      <xdr:colOff>38100</xdr:colOff>
      <xdr:row>56</xdr:row>
      <xdr:rowOff>56193</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8699500" y="9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72720</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50795" y="933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56635</xdr:rowOff>
    </xdr:from>
    <xdr:to>
      <xdr:col>41</xdr:col>
      <xdr:colOff>101600</xdr:colOff>
      <xdr:row>56</xdr:row>
      <xdr:rowOff>158235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7810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149362</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83707</xdr:rowOff>
    </xdr:from>
    <xdr:to>
      <xdr:col>36</xdr:col>
      <xdr:colOff>165100</xdr:colOff>
      <xdr:row>57</xdr:row>
      <xdr:rowOff>13857</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6921500" y="96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4984</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7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xmlns=""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xmlns=""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129626</xdr:rowOff>
    </xdr:from>
    <xdr:to>
      <xdr:col>55</xdr:col>
      <xdr:colOff>0</xdr:colOff>
      <xdr:row>78</xdr:row>
      <xdr:rowOff>150268</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9639300" y="13502726"/>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xmlns=""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xmlns=""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137026</xdr:rowOff>
    </xdr:from>
    <xdr:to>
      <xdr:col>50</xdr:col>
      <xdr:colOff>114300</xdr:colOff>
      <xdr:row>78</xdr:row>
      <xdr:rowOff>150268</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8750300" y="13510126"/>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137026</xdr:rowOff>
    </xdr:from>
    <xdr:to>
      <xdr:col>45</xdr:col>
      <xdr:colOff>177800</xdr:colOff>
      <xdr:row>79</xdr:row>
      <xdr:rowOff>23884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7861300" y="13510126"/>
          <a:ext cx="889000" cy="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136775</xdr:rowOff>
    </xdr:from>
    <xdr:to>
      <xdr:col>41</xdr:col>
      <xdr:colOff>50800</xdr:colOff>
      <xdr:row>79</xdr:row>
      <xdr:rowOff>23884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972300" y="13338425"/>
          <a:ext cx="889000" cy="2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78826</xdr:rowOff>
    </xdr:from>
    <xdr:to>
      <xdr:col>55</xdr:col>
      <xdr:colOff>50800</xdr:colOff>
      <xdr:row>79</xdr:row>
      <xdr:rowOff>8976</xdr:rowOff>
    </xdr:to>
    <xdr:sp macro="" textlink="">
      <xdr:nvSpPr>
        <xdr:cNvPr id="415" name="楕円 414">
          <a:extLst>
            <a:ext uri="{FF2B5EF4-FFF2-40B4-BE49-F238E27FC236}">
              <a16:creationId xmlns:a16="http://schemas.microsoft.com/office/drawing/2014/main" xmlns="" id="{00000000-0008-0000-0600-00009F010000}"/>
            </a:ext>
          </a:extLst>
        </xdr:cNvPr>
        <xdr:cNvSpPr/>
      </xdr:nvSpPr>
      <xdr:spPr>
        <a:xfrm>
          <a:off x="10426700" y="134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165203</xdr:rowOff>
    </xdr:from>
    <xdr:ext cx="534377" cy="259045"/>
    <xdr:sp macro="" textlink="">
      <xdr:nvSpPr>
        <xdr:cNvPr id="416" name="普通建設事業費 （ うち新規整備　）該当値テキスト">
          <a:extLst>
            <a:ext uri="{FF2B5EF4-FFF2-40B4-BE49-F238E27FC236}">
              <a16:creationId xmlns:a16="http://schemas.microsoft.com/office/drawing/2014/main" xmlns="" id="{00000000-0008-0000-0600-0000A0010000}"/>
            </a:ext>
          </a:extLst>
        </xdr:cNvPr>
        <xdr:cNvSpPr txBox="1"/>
      </xdr:nvSpPr>
      <xdr:spPr>
        <a:xfrm>
          <a:off x="10528300" y="133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99468</xdr:rowOff>
    </xdr:from>
    <xdr:to>
      <xdr:col>50</xdr:col>
      <xdr:colOff>165100</xdr:colOff>
      <xdr:row>79</xdr:row>
      <xdr:rowOff>29618</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9588500" y="134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20745</xdr:rowOff>
    </xdr:from>
    <xdr:ext cx="469744"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04428" y="1356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86226</xdr:rowOff>
    </xdr:from>
    <xdr:to>
      <xdr:col>46</xdr:col>
      <xdr:colOff>38100</xdr:colOff>
      <xdr:row>79</xdr:row>
      <xdr:rowOff>16376</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8699500" y="134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7503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35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144534</xdr:rowOff>
    </xdr:from>
    <xdr:to>
      <xdr:col>41</xdr:col>
      <xdr:colOff>101600</xdr:colOff>
      <xdr:row>79</xdr:row>
      <xdr:rowOff>74684</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7810500" y="135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65811</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26428" y="1361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85975</xdr:rowOff>
    </xdr:from>
    <xdr:to>
      <xdr:col>36</xdr:col>
      <xdr:colOff>165100</xdr:colOff>
      <xdr:row>78</xdr:row>
      <xdr:rowOff>16125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6921500" y="132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7252</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3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80668</xdr:rowOff>
    </xdr:from>
    <xdr:to>
      <xdr:col>55</xdr:col>
      <xdr:colOff>0</xdr:colOff>
      <xdr:row>97</xdr:row>
      <xdr:rowOff>157767</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9639300" y="16711318"/>
          <a:ext cx="838200" cy="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92083</xdr:rowOff>
    </xdr:from>
    <xdr:to>
      <xdr:col>50</xdr:col>
      <xdr:colOff>114300</xdr:colOff>
      <xdr:row>97</xdr:row>
      <xdr:rowOff>80668</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8750300" y="16379833"/>
          <a:ext cx="889000" cy="3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92083</xdr:rowOff>
    </xdr:from>
    <xdr:to>
      <xdr:col>45</xdr:col>
      <xdr:colOff>177800</xdr:colOff>
      <xdr:row>96</xdr:row>
      <xdr:rowOff>22901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7861300" y="16379833"/>
          <a:ext cx="889000" cy="10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22901</xdr:rowOff>
    </xdr:from>
    <xdr:to>
      <xdr:col>41</xdr:col>
      <xdr:colOff>50800</xdr:colOff>
      <xdr:row>97</xdr:row>
      <xdr:rowOff>112534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6972300" y="16482101"/>
          <a:ext cx="889000" cy="26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106967</xdr:rowOff>
    </xdr:from>
    <xdr:to>
      <xdr:col>55</xdr:col>
      <xdr:colOff>50800</xdr:colOff>
      <xdr:row>98</xdr:row>
      <xdr:rowOff>37117</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7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85394</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7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29868</xdr:rowOff>
    </xdr:from>
    <xdr:to>
      <xdr:col>50</xdr:col>
      <xdr:colOff>165100</xdr:colOff>
      <xdr:row>97</xdr:row>
      <xdr:rowOff>131468</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6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122595</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7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41283</xdr:rowOff>
    </xdr:from>
    <xdr:to>
      <xdr:col>46</xdr:col>
      <xdr:colOff>38100</xdr:colOff>
      <xdr:row>95</xdr:row>
      <xdr:rowOff>142883</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3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159410</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1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143551</xdr:rowOff>
    </xdr:from>
    <xdr:to>
      <xdr:col>41</xdr:col>
      <xdr:colOff>101600</xdr:colOff>
      <xdr:row>96</xdr:row>
      <xdr:rowOff>73701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4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90228</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2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61734</xdr:rowOff>
    </xdr:from>
    <xdr:to>
      <xdr:col>36</xdr:col>
      <xdr:colOff>165100</xdr:colOff>
      <xdr:row>97</xdr:row>
      <xdr:rowOff>163334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6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8411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4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90470</xdr:rowOff>
    </xdr:from>
    <xdr:to>
      <xdr:col>85</xdr:col>
      <xdr:colOff>127000</xdr:colOff>
      <xdr:row>39</xdr:row>
      <xdr:rowOff>93343</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5481300" y="677702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93343</xdr:rowOff>
    </xdr:from>
    <xdr:to>
      <xdr:col>81</xdr:col>
      <xdr:colOff>50800</xdr:colOff>
      <xdr:row>39</xdr:row>
      <xdr:rowOff>97785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4592300" y="677989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95221</xdr:rowOff>
    </xdr:from>
    <xdr:to>
      <xdr:col>76</xdr:col>
      <xdr:colOff>114300</xdr:colOff>
      <xdr:row>39</xdr:row>
      <xdr:rowOff>97785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3703300" y="6781771"/>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65225</xdr:rowOff>
    </xdr:from>
    <xdr:to>
      <xdr:col>71</xdr:col>
      <xdr:colOff>177800</xdr:colOff>
      <xdr:row>39</xdr:row>
      <xdr:rowOff>95221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751775"/>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39670</xdr:rowOff>
    </xdr:from>
    <xdr:to>
      <xdr:col>85</xdr:col>
      <xdr:colOff>177800</xdr:colOff>
      <xdr:row>39</xdr:row>
      <xdr:rowOff>141270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7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126047</xdr:rowOff>
    </xdr:from>
    <xdr:ext cx="378565"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64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42543</xdr:rowOff>
    </xdr:from>
    <xdr:to>
      <xdr:col>81</xdr:col>
      <xdr:colOff>101600</xdr:colOff>
      <xdr:row>39</xdr:row>
      <xdr:rowOff>144143</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7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135270</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2017" y="68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46985</xdr:rowOff>
    </xdr:from>
    <xdr:to>
      <xdr:col>76</xdr:col>
      <xdr:colOff>165100</xdr:colOff>
      <xdr:row>39</xdr:row>
      <xdr:rowOff>148585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7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139712</xdr:rowOff>
    </xdr:from>
    <xdr:ext cx="313932"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35333" y="6826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44421</xdr:rowOff>
    </xdr:from>
    <xdr:to>
      <xdr:col>72</xdr:col>
      <xdr:colOff>38100</xdr:colOff>
      <xdr:row>39</xdr:row>
      <xdr:rowOff>146021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137148</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4017" y="682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14425</xdr:rowOff>
    </xdr:from>
    <xdr:to>
      <xdr:col>67</xdr:col>
      <xdr:colOff>101600</xdr:colOff>
      <xdr:row>39</xdr:row>
      <xdr:rowOff>116025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7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107152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79428" y="679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91652</xdr:rowOff>
    </xdr:from>
    <xdr:to>
      <xdr:col>85</xdr:col>
      <xdr:colOff>127000</xdr:colOff>
      <xdr:row>78</xdr:row>
      <xdr:rowOff>117709</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5481300" y="13293302"/>
          <a:ext cx="8382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91652</xdr:rowOff>
    </xdr:from>
    <xdr:to>
      <xdr:col>81</xdr:col>
      <xdr:colOff>50800</xdr:colOff>
      <xdr:row>78</xdr:row>
      <xdr:rowOff>105589</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93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82775</xdr:rowOff>
    </xdr:from>
    <xdr:to>
      <xdr:col>76</xdr:col>
      <xdr:colOff>114300</xdr:colOff>
      <xdr:row>78</xdr:row>
      <xdr:rowOff>105589</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455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82775</xdr:rowOff>
    </xdr:from>
    <xdr:to>
      <xdr:col>71</xdr:col>
      <xdr:colOff>177800</xdr:colOff>
      <xdr:row>78</xdr:row>
      <xdr:rowOff>121112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455875"/>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66909</xdr:rowOff>
    </xdr:from>
    <xdr:to>
      <xdr:col>85</xdr:col>
      <xdr:colOff>177800</xdr:colOff>
      <xdr:row>78</xdr:row>
      <xdr:rowOff>168509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153286</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3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40852</xdr:rowOff>
    </xdr:from>
    <xdr:to>
      <xdr:col>81</xdr:col>
      <xdr:colOff>101600</xdr:colOff>
      <xdr:row>77</xdr:row>
      <xdr:rowOff>142452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2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158979</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181795" y="130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54789</xdr:rowOff>
    </xdr:from>
    <xdr:to>
      <xdr:col>76</xdr:col>
      <xdr:colOff>165100</xdr:colOff>
      <xdr:row>78</xdr:row>
      <xdr:rowOff>156389</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4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147516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31975</xdr:rowOff>
    </xdr:from>
    <xdr:to>
      <xdr:col>72</xdr:col>
      <xdr:colOff>38100</xdr:colOff>
      <xdr:row>78</xdr:row>
      <xdr:rowOff>133575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4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124702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4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70312</xdr:rowOff>
    </xdr:from>
    <xdr:to>
      <xdr:col>67</xdr:col>
      <xdr:colOff>101600</xdr:colOff>
      <xdr:row>79</xdr:row>
      <xdr:rowOff>462</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4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163039</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5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49544</xdr:rowOff>
    </xdr:from>
    <xdr:to>
      <xdr:col>85</xdr:col>
      <xdr:colOff>127000</xdr:colOff>
      <xdr:row>98</xdr:row>
      <xdr:rowOff>118591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851644"/>
          <a:ext cx="838200" cy="6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103783</xdr:rowOff>
    </xdr:from>
    <xdr:to>
      <xdr:col>81</xdr:col>
      <xdr:colOff>50800</xdr:colOff>
      <xdr:row>98</xdr:row>
      <xdr:rowOff>118591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905883"/>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103783</xdr:rowOff>
    </xdr:from>
    <xdr:to>
      <xdr:col>76</xdr:col>
      <xdr:colOff>114300</xdr:colOff>
      <xdr:row>98</xdr:row>
      <xdr:rowOff>104062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0588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104062</xdr:rowOff>
    </xdr:from>
    <xdr:to>
      <xdr:col>71</xdr:col>
      <xdr:colOff>177800</xdr:colOff>
      <xdr:row>98</xdr:row>
      <xdr:rowOff>119236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906162"/>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170194</xdr:rowOff>
    </xdr:from>
    <xdr:to>
      <xdr:col>85</xdr:col>
      <xdr:colOff>177800</xdr:colOff>
      <xdr:row>98</xdr:row>
      <xdr:rowOff>100344</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67791</xdr:rowOff>
    </xdr:from>
    <xdr:to>
      <xdr:col>81</xdr:col>
      <xdr:colOff>101600</xdr:colOff>
      <xdr:row>98</xdr:row>
      <xdr:rowOff>169391</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160518</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69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52983</xdr:rowOff>
    </xdr:from>
    <xdr:to>
      <xdr:col>76</xdr:col>
      <xdr:colOff>165100</xdr:colOff>
      <xdr:row>98</xdr:row>
      <xdr:rowOff>154583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145710</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694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53262</xdr:rowOff>
    </xdr:from>
    <xdr:to>
      <xdr:col>72</xdr:col>
      <xdr:colOff>38100</xdr:colOff>
      <xdr:row>98</xdr:row>
      <xdr:rowOff>154862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145989</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694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68436</xdr:rowOff>
    </xdr:from>
    <xdr:to>
      <xdr:col>67</xdr:col>
      <xdr:colOff>101600</xdr:colOff>
      <xdr:row>98</xdr:row>
      <xdr:rowOff>170036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161163</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9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121046</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636146"/>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70246</xdr:rowOff>
    </xdr:from>
    <xdr:to>
      <xdr:col>98</xdr:col>
      <xdr:colOff>38100</xdr:colOff>
      <xdr:row>39</xdr:row>
      <xdr:rowOff>396</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162973</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7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xmlns=""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122303</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2159595" y="9037703"/>
          <a:ext cx="1269" cy="1046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a:extLst>
            <a:ext uri="{FF2B5EF4-FFF2-40B4-BE49-F238E27FC236}">
              <a16:creationId xmlns:a16="http://schemas.microsoft.com/office/drawing/2014/main" xmlns="" id="{00000000-0008-0000-0600-00000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68980</xdr:rowOff>
    </xdr:from>
    <xdr:ext cx="534377" cy="259045"/>
    <xdr:sp macro="" textlink="">
      <xdr:nvSpPr>
        <xdr:cNvPr id="785" name="貸付金最大値テキスト">
          <a:extLst>
            <a:ext uri="{FF2B5EF4-FFF2-40B4-BE49-F238E27FC236}">
              <a16:creationId xmlns:a16="http://schemas.microsoft.com/office/drawing/2014/main" xmlns="" id="{00000000-0008-0000-0600-000011030000}"/>
            </a:ext>
          </a:extLst>
        </xdr:cNvPr>
        <xdr:cNvSpPr txBox="1"/>
      </xdr:nvSpPr>
      <xdr:spPr>
        <a:xfrm>
          <a:off x="22212300" y="881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122303</xdr:rowOff>
    </xdr:from>
    <xdr:to>
      <xdr:col>116</xdr:col>
      <xdr:colOff>152400</xdr:colOff>
      <xdr:row>52</xdr:row>
      <xdr:rowOff>122303</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903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166858</xdr:rowOff>
    </xdr:from>
    <xdr:to>
      <xdr:col>116</xdr:col>
      <xdr:colOff>63500</xdr:colOff>
      <xdr:row>54</xdr:row>
      <xdr:rowOff>146603</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1323300" y="8910808"/>
          <a:ext cx="838200" cy="49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113619</xdr:rowOff>
    </xdr:from>
    <xdr:ext cx="469744" cy="259045"/>
    <xdr:sp macro="" textlink="">
      <xdr:nvSpPr>
        <xdr:cNvPr id="788" name="貸付金平均値テキスト">
          <a:extLst>
            <a:ext uri="{FF2B5EF4-FFF2-40B4-BE49-F238E27FC236}">
              <a16:creationId xmlns:a16="http://schemas.microsoft.com/office/drawing/2014/main" xmlns="" id="{00000000-0008-0000-0600-000014030000}"/>
            </a:ext>
          </a:extLst>
        </xdr:cNvPr>
        <xdr:cNvSpPr txBox="1"/>
      </xdr:nvSpPr>
      <xdr:spPr>
        <a:xfrm>
          <a:off x="22212300" y="9886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135192</xdr:rowOff>
    </xdr:from>
    <xdr:to>
      <xdr:col>116</xdr:col>
      <xdr:colOff>114300</xdr:colOff>
      <xdr:row>58</xdr:row>
      <xdr:rowOff>65342</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21107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166858</xdr:rowOff>
    </xdr:from>
    <xdr:to>
      <xdr:col>111</xdr:col>
      <xdr:colOff>177800</xdr:colOff>
      <xdr:row>54</xdr:row>
      <xdr:rowOff>84493</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0434300" y="8910808"/>
          <a:ext cx="889000" cy="4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132631</xdr:rowOff>
    </xdr:from>
    <xdr:to>
      <xdr:col>112</xdr:col>
      <xdr:colOff>38100</xdr:colOff>
      <xdr:row>58</xdr:row>
      <xdr:rowOff>62781</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1272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53908</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088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84493</xdr:rowOff>
    </xdr:from>
    <xdr:to>
      <xdr:col>107</xdr:col>
      <xdr:colOff>50800</xdr:colOff>
      <xdr:row>55</xdr:row>
      <xdr:rowOff>7935</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19545300" y="9342793"/>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137340</xdr:rowOff>
    </xdr:from>
    <xdr:to>
      <xdr:col>107</xdr:col>
      <xdr:colOff>101600</xdr:colOff>
      <xdr:row>58</xdr:row>
      <xdr:rowOff>67490</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0383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58617</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199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7935</xdr:rowOff>
    </xdr:from>
    <xdr:to>
      <xdr:col>102</xdr:col>
      <xdr:colOff>114300</xdr:colOff>
      <xdr:row>56</xdr:row>
      <xdr:rowOff>37790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18656300" y="9437685"/>
          <a:ext cx="889000" cy="20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128082</xdr:rowOff>
    </xdr:from>
    <xdr:to>
      <xdr:col>102</xdr:col>
      <xdr:colOff>165100</xdr:colOff>
      <xdr:row>58</xdr:row>
      <xdr:rowOff>58232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9494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49359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10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109589</xdr:rowOff>
    </xdr:from>
    <xdr:to>
      <xdr:col>98</xdr:col>
      <xdr:colOff>38100</xdr:colOff>
      <xdr:row>58</xdr:row>
      <xdr:rowOff>39739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8605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30866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21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95803</xdr:rowOff>
    </xdr:from>
    <xdr:to>
      <xdr:col>116</xdr:col>
      <xdr:colOff>114300</xdr:colOff>
      <xdr:row>55</xdr:row>
      <xdr:rowOff>25953</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2110700" y="93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118680</xdr:rowOff>
    </xdr:from>
    <xdr:ext cx="534377" cy="259045"/>
    <xdr:sp macro="" textlink="">
      <xdr:nvSpPr>
        <xdr:cNvPr id="807" name="貸付金該当値テキスト">
          <a:extLst>
            <a:ext uri="{FF2B5EF4-FFF2-40B4-BE49-F238E27FC236}">
              <a16:creationId xmlns:a16="http://schemas.microsoft.com/office/drawing/2014/main" xmlns="" id="{00000000-0008-0000-0600-000027030000}"/>
            </a:ext>
          </a:extLst>
        </xdr:cNvPr>
        <xdr:cNvSpPr txBox="1"/>
      </xdr:nvSpPr>
      <xdr:spPr>
        <a:xfrm>
          <a:off x="22212300" y="920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116058</xdr:rowOff>
    </xdr:from>
    <xdr:to>
      <xdr:col>112</xdr:col>
      <xdr:colOff>38100</xdr:colOff>
      <xdr:row>52</xdr:row>
      <xdr:rowOff>46208</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1272500" y="8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62735</xdr:rowOff>
    </xdr:from>
    <xdr:ext cx="534377"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056111" y="86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33693</xdr:rowOff>
    </xdr:from>
    <xdr:to>
      <xdr:col>107</xdr:col>
      <xdr:colOff>101600</xdr:colOff>
      <xdr:row>54</xdr:row>
      <xdr:rowOff>135293</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0383500" y="92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151820</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167111" y="90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128585</xdr:rowOff>
    </xdr:from>
    <xdr:to>
      <xdr:col>102</xdr:col>
      <xdr:colOff>165100</xdr:colOff>
      <xdr:row>55</xdr:row>
      <xdr:rowOff>58735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9494500" y="93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75262</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278111" y="91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158440</xdr:rowOff>
    </xdr:from>
    <xdr:to>
      <xdr:col>98</xdr:col>
      <xdr:colOff>38100</xdr:colOff>
      <xdr:row>56</xdr:row>
      <xdr:rowOff>88590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8605500" y="95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105117</xdr:rowOff>
    </xdr:from>
    <xdr:ext cx="534377"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389111" y="93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6410</xdr:rowOff>
    </xdr:from>
    <xdr:to>
      <xdr:col>116</xdr:col>
      <xdr:colOff>63500</xdr:colOff>
      <xdr:row>76</xdr:row>
      <xdr:rowOff>52245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3036610"/>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52245</xdr:rowOff>
    </xdr:from>
    <xdr:to>
      <xdr:col>111</xdr:col>
      <xdr:colOff>177800</xdr:colOff>
      <xdr:row>76</xdr:row>
      <xdr:rowOff>57045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0434300" y="1308244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57045</xdr:rowOff>
    </xdr:from>
    <xdr:to>
      <xdr:col>107</xdr:col>
      <xdr:colOff>50800</xdr:colOff>
      <xdr:row>76</xdr:row>
      <xdr:rowOff>71397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9545300" y="13087245"/>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71397</xdr:rowOff>
    </xdr:from>
    <xdr:to>
      <xdr:col>102</xdr:col>
      <xdr:colOff>114300</xdr:colOff>
      <xdr:row>76</xdr:row>
      <xdr:rowOff>83938</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310159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127060</xdr:rowOff>
    </xdr:from>
    <xdr:to>
      <xdr:col>116</xdr:col>
      <xdr:colOff>114300</xdr:colOff>
      <xdr:row>76</xdr:row>
      <xdr:rowOff>57209</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2985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105487</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296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1445</xdr:rowOff>
    </xdr:from>
    <xdr:to>
      <xdr:col>112</xdr:col>
      <xdr:colOff>38100</xdr:colOff>
      <xdr:row>76</xdr:row>
      <xdr:rowOff>103045</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94172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1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6245</xdr:rowOff>
    </xdr:from>
    <xdr:to>
      <xdr:col>107</xdr:col>
      <xdr:colOff>101600</xdr:colOff>
      <xdr:row>76</xdr:row>
      <xdr:rowOff>107845</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98972</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20597</xdr:rowOff>
    </xdr:from>
    <xdr:to>
      <xdr:col>102</xdr:col>
      <xdr:colOff>165100</xdr:colOff>
      <xdr:row>76</xdr:row>
      <xdr:rowOff>122197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30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113324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31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33138</xdr:rowOff>
    </xdr:from>
    <xdr:to>
      <xdr:col>98</xdr:col>
      <xdr:colOff>38100</xdr:colOff>
      <xdr:row>76</xdr:row>
      <xdr:rowOff>134738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0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125865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1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物件費は、住民一人当たり</a:t>
          </a:r>
          <a:r>
            <a:rPr kumimoji="1" lang="en-US" altLang="ja-JP" sz="1100" b="0" i="0" baseline="0">
              <a:solidFill>
                <a:schemeClr val="dk1"/>
              </a:solidFill>
              <a:effectLst/>
              <a:latin typeface="+mn-lt"/>
              <a:ea typeface="+mn-ea"/>
              <a:cs typeface="+mn-cs"/>
            </a:rPr>
            <a:t>83,123</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5,408</a:t>
          </a:r>
          <a:r>
            <a:rPr kumimoji="1" lang="ja-JP" altLang="ja-JP" sz="1100" b="0" i="0" baseline="0">
              <a:solidFill>
                <a:schemeClr val="dk1"/>
              </a:solidFill>
              <a:effectLst/>
              <a:latin typeface="+mn-lt"/>
              <a:ea typeface="+mn-ea"/>
              <a:cs typeface="+mn-cs"/>
            </a:rPr>
            <a:t>円増加し、類似団体（平均値）との比較では</a:t>
          </a:r>
          <a:r>
            <a:rPr kumimoji="1" lang="en-US" altLang="ja-JP" sz="1100" b="0" i="0" baseline="0">
              <a:solidFill>
                <a:schemeClr val="dk1"/>
              </a:solidFill>
              <a:effectLst/>
              <a:latin typeface="+mn-lt"/>
              <a:ea typeface="+mn-ea"/>
              <a:cs typeface="+mn-cs"/>
            </a:rPr>
            <a:t>4,239</a:t>
          </a:r>
          <a:r>
            <a:rPr kumimoji="1" lang="ja-JP" altLang="ja-JP" sz="1100" b="0" i="0" baseline="0">
              <a:solidFill>
                <a:schemeClr val="dk1"/>
              </a:solidFill>
              <a:effectLst/>
              <a:latin typeface="+mn-lt"/>
              <a:ea typeface="+mn-ea"/>
              <a:cs typeface="+mn-cs"/>
            </a:rPr>
            <a:t>円下回っている。給食センター調理等業務やふるさと納税の返礼品等に係る経費が増加したことが主な要因である。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補助費は、住民一人当たり</a:t>
          </a:r>
          <a:r>
            <a:rPr kumimoji="1" lang="en-US" altLang="ja-JP" sz="1100" b="0" i="0" baseline="0">
              <a:solidFill>
                <a:schemeClr val="dk1"/>
              </a:solidFill>
              <a:effectLst/>
              <a:latin typeface="+mn-lt"/>
              <a:ea typeface="+mn-ea"/>
              <a:cs typeface="+mn-cs"/>
            </a:rPr>
            <a:t>34,050</a:t>
          </a:r>
          <a:r>
            <a:rPr kumimoji="1" lang="ja-JP" altLang="ja-JP" sz="1100" b="0" i="0" baseline="0">
              <a:solidFill>
                <a:schemeClr val="dk1"/>
              </a:solidFill>
              <a:effectLst/>
              <a:latin typeface="+mn-lt"/>
              <a:ea typeface="+mn-ea"/>
              <a:cs typeface="+mn-cs"/>
            </a:rPr>
            <a:t>円となっており、類似団体（平均値）との比較では</a:t>
          </a:r>
          <a:r>
            <a:rPr kumimoji="1" lang="en-US" altLang="ja-JP" sz="1100" b="0" i="0" baseline="0">
              <a:solidFill>
                <a:schemeClr val="dk1"/>
              </a:solidFill>
              <a:effectLst/>
              <a:latin typeface="+mn-lt"/>
              <a:ea typeface="+mn-ea"/>
              <a:cs typeface="+mn-cs"/>
            </a:rPr>
            <a:t>41,939</a:t>
          </a:r>
          <a:r>
            <a:rPr kumimoji="1" lang="ja-JP" altLang="ja-JP" sz="1100" b="0" i="0" baseline="0">
              <a:solidFill>
                <a:schemeClr val="dk1"/>
              </a:solidFill>
              <a:effectLst/>
              <a:latin typeface="+mn-lt"/>
              <a:ea typeface="+mn-ea"/>
              <a:cs typeface="+mn-cs"/>
            </a:rPr>
            <a:t>円下回っている。単独で消防組織を有することや病院事業を実施していないことなどから、一部事務組合への負担金が他団体に比較して少ないことが比率の低い要因である。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50,181</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5,087</a:t>
          </a:r>
          <a:r>
            <a:rPr kumimoji="1" lang="ja-JP" altLang="ja-JP" sz="1100" b="0" i="0" baseline="0">
              <a:solidFill>
                <a:schemeClr val="dk1"/>
              </a:solidFill>
              <a:effectLst/>
              <a:latin typeface="+mn-lt"/>
              <a:ea typeface="+mn-ea"/>
              <a:cs typeface="+mn-cs"/>
            </a:rPr>
            <a:t>円減少し、類似団体（平均値）との比較では</a:t>
          </a:r>
          <a:r>
            <a:rPr kumimoji="1" lang="en-US" altLang="ja-JP" sz="1100" b="0" i="0" baseline="0">
              <a:solidFill>
                <a:schemeClr val="dk1"/>
              </a:solidFill>
              <a:effectLst/>
              <a:latin typeface="+mn-lt"/>
              <a:ea typeface="+mn-ea"/>
              <a:cs typeface="+mn-cs"/>
            </a:rPr>
            <a:t>43,900</a:t>
          </a:r>
          <a:r>
            <a:rPr kumimoji="1" lang="ja-JP" altLang="ja-JP" sz="1100" b="0" i="0" baseline="0">
              <a:solidFill>
                <a:schemeClr val="dk1"/>
              </a:solidFill>
              <a:effectLst/>
              <a:latin typeface="+mn-lt"/>
              <a:ea typeface="+mn-ea"/>
              <a:cs typeface="+mn-cs"/>
            </a:rPr>
            <a:t>円下回っている。上山城屋根瓦等改修工事や庁舎耐震改修事業の減などが主な要因である。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積立金は、住民一人当たり</a:t>
          </a:r>
          <a:r>
            <a:rPr kumimoji="1" lang="en-US" altLang="ja-JP" sz="1100" b="0" i="0" baseline="0">
              <a:solidFill>
                <a:schemeClr val="dk1"/>
              </a:solidFill>
              <a:effectLst/>
              <a:latin typeface="+mn-lt"/>
              <a:ea typeface="+mn-ea"/>
              <a:cs typeface="+mn-cs"/>
            </a:rPr>
            <a:t>19,719</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15,102</a:t>
          </a:r>
          <a:r>
            <a:rPr kumimoji="1" lang="ja-JP" altLang="ja-JP" sz="1100" b="0" i="0" baseline="0">
              <a:solidFill>
                <a:schemeClr val="dk1"/>
              </a:solidFill>
              <a:effectLst/>
              <a:latin typeface="+mn-lt"/>
              <a:ea typeface="+mn-ea"/>
              <a:cs typeface="+mn-cs"/>
            </a:rPr>
            <a:t>円増加した。財政調整基金や減債基金、ふるさと納税基金等に積み立てを行った。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貸付金は、住民一人当たり</a:t>
          </a:r>
          <a:r>
            <a:rPr kumimoji="1" lang="en-US" altLang="ja-JP" sz="1100" b="0" i="0" baseline="0">
              <a:solidFill>
                <a:schemeClr val="dk1"/>
              </a:solidFill>
              <a:effectLst/>
              <a:latin typeface="+mn-lt"/>
              <a:ea typeface="+mn-ea"/>
              <a:cs typeface="+mn-cs"/>
            </a:rPr>
            <a:t>29,698</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21,614</a:t>
          </a:r>
          <a:r>
            <a:rPr kumimoji="1" lang="ja-JP" altLang="ja-JP" sz="1100" b="0" i="0" baseline="0">
              <a:solidFill>
                <a:schemeClr val="dk1"/>
              </a:solidFill>
              <a:effectLst/>
              <a:latin typeface="+mn-lt"/>
              <a:ea typeface="+mn-ea"/>
              <a:cs typeface="+mn-cs"/>
            </a:rPr>
            <a:t>円減少した。再生可能エネルギー施設整備事業に係る貸付金の皆減が主な要因である。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30,015
29,832
240.93
15,482,964
14,736,972
725,117
7,934,696
17,217,195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122365</xdr:rowOff>
    </xdr:from>
    <xdr:to>
      <xdr:col>24</xdr:col>
      <xdr:colOff>63500</xdr:colOff>
      <xdr:row>35</xdr:row>
      <xdr:rowOff>140272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2311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140272</xdr:rowOff>
    </xdr:from>
    <xdr:to>
      <xdr:col>19</xdr:col>
      <xdr:colOff>177800</xdr:colOff>
      <xdr:row>35</xdr:row>
      <xdr:rowOff>144463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4102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144463</xdr:rowOff>
    </xdr:from>
    <xdr:to>
      <xdr:col>15</xdr:col>
      <xdr:colOff>50800</xdr:colOff>
      <xdr:row>36</xdr:row>
      <xdr:rowOff>445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452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104267</xdr:rowOff>
    </xdr:from>
    <xdr:to>
      <xdr:col>10</xdr:col>
      <xdr:colOff>114300</xdr:colOff>
      <xdr:row>36</xdr:row>
      <xdr:rowOff>445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05017"/>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71565</xdr:rowOff>
    </xdr:from>
    <xdr:to>
      <xdr:col>24</xdr:col>
      <xdr:colOff>114300</xdr:colOff>
      <xdr:row>36</xdr:row>
      <xdr:rowOff>1715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94442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2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89472</xdr:rowOff>
    </xdr:from>
    <xdr:to>
      <xdr:col>20</xdr:col>
      <xdr:colOff>38100</xdr:colOff>
      <xdr:row>36</xdr:row>
      <xdr:rowOff>19622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10749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18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93663</xdr:rowOff>
    </xdr:from>
    <xdr:to>
      <xdr:col>15</xdr:col>
      <xdr:colOff>101600</xdr:colOff>
      <xdr:row>36</xdr:row>
      <xdr:rowOff>23813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14940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121095</xdr:rowOff>
    </xdr:from>
    <xdr:to>
      <xdr:col>10</xdr:col>
      <xdr:colOff>165100</xdr:colOff>
      <xdr:row>36</xdr:row>
      <xdr:rowOff>51245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42372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160069</xdr:rowOff>
    </xdr:from>
    <xdr:to>
      <xdr:col>24</xdr:col>
      <xdr:colOff>63500</xdr:colOff>
      <xdr:row>58</xdr:row>
      <xdr:rowOff>39005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932719"/>
          <a:ext cx="838200" cy="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66052</xdr:rowOff>
    </xdr:from>
    <xdr:to>
      <xdr:col>19</xdr:col>
      <xdr:colOff>177800</xdr:colOff>
      <xdr:row>58</xdr:row>
      <xdr:rowOff>39005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838702"/>
          <a:ext cx="889000" cy="14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66052</xdr:rowOff>
    </xdr:from>
    <xdr:to>
      <xdr:col>15</xdr:col>
      <xdr:colOff>50800</xdr:colOff>
      <xdr:row>57</xdr:row>
      <xdr:rowOff>90169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838702"/>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90169</xdr:rowOff>
    </xdr:from>
    <xdr:to>
      <xdr:col>10</xdr:col>
      <xdr:colOff>114300</xdr:colOff>
      <xdr:row>58</xdr:row>
      <xdr:rowOff>44919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862819"/>
          <a:ext cx="889000" cy="1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109269</xdr:rowOff>
    </xdr:from>
    <xdr:to>
      <xdr:col>24</xdr:col>
      <xdr:colOff>114300</xdr:colOff>
      <xdr:row>58</xdr:row>
      <xdr:rowOff>39419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87696</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159655</xdr:rowOff>
    </xdr:from>
    <xdr:to>
      <xdr:col>20</xdr:col>
      <xdr:colOff>38100</xdr:colOff>
      <xdr:row>58</xdr:row>
      <xdr:rowOff>89805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80932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15252</xdr:rowOff>
    </xdr:from>
    <xdr:to>
      <xdr:col>15</xdr:col>
      <xdr:colOff>101600</xdr:colOff>
      <xdr:row>57</xdr:row>
      <xdr:rowOff>116852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7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133379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56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39369</xdr:rowOff>
    </xdr:from>
    <xdr:to>
      <xdr:col>10</xdr:col>
      <xdr:colOff>165100</xdr:colOff>
      <xdr:row>57</xdr:row>
      <xdr:rowOff>140969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157496</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5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165569</xdr:rowOff>
    </xdr:from>
    <xdr:to>
      <xdr:col>6</xdr:col>
      <xdr:colOff>38100</xdr:colOff>
      <xdr:row>58</xdr:row>
      <xdr:rowOff>95719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86846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0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162140</xdr:rowOff>
    </xdr:from>
    <xdr:to>
      <xdr:col>24</xdr:col>
      <xdr:colOff>63500</xdr:colOff>
      <xdr:row>77</xdr:row>
      <xdr:rowOff>89599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192340"/>
          <a:ext cx="8382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37973</xdr:rowOff>
    </xdr:from>
    <xdr:to>
      <xdr:col>19</xdr:col>
      <xdr:colOff>177800</xdr:colOff>
      <xdr:row>77</xdr:row>
      <xdr:rowOff>89599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239623"/>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37973</xdr:rowOff>
    </xdr:from>
    <xdr:to>
      <xdr:col>15</xdr:col>
      <xdr:colOff>50800</xdr:colOff>
      <xdr:row>77</xdr:row>
      <xdr:rowOff>100358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39623"/>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100358</xdr:rowOff>
    </xdr:from>
    <xdr:to>
      <xdr:col>10</xdr:col>
      <xdr:colOff>114300</xdr:colOff>
      <xdr:row>77</xdr:row>
      <xdr:rowOff>154947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02008"/>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111340</xdr:rowOff>
    </xdr:from>
    <xdr:to>
      <xdr:col>24</xdr:col>
      <xdr:colOff>114300</xdr:colOff>
      <xdr:row>77</xdr:row>
      <xdr:rowOff>41490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89767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1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38799</xdr:rowOff>
    </xdr:from>
    <xdr:to>
      <xdr:col>20</xdr:col>
      <xdr:colOff>38100</xdr:colOff>
      <xdr:row>77</xdr:row>
      <xdr:rowOff>140399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2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131526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33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158623</xdr:rowOff>
    </xdr:from>
    <xdr:to>
      <xdr:col>15</xdr:col>
      <xdr:colOff>101600</xdr:colOff>
      <xdr:row>77</xdr:row>
      <xdr:rowOff>88773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79900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2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49558</xdr:rowOff>
    </xdr:from>
    <xdr:to>
      <xdr:col>10</xdr:col>
      <xdr:colOff>165100</xdr:colOff>
      <xdr:row>77</xdr:row>
      <xdr:rowOff>151158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2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142285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3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104147</xdr:rowOff>
    </xdr:from>
    <xdr:to>
      <xdr:col>6</xdr:col>
      <xdr:colOff>38100</xdr:colOff>
      <xdr:row>78</xdr:row>
      <xdr:rowOff>34297</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25424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39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48040</xdr:rowOff>
    </xdr:from>
    <xdr:to>
      <xdr:col>24</xdr:col>
      <xdr:colOff>63500</xdr:colOff>
      <xdr:row>98</xdr:row>
      <xdr:rowOff>79263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678690"/>
          <a:ext cx="838200" cy="20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48040</xdr:rowOff>
    </xdr:from>
    <xdr:to>
      <xdr:col>19</xdr:col>
      <xdr:colOff>177800</xdr:colOff>
      <xdr:row>98</xdr:row>
      <xdr:rowOff>50385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678690"/>
          <a:ext cx="889000" cy="1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50385</xdr:rowOff>
    </xdr:from>
    <xdr:to>
      <xdr:col>15</xdr:col>
      <xdr:colOff>50800</xdr:colOff>
      <xdr:row>98</xdr:row>
      <xdr:rowOff>88436</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852485"/>
          <a:ext cx="889000" cy="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71005</xdr:rowOff>
    </xdr:from>
    <xdr:to>
      <xdr:col>10</xdr:col>
      <xdr:colOff>114300</xdr:colOff>
      <xdr:row>98</xdr:row>
      <xdr:rowOff>88436</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1130300" y="16873105"/>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28463</xdr:rowOff>
    </xdr:from>
    <xdr:to>
      <xdr:col>24</xdr:col>
      <xdr:colOff>114300</xdr:colOff>
      <xdr:row>98</xdr:row>
      <xdr:rowOff>130063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8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114840</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7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168690</xdr:rowOff>
    </xdr:from>
    <xdr:to>
      <xdr:col>20</xdr:col>
      <xdr:colOff>38100</xdr:colOff>
      <xdr:row>97</xdr:row>
      <xdr:rowOff>98840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6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89967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7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171035</xdr:rowOff>
    </xdr:from>
    <xdr:to>
      <xdr:col>15</xdr:col>
      <xdr:colOff>101600</xdr:colOff>
      <xdr:row>98</xdr:row>
      <xdr:rowOff>101185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8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92312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37636</xdr:rowOff>
    </xdr:from>
    <xdr:to>
      <xdr:col>10</xdr:col>
      <xdr:colOff>165100</xdr:colOff>
      <xdr:row>98</xdr:row>
      <xdr:rowOff>139236</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8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130363</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9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20205</xdr:rowOff>
    </xdr:from>
    <xdr:to>
      <xdr:col>6</xdr:col>
      <xdr:colOff>38100</xdr:colOff>
      <xdr:row>98</xdr:row>
      <xdr:rowOff>121805</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112932</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9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907</xdr:rowOff>
    </xdr:from>
    <xdr:to>
      <xdr:col>55</xdr:col>
      <xdr:colOff>0</xdr:colOff>
      <xdr:row>36</xdr:row>
      <xdr:rowOff>43688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173107"/>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907</xdr:rowOff>
    </xdr:from>
    <xdr:to>
      <xdr:col>50</xdr:col>
      <xdr:colOff>114300</xdr:colOff>
      <xdr:row>36</xdr:row>
      <xdr:rowOff>33891</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6173107"/>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17889</xdr:rowOff>
    </xdr:from>
    <xdr:to>
      <xdr:col>45</xdr:col>
      <xdr:colOff>177800</xdr:colOff>
      <xdr:row>36</xdr:row>
      <xdr:rowOff>33891</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7861300" y="60186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17889</xdr:rowOff>
    </xdr:from>
    <xdr:to>
      <xdr:col>41</xdr:col>
      <xdr:colOff>50800</xdr:colOff>
      <xdr:row>35</xdr:row>
      <xdr:rowOff>50546</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6972300" y="60186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164338</xdr:rowOff>
    </xdr:from>
    <xdr:to>
      <xdr:col>55</xdr:col>
      <xdr:colOff>50800</xdr:colOff>
      <xdr:row>36</xdr:row>
      <xdr:rowOff>94488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15765</xdr:rowOff>
    </xdr:from>
    <xdr:ext cx="469744"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121557</xdr:rowOff>
    </xdr:from>
    <xdr:to>
      <xdr:col>50</xdr:col>
      <xdr:colOff>165100</xdr:colOff>
      <xdr:row>36</xdr:row>
      <xdr:rowOff>51707</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68234</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04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154541</xdr:rowOff>
    </xdr:from>
    <xdr:to>
      <xdr:col>46</xdr:col>
      <xdr:colOff>38100</xdr:colOff>
      <xdr:row>36</xdr:row>
      <xdr:rowOff>84691</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101218</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15428" y="593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138539</xdr:rowOff>
    </xdr:from>
    <xdr:to>
      <xdr:col>41</xdr:col>
      <xdr:colOff>101600</xdr:colOff>
      <xdr:row>35</xdr:row>
      <xdr:rowOff>68689</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85216</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26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171196</xdr:rowOff>
    </xdr:from>
    <xdr:to>
      <xdr:col>36</xdr:col>
      <xdr:colOff>165100</xdr:colOff>
      <xdr:row>35</xdr:row>
      <xdr:rowOff>101346</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117873</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154445</xdr:rowOff>
    </xdr:from>
    <xdr:to>
      <xdr:col>55</xdr:col>
      <xdr:colOff>0</xdr:colOff>
      <xdr:row>57</xdr:row>
      <xdr:rowOff>166548</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9639300" y="9927095"/>
          <a:ext cx="8382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146482</xdr:rowOff>
    </xdr:from>
    <xdr:to>
      <xdr:col>50</xdr:col>
      <xdr:colOff>114300</xdr:colOff>
      <xdr:row>57</xdr:row>
      <xdr:rowOff>154445</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8750300" y="991913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146482</xdr:rowOff>
    </xdr:from>
    <xdr:to>
      <xdr:col>45</xdr:col>
      <xdr:colOff>177800</xdr:colOff>
      <xdr:row>58</xdr:row>
      <xdr:rowOff>17259</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9919132"/>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17259</xdr:rowOff>
    </xdr:from>
    <xdr:to>
      <xdr:col>41</xdr:col>
      <xdr:colOff>50800</xdr:colOff>
      <xdr:row>58</xdr:row>
      <xdr:rowOff>27343</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flipV="1">
          <a:off x="6972300" y="9961359"/>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115748</xdr:rowOff>
    </xdr:from>
    <xdr:to>
      <xdr:col>55</xdr:col>
      <xdr:colOff>50800</xdr:colOff>
      <xdr:row>58</xdr:row>
      <xdr:rowOff>45898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8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94175</xdr:rowOff>
    </xdr:from>
    <xdr:ext cx="534377"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103645</xdr:rowOff>
    </xdr:from>
    <xdr:to>
      <xdr:col>50</xdr:col>
      <xdr:colOff>165100</xdr:colOff>
      <xdr:row>58</xdr:row>
      <xdr:rowOff>33795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24922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372111" y="99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95682</xdr:rowOff>
    </xdr:from>
    <xdr:to>
      <xdr:col>46</xdr:col>
      <xdr:colOff>38100</xdr:colOff>
      <xdr:row>58</xdr:row>
      <xdr:rowOff>25832</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98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16959</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483111" y="99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137909</xdr:rowOff>
    </xdr:from>
    <xdr:to>
      <xdr:col>41</xdr:col>
      <xdr:colOff>101600</xdr:colOff>
      <xdr:row>58</xdr:row>
      <xdr:rowOff>68059</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99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59186</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594111" y="100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147993</xdr:rowOff>
    </xdr:from>
    <xdr:to>
      <xdr:col>36</xdr:col>
      <xdr:colOff>165100</xdr:colOff>
      <xdr:row>58</xdr:row>
      <xdr:rowOff>78143</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9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69270</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05111" y="100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4141</xdr:rowOff>
    </xdr:from>
    <xdr:to>
      <xdr:col>55</xdr:col>
      <xdr:colOff>0</xdr:colOff>
      <xdr:row>77</xdr:row>
      <xdr:rowOff>20501</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9639300" y="13205791"/>
          <a:ext cx="8382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158255</xdr:rowOff>
    </xdr:from>
    <xdr:to>
      <xdr:col>50</xdr:col>
      <xdr:colOff>114300</xdr:colOff>
      <xdr:row>77</xdr:row>
      <xdr:rowOff>4141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8750300" y="13188455"/>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158255</xdr:rowOff>
    </xdr:from>
    <xdr:to>
      <xdr:col>45</xdr:col>
      <xdr:colOff>177800</xdr:colOff>
      <xdr:row>77</xdr:row>
      <xdr:rowOff>48321</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7861300" y="13188455"/>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48321</xdr:rowOff>
    </xdr:from>
    <xdr:to>
      <xdr:col>41</xdr:col>
      <xdr:colOff>50800</xdr:colOff>
      <xdr:row>77</xdr:row>
      <xdr:rowOff>126243</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6972300" y="13249971"/>
          <a:ext cx="889000" cy="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141151</xdr:rowOff>
    </xdr:from>
    <xdr:to>
      <xdr:col>55</xdr:col>
      <xdr:colOff>50800</xdr:colOff>
      <xdr:row>77</xdr:row>
      <xdr:rowOff>71301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164028</xdr:rowOff>
    </xdr:from>
    <xdr:ext cx="534377"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124791</xdr:rowOff>
    </xdr:from>
    <xdr:to>
      <xdr:col>50</xdr:col>
      <xdr:colOff>165100</xdr:colOff>
      <xdr:row>77</xdr:row>
      <xdr:rowOff>54941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71467</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372111" y="129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107455</xdr:rowOff>
    </xdr:from>
    <xdr:to>
      <xdr:col>46</xdr:col>
      <xdr:colOff>38100</xdr:colOff>
      <xdr:row>77</xdr:row>
      <xdr:rowOff>37605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54132</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483111" y="129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168971</xdr:rowOff>
    </xdr:from>
    <xdr:to>
      <xdr:col>41</xdr:col>
      <xdr:colOff>101600</xdr:colOff>
      <xdr:row>77</xdr:row>
      <xdr:rowOff>99121</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1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115648</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594111" y="129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75443</xdr:rowOff>
    </xdr:from>
    <xdr:to>
      <xdr:col>36</xdr:col>
      <xdr:colOff>165100</xdr:colOff>
      <xdr:row>78</xdr:row>
      <xdr:rowOff>5593</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2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22120</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05111" y="130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111258</xdr:rowOff>
    </xdr:from>
    <xdr:to>
      <xdr:col>55</xdr:col>
      <xdr:colOff>0</xdr:colOff>
      <xdr:row>97</xdr:row>
      <xdr:rowOff>151445</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741908"/>
          <a:ext cx="8382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111258</xdr:rowOff>
    </xdr:from>
    <xdr:to>
      <xdr:col>50</xdr:col>
      <xdr:colOff>114300</xdr:colOff>
      <xdr:row>97</xdr:row>
      <xdr:rowOff>126251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8750300" y="16741908"/>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126251</xdr:rowOff>
    </xdr:from>
    <xdr:to>
      <xdr:col>45</xdr:col>
      <xdr:colOff>177800</xdr:colOff>
      <xdr:row>97</xdr:row>
      <xdr:rowOff>147377</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756901"/>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31696</xdr:rowOff>
    </xdr:from>
    <xdr:to>
      <xdr:col>41</xdr:col>
      <xdr:colOff>50800</xdr:colOff>
      <xdr:row>97</xdr:row>
      <xdr:rowOff>147377</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a:off x="6972300" y="16662346"/>
          <a:ext cx="889000" cy="1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100645</xdr:rowOff>
    </xdr:from>
    <xdr:to>
      <xdr:col>55</xdr:col>
      <xdr:colOff>50800</xdr:colOff>
      <xdr:row>98</xdr:row>
      <xdr:rowOff>30795</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73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79072</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7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60458</xdr:rowOff>
    </xdr:from>
    <xdr:to>
      <xdr:col>50</xdr:col>
      <xdr:colOff>165100</xdr:colOff>
      <xdr:row>97</xdr:row>
      <xdr:rowOff>162058</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153185</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7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75451</xdr:rowOff>
    </xdr:from>
    <xdr:to>
      <xdr:col>46</xdr:col>
      <xdr:colOff>38100</xdr:colOff>
      <xdr:row>98</xdr:row>
      <xdr:rowOff>5601</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7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168178</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7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96577</xdr:rowOff>
    </xdr:from>
    <xdr:to>
      <xdr:col>41</xdr:col>
      <xdr:colOff>101600</xdr:colOff>
      <xdr:row>98</xdr:row>
      <xdr:rowOff>26727</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7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17854</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8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152346</xdr:rowOff>
    </xdr:from>
    <xdr:to>
      <xdr:col>36</xdr:col>
      <xdr:colOff>165100</xdr:colOff>
      <xdr:row>97</xdr:row>
      <xdr:rowOff>82496</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6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73623</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7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5512</xdr:rowOff>
    </xdr:from>
    <xdr:to>
      <xdr:col>85</xdr:col>
      <xdr:colOff>127000</xdr:colOff>
      <xdr:row>37</xdr:row>
      <xdr:rowOff>17818</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5481300" y="6349162"/>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134500</xdr:rowOff>
    </xdr:from>
    <xdr:to>
      <xdr:col>81</xdr:col>
      <xdr:colOff>50800</xdr:colOff>
      <xdr:row>37</xdr:row>
      <xdr:rowOff>5512</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4592300" y="6306700"/>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134500</xdr:rowOff>
    </xdr:from>
    <xdr:to>
      <xdr:col>76</xdr:col>
      <xdr:colOff>114300</xdr:colOff>
      <xdr:row>37</xdr:row>
      <xdr:rowOff>73158</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3703300" y="6306700"/>
          <a:ext cx="8890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73158</xdr:rowOff>
    </xdr:from>
    <xdr:to>
      <xdr:col>71</xdr:col>
      <xdr:colOff>177800</xdr:colOff>
      <xdr:row>37</xdr:row>
      <xdr:rowOff>109791</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flipV="1">
          <a:off x="12814300" y="6416808"/>
          <a:ext cx="8890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138468</xdr:rowOff>
    </xdr:from>
    <xdr:to>
      <xdr:col>85</xdr:col>
      <xdr:colOff>177800</xdr:colOff>
      <xdr:row>37</xdr:row>
      <xdr:rowOff>68618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63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116895</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62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126162</xdr:rowOff>
    </xdr:from>
    <xdr:to>
      <xdr:col>81</xdr:col>
      <xdr:colOff>101600</xdr:colOff>
      <xdr:row>37</xdr:row>
      <xdr:rowOff>56312</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47439</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6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83700</xdr:rowOff>
    </xdr:from>
    <xdr:to>
      <xdr:col>76</xdr:col>
      <xdr:colOff>165100</xdr:colOff>
      <xdr:row>37</xdr:row>
      <xdr:rowOff>13850</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2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4977</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63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22358</xdr:rowOff>
    </xdr:from>
    <xdr:to>
      <xdr:col>72</xdr:col>
      <xdr:colOff>38100</xdr:colOff>
      <xdr:row>37</xdr:row>
      <xdr:rowOff>123958</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63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115085</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64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58991</xdr:rowOff>
    </xdr:from>
    <xdr:to>
      <xdr:col>67</xdr:col>
      <xdr:colOff>101600</xdr:colOff>
      <xdr:row>37</xdr:row>
      <xdr:rowOff>160592</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40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151719</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6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165197</xdr:rowOff>
    </xdr:from>
    <xdr:to>
      <xdr:col>85</xdr:col>
      <xdr:colOff>127000</xdr:colOff>
      <xdr:row>57</xdr:row>
      <xdr:rowOff>4704</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9766397"/>
          <a:ext cx="8382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169258</xdr:rowOff>
    </xdr:from>
    <xdr:to>
      <xdr:col>81</xdr:col>
      <xdr:colOff>50800</xdr:colOff>
      <xdr:row>57</xdr:row>
      <xdr:rowOff>4704</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4592300" y="977045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65420</xdr:rowOff>
    </xdr:from>
    <xdr:to>
      <xdr:col>76</xdr:col>
      <xdr:colOff>114300</xdr:colOff>
      <xdr:row>56</xdr:row>
      <xdr:rowOff>169258</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3703300" y="9666620"/>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65420</xdr:rowOff>
    </xdr:from>
    <xdr:to>
      <xdr:col>71</xdr:col>
      <xdr:colOff>177800</xdr:colOff>
      <xdr:row>56</xdr:row>
      <xdr:rowOff>79769</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2814300" y="9666620"/>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114397</xdr:rowOff>
    </xdr:from>
    <xdr:to>
      <xdr:col>85</xdr:col>
      <xdr:colOff>177800</xdr:colOff>
      <xdr:row>57</xdr:row>
      <xdr:rowOff>44547</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7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92824</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6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125354</xdr:rowOff>
    </xdr:from>
    <xdr:to>
      <xdr:col>81</xdr:col>
      <xdr:colOff>101600</xdr:colOff>
      <xdr:row>57</xdr:row>
      <xdr:rowOff>55504</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46631</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98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118458</xdr:rowOff>
    </xdr:from>
    <xdr:to>
      <xdr:col>76</xdr:col>
      <xdr:colOff>165100</xdr:colOff>
      <xdr:row>57</xdr:row>
      <xdr:rowOff>48608</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7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39735</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98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14620</xdr:rowOff>
    </xdr:from>
    <xdr:to>
      <xdr:col>72</xdr:col>
      <xdr:colOff>38100</xdr:colOff>
      <xdr:row>56</xdr:row>
      <xdr:rowOff>116220</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6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132747</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93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28969</xdr:rowOff>
    </xdr:from>
    <xdr:to>
      <xdr:col>67</xdr:col>
      <xdr:colOff>101600</xdr:colOff>
      <xdr:row>56</xdr:row>
      <xdr:rowOff>130569</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96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147096</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94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xmlns=""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xmlns=""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xmlns=""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90469</xdr:rowOff>
    </xdr:from>
    <xdr:to>
      <xdr:col>85</xdr:col>
      <xdr:colOff>127000</xdr:colOff>
      <xdr:row>79</xdr:row>
      <xdr:rowOff>93343</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5481300" y="13635019"/>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xmlns=""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93343</xdr:rowOff>
    </xdr:from>
    <xdr:to>
      <xdr:col>81</xdr:col>
      <xdr:colOff>50800</xdr:colOff>
      <xdr:row>79</xdr:row>
      <xdr:rowOff>97785</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flipV="1">
          <a:off x="14592300" y="1363789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95221</xdr:rowOff>
    </xdr:from>
    <xdr:to>
      <xdr:col>76</xdr:col>
      <xdr:colOff>114300</xdr:colOff>
      <xdr:row>79</xdr:row>
      <xdr:rowOff>97785</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a:off x="13703300" y="13639771"/>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65225</xdr:rowOff>
    </xdr:from>
    <xdr:to>
      <xdr:col>71</xdr:col>
      <xdr:colOff>177800</xdr:colOff>
      <xdr:row>79</xdr:row>
      <xdr:rowOff>95221</xdr:rowOff>
    </xdr:to>
    <xdr:cxnSp macro="">
      <xdr:nvCxnSpPr>
        <xdr:cNvPr id="655" name="直線コネクタ 654">
          <a:extLst>
            <a:ext uri="{FF2B5EF4-FFF2-40B4-BE49-F238E27FC236}">
              <a16:creationId xmlns:a16="http://schemas.microsoft.com/office/drawing/2014/main" xmlns="" id="{00000000-0008-0000-0700-00008F020000}"/>
            </a:ext>
          </a:extLst>
        </xdr:cNvPr>
        <xdr:cNvCxnSpPr/>
      </xdr:nvCxnSpPr>
      <xdr:spPr>
        <a:xfrm>
          <a:off x="12814300" y="13609775"/>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39669</xdr:rowOff>
    </xdr:from>
    <xdr:to>
      <xdr:col>85</xdr:col>
      <xdr:colOff>177800</xdr:colOff>
      <xdr:row>79</xdr:row>
      <xdr:rowOff>141269</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6268700" y="13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126046</xdr:rowOff>
    </xdr:from>
    <xdr:ext cx="378565" cy="259045"/>
    <xdr:sp macro="" textlink="">
      <xdr:nvSpPr>
        <xdr:cNvPr id="666" name="災害復旧費該当値テキスト">
          <a:extLst>
            <a:ext uri="{FF2B5EF4-FFF2-40B4-BE49-F238E27FC236}">
              <a16:creationId xmlns:a16="http://schemas.microsoft.com/office/drawing/2014/main" xmlns="" id="{00000000-0008-0000-0700-00009A020000}"/>
            </a:ext>
          </a:extLst>
        </xdr:cNvPr>
        <xdr:cNvSpPr txBox="1"/>
      </xdr:nvSpPr>
      <xdr:spPr>
        <a:xfrm>
          <a:off x="16370300" y="13499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42543</xdr:rowOff>
    </xdr:from>
    <xdr:to>
      <xdr:col>81</xdr:col>
      <xdr:colOff>101600</xdr:colOff>
      <xdr:row>79</xdr:row>
      <xdr:rowOff>144143</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5430500" y="13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135270</xdr:rowOff>
    </xdr:from>
    <xdr:ext cx="378565"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5292017" y="13679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46985</xdr:rowOff>
    </xdr:from>
    <xdr:to>
      <xdr:col>76</xdr:col>
      <xdr:colOff>165100</xdr:colOff>
      <xdr:row>79</xdr:row>
      <xdr:rowOff>148585</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4541500" y="135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139712</xdr:rowOff>
    </xdr:from>
    <xdr:ext cx="313932"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4435333" y="13684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44421</xdr:rowOff>
    </xdr:from>
    <xdr:to>
      <xdr:col>72</xdr:col>
      <xdr:colOff>38100</xdr:colOff>
      <xdr:row>79</xdr:row>
      <xdr:rowOff>146021</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3652500" y="135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137148</xdr:rowOff>
    </xdr:from>
    <xdr:ext cx="378565"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3514017" y="1368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14425</xdr:rowOff>
    </xdr:from>
    <xdr:to>
      <xdr:col>67</xdr:col>
      <xdr:colOff>101600</xdr:colOff>
      <xdr:row>79</xdr:row>
      <xdr:rowOff>116025</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2763500" y="13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107152</xdr:rowOff>
    </xdr:from>
    <xdr:ext cx="469744"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579428" y="136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91652</xdr:rowOff>
    </xdr:from>
    <xdr:to>
      <xdr:col>85</xdr:col>
      <xdr:colOff>127000</xdr:colOff>
      <xdr:row>98</xdr:row>
      <xdr:rowOff>117709</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722302"/>
          <a:ext cx="8382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91652</xdr:rowOff>
    </xdr:from>
    <xdr:to>
      <xdr:col>81</xdr:col>
      <xdr:colOff>50800</xdr:colOff>
      <xdr:row>98</xdr:row>
      <xdr:rowOff>105589</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4592300" y="16722302"/>
          <a:ext cx="889000" cy="18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82775</xdr:rowOff>
    </xdr:from>
    <xdr:to>
      <xdr:col>76</xdr:col>
      <xdr:colOff>114300</xdr:colOff>
      <xdr:row>98</xdr:row>
      <xdr:rowOff>105589</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8848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82775</xdr:rowOff>
    </xdr:from>
    <xdr:to>
      <xdr:col>71</xdr:col>
      <xdr:colOff>177800</xdr:colOff>
      <xdr:row>98</xdr:row>
      <xdr:rowOff>121112</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884875"/>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66909</xdr:rowOff>
    </xdr:from>
    <xdr:to>
      <xdr:col>85</xdr:col>
      <xdr:colOff>177800</xdr:colOff>
      <xdr:row>98</xdr:row>
      <xdr:rowOff>168509</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153286</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7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40852</xdr:rowOff>
    </xdr:from>
    <xdr:to>
      <xdr:col>81</xdr:col>
      <xdr:colOff>101600</xdr:colOff>
      <xdr:row>97</xdr:row>
      <xdr:rowOff>142452</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6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158979</xdr:rowOff>
    </xdr:from>
    <xdr:ext cx="599010"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181795" y="1644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54789</xdr:rowOff>
    </xdr:from>
    <xdr:to>
      <xdr:col>76</xdr:col>
      <xdr:colOff>165100</xdr:colOff>
      <xdr:row>98</xdr:row>
      <xdr:rowOff>156389</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8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147516</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31975</xdr:rowOff>
    </xdr:from>
    <xdr:to>
      <xdr:col>72</xdr:col>
      <xdr:colOff>38100</xdr:colOff>
      <xdr:row>98</xdr:row>
      <xdr:rowOff>133575</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124702</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9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70312</xdr:rowOff>
    </xdr:from>
    <xdr:to>
      <xdr:col>67</xdr:col>
      <xdr:colOff>101600</xdr:colOff>
      <xdr:row>99</xdr:row>
      <xdr:rowOff>462</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8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163039</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96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xmlns=""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xmlns=""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xmlns=""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26924</xdr:rowOff>
    </xdr:from>
    <xdr:to>
      <xdr:col>116</xdr:col>
      <xdr:colOff>63500</xdr:colOff>
      <xdr:row>37</xdr:row>
      <xdr:rowOff>149225</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flipV="1">
          <a:off x="21323300" y="6199124"/>
          <a:ext cx="8382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a:extLst>
            <a:ext uri="{FF2B5EF4-FFF2-40B4-BE49-F238E27FC236}">
              <a16:creationId xmlns:a16="http://schemas.microsoft.com/office/drawing/2014/main" xmlns="" id="{00000000-0008-0000-0700-0000FB020000}"/>
            </a:ext>
          </a:extLst>
        </xdr:cNvPr>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89027</xdr:rowOff>
    </xdr:from>
    <xdr:to>
      <xdr:col>111</xdr:col>
      <xdr:colOff>177800</xdr:colOff>
      <xdr:row>37</xdr:row>
      <xdr:rowOff>149225</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0434300" y="6261227"/>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89027</xdr:rowOff>
    </xdr:from>
    <xdr:to>
      <xdr:col>107</xdr:col>
      <xdr:colOff>50800</xdr:colOff>
      <xdr:row>36</xdr:row>
      <xdr:rowOff>96457</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flipV="1">
          <a:off x="19545300" y="626122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96457</xdr:rowOff>
    </xdr:from>
    <xdr:to>
      <xdr:col>102</xdr:col>
      <xdr:colOff>114300</xdr:colOff>
      <xdr:row>37</xdr:row>
      <xdr:rowOff>22733</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flipV="1">
          <a:off x="18656300" y="6268657"/>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147574</xdr:rowOff>
    </xdr:from>
    <xdr:to>
      <xdr:col>116</xdr:col>
      <xdr:colOff>114300</xdr:colOff>
      <xdr:row>36</xdr:row>
      <xdr:rowOff>77724</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21107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170451</xdr:rowOff>
    </xdr:from>
    <xdr:ext cx="469744" cy="259045"/>
    <xdr:sp macro="" textlink="">
      <xdr:nvSpPr>
        <xdr:cNvPr id="782" name="諸支出金該当値テキスト">
          <a:extLst>
            <a:ext uri="{FF2B5EF4-FFF2-40B4-BE49-F238E27FC236}">
              <a16:creationId xmlns:a16="http://schemas.microsoft.com/office/drawing/2014/main" xmlns="" id="{00000000-0008-0000-0700-00000E030000}"/>
            </a:ext>
          </a:extLst>
        </xdr:cNvPr>
        <xdr:cNvSpPr txBox="1"/>
      </xdr:nvSpPr>
      <xdr:spPr>
        <a:xfrm>
          <a:off x="22212300"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98425</xdr:rowOff>
    </xdr:from>
    <xdr:to>
      <xdr:col>112</xdr:col>
      <xdr:colOff>38100</xdr:colOff>
      <xdr:row>38</xdr:row>
      <xdr:rowOff>28575</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1272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45102</xdr:rowOff>
    </xdr:from>
    <xdr:ext cx="469744"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088428"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38227</xdr:rowOff>
    </xdr:from>
    <xdr:to>
      <xdr:col>107</xdr:col>
      <xdr:colOff>101600</xdr:colOff>
      <xdr:row>36</xdr:row>
      <xdr:rowOff>139827</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0383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156354</xdr:rowOff>
    </xdr:from>
    <xdr:ext cx="469744"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199428"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45657</xdr:rowOff>
    </xdr:from>
    <xdr:to>
      <xdr:col>102</xdr:col>
      <xdr:colOff>165100</xdr:colOff>
      <xdr:row>36</xdr:row>
      <xdr:rowOff>147257</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9494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163784</xdr:rowOff>
    </xdr:from>
    <xdr:ext cx="469744"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9310428" y="59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143383</xdr:rowOff>
    </xdr:from>
    <xdr:to>
      <xdr:col>98</xdr:col>
      <xdr:colOff>38100</xdr:colOff>
      <xdr:row>37</xdr:row>
      <xdr:rowOff>73533</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8605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90060</xdr:rowOff>
    </xdr:from>
    <xdr:ext cx="469744"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421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en-US" altLang="ja-JP" sz="1100" b="0" i="0" baseline="0">
              <a:solidFill>
                <a:schemeClr val="dk1"/>
              </a:solidFill>
              <a:effectLst/>
              <a:latin typeface="+mn-lt"/>
              <a:ea typeface="+mn-ea"/>
              <a:cs typeface="+mn-cs"/>
            </a:rPr>
            <a:t>86,263</a:t>
          </a:r>
          <a:r>
            <a:rPr kumimoji="1" lang="ja-JP" altLang="ja-JP" sz="1100" b="0" i="0" baseline="0">
              <a:solidFill>
                <a:schemeClr val="dk1"/>
              </a:solidFill>
              <a:effectLst/>
              <a:latin typeface="+mn-lt"/>
              <a:ea typeface="+mn-ea"/>
              <a:cs typeface="+mn-cs"/>
            </a:rPr>
            <a:t>円となっており、前年度と比較して</a:t>
          </a:r>
          <a:r>
            <a:rPr kumimoji="1" lang="en-US" altLang="ja-JP" sz="1100" b="0" i="0" baseline="0">
              <a:solidFill>
                <a:schemeClr val="dk1"/>
              </a:solidFill>
              <a:effectLst/>
              <a:latin typeface="+mn-lt"/>
              <a:ea typeface="+mn-ea"/>
              <a:cs typeface="+mn-cs"/>
            </a:rPr>
            <a:t>15,429</a:t>
          </a:r>
          <a:r>
            <a:rPr kumimoji="1" lang="ja-JP" altLang="ja-JP" sz="1100" b="0" i="0" baseline="0">
              <a:solidFill>
                <a:schemeClr val="dk1"/>
              </a:solidFill>
              <a:effectLst/>
              <a:latin typeface="+mn-lt"/>
              <a:ea typeface="+mn-ea"/>
              <a:cs typeface="+mn-cs"/>
            </a:rPr>
            <a:t>円増加し、類似団体（平均値）との比較では</a:t>
          </a:r>
          <a:r>
            <a:rPr kumimoji="1" lang="en-US" altLang="ja-JP" sz="1100" b="0" i="0" baseline="0">
              <a:solidFill>
                <a:schemeClr val="dk1"/>
              </a:solidFill>
              <a:effectLst/>
              <a:latin typeface="+mn-lt"/>
              <a:ea typeface="+mn-ea"/>
              <a:cs typeface="+mn-cs"/>
            </a:rPr>
            <a:t>15,334</a:t>
          </a:r>
          <a:r>
            <a:rPr kumimoji="1" lang="ja-JP" altLang="ja-JP" sz="1100" b="0" i="0" baseline="0">
              <a:solidFill>
                <a:schemeClr val="dk1"/>
              </a:solidFill>
              <a:effectLst/>
              <a:latin typeface="+mn-lt"/>
              <a:ea typeface="+mn-ea"/>
              <a:cs typeface="+mn-cs"/>
            </a:rPr>
            <a:t>円下回っている。基金積立金（財政調整基金や減債基金等）やふるさと納税推進事業費（委託料）の増が主な要因である。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衛生費は、住民一人当たり</a:t>
          </a:r>
          <a:r>
            <a:rPr kumimoji="1" lang="en-US" altLang="ja-JP" sz="1100" b="0" i="0" baseline="0">
              <a:solidFill>
                <a:schemeClr val="dk1"/>
              </a:solidFill>
              <a:effectLst/>
              <a:latin typeface="+mn-lt"/>
              <a:ea typeface="+mn-ea"/>
              <a:cs typeface="+mn-cs"/>
            </a:rPr>
            <a:t>24,345</a:t>
          </a:r>
          <a:r>
            <a:rPr kumimoji="1" lang="ja-JP" altLang="ja-JP" sz="1100" b="0" i="0" baseline="0">
              <a:solidFill>
                <a:schemeClr val="dk1"/>
              </a:solidFill>
              <a:effectLst/>
              <a:latin typeface="+mn-lt"/>
              <a:ea typeface="+mn-ea"/>
              <a:cs typeface="+mn-cs"/>
            </a:rPr>
            <a:t>円となっているが、再生可能エネルギー施設整備事業費の皆減により、前年度との比較では</a:t>
          </a:r>
          <a:r>
            <a:rPr kumimoji="1" lang="en-US" altLang="ja-JP" sz="1100" b="0" i="0" baseline="0">
              <a:solidFill>
                <a:schemeClr val="dk1"/>
              </a:solidFill>
              <a:effectLst/>
              <a:latin typeface="+mn-lt"/>
              <a:ea typeface="+mn-ea"/>
              <a:cs typeface="+mn-cs"/>
            </a:rPr>
            <a:t>21,278</a:t>
          </a:r>
          <a:r>
            <a:rPr kumimoji="1" lang="ja-JP" altLang="ja-JP" sz="1100" b="0" i="0" baseline="0">
              <a:solidFill>
                <a:schemeClr val="dk1"/>
              </a:solidFill>
              <a:effectLst/>
              <a:latin typeface="+mn-lt"/>
              <a:ea typeface="+mn-ea"/>
              <a:cs typeface="+mn-cs"/>
            </a:rPr>
            <a:t>円減少している。類似団体（平均値）との比較では</a:t>
          </a:r>
          <a:r>
            <a:rPr kumimoji="1" lang="en-US" altLang="ja-JP" sz="1100" b="0" i="0" baseline="0">
              <a:solidFill>
                <a:schemeClr val="dk1"/>
              </a:solidFill>
              <a:effectLst/>
              <a:latin typeface="+mn-lt"/>
              <a:ea typeface="+mn-ea"/>
              <a:cs typeface="+mn-cs"/>
            </a:rPr>
            <a:t>31,295</a:t>
          </a:r>
          <a:r>
            <a:rPr kumimoji="1" lang="ja-JP" altLang="ja-JP" sz="1100" b="0" i="0" baseline="0">
              <a:solidFill>
                <a:schemeClr val="dk1"/>
              </a:solidFill>
              <a:effectLst/>
              <a:latin typeface="+mn-lt"/>
              <a:ea typeface="+mn-ea"/>
              <a:cs typeface="+mn-cs"/>
            </a:rPr>
            <a:t>円下回っているが、病院事業を実施していないことなどが主な要因である。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46,734</a:t>
          </a:r>
          <a:r>
            <a:rPr kumimoji="1" lang="ja-JP" altLang="ja-JP" sz="1100" b="0" i="0" baseline="0">
              <a:solidFill>
                <a:schemeClr val="dk1"/>
              </a:solidFill>
              <a:effectLst/>
              <a:latin typeface="+mn-lt"/>
              <a:ea typeface="+mn-ea"/>
              <a:cs typeface="+mn-cs"/>
            </a:rPr>
            <a:t>円となっており、前年度との比較では</a:t>
          </a:r>
          <a:r>
            <a:rPr kumimoji="1" lang="en-US" altLang="ja-JP" sz="1100" b="0" i="0" baseline="0">
              <a:solidFill>
                <a:schemeClr val="dk1"/>
              </a:solidFill>
              <a:effectLst/>
              <a:latin typeface="+mn-lt"/>
              <a:ea typeface="+mn-ea"/>
              <a:cs typeface="+mn-cs"/>
            </a:rPr>
            <a:t>60,479</a:t>
          </a:r>
          <a:r>
            <a:rPr kumimoji="1" lang="ja-JP" altLang="ja-JP" sz="1100" b="0" i="0" baseline="0">
              <a:solidFill>
                <a:schemeClr val="dk1"/>
              </a:solidFill>
              <a:effectLst/>
              <a:latin typeface="+mn-lt"/>
              <a:ea typeface="+mn-ea"/>
              <a:cs typeface="+mn-cs"/>
            </a:rPr>
            <a:t>円減少しているが、平成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年度に実施した蔵王フロンティア工業団地の売却に伴う繰上償還の皆減が主な要因である。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令和元年度は、財政調整基金へ積立て（</a:t>
          </a:r>
          <a:r>
            <a:rPr lang="en-US" altLang="ja-JP" sz="1100" b="0" i="0" baseline="0">
              <a:solidFill>
                <a:schemeClr val="dk1"/>
              </a:solidFill>
              <a:effectLst/>
              <a:latin typeface="+mn-lt"/>
              <a:ea typeface="+mn-ea"/>
              <a:cs typeface="+mn-cs"/>
            </a:rPr>
            <a:t>370</a:t>
          </a:r>
          <a:r>
            <a:rPr lang="ja-JP" altLang="ja-JP" sz="1100" b="0" i="0" baseline="0">
              <a:solidFill>
                <a:schemeClr val="dk1"/>
              </a:solidFill>
              <a:effectLst/>
              <a:latin typeface="+mn-lt"/>
              <a:ea typeface="+mn-ea"/>
              <a:cs typeface="+mn-cs"/>
            </a:rPr>
            <a:t>百万円）を実施したことから、財政調整基金残高の標準財政規模比は前年度から</a:t>
          </a:r>
          <a:r>
            <a:rPr lang="en-US" altLang="ja-JP" sz="1100" b="0" i="0" baseline="0">
              <a:solidFill>
                <a:schemeClr val="dk1"/>
              </a:solidFill>
              <a:effectLst/>
              <a:latin typeface="+mn-lt"/>
              <a:ea typeface="+mn-ea"/>
              <a:cs typeface="+mn-cs"/>
            </a:rPr>
            <a:t>4.62</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18.42</a:t>
          </a:r>
          <a:r>
            <a:rPr lang="ja-JP" altLang="ja-JP" sz="1100" b="0" i="0" baseline="0">
              <a:solidFill>
                <a:schemeClr val="dk1"/>
              </a:solidFill>
              <a:effectLst/>
              <a:latin typeface="+mn-lt"/>
              <a:ea typeface="+mn-ea"/>
              <a:cs typeface="+mn-cs"/>
            </a:rPr>
            <a:t>となり、実質収支の標準財政規模比は、前年度と比較して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9.14</a:t>
          </a:r>
          <a:r>
            <a:rPr lang="ja-JP" altLang="ja-JP" sz="1100" b="0" i="0" baseline="0">
              <a:solidFill>
                <a:schemeClr val="dk1"/>
              </a:solidFill>
              <a:effectLst/>
              <a:latin typeface="+mn-lt"/>
              <a:ea typeface="+mn-ea"/>
              <a:cs typeface="+mn-cs"/>
            </a:rPr>
            <a:t>となった。財政調整基金への積立</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や取</a:t>
          </a:r>
          <a:r>
            <a:rPr lang="ja-JP" altLang="en-US" sz="1100" b="0" i="0" baseline="0">
              <a:solidFill>
                <a:schemeClr val="dk1"/>
              </a:solidFill>
              <a:effectLst/>
              <a:latin typeface="+mn-lt"/>
              <a:ea typeface="+mn-ea"/>
              <a:cs typeface="+mn-cs"/>
            </a:rPr>
            <a:t>崩</a:t>
          </a:r>
          <a:r>
            <a:rPr lang="ja-JP" altLang="ja-JP" sz="1100" b="0" i="0" baseline="0">
              <a:solidFill>
                <a:schemeClr val="dk1"/>
              </a:solidFill>
              <a:effectLst/>
              <a:latin typeface="+mn-lt"/>
              <a:ea typeface="+mn-ea"/>
              <a:cs typeface="+mn-cs"/>
            </a:rPr>
            <a:t>し、地方債の繰上償還の影響を除いて求められる実質単年度収支の比率は前年度と比較して</a:t>
          </a:r>
          <a:r>
            <a:rPr lang="en-US" altLang="ja-JP" sz="1100" b="0" i="0" baseline="0">
              <a:solidFill>
                <a:schemeClr val="dk1"/>
              </a:solidFill>
              <a:effectLst/>
              <a:latin typeface="+mn-lt"/>
              <a:ea typeface="+mn-ea"/>
              <a:cs typeface="+mn-cs"/>
            </a:rPr>
            <a:t>21.67</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5.04</a:t>
          </a:r>
          <a:r>
            <a:rPr lang="ja-JP" altLang="ja-JP" sz="1100" b="0" i="0" baseline="0">
              <a:solidFill>
                <a:schemeClr val="dk1"/>
              </a:solidFill>
              <a:effectLst/>
              <a:latin typeface="+mn-lt"/>
              <a:ea typeface="+mn-ea"/>
              <a:cs typeface="+mn-cs"/>
            </a:rPr>
            <a:t>となっている。これは、平成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1,973</a:t>
          </a:r>
          <a:r>
            <a:rPr lang="ja-JP" altLang="ja-JP" sz="1100" b="0" i="0" baseline="0">
              <a:solidFill>
                <a:schemeClr val="dk1"/>
              </a:solidFill>
              <a:effectLst/>
              <a:latin typeface="+mn-lt"/>
              <a:ea typeface="+mn-ea"/>
              <a:cs typeface="+mn-cs"/>
            </a:rPr>
            <a:t>百万円の繰上償還を実施した影響による。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今後も、事務事業の見直し等を実施し、健全な行財政運営に努める。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令和元年度の連結実質赤字比率に関して、対象となる全会計の収支が黒字となったことから、連結実質赤字比率は発生しない結果となっている。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各年度とも、黒字の大部分を一般会計、水道事業会計、介護保険特別会計、国民健康保険特別会計で占めており、令和元年度の標準財政規模に対する黒字の割合の合計が</a:t>
          </a:r>
          <a:r>
            <a:rPr lang="en-US" altLang="ja-JP" sz="1100" b="0" i="0" baseline="0">
              <a:solidFill>
                <a:schemeClr val="dk1"/>
              </a:solidFill>
              <a:effectLst/>
              <a:latin typeface="+mn-lt"/>
              <a:ea typeface="+mn-ea"/>
              <a:cs typeface="+mn-cs"/>
            </a:rPr>
            <a:t>20.75</a:t>
          </a:r>
          <a:r>
            <a:rPr lang="ja-JP" altLang="ja-JP" sz="1100" b="0" i="0" baseline="0">
              <a:solidFill>
                <a:schemeClr val="dk1"/>
              </a:solidFill>
              <a:effectLst/>
              <a:latin typeface="+mn-lt"/>
              <a:ea typeface="+mn-ea"/>
              <a:cs typeface="+mn-cs"/>
            </a:rPr>
            <a:t>ポイントであるのに対し、前述の</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会計の合計が</a:t>
          </a:r>
          <a:r>
            <a:rPr lang="en-US" altLang="ja-JP" sz="1100" b="0" i="0" baseline="0">
              <a:solidFill>
                <a:schemeClr val="dk1"/>
              </a:solidFill>
              <a:effectLst/>
              <a:latin typeface="+mn-lt"/>
              <a:ea typeface="+mn-ea"/>
              <a:cs typeface="+mn-cs"/>
            </a:rPr>
            <a:t>19.88</a:t>
          </a:r>
          <a:r>
            <a:rPr lang="ja-JP" altLang="ja-JP" sz="1100" b="0" i="0" baseline="0">
              <a:solidFill>
                <a:schemeClr val="dk1"/>
              </a:solidFill>
              <a:effectLst/>
              <a:latin typeface="+mn-lt"/>
              <a:ea typeface="+mn-ea"/>
              <a:cs typeface="+mn-cs"/>
            </a:rPr>
            <a:t>ポイントとなり、その</a:t>
          </a:r>
          <a:r>
            <a:rPr lang="en-US" altLang="ja-JP" sz="1100" b="0" i="0" baseline="0">
              <a:solidFill>
                <a:schemeClr val="dk1"/>
              </a:solidFill>
              <a:effectLst/>
              <a:latin typeface="+mn-lt"/>
              <a:ea typeface="+mn-ea"/>
              <a:cs typeface="+mn-cs"/>
            </a:rPr>
            <a:t>95.8</a:t>
          </a:r>
          <a:r>
            <a:rPr lang="ja-JP" altLang="ja-JP" sz="1100" b="0" i="0" baseline="0">
              <a:solidFill>
                <a:schemeClr val="dk1"/>
              </a:solidFill>
              <a:effectLst/>
              <a:latin typeface="+mn-lt"/>
              <a:ea typeface="+mn-ea"/>
              <a:cs typeface="+mn-cs"/>
            </a:rPr>
            <a:t>％を占めている。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15482964</v>
      </c>
      <c r="BO4" s="462"/>
      <c r="BP4" s="462"/>
      <c r="BQ4" s="462"/>
      <c r="BR4" s="462"/>
      <c r="BS4" s="462"/>
      <c r="BT4" s="462"/>
      <c r="BU4" s="463"/>
      <c r="BV4" s="461">
        <v>17519736</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9.1</v>
      </c>
      <c r="CU4" s="646"/>
      <c r="CV4" s="646"/>
      <c r="CW4" s="646"/>
      <c r="CX4" s="646"/>
      <c r="CY4" s="646"/>
      <c r="CZ4" s="646"/>
      <c r="DA4" s="647"/>
      <c r="DB4" s="645">
        <v>9.4</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14736972</v>
      </c>
      <c r="BO5" s="467"/>
      <c r="BP5" s="467"/>
      <c r="BQ5" s="467"/>
      <c r="BR5" s="467"/>
      <c r="BS5" s="467"/>
      <c r="BT5" s="467"/>
      <c r="BU5" s="468"/>
      <c r="BV5" s="466">
        <v>16726383</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95.1</v>
      </c>
      <c r="CU5" s="437"/>
      <c r="CV5" s="437"/>
      <c r="CW5" s="437"/>
      <c r="CX5" s="437"/>
      <c r="CY5" s="437"/>
      <c r="CZ5" s="437"/>
      <c r="DA5" s="438"/>
      <c r="DB5" s="436">
        <v>95.2</v>
      </c>
      <c r="DC5" s="437"/>
      <c r="DD5" s="437"/>
      <c r="DE5" s="437"/>
      <c r="DF5" s="437"/>
      <c r="DG5" s="437"/>
      <c r="DH5" s="437"/>
      <c r="DI5" s="438"/>
      <c r="DJ5" s="186"/>
      <c r="DK5" s="186"/>
      <c r="DL5" s="186"/>
      <c r="DM5" s="186"/>
      <c r="DN5" s="186"/>
      <c r="DO5" s="186"/>
    </row>
    <row r="6" spans="1:119" ht="18.75" customHeight="1">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100</v>
      </c>
      <c r="AV6" s="524"/>
      <c r="AW6" s="524"/>
      <c r="AX6" s="524"/>
      <c r="AY6" s="446" t="s">
        <v>101</v>
      </c>
      <c r="AZ6" s="447"/>
      <c r="BA6" s="447"/>
      <c r="BB6" s="447"/>
      <c r="BC6" s="447"/>
      <c r="BD6" s="447"/>
      <c r="BE6" s="447"/>
      <c r="BF6" s="447"/>
      <c r="BG6" s="447"/>
      <c r="BH6" s="447"/>
      <c r="BI6" s="447"/>
      <c r="BJ6" s="447"/>
      <c r="BK6" s="447"/>
      <c r="BL6" s="447"/>
      <c r="BM6" s="448"/>
      <c r="BN6" s="466">
        <v>745992</v>
      </c>
      <c r="BO6" s="467"/>
      <c r="BP6" s="467"/>
      <c r="BQ6" s="467"/>
      <c r="BR6" s="467"/>
      <c r="BS6" s="467"/>
      <c r="BT6" s="467"/>
      <c r="BU6" s="468"/>
      <c r="BV6" s="466">
        <v>793353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99.4</v>
      </c>
      <c r="CU6" s="620"/>
      <c r="CV6" s="620"/>
      <c r="CW6" s="620"/>
      <c r="CX6" s="620"/>
      <c r="CY6" s="620"/>
      <c r="CZ6" s="620"/>
      <c r="DA6" s="621"/>
      <c r="DB6" s="619">
        <v>100.5</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92</v>
      </c>
      <c r="AV7" s="524"/>
      <c r="AW7" s="524"/>
      <c r="AX7" s="524"/>
      <c r="AY7" s="446" t="s">
        <v>104</v>
      </c>
      <c r="AZ7" s="447"/>
      <c r="BA7" s="447"/>
      <c r="BB7" s="447"/>
      <c r="BC7" s="447"/>
      <c r="BD7" s="447"/>
      <c r="BE7" s="447"/>
      <c r="BF7" s="447"/>
      <c r="BG7" s="447"/>
      <c r="BH7" s="447"/>
      <c r="BI7" s="447"/>
      <c r="BJ7" s="447"/>
      <c r="BK7" s="447"/>
      <c r="BL7" s="447"/>
      <c r="BM7" s="448"/>
      <c r="BN7" s="466">
        <v>20875</v>
      </c>
      <c r="BO7" s="467"/>
      <c r="BP7" s="467"/>
      <c r="BQ7" s="467"/>
      <c r="BR7" s="467"/>
      <c r="BS7" s="467"/>
      <c r="BT7" s="467"/>
      <c r="BU7" s="468"/>
      <c r="BV7" s="466">
        <v>46510</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7934696</v>
      </c>
      <c r="CU7" s="467"/>
      <c r="CV7" s="467"/>
      <c r="CW7" s="467"/>
      <c r="CX7" s="467"/>
      <c r="CY7" s="467"/>
      <c r="CZ7" s="467"/>
      <c r="DA7" s="468"/>
      <c r="DB7" s="466">
        <v>7911046</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725117</v>
      </c>
      <c r="BO8" s="467"/>
      <c r="BP8" s="467"/>
      <c r="BQ8" s="467"/>
      <c r="BR8" s="467"/>
      <c r="BS8" s="467"/>
      <c r="BT8" s="467"/>
      <c r="BU8" s="468"/>
      <c r="BV8" s="466">
        <v>746843</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0.5</v>
      </c>
      <c r="CU8" s="580"/>
      <c r="CV8" s="580"/>
      <c r="CW8" s="580"/>
      <c r="CX8" s="580"/>
      <c r="CY8" s="580"/>
      <c r="CZ8" s="580"/>
      <c r="DA8" s="581"/>
      <c r="DB8" s="579">
        <v>0.49</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31569</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-21726</v>
      </c>
      <c r="BO9" s="467"/>
      <c r="BP9" s="467"/>
      <c r="BQ9" s="467"/>
      <c r="BR9" s="467"/>
      <c r="BS9" s="467"/>
      <c r="BT9" s="467"/>
      <c r="BU9" s="468"/>
      <c r="BV9" s="466">
        <v>141086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12.5</v>
      </c>
      <c r="CU9" s="437"/>
      <c r="CV9" s="437"/>
      <c r="CW9" s="437"/>
      <c r="CX9" s="437"/>
      <c r="CY9" s="437"/>
      <c r="CZ9" s="437"/>
      <c r="DA9" s="438"/>
      <c r="DB9" s="436">
        <v>26.4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33836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220227</v>
      </c>
      <c r="BO10" s="467"/>
      <c r="BP10" s="467"/>
      <c r="BQ10" s="467"/>
      <c r="BR10" s="467"/>
      <c r="BS10" s="467"/>
      <c r="BT10" s="467"/>
      <c r="BU10" s="468"/>
      <c r="BV10" s="466">
        <v>252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201400</v>
      </c>
      <c r="BO11" s="467"/>
      <c r="BP11" s="467"/>
      <c r="BQ11" s="467"/>
      <c r="BR11" s="467"/>
      <c r="BS11" s="467"/>
      <c r="BT11" s="467"/>
      <c r="BU11" s="468"/>
      <c r="BV11" s="466">
        <v>1972503</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30015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29832</v>
      </c>
      <c r="S13" s="570"/>
      <c r="T13" s="570"/>
      <c r="U13" s="570"/>
      <c r="V13" s="571"/>
      <c r="W13" s="557" t="s">
        <v>140</v>
      </c>
      <c r="X13" s="479"/>
      <c r="Y13" s="479"/>
      <c r="Z13" s="479"/>
      <c r="AA13" s="479"/>
      <c r="AB13" s="480"/>
      <c r="AC13" s="442">
        <v>1719</v>
      </c>
      <c r="AD13" s="443"/>
      <c r="AE13" s="443"/>
      <c r="AF13" s="443"/>
      <c r="AG13" s="444"/>
      <c r="AH13" s="442">
        <v>1941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399901</v>
      </c>
      <c r="BO13" s="467"/>
      <c r="BP13" s="467"/>
      <c r="BQ13" s="467"/>
      <c r="BR13" s="467"/>
      <c r="BS13" s="467"/>
      <c r="BT13" s="467"/>
      <c r="BU13" s="468"/>
      <c r="BV13" s="466">
        <v>2113241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6.7</v>
      </c>
      <c r="CU13" s="437"/>
      <c r="CV13" s="437"/>
      <c r="CW13" s="437"/>
      <c r="CX13" s="437"/>
      <c r="CY13" s="437"/>
      <c r="CZ13" s="437"/>
      <c r="DA13" s="438"/>
      <c r="DB13" s="436">
        <v>8.1999999999999993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30457</v>
      </c>
      <c r="S14" s="570"/>
      <c r="T14" s="570"/>
      <c r="U14" s="570"/>
      <c r="V14" s="571"/>
      <c r="W14" s="572"/>
      <c r="X14" s="482"/>
      <c r="Y14" s="482"/>
      <c r="Z14" s="482"/>
      <c r="AA14" s="482"/>
      <c r="AB14" s="483"/>
      <c r="AC14" s="562">
        <v>10.9</v>
      </c>
      <c r="AD14" s="563"/>
      <c r="AE14" s="563"/>
      <c r="AF14" s="563"/>
      <c r="AG14" s="564"/>
      <c r="AH14" s="562">
        <v>11.9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84.3</v>
      </c>
      <c r="CU14" s="574"/>
      <c r="CV14" s="574"/>
      <c r="CW14" s="574"/>
      <c r="CX14" s="574"/>
      <c r="CY14" s="574"/>
      <c r="CZ14" s="574"/>
      <c r="DA14" s="575"/>
      <c r="DB14" s="573">
        <v>102.8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30309</v>
      </c>
      <c r="S15" s="570"/>
      <c r="T15" s="570"/>
      <c r="U15" s="570"/>
      <c r="V15" s="571"/>
      <c r="W15" s="557" t="s">
        <v>147</v>
      </c>
      <c r="X15" s="479"/>
      <c r="Y15" s="479"/>
      <c r="Z15" s="479"/>
      <c r="AA15" s="479"/>
      <c r="AB15" s="480"/>
      <c r="AC15" s="442">
        <v>3899</v>
      </c>
      <c r="AD15" s="443"/>
      <c r="AE15" s="443"/>
      <c r="AF15" s="443"/>
      <c r="AG15" s="444"/>
      <c r="AH15" s="442">
        <v>4187</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3375464</v>
      </c>
      <c r="BO15" s="462"/>
      <c r="BP15" s="462"/>
      <c r="BQ15" s="462"/>
      <c r="BR15" s="462"/>
      <c r="BS15" s="462"/>
      <c r="BT15" s="462"/>
      <c r="BU15" s="463"/>
      <c r="BV15" s="461">
        <v>3352237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24.8</v>
      </c>
      <c r="AD16" s="563"/>
      <c r="AE16" s="563"/>
      <c r="AF16" s="563"/>
      <c r="AG16" s="564"/>
      <c r="AH16" s="562">
        <v>25.6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6690778</v>
      </c>
      <c r="BO16" s="467"/>
      <c r="BP16" s="467"/>
      <c r="BQ16" s="467"/>
      <c r="BR16" s="467"/>
      <c r="BS16" s="467"/>
      <c r="BT16" s="467"/>
      <c r="BU16" s="468"/>
      <c r="BV16" s="466">
        <v>6581137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10084</v>
      </c>
      <c r="AD17" s="443"/>
      <c r="AE17" s="443"/>
      <c r="AF17" s="443"/>
      <c r="AG17" s="444"/>
      <c r="AH17" s="442">
        <v>10207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4276974</v>
      </c>
      <c r="BO17" s="467"/>
      <c r="BP17" s="467"/>
      <c r="BQ17" s="467"/>
      <c r="BR17" s="467"/>
      <c r="BS17" s="467"/>
      <c r="BT17" s="467"/>
      <c r="BU17" s="468"/>
      <c r="BV17" s="466">
        <v>4256819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240.93</v>
      </c>
      <c r="M18" s="531"/>
      <c r="N18" s="531"/>
      <c r="O18" s="531"/>
      <c r="P18" s="531"/>
      <c r="Q18" s="531"/>
      <c r="R18" s="532"/>
      <c r="S18" s="532"/>
      <c r="T18" s="532"/>
      <c r="U18" s="532"/>
      <c r="V18" s="533"/>
      <c r="W18" s="547"/>
      <c r="X18" s="548"/>
      <c r="Y18" s="548"/>
      <c r="Z18" s="548"/>
      <c r="AA18" s="548"/>
      <c r="AB18" s="558"/>
      <c r="AC18" s="430">
        <v>64.2</v>
      </c>
      <c r="AD18" s="431"/>
      <c r="AE18" s="431"/>
      <c r="AF18" s="431"/>
      <c r="AG18" s="534"/>
      <c r="AH18" s="430">
        <v>62.5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7594230</v>
      </c>
      <c r="BO18" s="467"/>
      <c r="BP18" s="467"/>
      <c r="BQ18" s="467"/>
      <c r="BR18" s="467"/>
      <c r="BS18" s="467"/>
      <c r="BT18" s="467"/>
      <c r="BU18" s="468"/>
      <c r="BV18" s="466">
        <v>7599832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131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11077140</v>
      </c>
      <c r="BO19" s="467"/>
      <c r="BP19" s="467"/>
      <c r="BQ19" s="467"/>
      <c r="BR19" s="467"/>
      <c r="BS19" s="467"/>
      <c r="BT19" s="467"/>
      <c r="BU19" s="468"/>
      <c r="BV19" s="466">
        <v>12349937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10694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17217195</v>
      </c>
      <c r="BO23" s="467"/>
      <c r="BP23" s="467"/>
      <c r="BQ23" s="467"/>
      <c r="BR23" s="467"/>
      <c r="BS23" s="467"/>
      <c r="BT23" s="467"/>
      <c r="BU23" s="468"/>
      <c r="BV23" s="466">
        <v>17608669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9200</v>
      </c>
      <c r="R24" s="443"/>
      <c r="S24" s="443"/>
      <c r="T24" s="443"/>
      <c r="U24" s="443"/>
      <c r="V24" s="444"/>
      <c r="W24" s="508"/>
      <c r="X24" s="499"/>
      <c r="Y24" s="500"/>
      <c r="Z24" s="439" t="s">
        <v>171</v>
      </c>
      <c r="AA24" s="440"/>
      <c r="AB24" s="440"/>
      <c r="AC24" s="440"/>
      <c r="AD24" s="440"/>
      <c r="AE24" s="440"/>
      <c r="AF24" s="440"/>
      <c r="AG24" s="441"/>
      <c r="AH24" s="442">
        <v>296</v>
      </c>
      <c r="AI24" s="443"/>
      <c r="AJ24" s="443"/>
      <c r="AK24" s="443"/>
      <c r="AL24" s="444"/>
      <c r="AM24" s="442">
        <v>894808</v>
      </c>
      <c r="AN24" s="443"/>
      <c r="AO24" s="443"/>
      <c r="AP24" s="443"/>
      <c r="AQ24" s="443"/>
      <c r="AR24" s="444"/>
      <c r="AS24" s="442">
        <v>3023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6209098</v>
      </c>
      <c r="BO24" s="467"/>
      <c r="BP24" s="467"/>
      <c r="BQ24" s="467"/>
      <c r="BR24" s="467"/>
      <c r="BS24" s="467"/>
      <c r="BT24" s="467"/>
      <c r="BU24" s="468"/>
      <c r="BV24" s="466">
        <v>6346403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6950</v>
      </c>
      <c r="R25" s="443"/>
      <c r="S25" s="443"/>
      <c r="T25" s="443"/>
      <c r="U25" s="443"/>
      <c r="V25" s="444"/>
      <c r="W25" s="508"/>
      <c r="X25" s="499"/>
      <c r="Y25" s="500"/>
      <c r="Z25" s="439" t="s">
        <v>174</v>
      </c>
      <c r="AA25" s="440"/>
      <c r="AB25" s="440"/>
      <c r="AC25" s="440"/>
      <c r="AD25" s="440"/>
      <c r="AE25" s="440"/>
      <c r="AF25" s="440"/>
      <c r="AG25" s="441"/>
      <c r="AH25" s="442">
        <v>55</v>
      </c>
      <c r="AI25" s="443"/>
      <c r="AJ25" s="443"/>
      <c r="AK25" s="443"/>
      <c r="AL25" s="444"/>
      <c r="AM25" s="442">
        <v>144760</v>
      </c>
      <c r="AN25" s="443"/>
      <c r="AO25" s="443"/>
      <c r="AP25" s="443"/>
      <c r="AQ25" s="443"/>
      <c r="AR25" s="444"/>
      <c r="AS25" s="442">
        <v>2632</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1059773</v>
      </c>
      <c r="BO25" s="462"/>
      <c r="BP25" s="462"/>
      <c r="BQ25" s="462"/>
      <c r="BR25" s="462"/>
      <c r="BS25" s="462"/>
      <c r="BT25" s="462"/>
      <c r="BU25" s="463"/>
      <c r="BV25" s="461">
        <v>1321413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5600</v>
      </c>
      <c r="R26" s="443"/>
      <c r="S26" s="443"/>
      <c r="T26" s="443"/>
      <c r="U26" s="443"/>
      <c r="V26" s="444"/>
      <c r="W26" s="508"/>
      <c r="X26" s="499"/>
      <c r="Y26" s="500"/>
      <c r="Z26" s="439" t="s">
        <v>177</v>
      </c>
      <c r="AA26" s="521"/>
      <c r="AB26" s="521"/>
      <c r="AC26" s="521"/>
      <c r="AD26" s="521"/>
      <c r="AE26" s="521"/>
      <c r="AF26" s="521"/>
      <c r="AG26" s="522"/>
      <c r="AH26" s="442">
        <v>22</v>
      </c>
      <c r="AI26" s="443"/>
      <c r="AJ26" s="443"/>
      <c r="AK26" s="443"/>
      <c r="AL26" s="444"/>
      <c r="AM26" s="442">
        <v>78012</v>
      </c>
      <c r="AN26" s="443"/>
      <c r="AO26" s="443"/>
      <c r="AP26" s="443"/>
      <c r="AQ26" s="443"/>
      <c r="AR26" s="444"/>
      <c r="AS26" s="442">
        <v>3546</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4350</v>
      </c>
      <c r="R27" s="443"/>
      <c r="S27" s="443"/>
      <c r="T27" s="443"/>
      <c r="U27" s="443"/>
      <c r="V27" s="444"/>
      <c r="W27" s="508"/>
      <c r="X27" s="499"/>
      <c r="Y27" s="500"/>
      <c r="Z27" s="439" t="s">
        <v>180</v>
      </c>
      <c r="AA27" s="440"/>
      <c r="AB27" s="440"/>
      <c r="AC27" s="440"/>
      <c r="AD27" s="440"/>
      <c r="AE27" s="440"/>
      <c r="AF27" s="440"/>
      <c r="AG27" s="441"/>
      <c r="AH27" s="442">
        <v>4</v>
      </c>
      <c r="AI27" s="443"/>
      <c r="AJ27" s="443"/>
      <c r="AK27" s="443"/>
      <c r="AL27" s="444"/>
      <c r="AM27" s="442">
        <v>15432</v>
      </c>
      <c r="AN27" s="443"/>
      <c r="AO27" s="443"/>
      <c r="AP27" s="443"/>
      <c r="AQ27" s="443"/>
      <c r="AR27" s="444"/>
      <c r="AS27" s="442">
        <v>3858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3850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1461904</v>
      </c>
      <c r="BO28" s="462"/>
      <c r="BP28" s="462"/>
      <c r="BQ28" s="462"/>
      <c r="BR28" s="462"/>
      <c r="BS28" s="462"/>
      <c r="BT28" s="462"/>
      <c r="BU28" s="463"/>
      <c r="BV28" s="461">
        <v>1091677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13</v>
      </c>
      <c r="M29" s="443"/>
      <c r="N29" s="443"/>
      <c r="O29" s="443"/>
      <c r="P29" s="444"/>
      <c r="Q29" s="442">
        <v>3600</v>
      </c>
      <c r="R29" s="443"/>
      <c r="S29" s="443"/>
      <c r="T29" s="443"/>
      <c r="U29" s="443"/>
      <c r="V29" s="444"/>
      <c r="W29" s="509"/>
      <c r="X29" s="510"/>
      <c r="Y29" s="511"/>
      <c r="Z29" s="439" t="s">
        <v>186</v>
      </c>
      <c r="AA29" s="440"/>
      <c r="AB29" s="440"/>
      <c r="AC29" s="440"/>
      <c r="AD29" s="440"/>
      <c r="AE29" s="440"/>
      <c r="AF29" s="440"/>
      <c r="AG29" s="441"/>
      <c r="AH29" s="442">
        <v>300</v>
      </c>
      <c r="AI29" s="443"/>
      <c r="AJ29" s="443"/>
      <c r="AK29" s="443"/>
      <c r="AL29" s="444"/>
      <c r="AM29" s="442">
        <v>910240</v>
      </c>
      <c r="AN29" s="443"/>
      <c r="AO29" s="443"/>
      <c r="AP29" s="443"/>
      <c r="AQ29" s="443"/>
      <c r="AR29" s="444"/>
      <c r="AS29" s="442">
        <v>3034</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370132</v>
      </c>
      <c r="BO29" s="467"/>
      <c r="BP29" s="467"/>
      <c r="BQ29" s="467"/>
      <c r="BR29" s="467"/>
      <c r="BS29" s="467"/>
      <c r="BT29" s="467"/>
      <c r="BU29" s="468"/>
      <c r="BV29" s="466">
        <v>126092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751430</v>
      </c>
      <c r="BO30" s="470"/>
      <c r="BP30" s="470"/>
      <c r="BQ30" s="470"/>
      <c r="BR30" s="470"/>
      <c r="BS30" s="470"/>
      <c r="BT30" s="470"/>
      <c r="BU30" s="471"/>
      <c r="BV30" s="469">
        <v>600533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上山城郷土資料館</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ニュートラックかみのやま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浄化槽事業特別会計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上山市体育・文化振興公社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産業団地整備事業特別会計</v>
      </c>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山形広域環境事務組合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上山二日町再開発</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山形県後期高齢者医療広域連合（普通会計分）</v>
      </c>
      <c r="BZ38" s="424"/>
      <c r="CA38" s="424"/>
      <c r="CB38" s="424"/>
      <c r="CC38" s="424"/>
      <c r="CD38" s="424"/>
      <c r="CE38" s="424"/>
      <c r="CF38" s="424"/>
      <c r="CG38" s="424"/>
      <c r="CH38" s="424"/>
      <c r="CI38" s="424"/>
      <c r="CJ38" s="424"/>
      <c r="CK38" s="424"/>
      <c r="CL38" s="424"/>
      <c r="CM38" s="424"/>
      <c r="CN38" s="214"/>
      <c r="CO38" s="425">
        <f t="shared" si="3"/>
        <v>20</v>
      </c>
      <c r="CP38" s="425"/>
      <c r="CQ38" s="424" t="str">
        <f>IF('各会計、関係団体の財政状況及び健全化判断比率'!BS11="","",'各会計、関係団体の財政状況及び健全化判断比率'!BS11)</f>
        <v>上山市土地開発公社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山形県後期高齢者医療広域連合（事業会計分）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rOmjG1yibrK7VSxOe8zoOSQGu+HCy8/bYqP4orktgFNz8IcUmZuaKU9Z42EQCnoMcEHNPWKGDOnd89imyy36+Q==" saltValue="6Nb0uyb/cG4yvJFi/38m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8" t="s">
        <v>560</v>
      </c>
      <c r="D34" s="1248"/>
      <c r="E34" s="1249"/>
      <c r="F34" s="32">
        <v>9.59</v>
      </c>
      <c r="G34" s="33">
        <v>5.34</v>
      </c>
      <c r="H34" s="33">
        <v>7.63</v>
      </c>
      <c r="I34" s="33">
        <v>9.44</v>
      </c>
      <c r="J34" s="34">
        <v>9.1300000000000008</v>
      </c>
      <c r="K34" s="22"/>
      <c r="L34" s="22"/>
      <c r="M34" s="22"/>
      <c r="N34" s="22"/>
      <c r="O34" s="22"/>
      <c r="P34" s="22"/>
    </row>
    <row r="35" spans="1:16" ht="39" customHeight="1">
      <c r="A35" s="22"/>
      <c r="B35" s="35"/>
      <c r="C35" s="1242" t="s">
        <v>561</v>
      </c>
      <c r="D35" s="1243"/>
      <c r="E35" s="1244"/>
      <c r="F35" s="36">
        <v>5.16</v>
      </c>
      <c r="G35" s="37">
        <v>5.23</v>
      </c>
      <c r="H35" s="37">
        <v>5.59</v>
      </c>
      <c r="I35" s="37">
        <v>6.48</v>
      </c>
      <c r="J35" s="38">
        <v>7.61</v>
      </c>
      <c r="K35" s="22"/>
      <c r="L35" s="22"/>
      <c r="M35" s="22"/>
      <c r="N35" s="22"/>
      <c r="O35" s="22"/>
      <c r="P35" s="22"/>
    </row>
    <row r="36" spans="1:16" ht="39" customHeight="1">
      <c r="A36" s="22"/>
      <c r="B36" s="35"/>
      <c r="C36" s="1242" t="s">
        <v>562</v>
      </c>
      <c r="D36" s="1243"/>
      <c r="E36" s="1244"/>
      <c r="F36" s="36">
        <v>0.79</v>
      </c>
      <c r="G36" s="37">
        <v>1.64</v>
      </c>
      <c r="H36" s="37">
        <v>0.68</v>
      </c>
      <c r="I36" s="37">
        <v>1.49</v>
      </c>
      <c r="J36" s="38">
        <v>1.75</v>
      </c>
      <c r="K36" s="22"/>
      <c r="L36" s="22"/>
      <c r="M36" s="22"/>
      <c r="N36" s="22"/>
      <c r="O36" s="22"/>
      <c r="P36" s="22"/>
    </row>
    <row r="37" spans="1:16" ht="39" customHeight="1">
      <c r="A37" s="22"/>
      <c r="B37" s="35"/>
      <c r="C37" s="1242" t="s">
        <v>563</v>
      </c>
      <c r="D37" s="1243"/>
      <c r="E37" s="1244"/>
      <c r="F37" s="36">
        <v>2.4300000000000002</v>
      </c>
      <c r="G37" s="37">
        <v>3.98</v>
      </c>
      <c r="H37" s="37">
        <v>4.17</v>
      </c>
      <c r="I37" s="37">
        <v>1.55</v>
      </c>
      <c r="J37" s="38">
        <v>1.39</v>
      </c>
      <c r="K37" s="22"/>
      <c r="L37" s="22"/>
      <c r="M37" s="22"/>
      <c r="N37" s="22"/>
      <c r="O37" s="22"/>
      <c r="P37" s="22"/>
    </row>
    <row r="38" spans="1:16" ht="39" customHeight="1">
      <c r="A38" s="22"/>
      <c r="B38" s="35"/>
      <c r="C38" s="1242" t="s">
        <v>564</v>
      </c>
      <c r="D38" s="1243"/>
      <c r="E38" s="1244"/>
      <c r="F38" s="36">
        <v>0.15</v>
      </c>
      <c r="G38" s="37">
        <v>0.13</v>
      </c>
      <c r="H38" s="37">
        <v>0.15</v>
      </c>
      <c r="I38" s="37">
        <v>0.09</v>
      </c>
      <c r="J38" s="38">
        <v>0.85</v>
      </c>
      <c r="K38" s="22"/>
      <c r="L38" s="22"/>
      <c r="M38" s="22"/>
      <c r="N38" s="22"/>
      <c r="O38" s="22"/>
      <c r="P38" s="22"/>
    </row>
    <row r="39" spans="1:16" ht="39" customHeight="1">
      <c r="A39" s="22"/>
      <c r="B39" s="35"/>
      <c r="C39" s="1242" t="s">
        <v>565</v>
      </c>
      <c r="D39" s="1243"/>
      <c r="E39" s="1244"/>
      <c r="F39" s="36">
        <v>0</v>
      </c>
      <c r="G39" s="37">
        <v>0.01</v>
      </c>
      <c r="H39" s="37">
        <v>0.03</v>
      </c>
      <c r="I39" s="37">
        <v>0</v>
      </c>
      <c r="J39" s="38">
        <v>0.01</v>
      </c>
      <c r="K39" s="22"/>
      <c r="L39" s="22"/>
      <c r="M39" s="22"/>
      <c r="N39" s="22"/>
      <c r="O39" s="22"/>
      <c r="P39" s="22"/>
    </row>
    <row r="40" spans="1:16" ht="39" customHeight="1">
      <c r="A40" s="22"/>
      <c r="B40" s="35"/>
      <c r="C40" s="1242" t="s">
        <v>566</v>
      </c>
      <c r="D40" s="1243"/>
      <c r="E40" s="1244"/>
      <c r="F40" s="36">
        <v>0.01</v>
      </c>
      <c r="G40" s="37">
        <v>0</v>
      </c>
      <c r="H40" s="37">
        <v>0.01</v>
      </c>
      <c r="I40" s="37">
        <v>0</v>
      </c>
      <c r="J40" s="38">
        <v>0.01</v>
      </c>
      <c r="K40" s="22"/>
      <c r="L40" s="22"/>
      <c r="M40" s="22"/>
      <c r="N40" s="22"/>
      <c r="O40" s="22"/>
      <c r="P40" s="22"/>
    </row>
    <row r="41" spans="1:16" ht="39" customHeight="1">
      <c r="A41" s="22"/>
      <c r="B41" s="35"/>
      <c r="C41" s="1242" t="s">
        <v>567</v>
      </c>
      <c r="D41" s="1243"/>
      <c r="E41" s="1244"/>
      <c r="F41" s="36">
        <v>0.02</v>
      </c>
      <c r="G41" s="37">
        <v>0.02</v>
      </c>
      <c r="H41" s="37">
        <v>0.02</v>
      </c>
      <c r="I41" s="37">
        <v>0.02</v>
      </c>
      <c r="J41" s="38">
        <v>0</v>
      </c>
      <c r="K41" s="22"/>
      <c r="L41" s="22"/>
      <c r="M41" s="22"/>
      <c r="N41" s="22"/>
      <c r="O41" s="22"/>
      <c r="P41" s="22"/>
    </row>
    <row r="42" spans="1:16" ht="39" customHeight="1">
      <c r="A42" s="22"/>
      <c r="B42" s="39"/>
      <c r="C42" s="1242" t="s">
        <v>568</v>
      </c>
      <c r="D42" s="1243"/>
      <c r="E42" s="1244"/>
      <c r="F42" s="36" t="s">
        <v>512</v>
      </c>
      <c r="G42" s="37" t="s">
        <v>512</v>
      </c>
      <c r="H42" s="37" t="s">
        <v>569</v>
      </c>
      <c r="I42" s="37" t="s">
        <v>512</v>
      </c>
      <c r="J42" s="38" t="s">
        <v>512</v>
      </c>
      <c r="K42" s="22"/>
      <c r="L42" s="22"/>
      <c r="M42" s="22"/>
      <c r="N42" s="22"/>
      <c r="O42" s="22"/>
      <c r="P42" s="22"/>
    </row>
    <row r="43" spans="1:16" ht="39" customHeight="1" thickBot="1">
      <c r="A43" s="22"/>
      <c r="B43" s="40"/>
      <c r="C43" s="1245" t="s">
        <v>570</v>
      </c>
      <c r="D43" s="1246"/>
      <c r="E43" s="1247"/>
      <c r="F43" s="41">
        <v>0.06</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zkPjxJX14B7/M2waJyWuaojeTEMlSNSSr1dv5pNXtUxYoJmht6+3y35mznk/RPidhmANzXH2i3bHI0WkGwDUw==" saltValue="9VMLrfXBB3f3S7LdbS2s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68" t="s">
        <v>10</v>
      </c>
      <c r="C45" s="1269"/>
      <c r="D45" s="58"/>
      <c r="E45" s="1274" t="s">
        <v>11</v>
      </c>
      <c r="F45" s="1274"/>
      <c r="G45" s="1274"/>
      <c r="H45" s="1274"/>
      <c r="I45" s="1274"/>
      <c r="J45" s="1275"/>
      <c r="K45" s="59">
        <v>1453</v>
      </c>
      <c r="L45" s="60">
        <v>1521</v>
      </c>
      <c r="M45" s="60">
        <v>1259</v>
      </c>
      <c r="N45" s="60">
        <v>1292</v>
      </c>
      <c r="O45" s="61">
        <v>1201</v>
      </c>
      <c r="P45" s="48"/>
      <c r="Q45" s="48"/>
      <c r="R45" s="48"/>
      <c r="S45" s="48"/>
      <c r="T45" s="48"/>
      <c r="U45" s="48"/>
    </row>
    <row r="46" spans="1:21" ht="30.75" customHeight="1">
      <c r="A46" s="48"/>
      <c r="B46" s="1270"/>
      <c r="C46" s="1271"/>
      <c r="D46" s="62"/>
      <c r="E46" s="1252" t="s">
        <v>12</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c r="A47" s="48"/>
      <c r="B47" s="1270"/>
      <c r="C47" s="1271"/>
      <c r="D47" s="62"/>
      <c r="E47" s="1252" t="s">
        <v>13</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c r="A48" s="48"/>
      <c r="B48" s="1270"/>
      <c r="C48" s="1271"/>
      <c r="D48" s="62"/>
      <c r="E48" s="1252" t="s">
        <v>14</v>
      </c>
      <c r="F48" s="1252"/>
      <c r="G48" s="1252"/>
      <c r="H48" s="1252"/>
      <c r="I48" s="1252"/>
      <c r="J48" s="1253"/>
      <c r="K48" s="63">
        <v>256</v>
      </c>
      <c r="L48" s="64">
        <v>272</v>
      </c>
      <c r="M48" s="64">
        <v>261</v>
      </c>
      <c r="N48" s="64">
        <v>243</v>
      </c>
      <c r="O48" s="65">
        <v>298</v>
      </c>
      <c r="P48" s="48"/>
      <c r="Q48" s="48"/>
      <c r="R48" s="48"/>
      <c r="S48" s="48"/>
      <c r="T48" s="48"/>
      <c r="U48" s="48"/>
    </row>
    <row r="49" spans="1:21" ht="30.75" customHeight="1">
      <c r="A49" s="48"/>
      <c r="B49" s="1270"/>
      <c r="C49" s="1271"/>
      <c r="D49" s="62"/>
      <c r="E49" s="1252" t="s">
        <v>15</v>
      </c>
      <c r="F49" s="1252"/>
      <c r="G49" s="1252"/>
      <c r="H49" s="1252"/>
      <c r="I49" s="1252"/>
      <c r="J49" s="1253"/>
      <c r="K49" s="63">
        <v>1</v>
      </c>
      <c r="L49" s="64">
        <v>1</v>
      </c>
      <c r="M49" s="64">
        <v>2</v>
      </c>
      <c r="N49" s="64">
        <v>4</v>
      </c>
      <c r="O49" s="65">
        <v>10</v>
      </c>
      <c r="P49" s="48"/>
      <c r="Q49" s="48"/>
      <c r="R49" s="48"/>
      <c r="S49" s="48"/>
      <c r="T49" s="48"/>
      <c r="U49" s="48"/>
    </row>
    <row r="50" spans="1:21" ht="30.75" customHeight="1">
      <c r="A50" s="48"/>
      <c r="B50" s="1270"/>
      <c r="C50" s="1271"/>
      <c r="D50" s="62"/>
      <c r="E50" s="1252" t="s">
        <v>16</v>
      </c>
      <c r="F50" s="1252"/>
      <c r="G50" s="1252"/>
      <c r="H50" s="1252"/>
      <c r="I50" s="1252"/>
      <c r="J50" s="1253"/>
      <c r="K50" s="63">
        <v>121</v>
      </c>
      <c r="L50" s="64">
        <v>108</v>
      </c>
      <c r="M50" s="64">
        <v>101</v>
      </c>
      <c r="N50" s="64">
        <v>99</v>
      </c>
      <c r="O50" s="65">
        <v>99</v>
      </c>
      <c r="P50" s="48"/>
      <c r="Q50" s="48"/>
      <c r="R50" s="48"/>
      <c r="S50" s="48"/>
      <c r="T50" s="48"/>
      <c r="U50" s="48"/>
    </row>
    <row r="51" spans="1:21" ht="30.75" customHeight="1">
      <c r="A51" s="48"/>
      <c r="B51" s="1272"/>
      <c r="C51" s="1273"/>
      <c r="D51" s="66"/>
      <c r="E51" s="1252" t="s">
        <v>17</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18</v>
      </c>
      <c r="C52" s="1251"/>
      <c r="D52" s="66"/>
      <c r="E52" s="1252" t="s">
        <v>19</v>
      </c>
      <c r="F52" s="1252"/>
      <c r="G52" s="1252"/>
      <c r="H52" s="1252"/>
      <c r="I52" s="1252"/>
      <c r="J52" s="1253"/>
      <c r="K52" s="63">
        <v>1165</v>
      </c>
      <c r="L52" s="64">
        <v>1156</v>
      </c>
      <c r="M52" s="64">
        <v>1141</v>
      </c>
      <c r="N52" s="64">
        <v>1150</v>
      </c>
      <c r="O52" s="65">
        <v>1168</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666</v>
      </c>
      <c r="L53" s="69">
        <v>746</v>
      </c>
      <c r="M53" s="69">
        <v>482</v>
      </c>
      <c r="N53" s="69">
        <v>488</v>
      </c>
      <c r="O53" s="70">
        <v>440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58" t="s">
        <v>24</v>
      </c>
      <c r="C57" s="1259"/>
      <c r="D57" s="1262" t="s">
        <v>25</v>
      </c>
      <c r="E57" s="1263"/>
      <c r="F57" s="1263"/>
      <c r="G57" s="1263"/>
      <c r="H57" s="1263"/>
      <c r="I57" s="1263"/>
      <c r="J57" s="1264"/>
      <c r="K57" s="83" t="s">
        <v>512</v>
      </c>
      <c r="L57" s="84" t="s">
        <v>512</v>
      </c>
      <c r="M57" s="84" t="s">
        <v>512</v>
      </c>
      <c r="N57" s="84" t="s">
        <v>512</v>
      </c>
      <c r="O57" s="85" t="s">
        <v>512</v>
      </c>
    </row>
    <row r="58" spans="1:21" ht="31.5" customHeight="1" thickBot="1">
      <c r="B58" s="1260"/>
      <c r="C58" s="1261"/>
      <c r="D58" s="1265" t="s">
        <v>26</v>
      </c>
      <c r="E58" s="1266"/>
      <c r="F58" s="1266"/>
      <c r="G58" s="1266"/>
      <c r="H58" s="1266"/>
      <c r="I58" s="1266"/>
      <c r="J58" s="1267"/>
      <c r="K58" s="86" t="s">
        <v>512</v>
      </c>
      <c r="L58" s="87" t="s">
        <v>512</v>
      </c>
      <c r="M58" s="87" t="s">
        <v>512</v>
      </c>
      <c r="N58" s="87" t="s">
        <v>512</v>
      </c>
      <c r="O58" s="88" t="s">
        <v>512</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Y4FP8ExaacIY/AroJX1x104lHfYG4SliLHwTTm48DhBPs/lRfpV3kxZVc0jGJUsIBJdaoMRFScggqTG46cg==" saltValue="Sj8DcthbmIgu8ufUbcu7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88" t="s">
        <v>29</v>
      </c>
      <c r="C41" s="1289"/>
      <c r="D41" s="102"/>
      <c r="E41" s="1290" t="s">
        <v>30</v>
      </c>
      <c r="F41" s="1290"/>
      <c r="G41" s="1290"/>
      <c r="H41" s="1291"/>
      <c r="I41" s="103">
        <v>17122</v>
      </c>
      <c r="J41" s="104">
        <v>17494</v>
      </c>
      <c r="K41" s="104">
        <v>18748</v>
      </c>
      <c r="L41" s="104">
        <v>17609</v>
      </c>
      <c r="M41" s="105">
        <v>17217</v>
      </c>
    </row>
    <row r="42" spans="2:13" ht="27.75" customHeight="1">
      <c r="B42" s="1278"/>
      <c r="C42" s="1279"/>
      <c r="D42" s="106"/>
      <c r="E42" s="1282" t="s">
        <v>31</v>
      </c>
      <c r="F42" s="1282"/>
      <c r="G42" s="1282"/>
      <c r="H42" s="1283"/>
      <c r="I42" s="107">
        <v>1070</v>
      </c>
      <c r="J42" s="108">
        <v>936</v>
      </c>
      <c r="K42" s="108">
        <v>733</v>
      </c>
      <c r="L42" s="108">
        <v>568</v>
      </c>
      <c r="M42" s="109">
        <v>357</v>
      </c>
    </row>
    <row r="43" spans="2:13" ht="27.75" customHeight="1">
      <c r="B43" s="1278"/>
      <c r="C43" s="1279"/>
      <c r="D43" s="106"/>
      <c r="E43" s="1282" t="s">
        <v>32</v>
      </c>
      <c r="F43" s="1282"/>
      <c r="G43" s="1282"/>
      <c r="H43" s="1283"/>
      <c r="I43" s="107">
        <v>3701</v>
      </c>
      <c r="J43" s="108">
        <v>3761</v>
      </c>
      <c r="K43" s="108">
        <v>3767</v>
      </c>
      <c r="L43" s="108">
        <v>3719</v>
      </c>
      <c r="M43" s="109">
        <v>3751</v>
      </c>
    </row>
    <row r="44" spans="2:13" ht="27.75" customHeight="1">
      <c r="B44" s="1278"/>
      <c r="C44" s="1279"/>
      <c r="D44" s="106"/>
      <c r="E44" s="1282" t="s">
        <v>33</v>
      </c>
      <c r="F44" s="1282"/>
      <c r="G44" s="1282"/>
      <c r="H44" s="1283"/>
      <c r="I44" s="107">
        <v>98</v>
      </c>
      <c r="J44" s="108">
        <v>546</v>
      </c>
      <c r="K44" s="108">
        <v>1018</v>
      </c>
      <c r="L44" s="108">
        <v>1271</v>
      </c>
      <c r="M44" s="109">
        <v>1303</v>
      </c>
    </row>
    <row r="45" spans="2:13" ht="27.75" customHeight="1">
      <c r="B45" s="1278"/>
      <c r="C45" s="1279"/>
      <c r="D45" s="106"/>
      <c r="E45" s="1282" t="s">
        <v>34</v>
      </c>
      <c r="F45" s="1282"/>
      <c r="G45" s="1282"/>
      <c r="H45" s="1283"/>
      <c r="I45" s="107">
        <v>2847</v>
      </c>
      <c r="J45" s="108">
        <v>2630</v>
      </c>
      <c r="K45" s="108">
        <v>2574</v>
      </c>
      <c r="L45" s="108">
        <v>2398</v>
      </c>
      <c r="M45" s="109">
        <v>2305</v>
      </c>
    </row>
    <row r="46" spans="2:13" ht="27.75" customHeight="1">
      <c r="B46" s="1278"/>
      <c r="C46" s="1279"/>
      <c r="D46" s="110"/>
      <c r="E46" s="1282" t="s">
        <v>35</v>
      </c>
      <c r="F46" s="1282"/>
      <c r="G46" s="1282"/>
      <c r="H46" s="1283"/>
      <c r="I46" s="107" t="s">
        <v>512</v>
      </c>
      <c r="J46" s="108" t="s">
        <v>512</v>
      </c>
      <c r="K46" s="108" t="s">
        <v>512</v>
      </c>
      <c r="L46" s="108" t="s">
        <v>512</v>
      </c>
      <c r="M46" s="109" t="s">
        <v>512</v>
      </c>
    </row>
    <row r="47" spans="2:13" ht="27.75" customHeight="1">
      <c r="B47" s="1278"/>
      <c r="C47" s="1279"/>
      <c r="D47" s="111"/>
      <c r="E47" s="1292" t="s">
        <v>36</v>
      </c>
      <c r="F47" s="1293"/>
      <c r="G47" s="1293"/>
      <c r="H47" s="1294"/>
      <c r="I47" s="107" t="s">
        <v>512</v>
      </c>
      <c r="J47" s="108" t="s">
        <v>512</v>
      </c>
      <c r="K47" s="108" t="s">
        <v>512</v>
      </c>
      <c r="L47" s="108" t="s">
        <v>512</v>
      </c>
      <c r="M47" s="109" t="s">
        <v>512</v>
      </c>
    </row>
    <row r="48" spans="2:13" ht="27.75" customHeight="1">
      <c r="B48" s="1278"/>
      <c r="C48" s="1279"/>
      <c r="D48" s="106"/>
      <c r="E48" s="1282" t="s">
        <v>37</v>
      </c>
      <c r="F48" s="1282"/>
      <c r="G48" s="1282"/>
      <c r="H48" s="1283"/>
      <c r="I48" s="107" t="s">
        <v>512</v>
      </c>
      <c r="J48" s="108" t="s">
        <v>512</v>
      </c>
      <c r="K48" s="108" t="s">
        <v>512</v>
      </c>
      <c r="L48" s="108" t="s">
        <v>512</v>
      </c>
      <c r="M48" s="109" t="s">
        <v>512</v>
      </c>
    </row>
    <row r="49" spans="2:13" ht="27.75" customHeight="1">
      <c r="B49" s="1280"/>
      <c r="C49" s="1281"/>
      <c r="D49" s="106"/>
      <c r="E49" s="1282" t="s">
        <v>38</v>
      </c>
      <c r="F49" s="1282"/>
      <c r="G49" s="1282"/>
      <c r="H49" s="1283"/>
      <c r="I49" s="107" t="s">
        <v>512</v>
      </c>
      <c r="J49" s="108" t="s">
        <v>512</v>
      </c>
      <c r="K49" s="108" t="s">
        <v>512</v>
      </c>
      <c r="L49" s="108" t="s">
        <v>512</v>
      </c>
      <c r="M49" s="109" t="s">
        <v>512</v>
      </c>
    </row>
    <row r="50" spans="2:13" ht="27.75" customHeight="1">
      <c r="B50" s="1276" t="s">
        <v>39</v>
      </c>
      <c r="C50" s="1277"/>
      <c r="D50" s="112"/>
      <c r="E50" s="1282" t="s">
        <v>40</v>
      </c>
      <c r="F50" s="1282"/>
      <c r="G50" s="1282"/>
      <c r="H50" s="1283"/>
      <c r="I50" s="107">
        <v>2745</v>
      </c>
      <c r="J50" s="108">
        <v>3065</v>
      </c>
      <c r="K50" s="108">
        <v>2903</v>
      </c>
      <c r="L50" s="108">
        <v>3190</v>
      </c>
      <c r="M50" s="109">
        <v>4078</v>
      </c>
    </row>
    <row r="51" spans="2:13" ht="27.75" customHeight="1">
      <c r="B51" s="1278"/>
      <c r="C51" s="1279"/>
      <c r="D51" s="106"/>
      <c r="E51" s="1282" t="s">
        <v>41</v>
      </c>
      <c r="F51" s="1282"/>
      <c r="G51" s="1282"/>
      <c r="H51" s="1283"/>
      <c r="I51" s="107">
        <v>1978</v>
      </c>
      <c r="J51" s="108">
        <v>2306</v>
      </c>
      <c r="K51" s="108">
        <v>2429</v>
      </c>
      <c r="L51" s="108">
        <v>3061</v>
      </c>
      <c r="M51" s="109">
        <v>2994</v>
      </c>
    </row>
    <row r="52" spans="2:13" ht="27.75" customHeight="1">
      <c r="B52" s="1280"/>
      <c r="C52" s="1281"/>
      <c r="D52" s="106"/>
      <c r="E52" s="1282" t="s">
        <v>42</v>
      </c>
      <c r="F52" s="1282"/>
      <c r="G52" s="1282"/>
      <c r="H52" s="1283"/>
      <c r="I52" s="107">
        <v>11539</v>
      </c>
      <c r="J52" s="108">
        <v>12271</v>
      </c>
      <c r="K52" s="108">
        <v>12119</v>
      </c>
      <c r="L52" s="108">
        <v>12178</v>
      </c>
      <c r="M52" s="109">
        <v>11985</v>
      </c>
    </row>
    <row r="53" spans="2:13" ht="27.75" customHeight="1" thickBot="1">
      <c r="B53" s="1284" t="s">
        <v>43</v>
      </c>
      <c r="C53" s="1285"/>
      <c r="D53" s="113"/>
      <c r="E53" s="1286" t="s">
        <v>44</v>
      </c>
      <c r="F53" s="1286"/>
      <c r="G53" s="1286"/>
      <c r="H53" s="1287"/>
      <c r="I53" s="114">
        <v>8577</v>
      </c>
      <c r="J53" s="115">
        <v>7726</v>
      </c>
      <c r="K53" s="115">
        <v>9389</v>
      </c>
      <c r="L53" s="115">
        <v>7135</v>
      </c>
      <c r="M53" s="116">
        <v>5876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4iwx6kgEtb1r4soDPiVW0VOrqIo3cpf6gtqPop+ACez3hZuSmo+Ck+dw/hBylMeLy6B0pUu7TLYFT9byTuRIQ==" saltValue="byVGM0Q+xD48Ha93RJGl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303" t="s">
        <v>47</v>
      </c>
      <c r="D55" s="1303"/>
      <c r="E55" s="1304"/>
      <c r="F55" s="128">
        <v>1042</v>
      </c>
      <c r="G55" s="128">
        <v>1092</v>
      </c>
      <c r="H55" s="129">
        <v>1462</v>
      </c>
    </row>
    <row r="56" spans="2:8" ht="52.5" customHeight="1">
      <c r="B56" s="130"/>
      <c r="C56" s="1305" t="s">
        <v>48</v>
      </c>
      <c r="D56" s="1305"/>
      <c r="E56" s="1306"/>
      <c r="F56" s="131">
        <v>126</v>
      </c>
      <c r="G56" s="131">
        <v>126</v>
      </c>
      <c r="H56" s="132">
        <v>370</v>
      </c>
    </row>
    <row r="57" spans="2:8" ht="53.25" customHeight="1">
      <c r="B57" s="130"/>
      <c r="C57" s="1307" t="s">
        <v>49</v>
      </c>
      <c r="D57" s="1307"/>
      <c r="E57" s="1308"/>
      <c r="F57" s="133">
        <v>730</v>
      </c>
      <c r="G57" s="133">
        <v>601</v>
      </c>
      <c r="H57" s="134">
        <v>751</v>
      </c>
    </row>
    <row r="58" spans="2:8" ht="45.75" customHeight="1">
      <c r="B58" s="135"/>
      <c r="C58" s="1295" t="s">
        <v>588</v>
      </c>
      <c r="D58" s="1296"/>
      <c r="E58" s="1297"/>
      <c r="F58" s="136">
        <v>401</v>
      </c>
      <c r="G58" s="136">
        <v>501</v>
      </c>
      <c r="H58" s="137">
        <v>601</v>
      </c>
    </row>
    <row r="59" spans="2:8" ht="45.75" customHeight="1">
      <c r="B59" s="135"/>
      <c r="C59" s="1295" t="s">
        <v>589</v>
      </c>
      <c r="D59" s="1296"/>
      <c r="E59" s="1297"/>
      <c r="F59" s="136">
        <v>96</v>
      </c>
      <c r="G59" s="136">
        <v>96</v>
      </c>
      <c r="H59" s="137">
        <v>96</v>
      </c>
    </row>
    <row r="60" spans="2:8" ht="45.75" customHeight="1">
      <c r="B60" s="135"/>
      <c r="C60" s="1295" t="s">
        <v>590</v>
      </c>
      <c r="D60" s="1296"/>
      <c r="E60" s="1297"/>
      <c r="F60" s="136">
        <v>0</v>
      </c>
      <c r="G60" s="136">
        <v>0</v>
      </c>
      <c r="H60" s="137">
        <v>50</v>
      </c>
    </row>
    <row r="61" spans="2:8" ht="45.75" customHeight="1">
      <c r="B61" s="135"/>
      <c r="C61" s="1295" t="s">
        <v>591</v>
      </c>
      <c r="D61" s="1296"/>
      <c r="E61" s="1297"/>
      <c r="F61" s="136">
        <v>2</v>
      </c>
      <c r="G61" s="136">
        <v>2</v>
      </c>
      <c r="H61" s="137">
        <v>2</v>
      </c>
    </row>
    <row r="62" spans="2:8" ht="45.75" customHeight="1" thickBot="1">
      <c r="B62" s="138"/>
      <c r="C62" s="1298" t="s">
        <v>592</v>
      </c>
      <c r="D62" s="1299"/>
      <c r="E62" s="1300"/>
      <c r="F62" s="139">
        <v>0</v>
      </c>
      <c r="G62" s="139">
        <v>0</v>
      </c>
      <c r="H62" s="140">
        <v>1</v>
      </c>
    </row>
    <row r="63" spans="2:8" ht="52.5" customHeight="1" thickBot="1">
      <c r="B63" s="141"/>
      <c r="C63" s="1301" t="s">
        <v>50</v>
      </c>
      <c r="D63" s="1301"/>
      <c r="E63" s="1302"/>
      <c r="F63" s="142">
        <v>1898</v>
      </c>
      <c r="G63" s="142">
        <v>1818</v>
      </c>
      <c r="H63" s="143">
        <v>2583</v>
      </c>
    </row>
    <row r="64" spans="2:8" ht="15" customHeight="1"/>
  </sheetData>
  <sheetProtection algorithmName="SHA-512" hashValue="+lHulHzabKtjtCNqlisncGgg+A+GpxoTb6PlkO7TqoIYIcsFjFYk4qh2fBhMjz+BErZQdA1kThxpmdquwk/bxA==" saltValue="tY2b5RUcCNaMQF9nmAnY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9" zoomScale="80" zoomScaleNormal="80" zoomScaleSheetLayoutView="55" workbookViewId="0">
      <selection activeCell="AN65" sqref="AN65:DC69"/>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6" t="s">
        <v>603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596</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c r="B51" s="395"/>
      <c r="G51" s="1326"/>
      <c r="H51" s="1326"/>
      <c r="I51" s="1327"/>
      <c r="J51" s="1327"/>
      <c r="K51" s="1325"/>
      <c r="L51" s="1325"/>
      <c r="M51" s="1325"/>
      <c r="N51" s="1325"/>
      <c r="AM51" s="404"/>
      <c r="AN51" s="1315" t="s">
        <v>597</v>
      </c>
      <c r="AO51" s="1315"/>
      <c r="AP51" s="1315"/>
      <c r="AQ51" s="1315"/>
      <c r="AR51" s="1315"/>
      <c r="AS51" s="1315"/>
      <c r="AT51" s="1315"/>
      <c r="AU51" s="1315"/>
      <c r="AV51" s="1315"/>
      <c r="AW51" s="1315"/>
      <c r="AX51" s="1315"/>
      <c r="AY51" s="1315"/>
      <c r="AZ51" s="1315"/>
      <c r="BA51" s="1315"/>
      <c r="BB51" s="1315" t="s">
        <v>598</v>
      </c>
      <c r="BC51" s="1315"/>
      <c r="BD51" s="1315"/>
      <c r="BE51" s="1315"/>
      <c r="BF51" s="1315"/>
      <c r="BG51" s="1315"/>
      <c r="BH51" s="1315"/>
      <c r="BI51" s="1315"/>
      <c r="BJ51" s="1315"/>
      <c r="BK51" s="1315"/>
      <c r="BL51" s="1315"/>
      <c r="BM51" s="1315"/>
      <c r="BN51" s="1315"/>
      <c r="BO51" s="1315"/>
      <c r="BP51" s="1314">
        <v>121.6</v>
      </c>
      <c r="BQ51" s="1314"/>
      <c r="BR51" s="1314"/>
      <c r="BS51" s="1314"/>
      <c r="BT51" s="1314"/>
      <c r="BU51" s="1314"/>
      <c r="BV51" s="1314"/>
      <c r="BW51" s="1314"/>
      <c r="BX51" s="1314">
        <v>110.5</v>
      </c>
      <c r="BY51" s="1314"/>
      <c r="BZ51" s="1314"/>
      <c r="CA51" s="1314"/>
      <c r="CB51" s="1314"/>
      <c r="CC51" s="1314"/>
      <c r="CD51" s="1314"/>
      <c r="CE51" s="1314"/>
      <c r="CF51" s="1314">
        <v>135.30000000000001</v>
      </c>
      <c r="CG51" s="1314"/>
      <c r="CH51" s="1314"/>
      <c r="CI51" s="1314"/>
      <c r="CJ51" s="1314"/>
      <c r="CK51" s="1314"/>
      <c r="CL51" s="1314"/>
      <c r="CM51" s="1314"/>
      <c r="CN51" s="1314">
        <v>102.8</v>
      </c>
      <c r="CO51" s="1314"/>
      <c r="CP51" s="1314"/>
      <c r="CQ51" s="1314"/>
      <c r="CR51" s="1314"/>
      <c r="CS51" s="1314"/>
      <c r="CT51" s="1314"/>
      <c r="CU51" s="1314"/>
      <c r="CV51" s="1314">
        <v>84.3</v>
      </c>
      <c r="CW51" s="1314"/>
      <c r="CX51" s="1314"/>
      <c r="CY51" s="1314"/>
      <c r="CZ51" s="1314"/>
      <c r="DA51" s="1314"/>
      <c r="DB51" s="1314"/>
      <c r="DC51" s="1314"/>
    </row>
    <row r="52" spans="1:109">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599</v>
      </c>
      <c r="BC53" s="1315"/>
      <c r="BD53" s="1315"/>
      <c r="BE53" s="1315"/>
      <c r="BF53" s="1315"/>
      <c r="BG53" s="1315"/>
      <c r="BH53" s="1315"/>
      <c r="BI53" s="1315"/>
      <c r="BJ53" s="1315"/>
      <c r="BK53" s="1315"/>
      <c r="BL53" s="1315"/>
      <c r="BM53" s="1315"/>
      <c r="BN53" s="1315"/>
      <c r="BO53" s="1315"/>
      <c r="BP53" s="1314">
        <v>58.9</v>
      </c>
      <c r="BQ53" s="1314"/>
      <c r="BR53" s="1314"/>
      <c r="BS53" s="1314"/>
      <c r="BT53" s="1314"/>
      <c r="BU53" s="1314"/>
      <c r="BV53" s="1314"/>
      <c r="BW53" s="1314"/>
      <c r="BX53" s="1314">
        <v>57.1</v>
      </c>
      <c r="BY53" s="1314"/>
      <c r="BZ53" s="1314"/>
      <c r="CA53" s="1314"/>
      <c r="CB53" s="1314"/>
      <c r="CC53" s="1314"/>
      <c r="CD53" s="1314"/>
      <c r="CE53" s="1314"/>
      <c r="CF53" s="1314">
        <v>56.5</v>
      </c>
      <c r="CG53" s="1314"/>
      <c r="CH53" s="1314"/>
      <c r="CI53" s="1314"/>
      <c r="CJ53" s="1314"/>
      <c r="CK53" s="1314"/>
      <c r="CL53" s="1314"/>
      <c r="CM53" s="1314"/>
      <c r="CN53" s="1314">
        <v>56.7</v>
      </c>
      <c r="CO53" s="1314"/>
      <c r="CP53" s="1314"/>
      <c r="CQ53" s="1314"/>
      <c r="CR53" s="1314"/>
      <c r="CS53" s="1314"/>
      <c r="CT53" s="1314"/>
      <c r="CU53" s="1314"/>
      <c r="CV53" s="1314">
        <v>58.1</v>
      </c>
      <c r="CW53" s="1314"/>
      <c r="CX53" s="1314"/>
      <c r="CY53" s="1314"/>
      <c r="CZ53" s="1314"/>
      <c r="DA53" s="1314"/>
      <c r="DB53" s="1314"/>
      <c r="DC53" s="1314"/>
    </row>
    <row r="54" spans="1:109">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5"/>
      <c r="L55" s="1325"/>
      <c r="M55" s="1325"/>
      <c r="N55" s="1325"/>
      <c r="AN55" s="1313" t="s">
        <v>600</v>
      </c>
      <c r="AO55" s="1313"/>
      <c r="AP55" s="1313"/>
      <c r="AQ55" s="1313"/>
      <c r="AR55" s="1313"/>
      <c r="AS55" s="1313"/>
      <c r="AT55" s="1313"/>
      <c r="AU55" s="1313"/>
      <c r="AV55" s="1313"/>
      <c r="AW55" s="1313"/>
      <c r="AX55" s="1313"/>
      <c r="AY55" s="1313"/>
      <c r="AZ55" s="1313"/>
      <c r="BA55" s="1313"/>
      <c r="BB55" s="1315" t="s">
        <v>598</v>
      </c>
      <c r="BC55" s="1315"/>
      <c r="BD55" s="1315"/>
      <c r="BE55" s="1315"/>
      <c r="BF55" s="1315"/>
      <c r="BG55" s="1315"/>
      <c r="BH55" s="1315"/>
      <c r="BI55" s="1315"/>
      <c r="BJ55" s="1315"/>
      <c r="BK55" s="1315"/>
      <c r="BL55" s="1315"/>
      <c r="BM55" s="1315"/>
      <c r="BN55" s="1315"/>
      <c r="BO55" s="1315"/>
      <c r="BP55" s="1314">
        <v>58.5</v>
      </c>
      <c r="BQ55" s="1314"/>
      <c r="BR55" s="1314"/>
      <c r="BS55" s="1314"/>
      <c r="BT55" s="1314"/>
      <c r="BU55" s="1314"/>
      <c r="BV55" s="1314"/>
      <c r="BW55" s="1314"/>
      <c r="BX55" s="1314">
        <v>54.6</v>
      </c>
      <c r="BY55" s="1314"/>
      <c r="BZ55" s="1314"/>
      <c r="CA55" s="1314"/>
      <c r="CB55" s="1314"/>
      <c r="CC55" s="1314"/>
      <c r="CD55" s="1314"/>
      <c r="CE55" s="1314"/>
      <c r="CF55" s="1314">
        <v>53.2</v>
      </c>
      <c r="CG55" s="1314"/>
      <c r="CH55" s="1314"/>
      <c r="CI55" s="1314"/>
      <c r="CJ55" s="1314"/>
      <c r="CK55" s="1314"/>
      <c r="CL55" s="1314"/>
      <c r="CM55" s="1314"/>
      <c r="CN55" s="1314">
        <v>47.9</v>
      </c>
      <c r="CO55" s="1314"/>
      <c r="CP55" s="1314"/>
      <c r="CQ55" s="1314"/>
      <c r="CR55" s="1314"/>
      <c r="CS55" s="1314"/>
      <c r="CT55" s="1314"/>
      <c r="CU55" s="1314"/>
      <c r="CV55" s="1314">
        <v>49</v>
      </c>
      <c r="CW55" s="1314"/>
      <c r="CX55" s="1314"/>
      <c r="CY55" s="1314"/>
      <c r="CZ55" s="1314"/>
      <c r="DA55" s="1314"/>
      <c r="DB55" s="1314"/>
      <c r="DC55" s="1314"/>
    </row>
    <row r="56" spans="1:109">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599</v>
      </c>
      <c r="BC57" s="1315"/>
      <c r="BD57" s="1315"/>
      <c r="BE57" s="1315"/>
      <c r="BF57" s="1315"/>
      <c r="BG57" s="1315"/>
      <c r="BH57" s="1315"/>
      <c r="BI57" s="1315"/>
      <c r="BJ57" s="1315"/>
      <c r="BK57" s="1315"/>
      <c r="BL57" s="1315"/>
      <c r="BM57" s="1315"/>
      <c r="BN57" s="1315"/>
      <c r="BO57" s="1315"/>
      <c r="BP57" s="1314">
        <v>52.9</v>
      </c>
      <c r="BQ57" s="1314"/>
      <c r="BR57" s="1314"/>
      <c r="BS57" s="1314"/>
      <c r="BT57" s="1314"/>
      <c r="BU57" s="1314"/>
      <c r="BV57" s="1314"/>
      <c r="BW57" s="1314"/>
      <c r="BX57" s="1314">
        <v>58.3</v>
      </c>
      <c r="BY57" s="1314"/>
      <c r="BZ57" s="1314"/>
      <c r="CA57" s="1314"/>
      <c r="CB57" s="1314"/>
      <c r="CC57" s="1314"/>
      <c r="CD57" s="1314"/>
      <c r="CE57" s="1314"/>
      <c r="CF57" s="1314">
        <v>59.6</v>
      </c>
      <c r="CG57" s="1314"/>
      <c r="CH57" s="1314"/>
      <c r="CI57" s="1314"/>
      <c r="CJ57" s="1314"/>
      <c r="CK57" s="1314"/>
      <c r="CL57" s="1314"/>
      <c r="CM57" s="1314"/>
      <c r="CN57" s="1314">
        <v>60.7</v>
      </c>
      <c r="CO57" s="1314"/>
      <c r="CP57" s="1314"/>
      <c r="CQ57" s="1314"/>
      <c r="CR57" s="1314"/>
      <c r="CS57" s="1314"/>
      <c r="CT57" s="1314"/>
      <c r="CU57" s="1314"/>
      <c r="CV57" s="1314">
        <v>62</v>
      </c>
      <c r="CW57" s="1314"/>
      <c r="CX57" s="1314"/>
      <c r="CY57" s="1314"/>
      <c r="CZ57" s="1314"/>
      <c r="DA57" s="1314"/>
      <c r="DB57" s="1314"/>
      <c r="DC57" s="1314"/>
      <c r="DD57" s="408"/>
      <c r="DE57" s="407"/>
    </row>
    <row r="58" spans="1:109" s="403" customFormat="1">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601</v>
      </c>
    </row>
    <row r="64" spans="1:109">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9" t="s">
        <v>604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596</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c r="B73" s="395"/>
      <c r="G73" s="1326"/>
      <c r="H73" s="1326"/>
      <c r="I73" s="1326"/>
      <c r="J73" s="1326"/>
      <c r="K73" s="1330"/>
      <c r="L73" s="1330"/>
      <c r="M73" s="1330"/>
      <c r="N73" s="1330"/>
      <c r="AM73" s="404"/>
      <c r="AN73" s="1315" t="s">
        <v>597</v>
      </c>
      <c r="AO73" s="1315"/>
      <c r="AP73" s="1315"/>
      <c r="AQ73" s="1315"/>
      <c r="AR73" s="1315"/>
      <c r="AS73" s="1315"/>
      <c r="AT73" s="1315"/>
      <c r="AU73" s="1315"/>
      <c r="AV73" s="1315"/>
      <c r="AW73" s="1315"/>
      <c r="AX73" s="1315"/>
      <c r="AY73" s="1315"/>
      <c r="AZ73" s="1315"/>
      <c r="BA73" s="1315"/>
      <c r="BB73" s="1315" t="s">
        <v>598</v>
      </c>
      <c r="BC73" s="1315"/>
      <c r="BD73" s="1315"/>
      <c r="BE73" s="1315"/>
      <c r="BF73" s="1315"/>
      <c r="BG73" s="1315"/>
      <c r="BH73" s="1315"/>
      <c r="BI73" s="1315"/>
      <c r="BJ73" s="1315"/>
      <c r="BK73" s="1315"/>
      <c r="BL73" s="1315"/>
      <c r="BM73" s="1315"/>
      <c r="BN73" s="1315"/>
      <c r="BO73" s="1315"/>
      <c r="BP73" s="1314">
        <v>121.6</v>
      </c>
      <c r="BQ73" s="1314"/>
      <c r="BR73" s="1314"/>
      <c r="BS73" s="1314"/>
      <c r="BT73" s="1314"/>
      <c r="BU73" s="1314"/>
      <c r="BV73" s="1314"/>
      <c r="BW73" s="1314"/>
      <c r="BX73" s="1314">
        <v>110.5</v>
      </c>
      <c r="BY73" s="1314"/>
      <c r="BZ73" s="1314"/>
      <c r="CA73" s="1314"/>
      <c r="CB73" s="1314"/>
      <c r="CC73" s="1314"/>
      <c r="CD73" s="1314"/>
      <c r="CE73" s="1314"/>
      <c r="CF73" s="1314">
        <v>135.30000000000001</v>
      </c>
      <c r="CG73" s="1314"/>
      <c r="CH73" s="1314"/>
      <c r="CI73" s="1314"/>
      <c r="CJ73" s="1314"/>
      <c r="CK73" s="1314"/>
      <c r="CL73" s="1314"/>
      <c r="CM73" s="1314"/>
      <c r="CN73" s="1314">
        <v>102.8</v>
      </c>
      <c r="CO73" s="1314"/>
      <c r="CP73" s="1314"/>
      <c r="CQ73" s="1314"/>
      <c r="CR73" s="1314"/>
      <c r="CS73" s="1314"/>
      <c r="CT73" s="1314"/>
      <c r="CU73" s="1314"/>
      <c r="CV73" s="1314">
        <v>84.3</v>
      </c>
      <c r="CW73" s="1314"/>
      <c r="CX73" s="1314"/>
      <c r="CY73" s="1314"/>
      <c r="CZ73" s="1314"/>
      <c r="DA73" s="1314"/>
      <c r="DB73" s="1314"/>
      <c r="DC73" s="1314"/>
    </row>
    <row r="74" spans="2:107">
      <c r="B74" s="395"/>
      <c r="G74" s="1326"/>
      <c r="H74" s="1326"/>
      <c r="I74" s="1326"/>
      <c r="J74" s="1326"/>
      <c r="K74" s="1330"/>
      <c r="L74" s="1330"/>
      <c r="M74" s="1330"/>
      <c r="N74" s="1330"/>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602</v>
      </c>
      <c r="BC75" s="1315"/>
      <c r="BD75" s="1315"/>
      <c r="BE75" s="1315"/>
      <c r="BF75" s="1315"/>
      <c r="BG75" s="1315"/>
      <c r="BH75" s="1315"/>
      <c r="BI75" s="1315"/>
      <c r="BJ75" s="1315"/>
      <c r="BK75" s="1315"/>
      <c r="BL75" s="1315"/>
      <c r="BM75" s="1315"/>
      <c r="BN75" s="1315"/>
      <c r="BO75" s="1315"/>
      <c r="BP75" s="1314">
        <v>9.8000000000000007</v>
      </c>
      <c r="BQ75" s="1314"/>
      <c r="BR75" s="1314"/>
      <c r="BS75" s="1314"/>
      <c r="BT75" s="1314"/>
      <c r="BU75" s="1314"/>
      <c r="BV75" s="1314"/>
      <c r="BW75" s="1314"/>
      <c r="BX75" s="1314">
        <v>9.9</v>
      </c>
      <c r="BY75" s="1314"/>
      <c r="BZ75" s="1314"/>
      <c r="CA75" s="1314"/>
      <c r="CB75" s="1314"/>
      <c r="CC75" s="1314"/>
      <c r="CD75" s="1314"/>
      <c r="CE75" s="1314"/>
      <c r="CF75" s="1314">
        <v>9</v>
      </c>
      <c r="CG75" s="1314"/>
      <c r="CH75" s="1314"/>
      <c r="CI75" s="1314"/>
      <c r="CJ75" s="1314"/>
      <c r="CK75" s="1314"/>
      <c r="CL75" s="1314"/>
      <c r="CM75" s="1314"/>
      <c r="CN75" s="1314">
        <v>8.1999999999999993</v>
      </c>
      <c r="CO75" s="1314"/>
      <c r="CP75" s="1314"/>
      <c r="CQ75" s="1314"/>
      <c r="CR75" s="1314"/>
      <c r="CS75" s="1314"/>
      <c r="CT75" s="1314"/>
      <c r="CU75" s="1314"/>
      <c r="CV75" s="1314">
        <v>6.7</v>
      </c>
      <c r="CW75" s="1314"/>
      <c r="CX75" s="1314"/>
      <c r="CY75" s="1314"/>
      <c r="CZ75" s="1314"/>
      <c r="DA75" s="1314"/>
      <c r="DB75" s="1314"/>
      <c r="DC75" s="1314"/>
    </row>
    <row r="76" spans="2:107">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30"/>
      <c r="L77" s="1330"/>
      <c r="M77" s="1330"/>
      <c r="N77" s="1330"/>
      <c r="AN77" s="1313" t="s">
        <v>600</v>
      </c>
      <c r="AO77" s="1313"/>
      <c r="AP77" s="1313"/>
      <c r="AQ77" s="1313"/>
      <c r="AR77" s="1313"/>
      <c r="AS77" s="1313"/>
      <c r="AT77" s="1313"/>
      <c r="AU77" s="1313"/>
      <c r="AV77" s="1313"/>
      <c r="AW77" s="1313"/>
      <c r="AX77" s="1313"/>
      <c r="AY77" s="1313"/>
      <c r="AZ77" s="1313"/>
      <c r="BA77" s="1313"/>
      <c r="BB77" s="1315" t="s">
        <v>598</v>
      </c>
      <c r="BC77" s="1315"/>
      <c r="BD77" s="1315"/>
      <c r="BE77" s="1315"/>
      <c r="BF77" s="1315"/>
      <c r="BG77" s="1315"/>
      <c r="BH77" s="1315"/>
      <c r="BI77" s="1315"/>
      <c r="BJ77" s="1315"/>
      <c r="BK77" s="1315"/>
      <c r="BL77" s="1315"/>
      <c r="BM77" s="1315"/>
      <c r="BN77" s="1315"/>
      <c r="BO77" s="1315"/>
      <c r="BP77" s="1314">
        <v>58.5</v>
      </c>
      <c r="BQ77" s="1314"/>
      <c r="BR77" s="1314"/>
      <c r="BS77" s="1314"/>
      <c r="BT77" s="1314"/>
      <c r="BU77" s="1314"/>
      <c r="BV77" s="1314"/>
      <c r="BW77" s="1314"/>
      <c r="BX77" s="1314">
        <v>54.6</v>
      </c>
      <c r="BY77" s="1314"/>
      <c r="BZ77" s="1314"/>
      <c r="CA77" s="1314"/>
      <c r="CB77" s="1314"/>
      <c r="CC77" s="1314"/>
      <c r="CD77" s="1314"/>
      <c r="CE77" s="1314"/>
      <c r="CF77" s="1314">
        <v>53.2</v>
      </c>
      <c r="CG77" s="1314"/>
      <c r="CH77" s="1314"/>
      <c r="CI77" s="1314"/>
      <c r="CJ77" s="1314"/>
      <c r="CK77" s="1314"/>
      <c r="CL77" s="1314"/>
      <c r="CM77" s="1314"/>
      <c r="CN77" s="1314">
        <v>47.9</v>
      </c>
      <c r="CO77" s="1314"/>
      <c r="CP77" s="1314"/>
      <c r="CQ77" s="1314"/>
      <c r="CR77" s="1314"/>
      <c r="CS77" s="1314"/>
      <c r="CT77" s="1314"/>
      <c r="CU77" s="1314"/>
      <c r="CV77" s="1314">
        <v>49</v>
      </c>
      <c r="CW77" s="1314"/>
      <c r="CX77" s="1314"/>
      <c r="CY77" s="1314"/>
      <c r="CZ77" s="1314"/>
      <c r="DA77" s="1314"/>
      <c r="DB77" s="1314"/>
      <c r="DC77" s="1314"/>
    </row>
    <row r="78" spans="2:107">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8"/>
      <c r="J79" s="1328"/>
      <c r="K79" s="1331"/>
      <c r="L79" s="1331"/>
      <c r="M79" s="1331"/>
      <c r="N79" s="1331"/>
      <c r="AN79" s="1313"/>
      <c r="AO79" s="1313"/>
      <c r="AP79" s="1313"/>
      <c r="AQ79" s="1313"/>
      <c r="AR79" s="1313"/>
      <c r="AS79" s="1313"/>
      <c r="AT79" s="1313"/>
      <c r="AU79" s="1313"/>
      <c r="AV79" s="1313"/>
      <c r="AW79" s="1313"/>
      <c r="AX79" s="1313"/>
      <c r="AY79" s="1313"/>
      <c r="AZ79" s="1313"/>
      <c r="BA79" s="1313"/>
      <c r="BB79" s="1315" t="s">
        <v>602</v>
      </c>
      <c r="BC79" s="1315"/>
      <c r="BD79" s="1315"/>
      <c r="BE79" s="1315"/>
      <c r="BF79" s="1315"/>
      <c r="BG79" s="1315"/>
      <c r="BH79" s="1315"/>
      <c r="BI79" s="1315"/>
      <c r="BJ79" s="1315"/>
      <c r="BK79" s="1315"/>
      <c r="BL79" s="1315"/>
      <c r="BM79" s="1315"/>
      <c r="BN79" s="1315"/>
      <c r="BO79" s="1315"/>
      <c r="BP79" s="1314">
        <v>10.7</v>
      </c>
      <c r="BQ79" s="1314"/>
      <c r="BR79" s="1314"/>
      <c r="BS79" s="1314"/>
      <c r="BT79" s="1314"/>
      <c r="BU79" s="1314"/>
      <c r="BV79" s="1314"/>
      <c r="BW79" s="1314"/>
      <c r="BX79" s="1314">
        <v>10</v>
      </c>
      <c r="BY79" s="1314"/>
      <c r="BZ79" s="1314"/>
      <c r="CA79" s="1314"/>
      <c r="CB79" s="1314"/>
      <c r="CC79" s="1314"/>
      <c r="CD79" s="1314"/>
      <c r="CE79" s="1314"/>
      <c r="CF79" s="1314">
        <v>9.8000000000000007</v>
      </c>
      <c r="CG79" s="1314"/>
      <c r="CH79" s="1314"/>
      <c r="CI79" s="1314"/>
      <c r="CJ79" s="1314"/>
      <c r="CK79" s="1314"/>
      <c r="CL79" s="1314"/>
      <c r="CM79" s="1314"/>
      <c r="CN79" s="1314">
        <v>9.6</v>
      </c>
      <c r="CO79" s="1314"/>
      <c r="CP79" s="1314"/>
      <c r="CQ79" s="1314"/>
      <c r="CR79" s="1314"/>
      <c r="CS79" s="1314"/>
      <c r="CT79" s="1314"/>
      <c r="CU79" s="1314"/>
      <c r="CV79" s="1314">
        <v>9.5</v>
      </c>
      <c r="CW79" s="1314"/>
      <c r="CX79" s="1314"/>
      <c r="CY79" s="1314"/>
      <c r="CZ79" s="1314"/>
      <c r="DA79" s="1314"/>
      <c r="DB79" s="1314"/>
      <c r="DC79" s="1314"/>
    </row>
    <row r="80" spans="2:107">
      <c r="B80" s="395"/>
      <c r="G80" s="1309"/>
      <c r="H80" s="1309"/>
      <c r="I80" s="1328"/>
      <c r="J80" s="1328"/>
      <c r="K80" s="1331"/>
      <c r="L80" s="1331"/>
      <c r="M80" s="1331"/>
      <c r="N80" s="1331"/>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mO9gRG5fhm5gZShCAY7Z++UE+1TE5TkDj1z5w7KfCTFviX5sIt7M7iIJZtsI477lDb++eTFkK7l4EoQ/xqK6Q==" saltValue="NUtjsXqBLG7j2pZXcGFO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3" zoomScale="90" zoomScaleNormal="90" zoomScaleSheetLayoutView="7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500</v>
      </c>
    </row>
  </sheetData>
  <sheetProtection algorithmName="SHA-512" hashValue="zaWVtqnJlfttf0vg8fTrgUBajpmugOc2/njTX6isSh2QkLu8a+qyeV45kXK6iBrYS9ZcvBW4KpAu6B3MtvcG+w==" saltValue="6D0feck5CrQXW2kbNNGZA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3" zoomScaleNormal="100" zoomScaleSheetLayoutView="55"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500</v>
      </c>
    </row>
  </sheetData>
  <sheetProtection algorithmName="SHA-512" hashValue="nBnDvtiFzu40FwqbqZLS1bFmUhLxHtFqCAp/3m4jqvC3yg+zweWuKPoBM6UrGHk0q9492eErnfyy1+2Cx86jSQ==" saltValue="I47JHkTrq3g+MdPBpcaw5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76136</v>
      </c>
      <c r="E3" s="162"/>
      <c r="F3" s="163">
        <v>85459</v>
      </c>
      <c r="G3" s="164"/>
      <c r="H3" s="165"/>
    </row>
    <row r="4" spans="1:8">
      <c r="A4" s="166"/>
      <c r="B4" s="167"/>
      <c r="C4" s="168"/>
      <c r="D4" s="169">
        <v>42377</v>
      </c>
      <c r="E4" s="170"/>
      <c r="F4" s="171">
        <v>44378</v>
      </c>
      <c r="G4" s="172"/>
      <c r="H4" s="173"/>
    </row>
    <row r="5" spans="1:8">
      <c r="A5" s="154" t="s">
        <v>546</v>
      </c>
      <c r="B5" s="159"/>
      <c r="C5" s="160"/>
      <c r="D5" s="161">
        <v>82057</v>
      </c>
      <c r="E5" s="162"/>
      <c r="F5" s="163">
        <v>83280</v>
      </c>
      <c r="G5" s="164"/>
      <c r="H5" s="165"/>
    </row>
    <row r="6" spans="1:8">
      <c r="A6" s="166"/>
      <c r="B6" s="167"/>
      <c r="C6" s="168"/>
      <c r="D6" s="169">
        <v>63976</v>
      </c>
      <c r="E6" s="170"/>
      <c r="F6" s="171">
        <v>43123</v>
      </c>
      <c r="G6" s="172"/>
      <c r="H6" s="173"/>
    </row>
    <row r="7" spans="1:8">
      <c r="A7" s="154" t="s">
        <v>547</v>
      </c>
      <c r="B7" s="159"/>
      <c r="C7" s="160"/>
      <c r="D7" s="161">
        <v>104376</v>
      </c>
      <c r="E7" s="162"/>
      <c r="F7" s="163">
        <v>88968</v>
      </c>
      <c r="G7" s="164"/>
      <c r="H7" s="165"/>
    </row>
    <row r="8" spans="1:8">
      <c r="A8" s="166"/>
      <c r="B8" s="167"/>
      <c r="C8" s="168"/>
      <c r="D8" s="169">
        <v>82984</v>
      </c>
      <c r="E8" s="170"/>
      <c r="F8" s="171">
        <v>45482</v>
      </c>
      <c r="G8" s="172"/>
      <c r="H8" s="173"/>
    </row>
    <row r="9" spans="1:8">
      <c r="A9" s="154" t="s">
        <v>548</v>
      </c>
      <c r="B9" s="159"/>
      <c r="C9" s="160"/>
      <c r="D9" s="161">
        <v>55268</v>
      </c>
      <c r="E9" s="162"/>
      <c r="F9" s="163">
        <v>85173</v>
      </c>
      <c r="G9" s="164"/>
      <c r="H9" s="165"/>
    </row>
    <row r="10" spans="1:8">
      <c r="A10" s="166"/>
      <c r="B10" s="167"/>
      <c r="C10" s="168"/>
      <c r="D10" s="169">
        <v>40670</v>
      </c>
      <c r="E10" s="170"/>
      <c r="F10" s="171">
        <v>43913</v>
      </c>
      <c r="G10" s="172"/>
      <c r="H10" s="173"/>
    </row>
    <row r="11" spans="1:8">
      <c r="A11" s="154" t="s">
        <v>549</v>
      </c>
      <c r="B11" s="159"/>
      <c r="C11" s="160"/>
      <c r="D11" s="161">
        <v>50181</v>
      </c>
      <c r="E11" s="162"/>
      <c r="F11" s="163">
        <v>94081</v>
      </c>
      <c r="G11" s="164"/>
      <c r="H11" s="165"/>
    </row>
    <row r="12" spans="1:8">
      <c r="A12" s="166"/>
      <c r="B12" s="167"/>
      <c r="C12" s="174"/>
      <c r="D12" s="169">
        <v>22168</v>
      </c>
      <c r="E12" s="170"/>
      <c r="F12" s="171">
        <v>48949</v>
      </c>
      <c r="G12" s="172"/>
      <c r="H12" s="173"/>
    </row>
    <row r="13" spans="1:8">
      <c r="A13" s="154"/>
      <c r="B13" s="159"/>
      <c r="C13" s="175"/>
      <c r="D13" s="176">
        <v>73604</v>
      </c>
      <c r="E13" s="177"/>
      <c r="F13" s="178">
        <v>87392</v>
      </c>
      <c r="G13" s="179"/>
      <c r="H13" s="165"/>
    </row>
    <row r="14" spans="1:8">
      <c r="A14" s="166"/>
      <c r="B14" s="167"/>
      <c r="C14" s="168"/>
      <c r="D14" s="169">
        <v>50435</v>
      </c>
      <c r="E14" s="170"/>
      <c r="F14" s="171">
        <v>45169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9.61</v>
      </c>
      <c r="C19" s="180">
        <f>ROUND(VALUE(SUBSTITUTE(実質収支比率等に係る経年分析!G$48,"▲","-")),2)</f>
        <v>5.35</v>
      </c>
      <c r="D19" s="180">
        <f>ROUND(VALUE(SUBSTITUTE(実質収支比率等に係る経年分析!H$48,"▲","-")),2)</f>
        <v>7.65</v>
      </c>
      <c r="E19" s="180">
        <f>ROUND(VALUE(SUBSTITUTE(実質収支比率等に係る経年分析!I$48,"▲","-")),2)</f>
        <v>9.44</v>
      </c>
      <c r="F19" s="180">
        <f>ROUND(VALUE(SUBSTITUTE(実質収支比率等に係る経年分析!J$48,"▲","-")),2)</f>
        <v>9.14</v>
      </c>
    </row>
    <row r="20" spans="1:11">
      <c r="A20" s="180" t="s">
        <v>54</v>
      </c>
      <c r="B20" s="180">
        <f>ROUND(VALUE(SUBSTITUTE(実質収支比率等に係る経年分析!F$47,"▲","-")),2)</f>
        <v>13.69</v>
      </c>
      <c r="C20" s="180">
        <f>ROUND(VALUE(SUBSTITUTE(実質収支比率等に係る経年分析!G$47,"▲","-")),2)</f>
        <v>15.55</v>
      </c>
      <c r="D20" s="180">
        <f>ROUND(VALUE(SUBSTITUTE(実質収支比率等に係る経年分析!H$47,"▲","-")),2)</f>
        <v>13.16</v>
      </c>
      <c r="E20" s="180">
        <f>ROUND(VALUE(SUBSTITUTE(実質収支比率等に係る経年分析!I$47,"▲","-")),2)</f>
        <v>13.8</v>
      </c>
      <c r="F20" s="180">
        <f>ROUND(VALUE(SUBSTITUTE(実質収支比率等に係る経年分析!J$47,"▲","-")),2)</f>
        <v>18.420000000000002</v>
      </c>
    </row>
    <row r="21" spans="1:11">
      <c r="A21" s="180" t="s">
        <v>55</v>
      </c>
      <c r="B21" s="180">
        <f>IF(ISNUMBER(VALUE(SUBSTITUTE(実質収支比率等に係る経年分析!F$49,"▲","-"))),ROUND(VALUE(SUBSTITUTE(実質収支比率等に係る経年分析!F$49,"▲","-")),2),NA())</f>
        <v>3.12</v>
      </c>
      <c r="C21" s="180">
        <f>IF(ISNUMBER(VALUE(SUBSTITUTE(実質収支比率等に係る経年分析!G$49,"▲","-"))),ROUND(VALUE(SUBSTITUTE(実質収支比率等に係る経年分析!G$49,"▲","-")),2),NA())</f>
        <v>-0.8</v>
      </c>
      <c r="D21" s="180">
        <f>IF(ISNUMBER(VALUE(SUBSTITUTE(実質収支比率等に係る経年分析!H$49,"▲","-"))),ROUND(VALUE(SUBSTITUTE(実質収支比率等に係る経年分析!H$49,"▲","-")),2),NA())</f>
        <v>3.54</v>
      </c>
      <c r="E21" s="180">
        <f>IF(ISNUMBER(VALUE(SUBSTITUTE(実質収支比率等に係る経年分析!I$49,"▲","-"))),ROUND(VALUE(SUBSTITUTE(実質収支比率等に係る経年分析!I$49,"▲","-")),2),NA())</f>
        <v>26.71</v>
      </c>
      <c r="F21" s="180">
        <f>IF(ISNUMBER(VALUE(SUBSTITUTE(実質収支比率等に係る経年分析!J$49,"▲","-"))),ROUND(VALUE(SUBSTITUTE(実質収支比率等に係る経年分析!J$49,"▲","-")),2),NA())</f>
        <v>5.04</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2.4300000000000002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1.39</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9.1300000000000008</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1165</v>
      </c>
      <c r="E42" s="182"/>
      <c r="F42" s="182"/>
      <c r="G42" s="182">
        <f>'実質公債費比率（分子）の構造'!L$52</f>
        <v>1156</v>
      </c>
      <c r="H42" s="182"/>
      <c r="I42" s="182"/>
      <c r="J42" s="182">
        <f>'実質公債費比率（分子）の構造'!M$52</f>
        <v>1141</v>
      </c>
      <c r="K42" s="182"/>
      <c r="L42" s="182"/>
      <c r="M42" s="182">
        <f>'実質公債費比率（分子）の構造'!N$52</f>
        <v>1150</v>
      </c>
      <c r="N42" s="182"/>
      <c r="O42" s="182"/>
      <c r="P42" s="182">
        <f>'実質公債費比率（分子）の構造'!O$52</f>
        <v>1168</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121</v>
      </c>
      <c r="C44" s="182"/>
      <c r="D44" s="182"/>
      <c r="E44" s="182">
        <f>'実質公債費比率（分子）の構造'!L$50</f>
        <v>108</v>
      </c>
      <c r="F44" s="182"/>
      <c r="G44" s="182"/>
      <c r="H44" s="182">
        <f>'実質公債費比率（分子）の構造'!M$50</f>
        <v>101</v>
      </c>
      <c r="I44" s="182"/>
      <c r="J44" s="182"/>
      <c r="K44" s="182">
        <f>'実質公債費比率（分子）の構造'!N$50</f>
        <v>99</v>
      </c>
      <c r="L44" s="182"/>
      <c r="M44" s="182"/>
      <c r="N44" s="182">
        <f>'実質公債費比率（分子）の構造'!O$50</f>
        <v>99</v>
      </c>
      <c r="O44" s="182"/>
      <c r="P44" s="182"/>
    </row>
    <row r="45" spans="1:16">
      <c r="A45" s="182" t="s">
        <v>65</v>
      </c>
      <c r="B45" s="182">
        <f>'実質公債費比率（分子）の構造'!K$49</f>
        <v>1</v>
      </c>
      <c r="C45" s="182"/>
      <c r="D45" s="182"/>
      <c r="E45" s="182">
        <f>'実質公債費比率（分子）の構造'!L$49</f>
        <v>1</v>
      </c>
      <c r="F45" s="182"/>
      <c r="G45" s="182"/>
      <c r="H45" s="182">
        <f>'実質公債費比率（分子）の構造'!M$49</f>
        <v>2</v>
      </c>
      <c r="I45" s="182"/>
      <c r="J45" s="182"/>
      <c r="K45" s="182">
        <f>'実質公債費比率（分子）の構造'!N$49</f>
        <v>4</v>
      </c>
      <c r="L45" s="182"/>
      <c r="M45" s="182"/>
      <c r="N45" s="182">
        <f>'実質公債費比率（分子）の構造'!O$49</f>
        <v>10</v>
      </c>
      <c r="O45" s="182"/>
      <c r="P45" s="182"/>
    </row>
    <row r="46" spans="1:16">
      <c r="A46" s="182" t="s">
        <v>66</v>
      </c>
      <c r="B46" s="182">
        <f>'実質公債費比率（分子）の構造'!K$48</f>
        <v>256</v>
      </c>
      <c r="C46" s="182"/>
      <c r="D46" s="182"/>
      <c r="E46" s="182">
        <f>'実質公債費比率（分子）の構造'!L$48</f>
        <v>272</v>
      </c>
      <c r="F46" s="182"/>
      <c r="G46" s="182"/>
      <c r="H46" s="182">
        <f>'実質公債費比率（分子）の構造'!M$48</f>
        <v>261</v>
      </c>
      <c r="I46" s="182"/>
      <c r="J46" s="182"/>
      <c r="K46" s="182">
        <f>'実質公債費比率（分子）の構造'!N$48</f>
        <v>243</v>
      </c>
      <c r="L46" s="182"/>
      <c r="M46" s="182"/>
      <c r="N46" s="182">
        <f>'実質公債費比率（分子）の構造'!O$48</f>
        <v>298</v>
      </c>
      <c r="O46" s="182"/>
      <c r="P46" s="182"/>
    </row>
    <row r="47" spans="1:16">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68</v>
      </c>
      <c r="B49" s="182">
        <f>'実質公債費比率（分子）の構造'!K$45</f>
        <v>1453</v>
      </c>
      <c r="C49" s="182"/>
      <c r="D49" s="182"/>
      <c r="E49" s="182">
        <f>'実質公債費比率（分子）の構造'!L$45</f>
        <v>1521</v>
      </c>
      <c r="F49" s="182"/>
      <c r="G49" s="182"/>
      <c r="H49" s="182">
        <f>'実質公債費比率（分子）の構造'!M$45</f>
        <v>1259</v>
      </c>
      <c r="I49" s="182"/>
      <c r="J49" s="182"/>
      <c r="K49" s="182">
        <f>'実質公債費比率（分子）の構造'!N$45</f>
        <v>1292</v>
      </c>
      <c r="L49" s="182"/>
      <c r="M49" s="182"/>
      <c r="N49" s="182">
        <f>'実質公債費比率（分子）の構造'!O$45</f>
        <v>1201</v>
      </c>
      <c r="O49" s="182"/>
      <c r="P49" s="182"/>
    </row>
    <row r="50" spans="1:16">
      <c r="A50" s="182" t="s">
        <v>69</v>
      </c>
      <c r="B50" s="182" t="e">
        <f>NA()</f>
        <v>#N/A</v>
      </c>
      <c r="C50" s="182">
        <f>IF(ISNUMBER('実質公債費比率（分子）の構造'!K$53),'実質公債費比率（分子）の構造'!K$53,NA())</f>
        <v>666</v>
      </c>
      <c r="D50" s="182" t="e">
        <f>NA()</f>
        <v>#N/A</v>
      </c>
      <c r="E50" s="182" t="e">
        <f>NA()</f>
        <v>#N/A</v>
      </c>
      <c r="F50" s="182">
        <f>IF(ISNUMBER('実質公債費比率（分子）の構造'!L$53),'実質公債費比率（分子）の構造'!L$53,NA())</f>
        <v>746</v>
      </c>
      <c r="G50" s="182" t="e">
        <f>NA()</f>
        <v>#N/A</v>
      </c>
      <c r="H50" s="182" t="e">
        <f>NA()</f>
        <v>#N/A</v>
      </c>
      <c r="I50" s="182">
        <f>IF(ISNUMBER('実質公債費比率（分子）の構造'!M$53),'実質公債費比率（分子）の構造'!M$53,NA())</f>
        <v>482</v>
      </c>
      <c r="J50" s="182" t="e">
        <f>NA()</f>
        <v>#N/A</v>
      </c>
      <c r="K50" s="182" t="e">
        <f>NA()</f>
        <v>#N/A</v>
      </c>
      <c r="L50" s="182">
        <f>IF(ISNUMBER('実質公債費比率（分子）の構造'!N$53),'実質公債費比率（分子）の構造'!N$53,NA())</f>
        <v>488</v>
      </c>
      <c r="M50" s="182" t="e">
        <f>NA()</f>
        <v>#N/A</v>
      </c>
      <c r="N50" s="182" t="e">
        <f>NA()</f>
        <v>#N/A</v>
      </c>
      <c r="O50" s="182">
        <f>IF(ISNUMBER('実質公債費比率（分子）の構造'!O$53),'実質公債費比率（分子）の構造'!O$53,NA())</f>
        <v>440</v>
      </c>
      <c r="P50" s="182" t="e">
        <f>NA()</f>
        <v>#N/A</v>
      </c>
    </row>
    <row r="53" spans="1:16">
      <c r="A53" s="150" t="s">
        <v>70</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c r="A56" s="181" t="s">
        <v>42</v>
      </c>
      <c r="B56" s="181"/>
      <c r="C56" s="181"/>
      <c r="D56" s="181">
        <f>'将来負担比率（分子）の構造'!I$52</f>
        <v>11539</v>
      </c>
      <c r="E56" s="181"/>
      <c r="F56" s="181"/>
      <c r="G56" s="181">
        <f>'将来負担比率（分子）の構造'!J$52</f>
        <v>12271</v>
      </c>
      <c r="H56" s="181"/>
      <c r="I56" s="181"/>
      <c r="J56" s="181">
        <f>'将来負担比率（分子）の構造'!K$52</f>
        <v>12119</v>
      </c>
      <c r="K56" s="181"/>
      <c r="L56" s="181"/>
      <c r="M56" s="181">
        <f>'将来負担比率（分子）の構造'!L$52</f>
        <v>12178</v>
      </c>
      <c r="N56" s="181"/>
      <c r="O56" s="181"/>
      <c r="P56" s="181">
        <f>'将来負担比率（分子）の構造'!M$52</f>
        <v>11985</v>
      </c>
    </row>
    <row r="57" spans="1:16">
      <c r="A57" s="181" t="s">
        <v>41</v>
      </c>
      <c r="B57" s="181"/>
      <c r="C57" s="181"/>
      <c r="D57" s="181">
        <f>'将来負担比率（分子）の構造'!I$51</f>
        <v>1978</v>
      </c>
      <c r="E57" s="181"/>
      <c r="F57" s="181"/>
      <c r="G57" s="181">
        <f>'将来負担比率（分子）の構造'!J$51</f>
        <v>2306</v>
      </c>
      <c r="H57" s="181"/>
      <c r="I57" s="181"/>
      <c r="J57" s="181">
        <f>'将来負担比率（分子）の構造'!K$51</f>
        <v>2429</v>
      </c>
      <c r="K57" s="181"/>
      <c r="L57" s="181"/>
      <c r="M57" s="181">
        <f>'将来負担比率（分子）の構造'!L$51</f>
        <v>3061</v>
      </c>
      <c r="N57" s="181"/>
      <c r="O57" s="181"/>
      <c r="P57" s="181">
        <f>'将来負担比率（分子）の構造'!M$51</f>
        <v>2994</v>
      </c>
    </row>
    <row r="58" spans="1:16">
      <c r="A58" s="181" t="s">
        <v>40</v>
      </c>
      <c r="B58" s="181"/>
      <c r="C58" s="181"/>
      <c r="D58" s="181">
        <f>'将来負担比率（分子）の構造'!I$50</f>
        <v>2745</v>
      </c>
      <c r="E58" s="181"/>
      <c r="F58" s="181"/>
      <c r="G58" s="181">
        <f>'将来負担比率（分子）の構造'!J$50</f>
        <v>3065</v>
      </c>
      <c r="H58" s="181"/>
      <c r="I58" s="181"/>
      <c r="J58" s="181">
        <f>'将来負担比率（分子）の構造'!K$50</f>
        <v>2903</v>
      </c>
      <c r="K58" s="181"/>
      <c r="L58" s="181"/>
      <c r="M58" s="181">
        <f>'将来負担比率（分子）の構造'!L$50</f>
        <v>3190</v>
      </c>
      <c r="N58" s="181"/>
      <c r="O58" s="181"/>
      <c r="P58" s="181">
        <f>'将来負担比率（分子）の構造'!M$50</f>
        <v>4078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2847</v>
      </c>
      <c r="C62" s="181"/>
      <c r="D62" s="181"/>
      <c r="E62" s="181">
        <f>'将来負担比率（分子）の構造'!J$45</f>
        <v>2630</v>
      </c>
      <c r="F62" s="181"/>
      <c r="G62" s="181"/>
      <c r="H62" s="181">
        <f>'将来負担比率（分子）の構造'!K$45</f>
        <v>2574</v>
      </c>
      <c r="I62" s="181"/>
      <c r="J62" s="181"/>
      <c r="K62" s="181">
        <f>'将来負担比率（分子）の構造'!L$45</f>
        <v>2398</v>
      </c>
      <c r="L62" s="181"/>
      <c r="M62" s="181"/>
      <c r="N62" s="181">
        <f>'将来負担比率（分子）の構造'!M$45</f>
        <v>2305</v>
      </c>
      <c r="O62" s="181"/>
      <c r="P62" s="181"/>
    </row>
    <row r="63" spans="1:16">
      <c r="A63" s="181" t="s">
        <v>33</v>
      </c>
      <c r="B63" s="181">
        <f>'将来負担比率（分子）の構造'!I$44</f>
        <v>98</v>
      </c>
      <c r="C63" s="181"/>
      <c r="D63" s="181"/>
      <c r="E63" s="181">
        <f>'将来負担比率（分子）の構造'!J$44</f>
        <v>546</v>
      </c>
      <c r="F63" s="181"/>
      <c r="G63" s="181"/>
      <c r="H63" s="181">
        <f>'将来負担比率（分子）の構造'!K$44</f>
        <v>1018</v>
      </c>
      <c r="I63" s="181"/>
      <c r="J63" s="181"/>
      <c r="K63" s="181">
        <f>'将来負担比率（分子）の構造'!L$44</f>
        <v>1271</v>
      </c>
      <c r="L63" s="181"/>
      <c r="M63" s="181"/>
      <c r="N63" s="181">
        <f>'将来負担比率（分子）の構造'!M$44</f>
        <v>1303</v>
      </c>
      <c r="O63" s="181"/>
      <c r="P63" s="181"/>
    </row>
    <row r="64" spans="1:16">
      <c r="A64" s="181" t="s">
        <v>32</v>
      </c>
      <c r="B64" s="181">
        <f>'将来負担比率（分子）の構造'!I$43</f>
        <v>3701</v>
      </c>
      <c r="C64" s="181"/>
      <c r="D64" s="181"/>
      <c r="E64" s="181">
        <f>'将来負担比率（分子）の構造'!J$43</f>
        <v>3761</v>
      </c>
      <c r="F64" s="181"/>
      <c r="G64" s="181"/>
      <c r="H64" s="181">
        <f>'将来負担比率（分子）の構造'!K$43</f>
        <v>3767</v>
      </c>
      <c r="I64" s="181"/>
      <c r="J64" s="181"/>
      <c r="K64" s="181">
        <f>'将来負担比率（分子）の構造'!L$43</f>
        <v>3719</v>
      </c>
      <c r="L64" s="181"/>
      <c r="M64" s="181"/>
      <c r="N64" s="181">
        <f>'将来負担比率（分子）の構造'!M$43</f>
        <v>3751</v>
      </c>
      <c r="O64" s="181"/>
      <c r="P64" s="181"/>
    </row>
    <row r="65" spans="1:16">
      <c r="A65" s="181" t="s">
        <v>31</v>
      </c>
      <c r="B65" s="181">
        <f>'将来負担比率（分子）の構造'!I$42</f>
        <v>1070</v>
      </c>
      <c r="C65" s="181"/>
      <c r="D65" s="181"/>
      <c r="E65" s="181">
        <f>'将来負担比率（分子）の構造'!J$42</f>
        <v>936</v>
      </c>
      <c r="F65" s="181"/>
      <c r="G65" s="181"/>
      <c r="H65" s="181">
        <f>'将来負担比率（分子）の構造'!K$42</f>
        <v>733</v>
      </c>
      <c r="I65" s="181"/>
      <c r="J65" s="181"/>
      <c r="K65" s="181">
        <f>'将来負担比率（分子）の構造'!L$42</f>
        <v>568</v>
      </c>
      <c r="L65" s="181"/>
      <c r="M65" s="181"/>
      <c r="N65" s="181">
        <f>'将来負担比率（分子）の構造'!M$42</f>
        <v>357</v>
      </c>
      <c r="O65" s="181"/>
      <c r="P65" s="181"/>
    </row>
    <row r="66" spans="1:16">
      <c r="A66" s="181" t="s">
        <v>30</v>
      </c>
      <c r="B66" s="181">
        <f>'将来負担比率（分子）の構造'!I$41</f>
        <v>17122</v>
      </c>
      <c r="C66" s="181"/>
      <c r="D66" s="181"/>
      <c r="E66" s="181">
        <f>'将来負担比率（分子）の構造'!J$41</f>
        <v>17494</v>
      </c>
      <c r="F66" s="181"/>
      <c r="G66" s="181"/>
      <c r="H66" s="181">
        <f>'将来負担比率（分子）の構造'!K$41</f>
        <v>18748</v>
      </c>
      <c r="I66" s="181"/>
      <c r="J66" s="181"/>
      <c r="K66" s="181">
        <f>'将来負担比率（分子）の構造'!L$41</f>
        <v>17609</v>
      </c>
      <c r="L66" s="181"/>
      <c r="M66" s="181"/>
      <c r="N66" s="181">
        <f>'将来負担比率（分子）の構造'!M$41</f>
        <v>17217</v>
      </c>
      <c r="O66" s="181"/>
      <c r="P66" s="181"/>
    </row>
    <row r="67" spans="1:16">
      <c r="A67" s="181" t="s">
        <v>73</v>
      </c>
      <c r="B67" s="181" t="e">
        <f>NA()</f>
        <v>#N/A</v>
      </c>
      <c r="C67" s="181">
        <f>IF(ISNUMBER('将来負担比率（分子）の構造'!I$53), IF('将来負担比率（分子）の構造'!I$53 &lt; 0, 0, '将来負担比率（分子）の構造'!I$53), NA())</f>
        <v>8577</v>
      </c>
      <c r="D67" s="181" t="e">
        <f>NA()</f>
        <v>#N/A</v>
      </c>
      <c r="E67" s="181" t="e">
        <f>NA()</f>
        <v>#N/A</v>
      </c>
      <c r="F67" s="181">
        <f>IF(ISNUMBER('将来負担比率（分子）の構造'!J$53), IF('将来負担比率（分子）の構造'!J$53 &lt; 0, 0, '将来負担比率（分子）の構造'!J$53), NA())</f>
        <v>7726</v>
      </c>
      <c r="G67" s="181" t="e">
        <f>NA()</f>
        <v>#N/A</v>
      </c>
      <c r="H67" s="181" t="e">
        <f>NA()</f>
        <v>#N/A</v>
      </c>
      <c r="I67" s="181">
        <f>IF(ISNUMBER('将来負担比率（分子）の構造'!K$53), IF('将来負担比率（分子）の構造'!K$53 &lt; 0, 0, '将来負担比率（分子）の構造'!K$53), NA())</f>
        <v>9389</v>
      </c>
      <c r="J67" s="181" t="e">
        <f>NA()</f>
        <v>#N/A</v>
      </c>
      <c r="K67" s="181" t="e">
        <f>NA()</f>
        <v>#N/A</v>
      </c>
      <c r="L67" s="181">
        <f>IF(ISNUMBER('将来負担比率（分子）の構造'!L$53), IF('将来負担比率（分子）の構造'!L$53 &lt; 0, 0, '将来負担比率（分子）の構造'!L$53), NA())</f>
        <v>7135</v>
      </c>
      <c r="M67" s="181" t="e">
        <f>NA()</f>
        <v>#N/A</v>
      </c>
      <c r="N67" s="181" t="e">
        <f>NA()</f>
        <v>#N/A</v>
      </c>
      <c r="O67" s="181">
        <f>IF(ISNUMBER('将来負担比率（分子）の構造'!M$53), IF('将来負担比率（分子）の構造'!M$53 &lt; 0, 0, '将来負担比率（分子）の構造'!M$53), NA())</f>
        <v>5876</v>
      </c>
      <c r="P67" s="181" t="e">
        <f>NA()</f>
        <v>#N/A</v>
      </c>
    </row>
    <row r="70" spans="1:16">
      <c r="A70" s="183" t="s">
        <v>74</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75</v>
      </c>
      <c r="B72" s="185">
        <f>基金残高に係る経年分析!F55</f>
        <v>1042</v>
      </c>
      <c r="C72" s="185">
        <f>基金残高に係る経年分析!G55</f>
        <v>1092</v>
      </c>
      <c r="D72" s="185">
        <f>基金残高に係る経年分析!H55</f>
        <v>1462</v>
      </c>
    </row>
    <row r="73" spans="1:16">
      <c r="A73" s="184" t="s">
        <v>76</v>
      </c>
      <c r="B73" s="185">
        <f>基金残高に係る経年分析!F56</f>
        <v>126</v>
      </c>
      <c r="C73" s="185">
        <f>基金残高に係る経年分析!G56</f>
        <v>126</v>
      </c>
      <c r="D73" s="185">
        <f>基金残高に係る経年分析!H56</f>
        <v>370</v>
      </c>
    </row>
    <row r="74" spans="1:16">
      <c r="A74" s="184" t="s">
        <v>77</v>
      </c>
      <c r="B74" s="185">
        <f>基金残高に係る経年分析!F57</f>
        <v>730</v>
      </c>
      <c r="C74" s="185">
        <f>基金残高に係る経年分析!G57</f>
        <v>601</v>
      </c>
      <c r="D74" s="185">
        <f>基金残高に係る経年分析!H57</f>
        <v>751</v>
      </c>
    </row>
  </sheetData>
  <sheetProtection algorithmName="SHA-512" hashValue="6xSkzOHn8Z3gzB85SFnTEdJ3kXhu7tdtM+N0qPlAqJlzWDa5621x7he2SRsVkU8Hf+Roh6kgnsFoh7i0TjvMug==" saltValue="pFNQOc0WopeM1HIQtQ0M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223</v>
      </c>
      <c r="C5" s="745"/>
      <c r="D5" s="745"/>
      <c r="E5" s="745"/>
      <c r="F5" s="745"/>
      <c r="G5" s="745"/>
      <c r="H5" s="745"/>
      <c r="I5" s="745"/>
      <c r="J5" s="745"/>
      <c r="K5" s="745"/>
      <c r="L5" s="745"/>
      <c r="M5" s="745"/>
      <c r="N5" s="745"/>
      <c r="O5" s="745"/>
      <c r="P5" s="745"/>
      <c r="Q5" s="746"/>
      <c r="R5" s="733">
        <v>3758066</v>
      </c>
      <c r="S5" s="734"/>
      <c r="T5" s="734"/>
      <c r="U5" s="734"/>
      <c r="V5" s="734"/>
      <c r="W5" s="734"/>
      <c r="X5" s="734"/>
      <c r="Y5" s="777"/>
      <c r="Z5" s="795">
        <v>24.3</v>
      </c>
      <c r="AA5" s="795"/>
      <c r="AB5" s="795"/>
      <c r="AC5" s="795"/>
      <c r="AD5" s="796">
        <v>3530452</v>
      </c>
      <c r="AE5" s="796"/>
      <c r="AF5" s="796"/>
      <c r="AG5" s="796"/>
      <c r="AH5" s="796"/>
      <c r="AI5" s="796"/>
      <c r="AJ5" s="796"/>
      <c r="AK5" s="796"/>
      <c r="AL5" s="778">
        <v>46.2</v>
      </c>
      <c r="AM5" s="749"/>
      <c r="AN5" s="749"/>
      <c r="AO5" s="779"/>
      <c r="AP5" s="744" t="s">
        <v>224</v>
      </c>
      <c r="AQ5" s="745"/>
      <c r="AR5" s="745"/>
      <c r="AS5" s="745"/>
      <c r="AT5" s="745"/>
      <c r="AU5" s="745"/>
      <c r="AV5" s="745"/>
      <c r="AW5" s="745"/>
      <c r="AX5" s="745"/>
      <c r="AY5" s="745"/>
      <c r="AZ5" s="745"/>
      <c r="BA5" s="745"/>
      <c r="BB5" s="745"/>
      <c r="BC5" s="745"/>
      <c r="BD5" s="745"/>
      <c r="BE5" s="745"/>
      <c r="BF5" s="746"/>
      <c r="BG5" s="678">
        <v>3488569</v>
      </c>
      <c r="BH5" s="679"/>
      <c r="BI5" s="679"/>
      <c r="BJ5" s="679"/>
      <c r="BK5" s="679"/>
      <c r="BL5" s="679"/>
      <c r="BM5" s="679"/>
      <c r="BN5" s="680"/>
      <c r="BO5" s="715">
        <v>92.8</v>
      </c>
      <c r="BP5" s="715"/>
      <c r="BQ5" s="715"/>
      <c r="BR5" s="715"/>
      <c r="BS5" s="716">
        <v>42381</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c r="B6" s="675" t="s">
        <v>228</v>
      </c>
      <c r="C6" s="676"/>
      <c r="D6" s="676"/>
      <c r="E6" s="676"/>
      <c r="F6" s="676"/>
      <c r="G6" s="676"/>
      <c r="H6" s="676"/>
      <c r="I6" s="676"/>
      <c r="J6" s="676"/>
      <c r="K6" s="676"/>
      <c r="L6" s="676"/>
      <c r="M6" s="676"/>
      <c r="N6" s="676"/>
      <c r="O6" s="676"/>
      <c r="P6" s="676"/>
      <c r="Q6" s="677"/>
      <c r="R6" s="678">
        <v>122550</v>
      </c>
      <c r="S6" s="679"/>
      <c r="T6" s="679"/>
      <c r="U6" s="679"/>
      <c r="V6" s="679"/>
      <c r="W6" s="679"/>
      <c r="X6" s="679"/>
      <c r="Y6" s="680"/>
      <c r="Z6" s="715">
        <v>0.8</v>
      </c>
      <c r="AA6" s="715"/>
      <c r="AB6" s="715"/>
      <c r="AC6" s="715"/>
      <c r="AD6" s="716">
        <v>122550</v>
      </c>
      <c r="AE6" s="716"/>
      <c r="AF6" s="716"/>
      <c r="AG6" s="716"/>
      <c r="AH6" s="716"/>
      <c r="AI6" s="716"/>
      <c r="AJ6" s="716"/>
      <c r="AK6" s="716"/>
      <c r="AL6" s="681">
        <v>1.6</v>
      </c>
      <c r="AM6" s="682"/>
      <c r="AN6" s="682"/>
      <c r="AO6" s="717"/>
      <c r="AP6" s="675" t="s">
        <v>229</v>
      </c>
      <c r="AQ6" s="676"/>
      <c r="AR6" s="676"/>
      <c r="AS6" s="676"/>
      <c r="AT6" s="676"/>
      <c r="AU6" s="676"/>
      <c r="AV6" s="676"/>
      <c r="AW6" s="676"/>
      <c r="AX6" s="676"/>
      <c r="AY6" s="676"/>
      <c r="AZ6" s="676"/>
      <c r="BA6" s="676"/>
      <c r="BB6" s="676"/>
      <c r="BC6" s="676"/>
      <c r="BD6" s="676"/>
      <c r="BE6" s="676"/>
      <c r="BF6" s="677"/>
      <c r="BG6" s="678">
        <v>3488569</v>
      </c>
      <c r="BH6" s="679"/>
      <c r="BI6" s="679"/>
      <c r="BJ6" s="679"/>
      <c r="BK6" s="679"/>
      <c r="BL6" s="679"/>
      <c r="BM6" s="679"/>
      <c r="BN6" s="680"/>
      <c r="BO6" s="715">
        <v>92.8</v>
      </c>
      <c r="BP6" s="715"/>
      <c r="BQ6" s="715"/>
      <c r="BR6" s="715"/>
      <c r="BS6" s="716">
        <v>42381</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155801</v>
      </c>
      <c r="CS6" s="679"/>
      <c r="CT6" s="679"/>
      <c r="CU6" s="679"/>
      <c r="CV6" s="679"/>
      <c r="CW6" s="679"/>
      <c r="CX6" s="679"/>
      <c r="CY6" s="680"/>
      <c r="CZ6" s="778">
        <v>1.1000000000000001</v>
      </c>
      <c r="DA6" s="749"/>
      <c r="DB6" s="749"/>
      <c r="DC6" s="781"/>
      <c r="DD6" s="684" t="s">
        <v>231</v>
      </c>
      <c r="DE6" s="679"/>
      <c r="DF6" s="679"/>
      <c r="DG6" s="679"/>
      <c r="DH6" s="679"/>
      <c r="DI6" s="679"/>
      <c r="DJ6" s="679"/>
      <c r="DK6" s="679"/>
      <c r="DL6" s="679"/>
      <c r="DM6" s="679"/>
      <c r="DN6" s="679"/>
      <c r="DO6" s="679"/>
      <c r="DP6" s="680"/>
      <c r="DQ6" s="684">
        <v>155801</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2752</v>
      </c>
      <c r="S7" s="679"/>
      <c r="T7" s="679"/>
      <c r="U7" s="679"/>
      <c r="V7" s="679"/>
      <c r="W7" s="679"/>
      <c r="X7" s="679"/>
      <c r="Y7" s="680"/>
      <c r="Z7" s="715">
        <v>0</v>
      </c>
      <c r="AA7" s="715"/>
      <c r="AB7" s="715"/>
      <c r="AC7" s="715"/>
      <c r="AD7" s="716">
        <v>2752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1402928</v>
      </c>
      <c r="BH7" s="679"/>
      <c r="BI7" s="679"/>
      <c r="BJ7" s="679"/>
      <c r="BK7" s="679"/>
      <c r="BL7" s="679"/>
      <c r="BM7" s="679"/>
      <c r="BN7" s="680"/>
      <c r="BO7" s="715">
        <v>37.299999999999997</v>
      </c>
      <c r="BP7" s="715"/>
      <c r="BQ7" s="715"/>
      <c r="BR7" s="715"/>
      <c r="BS7" s="716">
        <v>42381</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2589195</v>
      </c>
      <c r="CS7" s="679"/>
      <c r="CT7" s="679"/>
      <c r="CU7" s="679"/>
      <c r="CV7" s="679"/>
      <c r="CW7" s="679"/>
      <c r="CX7" s="679"/>
      <c r="CY7" s="680"/>
      <c r="CZ7" s="715">
        <v>17.600000000000001</v>
      </c>
      <c r="DA7" s="715"/>
      <c r="DB7" s="715"/>
      <c r="DC7" s="715"/>
      <c r="DD7" s="684">
        <v>6468</v>
      </c>
      <c r="DE7" s="679"/>
      <c r="DF7" s="679"/>
      <c r="DG7" s="679"/>
      <c r="DH7" s="679"/>
      <c r="DI7" s="679"/>
      <c r="DJ7" s="679"/>
      <c r="DK7" s="679"/>
      <c r="DL7" s="679"/>
      <c r="DM7" s="679"/>
      <c r="DN7" s="679"/>
      <c r="DO7" s="679"/>
      <c r="DP7" s="680"/>
      <c r="DQ7" s="684">
        <v>2415684</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7739</v>
      </c>
      <c r="S8" s="679"/>
      <c r="T8" s="679"/>
      <c r="U8" s="679"/>
      <c r="V8" s="679"/>
      <c r="W8" s="679"/>
      <c r="X8" s="679"/>
      <c r="Y8" s="680"/>
      <c r="Z8" s="715">
        <v>0</v>
      </c>
      <c r="AA8" s="715"/>
      <c r="AB8" s="715"/>
      <c r="AC8" s="715"/>
      <c r="AD8" s="716">
        <v>7739</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52818</v>
      </c>
      <c r="BH8" s="679"/>
      <c r="BI8" s="679"/>
      <c r="BJ8" s="679"/>
      <c r="BK8" s="679"/>
      <c r="BL8" s="679"/>
      <c r="BM8" s="679"/>
      <c r="BN8" s="680"/>
      <c r="BO8" s="715">
        <v>1.4</v>
      </c>
      <c r="BP8" s="715"/>
      <c r="BQ8" s="715"/>
      <c r="BR8" s="715"/>
      <c r="BS8" s="684" t="s">
        <v>231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4563929</v>
      </c>
      <c r="CS8" s="679"/>
      <c r="CT8" s="679"/>
      <c r="CU8" s="679"/>
      <c r="CV8" s="679"/>
      <c r="CW8" s="679"/>
      <c r="CX8" s="679"/>
      <c r="CY8" s="680"/>
      <c r="CZ8" s="715">
        <v>31</v>
      </c>
      <c r="DA8" s="715"/>
      <c r="DB8" s="715"/>
      <c r="DC8" s="715"/>
      <c r="DD8" s="684">
        <v>154346</v>
      </c>
      <c r="DE8" s="679"/>
      <c r="DF8" s="679"/>
      <c r="DG8" s="679"/>
      <c r="DH8" s="679"/>
      <c r="DI8" s="679"/>
      <c r="DJ8" s="679"/>
      <c r="DK8" s="679"/>
      <c r="DL8" s="679"/>
      <c r="DM8" s="679"/>
      <c r="DN8" s="679"/>
      <c r="DO8" s="679"/>
      <c r="DP8" s="680"/>
      <c r="DQ8" s="684">
        <v>2525336</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4293</v>
      </c>
      <c r="S9" s="679"/>
      <c r="T9" s="679"/>
      <c r="U9" s="679"/>
      <c r="V9" s="679"/>
      <c r="W9" s="679"/>
      <c r="X9" s="679"/>
      <c r="Y9" s="680"/>
      <c r="Z9" s="715">
        <v>0</v>
      </c>
      <c r="AA9" s="715"/>
      <c r="AB9" s="715"/>
      <c r="AC9" s="715"/>
      <c r="AD9" s="716">
        <v>4293</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1057525</v>
      </c>
      <c r="BH9" s="679"/>
      <c r="BI9" s="679"/>
      <c r="BJ9" s="679"/>
      <c r="BK9" s="679"/>
      <c r="BL9" s="679"/>
      <c r="BM9" s="679"/>
      <c r="BN9" s="680"/>
      <c r="BO9" s="715">
        <v>28.1</v>
      </c>
      <c r="BP9" s="715"/>
      <c r="BQ9" s="715"/>
      <c r="BR9" s="715"/>
      <c r="BS9" s="684" t="s">
        <v>128</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730727</v>
      </c>
      <c r="CS9" s="679"/>
      <c r="CT9" s="679"/>
      <c r="CU9" s="679"/>
      <c r="CV9" s="679"/>
      <c r="CW9" s="679"/>
      <c r="CX9" s="679"/>
      <c r="CY9" s="680"/>
      <c r="CZ9" s="715">
        <v>5</v>
      </c>
      <c r="DA9" s="715"/>
      <c r="DB9" s="715"/>
      <c r="DC9" s="715"/>
      <c r="DD9" s="684">
        <v>12150</v>
      </c>
      <c r="DE9" s="679"/>
      <c r="DF9" s="679"/>
      <c r="DG9" s="679"/>
      <c r="DH9" s="679"/>
      <c r="DI9" s="679"/>
      <c r="DJ9" s="679"/>
      <c r="DK9" s="679"/>
      <c r="DL9" s="679"/>
      <c r="DM9" s="679"/>
      <c r="DN9" s="679"/>
      <c r="DO9" s="679"/>
      <c r="DP9" s="680"/>
      <c r="DQ9" s="684">
        <v>667967</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231</v>
      </c>
      <c r="AA10" s="715"/>
      <c r="AB10" s="715"/>
      <c r="AC10" s="715"/>
      <c r="AD10" s="716" t="s">
        <v>231</v>
      </c>
      <c r="AE10" s="716"/>
      <c r="AF10" s="716"/>
      <c r="AG10" s="716"/>
      <c r="AH10" s="716"/>
      <c r="AI10" s="716"/>
      <c r="AJ10" s="716"/>
      <c r="AK10" s="716"/>
      <c r="AL10" s="681" t="s">
        <v>231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78844</v>
      </c>
      <c r="BH10" s="679"/>
      <c r="BI10" s="679"/>
      <c r="BJ10" s="679"/>
      <c r="BK10" s="679"/>
      <c r="BL10" s="679"/>
      <c r="BM10" s="679"/>
      <c r="BN10" s="680"/>
      <c r="BO10" s="715">
        <v>2.1</v>
      </c>
      <c r="BP10" s="715"/>
      <c r="BQ10" s="715"/>
      <c r="BR10" s="715"/>
      <c r="BS10" s="684" t="s">
        <v>128</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52348</v>
      </c>
      <c r="CS10" s="679"/>
      <c r="CT10" s="679"/>
      <c r="CU10" s="679"/>
      <c r="CV10" s="679"/>
      <c r="CW10" s="679"/>
      <c r="CX10" s="679"/>
      <c r="CY10" s="680"/>
      <c r="CZ10" s="715">
        <v>0.4</v>
      </c>
      <c r="DA10" s="715"/>
      <c r="DB10" s="715"/>
      <c r="DC10" s="715"/>
      <c r="DD10" s="684" t="s">
        <v>128</v>
      </c>
      <c r="DE10" s="679"/>
      <c r="DF10" s="679"/>
      <c r="DG10" s="679"/>
      <c r="DH10" s="679"/>
      <c r="DI10" s="679"/>
      <c r="DJ10" s="679"/>
      <c r="DK10" s="679"/>
      <c r="DL10" s="679"/>
      <c r="DM10" s="679"/>
      <c r="DN10" s="679"/>
      <c r="DO10" s="679"/>
      <c r="DP10" s="680"/>
      <c r="DQ10" s="684">
        <v>15856</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546956</v>
      </c>
      <c r="S11" s="679"/>
      <c r="T11" s="679"/>
      <c r="U11" s="679"/>
      <c r="V11" s="679"/>
      <c r="W11" s="679"/>
      <c r="X11" s="679"/>
      <c r="Y11" s="680"/>
      <c r="Z11" s="681">
        <v>3.5</v>
      </c>
      <c r="AA11" s="682"/>
      <c r="AB11" s="682"/>
      <c r="AC11" s="683"/>
      <c r="AD11" s="684">
        <v>546956</v>
      </c>
      <c r="AE11" s="679"/>
      <c r="AF11" s="679"/>
      <c r="AG11" s="679"/>
      <c r="AH11" s="679"/>
      <c r="AI11" s="679"/>
      <c r="AJ11" s="679"/>
      <c r="AK11" s="680"/>
      <c r="AL11" s="681">
        <v>7.2</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213741</v>
      </c>
      <c r="BH11" s="679"/>
      <c r="BI11" s="679"/>
      <c r="BJ11" s="679"/>
      <c r="BK11" s="679"/>
      <c r="BL11" s="679"/>
      <c r="BM11" s="679"/>
      <c r="BN11" s="680"/>
      <c r="BO11" s="715">
        <v>5.7</v>
      </c>
      <c r="BP11" s="715"/>
      <c r="BQ11" s="715"/>
      <c r="BR11" s="715"/>
      <c r="BS11" s="684">
        <v>42381</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521830</v>
      </c>
      <c r="CS11" s="679"/>
      <c r="CT11" s="679"/>
      <c r="CU11" s="679"/>
      <c r="CV11" s="679"/>
      <c r="CW11" s="679"/>
      <c r="CX11" s="679"/>
      <c r="CY11" s="680"/>
      <c r="CZ11" s="715">
        <v>3.5</v>
      </c>
      <c r="DA11" s="715"/>
      <c r="DB11" s="715"/>
      <c r="DC11" s="715"/>
      <c r="DD11" s="684">
        <v>78924</v>
      </c>
      <c r="DE11" s="679"/>
      <c r="DF11" s="679"/>
      <c r="DG11" s="679"/>
      <c r="DH11" s="679"/>
      <c r="DI11" s="679"/>
      <c r="DJ11" s="679"/>
      <c r="DK11" s="679"/>
      <c r="DL11" s="679"/>
      <c r="DM11" s="679"/>
      <c r="DN11" s="679"/>
      <c r="DO11" s="679"/>
      <c r="DP11" s="680"/>
      <c r="DQ11" s="684">
        <v>310144</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v>5666</v>
      </c>
      <c r="S12" s="679"/>
      <c r="T12" s="679"/>
      <c r="U12" s="679"/>
      <c r="V12" s="679"/>
      <c r="W12" s="679"/>
      <c r="X12" s="679"/>
      <c r="Y12" s="680"/>
      <c r="Z12" s="715">
        <v>0</v>
      </c>
      <c r="AA12" s="715"/>
      <c r="AB12" s="715"/>
      <c r="AC12" s="715"/>
      <c r="AD12" s="716">
        <v>5666</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1824711</v>
      </c>
      <c r="BH12" s="679"/>
      <c r="BI12" s="679"/>
      <c r="BJ12" s="679"/>
      <c r="BK12" s="679"/>
      <c r="BL12" s="679"/>
      <c r="BM12" s="679"/>
      <c r="BN12" s="680"/>
      <c r="BO12" s="715">
        <v>48.6</v>
      </c>
      <c r="BP12" s="715"/>
      <c r="BQ12" s="715"/>
      <c r="BR12" s="715"/>
      <c r="BS12" s="684" t="s">
        <v>128</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1445013</v>
      </c>
      <c r="CS12" s="679"/>
      <c r="CT12" s="679"/>
      <c r="CU12" s="679"/>
      <c r="CV12" s="679"/>
      <c r="CW12" s="679"/>
      <c r="CX12" s="679"/>
      <c r="CY12" s="680"/>
      <c r="CZ12" s="715">
        <v>9.8000000000000007</v>
      </c>
      <c r="DA12" s="715"/>
      <c r="DB12" s="715"/>
      <c r="DC12" s="715"/>
      <c r="DD12" s="684">
        <v>186396</v>
      </c>
      <c r="DE12" s="679"/>
      <c r="DF12" s="679"/>
      <c r="DG12" s="679"/>
      <c r="DH12" s="679"/>
      <c r="DI12" s="679"/>
      <c r="DJ12" s="679"/>
      <c r="DK12" s="679"/>
      <c r="DL12" s="679"/>
      <c r="DM12" s="679"/>
      <c r="DN12" s="679"/>
      <c r="DO12" s="679"/>
      <c r="DP12" s="680"/>
      <c r="DQ12" s="684">
        <v>453650</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231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1815232</v>
      </c>
      <c r="BH13" s="679"/>
      <c r="BI13" s="679"/>
      <c r="BJ13" s="679"/>
      <c r="BK13" s="679"/>
      <c r="BL13" s="679"/>
      <c r="BM13" s="679"/>
      <c r="BN13" s="680"/>
      <c r="BO13" s="715">
        <v>48.3</v>
      </c>
      <c r="BP13" s="715"/>
      <c r="BQ13" s="715"/>
      <c r="BR13" s="715"/>
      <c r="BS13" s="684" t="s">
        <v>231</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1043537</v>
      </c>
      <c r="CS13" s="679"/>
      <c r="CT13" s="679"/>
      <c r="CU13" s="679"/>
      <c r="CV13" s="679"/>
      <c r="CW13" s="679"/>
      <c r="CX13" s="679"/>
      <c r="CY13" s="680"/>
      <c r="CZ13" s="715">
        <v>7.1</v>
      </c>
      <c r="DA13" s="715"/>
      <c r="DB13" s="715"/>
      <c r="DC13" s="715"/>
      <c r="DD13" s="684">
        <v>458999</v>
      </c>
      <c r="DE13" s="679"/>
      <c r="DF13" s="679"/>
      <c r="DG13" s="679"/>
      <c r="DH13" s="679"/>
      <c r="DI13" s="679"/>
      <c r="DJ13" s="679"/>
      <c r="DK13" s="679"/>
      <c r="DL13" s="679"/>
      <c r="DM13" s="679"/>
      <c r="DN13" s="679"/>
      <c r="DO13" s="679"/>
      <c r="DP13" s="680"/>
      <c r="DQ13" s="684">
        <v>636020</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16737</v>
      </c>
      <c r="S14" s="679"/>
      <c r="T14" s="679"/>
      <c r="U14" s="679"/>
      <c r="V14" s="679"/>
      <c r="W14" s="679"/>
      <c r="X14" s="679"/>
      <c r="Y14" s="680"/>
      <c r="Z14" s="715">
        <v>0.1</v>
      </c>
      <c r="AA14" s="715"/>
      <c r="AB14" s="715"/>
      <c r="AC14" s="715"/>
      <c r="AD14" s="716">
        <v>16737</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97179</v>
      </c>
      <c r="BH14" s="679"/>
      <c r="BI14" s="679"/>
      <c r="BJ14" s="679"/>
      <c r="BK14" s="679"/>
      <c r="BL14" s="679"/>
      <c r="BM14" s="679"/>
      <c r="BN14" s="680"/>
      <c r="BO14" s="715">
        <v>2.6</v>
      </c>
      <c r="BP14" s="715"/>
      <c r="BQ14" s="715"/>
      <c r="BR14" s="715"/>
      <c r="BS14" s="684" t="s">
        <v>231</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582218</v>
      </c>
      <c r="CS14" s="679"/>
      <c r="CT14" s="679"/>
      <c r="CU14" s="679"/>
      <c r="CV14" s="679"/>
      <c r="CW14" s="679"/>
      <c r="CX14" s="679"/>
      <c r="CY14" s="680"/>
      <c r="CZ14" s="715">
        <v>4</v>
      </c>
      <c r="DA14" s="715"/>
      <c r="DB14" s="715"/>
      <c r="DC14" s="715"/>
      <c r="DD14" s="684">
        <v>130846</v>
      </c>
      <c r="DE14" s="679"/>
      <c r="DF14" s="679"/>
      <c r="DG14" s="679"/>
      <c r="DH14" s="679"/>
      <c r="DI14" s="679"/>
      <c r="DJ14" s="679"/>
      <c r="DK14" s="679"/>
      <c r="DL14" s="679"/>
      <c r="DM14" s="679"/>
      <c r="DN14" s="679"/>
      <c r="DO14" s="679"/>
      <c r="DP14" s="680"/>
      <c r="DQ14" s="684">
        <v>454748</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163751</v>
      </c>
      <c r="BH15" s="679"/>
      <c r="BI15" s="679"/>
      <c r="BJ15" s="679"/>
      <c r="BK15" s="679"/>
      <c r="BL15" s="679"/>
      <c r="BM15" s="679"/>
      <c r="BN15" s="680"/>
      <c r="BO15" s="715">
        <v>4.4000000000000004</v>
      </c>
      <c r="BP15" s="715"/>
      <c r="BQ15" s="715"/>
      <c r="BR15" s="715"/>
      <c r="BS15" s="684" t="s">
        <v>231</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1550407</v>
      </c>
      <c r="CS15" s="679"/>
      <c r="CT15" s="679"/>
      <c r="CU15" s="679"/>
      <c r="CV15" s="679"/>
      <c r="CW15" s="679"/>
      <c r="CX15" s="679"/>
      <c r="CY15" s="680"/>
      <c r="CZ15" s="715">
        <v>10.5</v>
      </c>
      <c r="DA15" s="715"/>
      <c r="DB15" s="715"/>
      <c r="DC15" s="715"/>
      <c r="DD15" s="684">
        <v>394258</v>
      </c>
      <c r="DE15" s="679"/>
      <c r="DF15" s="679"/>
      <c r="DG15" s="679"/>
      <c r="DH15" s="679"/>
      <c r="DI15" s="679"/>
      <c r="DJ15" s="679"/>
      <c r="DK15" s="679"/>
      <c r="DL15" s="679"/>
      <c r="DM15" s="679"/>
      <c r="DN15" s="679"/>
      <c r="DO15" s="679"/>
      <c r="DP15" s="680"/>
      <c r="DQ15" s="684">
        <v>1215708</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4208</v>
      </c>
      <c r="S16" s="679"/>
      <c r="T16" s="679"/>
      <c r="U16" s="679"/>
      <c r="V16" s="679"/>
      <c r="W16" s="679"/>
      <c r="X16" s="679"/>
      <c r="Y16" s="680"/>
      <c r="Z16" s="715">
        <v>0</v>
      </c>
      <c r="AA16" s="715"/>
      <c r="AB16" s="715"/>
      <c r="AC16" s="715"/>
      <c r="AD16" s="716">
        <v>4208</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231</v>
      </c>
      <c r="BP16" s="715"/>
      <c r="BQ16" s="715"/>
      <c r="BR16" s="715"/>
      <c r="BS16" s="684" t="s">
        <v>231</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15465</v>
      </c>
      <c r="CS16" s="679"/>
      <c r="CT16" s="679"/>
      <c r="CU16" s="679"/>
      <c r="CV16" s="679"/>
      <c r="CW16" s="679"/>
      <c r="CX16" s="679"/>
      <c r="CY16" s="680"/>
      <c r="CZ16" s="715">
        <v>0.1</v>
      </c>
      <c r="DA16" s="715"/>
      <c r="DB16" s="715"/>
      <c r="DC16" s="715"/>
      <c r="DD16" s="684" t="s">
        <v>231</v>
      </c>
      <c r="DE16" s="679"/>
      <c r="DF16" s="679"/>
      <c r="DG16" s="679"/>
      <c r="DH16" s="679"/>
      <c r="DI16" s="679"/>
      <c r="DJ16" s="679"/>
      <c r="DK16" s="679"/>
      <c r="DL16" s="679"/>
      <c r="DM16" s="679"/>
      <c r="DN16" s="679"/>
      <c r="DO16" s="679"/>
      <c r="DP16" s="680"/>
      <c r="DQ16" s="684">
        <v>15458</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58394</v>
      </c>
      <c r="S17" s="679"/>
      <c r="T17" s="679"/>
      <c r="U17" s="679"/>
      <c r="V17" s="679"/>
      <c r="W17" s="679"/>
      <c r="X17" s="679"/>
      <c r="Y17" s="680"/>
      <c r="Z17" s="715">
        <v>0.4</v>
      </c>
      <c r="AA17" s="715"/>
      <c r="AB17" s="715"/>
      <c r="AC17" s="715"/>
      <c r="AD17" s="716">
        <v>58394</v>
      </c>
      <c r="AE17" s="716"/>
      <c r="AF17" s="716"/>
      <c r="AG17" s="716"/>
      <c r="AH17" s="716"/>
      <c r="AI17" s="716"/>
      <c r="AJ17" s="716"/>
      <c r="AK17" s="716"/>
      <c r="AL17" s="681">
        <v>0.8</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231</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1402712</v>
      </c>
      <c r="CS17" s="679"/>
      <c r="CT17" s="679"/>
      <c r="CU17" s="679"/>
      <c r="CV17" s="679"/>
      <c r="CW17" s="679"/>
      <c r="CX17" s="679"/>
      <c r="CY17" s="680"/>
      <c r="CZ17" s="715">
        <v>9.5</v>
      </c>
      <c r="DA17" s="715"/>
      <c r="DB17" s="715"/>
      <c r="DC17" s="715"/>
      <c r="DD17" s="684" t="s">
        <v>128</v>
      </c>
      <c r="DE17" s="679"/>
      <c r="DF17" s="679"/>
      <c r="DG17" s="679"/>
      <c r="DH17" s="679"/>
      <c r="DI17" s="679"/>
      <c r="DJ17" s="679"/>
      <c r="DK17" s="679"/>
      <c r="DL17" s="679"/>
      <c r="DM17" s="679"/>
      <c r="DN17" s="679"/>
      <c r="DO17" s="679"/>
      <c r="DP17" s="680"/>
      <c r="DQ17" s="684">
        <v>1380986</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19018</v>
      </c>
      <c r="S18" s="679"/>
      <c r="T18" s="679"/>
      <c r="U18" s="679"/>
      <c r="V18" s="679"/>
      <c r="W18" s="679"/>
      <c r="X18" s="679"/>
      <c r="Y18" s="680"/>
      <c r="Z18" s="715">
        <v>0.1</v>
      </c>
      <c r="AA18" s="715"/>
      <c r="AB18" s="715"/>
      <c r="AC18" s="715"/>
      <c r="AD18" s="716">
        <v>19018</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v>83790</v>
      </c>
      <c r="CS18" s="679"/>
      <c r="CT18" s="679"/>
      <c r="CU18" s="679"/>
      <c r="CV18" s="679"/>
      <c r="CW18" s="679"/>
      <c r="CX18" s="679"/>
      <c r="CY18" s="680"/>
      <c r="CZ18" s="715">
        <v>0.6</v>
      </c>
      <c r="DA18" s="715"/>
      <c r="DB18" s="715"/>
      <c r="DC18" s="715"/>
      <c r="DD18" s="684">
        <v>83790</v>
      </c>
      <c r="DE18" s="679"/>
      <c r="DF18" s="679"/>
      <c r="DG18" s="679"/>
      <c r="DH18" s="679"/>
      <c r="DI18" s="679"/>
      <c r="DJ18" s="679"/>
      <c r="DK18" s="679"/>
      <c r="DL18" s="679"/>
      <c r="DM18" s="679"/>
      <c r="DN18" s="679"/>
      <c r="DO18" s="679"/>
      <c r="DP18" s="680"/>
      <c r="DQ18" s="684">
        <v>83790</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2264</v>
      </c>
      <c r="S19" s="679"/>
      <c r="T19" s="679"/>
      <c r="U19" s="679"/>
      <c r="V19" s="679"/>
      <c r="W19" s="679"/>
      <c r="X19" s="679"/>
      <c r="Y19" s="680"/>
      <c r="Z19" s="715">
        <v>0</v>
      </c>
      <c r="AA19" s="715"/>
      <c r="AB19" s="715"/>
      <c r="AC19" s="715"/>
      <c r="AD19" s="716">
        <v>2264</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269497</v>
      </c>
      <c r="BH19" s="679"/>
      <c r="BI19" s="679"/>
      <c r="BJ19" s="679"/>
      <c r="BK19" s="679"/>
      <c r="BL19" s="679"/>
      <c r="BM19" s="679"/>
      <c r="BN19" s="680"/>
      <c r="BO19" s="715">
        <v>7.2</v>
      </c>
      <c r="BP19" s="715"/>
      <c r="BQ19" s="715"/>
      <c r="BR19" s="715"/>
      <c r="BS19" s="684" t="s">
        <v>231</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813</v>
      </c>
      <c r="S20" s="679"/>
      <c r="T20" s="679"/>
      <c r="U20" s="679"/>
      <c r="V20" s="679"/>
      <c r="W20" s="679"/>
      <c r="X20" s="679"/>
      <c r="Y20" s="680"/>
      <c r="Z20" s="715">
        <v>0</v>
      </c>
      <c r="AA20" s="715"/>
      <c r="AB20" s="715"/>
      <c r="AC20" s="715"/>
      <c r="AD20" s="716">
        <v>813</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269497</v>
      </c>
      <c r="BH20" s="679"/>
      <c r="BI20" s="679"/>
      <c r="BJ20" s="679"/>
      <c r="BK20" s="679"/>
      <c r="BL20" s="679"/>
      <c r="BM20" s="679"/>
      <c r="BN20" s="680"/>
      <c r="BO20" s="715">
        <v>7.2</v>
      </c>
      <c r="BP20" s="715"/>
      <c r="BQ20" s="715"/>
      <c r="BR20" s="715"/>
      <c r="BS20" s="684" t="s">
        <v>128</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14736972</v>
      </c>
      <c r="CS20" s="679"/>
      <c r="CT20" s="679"/>
      <c r="CU20" s="679"/>
      <c r="CV20" s="679"/>
      <c r="CW20" s="679"/>
      <c r="CX20" s="679"/>
      <c r="CY20" s="680"/>
      <c r="CZ20" s="715">
        <v>100</v>
      </c>
      <c r="DA20" s="715"/>
      <c r="DB20" s="715"/>
      <c r="DC20" s="715"/>
      <c r="DD20" s="684">
        <v>1506177</v>
      </c>
      <c r="DE20" s="679"/>
      <c r="DF20" s="679"/>
      <c r="DG20" s="679"/>
      <c r="DH20" s="679"/>
      <c r="DI20" s="679"/>
      <c r="DJ20" s="679"/>
      <c r="DK20" s="679"/>
      <c r="DL20" s="679"/>
      <c r="DM20" s="679"/>
      <c r="DN20" s="679"/>
      <c r="DO20" s="679"/>
      <c r="DP20" s="680"/>
      <c r="DQ20" s="684">
        <v>10331148</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36299</v>
      </c>
      <c r="S21" s="679"/>
      <c r="T21" s="679"/>
      <c r="U21" s="679"/>
      <c r="V21" s="679"/>
      <c r="W21" s="679"/>
      <c r="X21" s="679"/>
      <c r="Y21" s="680"/>
      <c r="Z21" s="715">
        <v>0.2</v>
      </c>
      <c r="AA21" s="715"/>
      <c r="AB21" s="715"/>
      <c r="AC21" s="715"/>
      <c r="AD21" s="716">
        <v>36299</v>
      </c>
      <c r="AE21" s="716"/>
      <c r="AF21" s="716"/>
      <c r="AG21" s="716"/>
      <c r="AH21" s="716"/>
      <c r="AI21" s="716"/>
      <c r="AJ21" s="716"/>
      <c r="AK21" s="716"/>
      <c r="AL21" s="681">
        <v>0.5</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41883</v>
      </c>
      <c r="BH21" s="679"/>
      <c r="BI21" s="679"/>
      <c r="BJ21" s="679"/>
      <c r="BK21" s="679"/>
      <c r="BL21" s="679"/>
      <c r="BM21" s="679"/>
      <c r="BN21" s="680"/>
      <c r="BO21" s="715">
        <v>1.1000000000000001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3824124</v>
      </c>
      <c r="S22" s="679"/>
      <c r="T22" s="679"/>
      <c r="U22" s="679"/>
      <c r="V22" s="679"/>
      <c r="W22" s="679"/>
      <c r="X22" s="679"/>
      <c r="Y22" s="680"/>
      <c r="Z22" s="715">
        <v>24.7</v>
      </c>
      <c r="AA22" s="715"/>
      <c r="AB22" s="715"/>
      <c r="AC22" s="715"/>
      <c r="AD22" s="716">
        <v>3309919</v>
      </c>
      <c r="AE22" s="716"/>
      <c r="AF22" s="716"/>
      <c r="AG22" s="716"/>
      <c r="AH22" s="716"/>
      <c r="AI22" s="716"/>
      <c r="AJ22" s="716"/>
      <c r="AK22" s="716"/>
      <c r="AL22" s="681">
        <v>43.3</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231</v>
      </c>
      <c r="BH22" s="679"/>
      <c r="BI22" s="679"/>
      <c r="BJ22" s="679"/>
      <c r="BK22" s="679"/>
      <c r="BL22" s="679"/>
      <c r="BM22" s="679"/>
      <c r="BN22" s="680"/>
      <c r="BO22" s="715" t="s">
        <v>128</v>
      </c>
      <c r="BP22" s="715"/>
      <c r="BQ22" s="715"/>
      <c r="BR22" s="715"/>
      <c r="BS22" s="684" t="s">
        <v>231</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3309919</v>
      </c>
      <c r="S23" s="679"/>
      <c r="T23" s="679"/>
      <c r="U23" s="679"/>
      <c r="V23" s="679"/>
      <c r="W23" s="679"/>
      <c r="X23" s="679"/>
      <c r="Y23" s="680"/>
      <c r="Z23" s="715">
        <v>21.4</v>
      </c>
      <c r="AA23" s="715"/>
      <c r="AB23" s="715"/>
      <c r="AC23" s="715"/>
      <c r="AD23" s="716">
        <v>3309919</v>
      </c>
      <c r="AE23" s="716"/>
      <c r="AF23" s="716"/>
      <c r="AG23" s="716"/>
      <c r="AH23" s="716"/>
      <c r="AI23" s="716"/>
      <c r="AJ23" s="716"/>
      <c r="AK23" s="716"/>
      <c r="AL23" s="681">
        <v>43.3</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v>227614</v>
      </c>
      <c r="BH23" s="679"/>
      <c r="BI23" s="679"/>
      <c r="BJ23" s="679"/>
      <c r="BK23" s="679"/>
      <c r="BL23" s="679"/>
      <c r="BM23" s="679"/>
      <c r="BN23" s="680"/>
      <c r="BO23" s="715">
        <v>6.1</v>
      </c>
      <c r="BP23" s="715"/>
      <c r="BQ23" s="715"/>
      <c r="BR23" s="715"/>
      <c r="BS23" s="684" t="s">
        <v>128</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513083</v>
      </c>
      <c r="S24" s="679"/>
      <c r="T24" s="679"/>
      <c r="U24" s="679"/>
      <c r="V24" s="679"/>
      <c r="W24" s="679"/>
      <c r="X24" s="679"/>
      <c r="Y24" s="680"/>
      <c r="Z24" s="715">
        <v>3.3</v>
      </c>
      <c r="AA24" s="715"/>
      <c r="AB24" s="715"/>
      <c r="AC24" s="715"/>
      <c r="AD24" s="716" t="s">
        <v>231</v>
      </c>
      <c r="AE24" s="716"/>
      <c r="AF24" s="716"/>
      <c r="AG24" s="716"/>
      <c r="AH24" s="716"/>
      <c r="AI24" s="716"/>
      <c r="AJ24" s="716"/>
      <c r="AK24" s="716"/>
      <c r="AL24" s="681" t="s">
        <v>231</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231</v>
      </c>
      <c r="BH24" s="679"/>
      <c r="BI24" s="679"/>
      <c r="BJ24" s="679"/>
      <c r="BK24" s="679"/>
      <c r="BL24" s="679"/>
      <c r="BM24" s="679"/>
      <c r="BN24" s="680"/>
      <c r="BO24" s="715" t="s">
        <v>128</v>
      </c>
      <c r="BP24" s="715"/>
      <c r="BQ24" s="715"/>
      <c r="BR24" s="715"/>
      <c r="BS24" s="684" t="s">
        <v>231</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6327696</v>
      </c>
      <c r="CS24" s="734"/>
      <c r="CT24" s="734"/>
      <c r="CU24" s="734"/>
      <c r="CV24" s="734"/>
      <c r="CW24" s="734"/>
      <c r="CX24" s="734"/>
      <c r="CY24" s="777"/>
      <c r="CZ24" s="778">
        <v>42.9</v>
      </c>
      <c r="DA24" s="749"/>
      <c r="DB24" s="749"/>
      <c r="DC24" s="781"/>
      <c r="DD24" s="776">
        <v>4618741</v>
      </c>
      <c r="DE24" s="734"/>
      <c r="DF24" s="734"/>
      <c r="DG24" s="734"/>
      <c r="DH24" s="734"/>
      <c r="DI24" s="734"/>
      <c r="DJ24" s="734"/>
      <c r="DK24" s="777"/>
      <c r="DL24" s="776">
        <v>4348635</v>
      </c>
      <c r="DM24" s="734"/>
      <c r="DN24" s="734"/>
      <c r="DO24" s="734"/>
      <c r="DP24" s="734"/>
      <c r="DQ24" s="734"/>
      <c r="DR24" s="734"/>
      <c r="DS24" s="734"/>
      <c r="DT24" s="734"/>
      <c r="DU24" s="734"/>
      <c r="DV24" s="777"/>
      <c r="DW24" s="778">
        <v>54.4</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v>1122</v>
      </c>
      <c r="S25" s="679"/>
      <c r="T25" s="679"/>
      <c r="U25" s="679"/>
      <c r="V25" s="679"/>
      <c r="W25" s="679"/>
      <c r="X25" s="679"/>
      <c r="Y25" s="680"/>
      <c r="Z25" s="715">
        <v>0</v>
      </c>
      <c r="AA25" s="715"/>
      <c r="AB25" s="715"/>
      <c r="AC25" s="715"/>
      <c r="AD25" s="716" t="s">
        <v>128</v>
      </c>
      <c r="AE25" s="716"/>
      <c r="AF25" s="716"/>
      <c r="AG25" s="716"/>
      <c r="AH25" s="716"/>
      <c r="AI25" s="716"/>
      <c r="AJ25" s="716"/>
      <c r="AK25" s="716"/>
      <c r="AL25" s="681" t="s">
        <v>231</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231</v>
      </c>
      <c r="BH25" s="679"/>
      <c r="BI25" s="679"/>
      <c r="BJ25" s="679"/>
      <c r="BK25" s="679"/>
      <c r="BL25" s="679"/>
      <c r="BM25" s="679"/>
      <c r="BN25" s="680"/>
      <c r="BO25" s="715" t="s">
        <v>231</v>
      </c>
      <c r="BP25" s="715"/>
      <c r="BQ25" s="715"/>
      <c r="BR25" s="715"/>
      <c r="BS25" s="684" t="s">
        <v>128</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2707302</v>
      </c>
      <c r="CS25" s="697"/>
      <c r="CT25" s="697"/>
      <c r="CU25" s="697"/>
      <c r="CV25" s="697"/>
      <c r="CW25" s="697"/>
      <c r="CX25" s="697"/>
      <c r="CY25" s="698"/>
      <c r="CZ25" s="681">
        <v>18.399999999999999</v>
      </c>
      <c r="DA25" s="699"/>
      <c r="DB25" s="699"/>
      <c r="DC25" s="700"/>
      <c r="DD25" s="684">
        <v>2556274</v>
      </c>
      <c r="DE25" s="697"/>
      <c r="DF25" s="697"/>
      <c r="DG25" s="697"/>
      <c r="DH25" s="697"/>
      <c r="DI25" s="697"/>
      <c r="DJ25" s="697"/>
      <c r="DK25" s="698"/>
      <c r="DL25" s="684">
        <v>2493029</v>
      </c>
      <c r="DM25" s="697"/>
      <c r="DN25" s="697"/>
      <c r="DO25" s="697"/>
      <c r="DP25" s="697"/>
      <c r="DQ25" s="697"/>
      <c r="DR25" s="697"/>
      <c r="DS25" s="697"/>
      <c r="DT25" s="697"/>
      <c r="DU25" s="697"/>
      <c r="DV25" s="698"/>
      <c r="DW25" s="681">
        <v>31.2</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8351485</v>
      </c>
      <c r="S26" s="679"/>
      <c r="T26" s="679"/>
      <c r="U26" s="679"/>
      <c r="V26" s="679"/>
      <c r="W26" s="679"/>
      <c r="X26" s="679"/>
      <c r="Y26" s="680"/>
      <c r="Z26" s="715">
        <v>53.9</v>
      </c>
      <c r="AA26" s="715"/>
      <c r="AB26" s="715"/>
      <c r="AC26" s="715"/>
      <c r="AD26" s="716">
        <v>7609666</v>
      </c>
      <c r="AE26" s="716"/>
      <c r="AF26" s="716"/>
      <c r="AG26" s="716"/>
      <c r="AH26" s="716"/>
      <c r="AI26" s="716"/>
      <c r="AJ26" s="716"/>
      <c r="AK26" s="716"/>
      <c r="AL26" s="681">
        <v>99.6</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231</v>
      </c>
      <c r="BH26" s="679"/>
      <c r="BI26" s="679"/>
      <c r="BJ26" s="679"/>
      <c r="BK26" s="679"/>
      <c r="BL26" s="679"/>
      <c r="BM26" s="679"/>
      <c r="BN26" s="680"/>
      <c r="BO26" s="715" t="s">
        <v>231</v>
      </c>
      <c r="BP26" s="715"/>
      <c r="BQ26" s="715"/>
      <c r="BR26" s="715"/>
      <c r="BS26" s="684" t="s">
        <v>231</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1713089</v>
      </c>
      <c r="CS26" s="679"/>
      <c r="CT26" s="679"/>
      <c r="CU26" s="679"/>
      <c r="CV26" s="679"/>
      <c r="CW26" s="679"/>
      <c r="CX26" s="679"/>
      <c r="CY26" s="680"/>
      <c r="CZ26" s="681">
        <v>11.6</v>
      </c>
      <c r="DA26" s="699"/>
      <c r="DB26" s="699"/>
      <c r="DC26" s="700"/>
      <c r="DD26" s="684">
        <v>1593158</v>
      </c>
      <c r="DE26" s="679"/>
      <c r="DF26" s="679"/>
      <c r="DG26" s="679"/>
      <c r="DH26" s="679"/>
      <c r="DI26" s="679"/>
      <c r="DJ26" s="679"/>
      <c r="DK26" s="680"/>
      <c r="DL26" s="684" t="s">
        <v>128</v>
      </c>
      <c r="DM26" s="679"/>
      <c r="DN26" s="679"/>
      <c r="DO26" s="679"/>
      <c r="DP26" s="679"/>
      <c r="DQ26" s="679"/>
      <c r="DR26" s="679"/>
      <c r="DS26" s="679"/>
      <c r="DT26" s="679"/>
      <c r="DU26" s="679"/>
      <c r="DV26" s="680"/>
      <c r="DW26" s="681" t="s">
        <v>231</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5301</v>
      </c>
      <c r="S27" s="679"/>
      <c r="T27" s="679"/>
      <c r="U27" s="679"/>
      <c r="V27" s="679"/>
      <c r="W27" s="679"/>
      <c r="X27" s="679"/>
      <c r="Y27" s="680"/>
      <c r="Z27" s="715">
        <v>0</v>
      </c>
      <c r="AA27" s="715"/>
      <c r="AB27" s="715"/>
      <c r="AC27" s="715"/>
      <c r="AD27" s="716">
        <v>5301</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3758066</v>
      </c>
      <c r="BH27" s="679"/>
      <c r="BI27" s="679"/>
      <c r="BJ27" s="679"/>
      <c r="BK27" s="679"/>
      <c r="BL27" s="679"/>
      <c r="BM27" s="679"/>
      <c r="BN27" s="680"/>
      <c r="BO27" s="715">
        <v>100</v>
      </c>
      <c r="BP27" s="715"/>
      <c r="BQ27" s="715"/>
      <c r="BR27" s="715"/>
      <c r="BS27" s="684">
        <v>42381</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2217682</v>
      </c>
      <c r="CS27" s="697"/>
      <c r="CT27" s="697"/>
      <c r="CU27" s="697"/>
      <c r="CV27" s="697"/>
      <c r="CW27" s="697"/>
      <c r="CX27" s="697"/>
      <c r="CY27" s="698"/>
      <c r="CZ27" s="681">
        <v>15</v>
      </c>
      <c r="DA27" s="699"/>
      <c r="DB27" s="699"/>
      <c r="DC27" s="700"/>
      <c r="DD27" s="684">
        <v>681481</v>
      </c>
      <c r="DE27" s="697"/>
      <c r="DF27" s="697"/>
      <c r="DG27" s="697"/>
      <c r="DH27" s="697"/>
      <c r="DI27" s="697"/>
      <c r="DJ27" s="697"/>
      <c r="DK27" s="698"/>
      <c r="DL27" s="684">
        <v>676020</v>
      </c>
      <c r="DM27" s="697"/>
      <c r="DN27" s="697"/>
      <c r="DO27" s="697"/>
      <c r="DP27" s="697"/>
      <c r="DQ27" s="697"/>
      <c r="DR27" s="697"/>
      <c r="DS27" s="697"/>
      <c r="DT27" s="697"/>
      <c r="DU27" s="697"/>
      <c r="DV27" s="698"/>
      <c r="DW27" s="681">
        <v>8.5</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27234</v>
      </c>
      <c r="S28" s="679"/>
      <c r="T28" s="679"/>
      <c r="U28" s="679"/>
      <c r="V28" s="679"/>
      <c r="W28" s="679"/>
      <c r="X28" s="679"/>
      <c r="Y28" s="680"/>
      <c r="Z28" s="715">
        <v>0.2</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1402712</v>
      </c>
      <c r="CS28" s="679"/>
      <c r="CT28" s="679"/>
      <c r="CU28" s="679"/>
      <c r="CV28" s="679"/>
      <c r="CW28" s="679"/>
      <c r="CX28" s="679"/>
      <c r="CY28" s="680"/>
      <c r="CZ28" s="681">
        <v>9.5</v>
      </c>
      <c r="DA28" s="699"/>
      <c r="DB28" s="699"/>
      <c r="DC28" s="700"/>
      <c r="DD28" s="684">
        <v>1380986</v>
      </c>
      <c r="DE28" s="679"/>
      <c r="DF28" s="679"/>
      <c r="DG28" s="679"/>
      <c r="DH28" s="679"/>
      <c r="DI28" s="679"/>
      <c r="DJ28" s="679"/>
      <c r="DK28" s="680"/>
      <c r="DL28" s="684">
        <v>1179586</v>
      </c>
      <c r="DM28" s="679"/>
      <c r="DN28" s="679"/>
      <c r="DO28" s="679"/>
      <c r="DP28" s="679"/>
      <c r="DQ28" s="679"/>
      <c r="DR28" s="679"/>
      <c r="DS28" s="679"/>
      <c r="DT28" s="679"/>
      <c r="DU28" s="679"/>
      <c r="DV28" s="680"/>
      <c r="DW28" s="681">
        <v>14.8</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132016</v>
      </c>
      <c r="S29" s="679"/>
      <c r="T29" s="679"/>
      <c r="U29" s="679"/>
      <c r="V29" s="679"/>
      <c r="W29" s="679"/>
      <c r="X29" s="679"/>
      <c r="Y29" s="680"/>
      <c r="Z29" s="715">
        <v>0.9</v>
      </c>
      <c r="AA29" s="715"/>
      <c r="AB29" s="715"/>
      <c r="AC29" s="715"/>
      <c r="AD29" s="716">
        <v>11065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1402321</v>
      </c>
      <c r="CS29" s="697"/>
      <c r="CT29" s="697"/>
      <c r="CU29" s="697"/>
      <c r="CV29" s="697"/>
      <c r="CW29" s="697"/>
      <c r="CX29" s="697"/>
      <c r="CY29" s="698"/>
      <c r="CZ29" s="681">
        <v>9.5</v>
      </c>
      <c r="DA29" s="699"/>
      <c r="DB29" s="699"/>
      <c r="DC29" s="700"/>
      <c r="DD29" s="684">
        <v>1380595</v>
      </c>
      <c r="DE29" s="697"/>
      <c r="DF29" s="697"/>
      <c r="DG29" s="697"/>
      <c r="DH29" s="697"/>
      <c r="DI29" s="697"/>
      <c r="DJ29" s="697"/>
      <c r="DK29" s="698"/>
      <c r="DL29" s="684">
        <v>1179195</v>
      </c>
      <c r="DM29" s="697"/>
      <c r="DN29" s="697"/>
      <c r="DO29" s="697"/>
      <c r="DP29" s="697"/>
      <c r="DQ29" s="697"/>
      <c r="DR29" s="697"/>
      <c r="DS29" s="697"/>
      <c r="DT29" s="697"/>
      <c r="DU29" s="697"/>
      <c r="DV29" s="698"/>
      <c r="DW29" s="681">
        <v>14.8</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66932</v>
      </c>
      <c r="S30" s="679"/>
      <c r="T30" s="679"/>
      <c r="U30" s="679"/>
      <c r="V30" s="679"/>
      <c r="W30" s="679"/>
      <c r="X30" s="679"/>
      <c r="Y30" s="680"/>
      <c r="Z30" s="715">
        <v>0.4</v>
      </c>
      <c r="AA30" s="715"/>
      <c r="AB30" s="715"/>
      <c r="AC30" s="715"/>
      <c r="AD30" s="716" t="s">
        <v>231</v>
      </c>
      <c r="AE30" s="716"/>
      <c r="AF30" s="716"/>
      <c r="AG30" s="716"/>
      <c r="AH30" s="716"/>
      <c r="AI30" s="716"/>
      <c r="AJ30" s="716"/>
      <c r="AK30" s="716"/>
      <c r="AL30" s="681" t="s">
        <v>231</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1309874</v>
      </c>
      <c r="CS30" s="679"/>
      <c r="CT30" s="679"/>
      <c r="CU30" s="679"/>
      <c r="CV30" s="679"/>
      <c r="CW30" s="679"/>
      <c r="CX30" s="679"/>
      <c r="CY30" s="680"/>
      <c r="CZ30" s="681">
        <v>8.9</v>
      </c>
      <c r="DA30" s="699"/>
      <c r="DB30" s="699"/>
      <c r="DC30" s="700"/>
      <c r="DD30" s="684">
        <v>1288984</v>
      </c>
      <c r="DE30" s="679"/>
      <c r="DF30" s="679"/>
      <c r="DG30" s="679"/>
      <c r="DH30" s="679"/>
      <c r="DI30" s="679"/>
      <c r="DJ30" s="679"/>
      <c r="DK30" s="680"/>
      <c r="DL30" s="684">
        <v>1087584</v>
      </c>
      <c r="DM30" s="679"/>
      <c r="DN30" s="679"/>
      <c r="DO30" s="679"/>
      <c r="DP30" s="679"/>
      <c r="DQ30" s="679"/>
      <c r="DR30" s="679"/>
      <c r="DS30" s="679"/>
      <c r="DT30" s="679"/>
      <c r="DU30" s="679"/>
      <c r="DV30" s="680"/>
      <c r="DW30" s="681">
        <v>13.6</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1639644</v>
      </c>
      <c r="S31" s="679"/>
      <c r="T31" s="679"/>
      <c r="U31" s="679"/>
      <c r="V31" s="679"/>
      <c r="W31" s="679"/>
      <c r="X31" s="679"/>
      <c r="Y31" s="680"/>
      <c r="Z31" s="715">
        <v>10.6</v>
      </c>
      <c r="AA31" s="715"/>
      <c r="AB31" s="715"/>
      <c r="AC31" s="715"/>
      <c r="AD31" s="716" t="s">
        <v>231</v>
      </c>
      <c r="AE31" s="716"/>
      <c r="AF31" s="716"/>
      <c r="AG31" s="716"/>
      <c r="AH31" s="716"/>
      <c r="AI31" s="716"/>
      <c r="AJ31" s="716"/>
      <c r="AK31" s="716"/>
      <c r="AL31" s="681" t="s">
        <v>128</v>
      </c>
      <c r="AM31" s="682"/>
      <c r="AN31" s="682"/>
      <c r="AO31" s="717"/>
      <c r="AP31" s="752" t="s">
        <v>308</v>
      </c>
      <c r="AQ31" s="753"/>
      <c r="AR31" s="753"/>
      <c r="AS31" s="753"/>
      <c r="AT31" s="758" t="s">
        <v>309</v>
      </c>
      <c r="AU31" s="231"/>
      <c r="AV31" s="231"/>
      <c r="AW31" s="231"/>
      <c r="AX31" s="744" t="s">
        <v>186</v>
      </c>
      <c r="AY31" s="745"/>
      <c r="AZ31" s="745"/>
      <c r="BA31" s="745"/>
      <c r="BB31" s="745"/>
      <c r="BC31" s="745"/>
      <c r="BD31" s="745"/>
      <c r="BE31" s="745"/>
      <c r="BF31" s="746"/>
      <c r="BG31" s="747">
        <v>98.3</v>
      </c>
      <c r="BH31" s="748"/>
      <c r="BI31" s="748"/>
      <c r="BJ31" s="748"/>
      <c r="BK31" s="748"/>
      <c r="BL31" s="748"/>
      <c r="BM31" s="749">
        <v>91.7</v>
      </c>
      <c r="BN31" s="748"/>
      <c r="BO31" s="748"/>
      <c r="BP31" s="748"/>
      <c r="BQ31" s="750"/>
      <c r="BR31" s="747">
        <v>98.6</v>
      </c>
      <c r="BS31" s="748"/>
      <c r="BT31" s="748"/>
      <c r="BU31" s="748"/>
      <c r="BV31" s="748"/>
      <c r="BW31" s="748"/>
      <c r="BX31" s="749">
        <v>92.7</v>
      </c>
      <c r="BY31" s="748"/>
      <c r="BZ31" s="748"/>
      <c r="CA31" s="748"/>
      <c r="CB31" s="750"/>
      <c r="CD31" s="769"/>
      <c r="CE31" s="770"/>
      <c r="CF31" s="711" t="s">
        <v>310</v>
      </c>
      <c r="CG31" s="712"/>
      <c r="CH31" s="712"/>
      <c r="CI31" s="712"/>
      <c r="CJ31" s="712"/>
      <c r="CK31" s="712"/>
      <c r="CL31" s="712"/>
      <c r="CM31" s="712"/>
      <c r="CN31" s="712"/>
      <c r="CO31" s="712"/>
      <c r="CP31" s="712"/>
      <c r="CQ31" s="713"/>
      <c r="CR31" s="678">
        <v>92447</v>
      </c>
      <c r="CS31" s="697"/>
      <c r="CT31" s="697"/>
      <c r="CU31" s="697"/>
      <c r="CV31" s="697"/>
      <c r="CW31" s="697"/>
      <c r="CX31" s="697"/>
      <c r="CY31" s="698"/>
      <c r="CZ31" s="681">
        <v>0.6</v>
      </c>
      <c r="DA31" s="699"/>
      <c r="DB31" s="699"/>
      <c r="DC31" s="700"/>
      <c r="DD31" s="684">
        <v>91611</v>
      </c>
      <c r="DE31" s="697"/>
      <c r="DF31" s="697"/>
      <c r="DG31" s="697"/>
      <c r="DH31" s="697"/>
      <c r="DI31" s="697"/>
      <c r="DJ31" s="697"/>
      <c r="DK31" s="698"/>
      <c r="DL31" s="684">
        <v>91611</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1" t="s">
        <v>311</v>
      </c>
      <c r="C32" s="762"/>
      <c r="D32" s="762"/>
      <c r="E32" s="762"/>
      <c r="F32" s="762"/>
      <c r="G32" s="762"/>
      <c r="H32" s="762"/>
      <c r="I32" s="762"/>
      <c r="J32" s="762"/>
      <c r="K32" s="762"/>
      <c r="L32" s="762"/>
      <c r="M32" s="762"/>
      <c r="N32" s="762"/>
      <c r="O32" s="762"/>
      <c r="P32" s="762"/>
      <c r="Q32" s="763"/>
      <c r="R32" s="678" t="s">
        <v>231</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99.2</v>
      </c>
      <c r="BH32" s="697"/>
      <c r="BI32" s="697"/>
      <c r="BJ32" s="697"/>
      <c r="BK32" s="697"/>
      <c r="BL32" s="697"/>
      <c r="BM32" s="682">
        <v>97.4</v>
      </c>
      <c r="BN32" s="743"/>
      <c r="BO32" s="743"/>
      <c r="BP32" s="743"/>
      <c r="BQ32" s="721"/>
      <c r="BR32" s="751">
        <v>99.3</v>
      </c>
      <c r="BS32" s="697"/>
      <c r="BT32" s="697"/>
      <c r="BU32" s="697"/>
      <c r="BV32" s="697"/>
      <c r="BW32" s="697"/>
      <c r="BX32" s="682">
        <v>97.5</v>
      </c>
      <c r="BY32" s="743"/>
      <c r="BZ32" s="743"/>
      <c r="CA32" s="743"/>
      <c r="CB32" s="721"/>
      <c r="CD32" s="771"/>
      <c r="CE32" s="772"/>
      <c r="CF32" s="711" t="s">
        <v>314</v>
      </c>
      <c r="CG32" s="712"/>
      <c r="CH32" s="712"/>
      <c r="CI32" s="712"/>
      <c r="CJ32" s="712"/>
      <c r="CK32" s="712"/>
      <c r="CL32" s="712"/>
      <c r="CM32" s="712"/>
      <c r="CN32" s="712"/>
      <c r="CO32" s="712"/>
      <c r="CP32" s="712"/>
      <c r="CQ32" s="713"/>
      <c r="CR32" s="678">
        <v>391</v>
      </c>
      <c r="CS32" s="679"/>
      <c r="CT32" s="679"/>
      <c r="CU32" s="679"/>
      <c r="CV32" s="679"/>
      <c r="CW32" s="679"/>
      <c r="CX32" s="679"/>
      <c r="CY32" s="680"/>
      <c r="CZ32" s="681">
        <v>0</v>
      </c>
      <c r="DA32" s="699"/>
      <c r="DB32" s="699"/>
      <c r="DC32" s="700"/>
      <c r="DD32" s="684">
        <v>391</v>
      </c>
      <c r="DE32" s="679"/>
      <c r="DF32" s="679"/>
      <c r="DG32" s="679"/>
      <c r="DH32" s="679"/>
      <c r="DI32" s="679"/>
      <c r="DJ32" s="679"/>
      <c r="DK32" s="680"/>
      <c r="DL32" s="684">
        <v>391</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915606</v>
      </c>
      <c r="S33" s="679"/>
      <c r="T33" s="679"/>
      <c r="U33" s="679"/>
      <c r="V33" s="679"/>
      <c r="W33" s="679"/>
      <c r="X33" s="679"/>
      <c r="Y33" s="680"/>
      <c r="Z33" s="715">
        <v>5.9</v>
      </c>
      <c r="AA33" s="715"/>
      <c r="AB33" s="715"/>
      <c r="AC33" s="715"/>
      <c r="AD33" s="716" t="s">
        <v>128</v>
      </c>
      <c r="AE33" s="716"/>
      <c r="AF33" s="716"/>
      <c r="AG33" s="716"/>
      <c r="AH33" s="716"/>
      <c r="AI33" s="716"/>
      <c r="AJ33" s="716"/>
      <c r="AK33" s="716"/>
      <c r="AL33" s="681" t="s">
        <v>231</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97.6</v>
      </c>
      <c r="BH33" s="663"/>
      <c r="BI33" s="663"/>
      <c r="BJ33" s="663"/>
      <c r="BK33" s="663"/>
      <c r="BL33" s="663"/>
      <c r="BM33" s="706">
        <v>87.5</v>
      </c>
      <c r="BN33" s="663"/>
      <c r="BO33" s="663"/>
      <c r="BP33" s="663"/>
      <c r="BQ33" s="727"/>
      <c r="BR33" s="742">
        <v>98.1</v>
      </c>
      <c r="BS33" s="663"/>
      <c r="BT33" s="663"/>
      <c r="BU33" s="663"/>
      <c r="BV33" s="663"/>
      <c r="BW33" s="663"/>
      <c r="BX33" s="706">
        <v>89</v>
      </c>
      <c r="BY33" s="663"/>
      <c r="BZ33" s="663"/>
      <c r="CA33" s="663"/>
      <c r="CB33" s="727"/>
      <c r="CD33" s="711" t="s">
        <v>317</v>
      </c>
      <c r="CE33" s="712"/>
      <c r="CF33" s="712"/>
      <c r="CG33" s="712"/>
      <c r="CH33" s="712"/>
      <c r="CI33" s="712"/>
      <c r="CJ33" s="712"/>
      <c r="CK33" s="712"/>
      <c r="CL33" s="712"/>
      <c r="CM33" s="712"/>
      <c r="CN33" s="712"/>
      <c r="CO33" s="712"/>
      <c r="CP33" s="712"/>
      <c r="CQ33" s="713"/>
      <c r="CR33" s="678">
        <v>6887634</v>
      </c>
      <c r="CS33" s="697"/>
      <c r="CT33" s="697"/>
      <c r="CU33" s="697"/>
      <c r="CV33" s="697"/>
      <c r="CW33" s="697"/>
      <c r="CX33" s="697"/>
      <c r="CY33" s="698"/>
      <c r="CZ33" s="681">
        <v>46.7</v>
      </c>
      <c r="DA33" s="699"/>
      <c r="DB33" s="699"/>
      <c r="DC33" s="700"/>
      <c r="DD33" s="684">
        <v>5271297</v>
      </c>
      <c r="DE33" s="697"/>
      <c r="DF33" s="697"/>
      <c r="DG33" s="697"/>
      <c r="DH33" s="697"/>
      <c r="DI33" s="697"/>
      <c r="DJ33" s="697"/>
      <c r="DK33" s="698"/>
      <c r="DL33" s="684">
        <v>3245595</v>
      </c>
      <c r="DM33" s="697"/>
      <c r="DN33" s="697"/>
      <c r="DO33" s="697"/>
      <c r="DP33" s="697"/>
      <c r="DQ33" s="697"/>
      <c r="DR33" s="697"/>
      <c r="DS33" s="697"/>
      <c r="DT33" s="697"/>
      <c r="DU33" s="697"/>
      <c r="DV33" s="698"/>
      <c r="DW33" s="681">
        <v>40.6</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108746</v>
      </c>
      <c r="S34" s="679"/>
      <c r="T34" s="679"/>
      <c r="U34" s="679"/>
      <c r="V34" s="679"/>
      <c r="W34" s="679"/>
      <c r="X34" s="679"/>
      <c r="Y34" s="680"/>
      <c r="Z34" s="715">
        <v>0.7</v>
      </c>
      <c r="AA34" s="715"/>
      <c r="AB34" s="715"/>
      <c r="AC34" s="715"/>
      <c r="AD34" s="716">
        <v>15028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2494935</v>
      </c>
      <c r="CS34" s="679"/>
      <c r="CT34" s="679"/>
      <c r="CU34" s="679"/>
      <c r="CV34" s="679"/>
      <c r="CW34" s="679"/>
      <c r="CX34" s="679"/>
      <c r="CY34" s="680"/>
      <c r="CZ34" s="681">
        <v>16.899999999999999</v>
      </c>
      <c r="DA34" s="699"/>
      <c r="DB34" s="699"/>
      <c r="DC34" s="700"/>
      <c r="DD34" s="684">
        <v>2202785</v>
      </c>
      <c r="DE34" s="679"/>
      <c r="DF34" s="679"/>
      <c r="DG34" s="679"/>
      <c r="DH34" s="679"/>
      <c r="DI34" s="679"/>
      <c r="DJ34" s="679"/>
      <c r="DK34" s="680"/>
      <c r="DL34" s="684">
        <v>1223037</v>
      </c>
      <c r="DM34" s="679"/>
      <c r="DN34" s="679"/>
      <c r="DO34" s="679"/>
      <c r="DP34" s="679"/>
      <c r="DQ34" s="679"/>
      <c r="DR34" s="679"/>
      <c r="DS34" s="679"/>
      <c r="DT34" s="679"/>
      <c r="DU34" s="679"/>
      <c r="DV34" s="680"/>
      <c r="DW34" s="681">
        <v>15.3</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1121816</v>
      </c>
      <c r="S35" s="679"/>
      <c r="T35" s="679"/>
      <c r="U35" s="679"/>
      <c r="V35" s="679"/>
      <c r="W35" s="679"/>
      <c r="X35" s="679"/>
      <c r="Y35" s="680"/>
      <c r="Z35" s="715">
        <v>7.2</v>
      </c>
      <c r="AA35" s="715"/>
      <c r="AB35" s="715"/>
      <c r="AC35" s="715"/>
      <c r="AD35" s="716" t="s">
        <v>128</v>
      </c>
      <c r="AE35" s="716"/>
      <c r="AF35" s="716"/>
      <c r="AG35" s="716"/>
      <c r="AH35" s="716"/>
      <c r="AI35" s="716"/>
      <c r="AJ35" s="716"/>
      <c r="AK35" s="716"/>
      <c r="AL35" s="681" t="s">
        <v>231</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171697</v>
      </c>
      <c r="CS35" s="697"/>
      <c r="CT35" s="697"/>
      <c r="CU35" s="697"/>
      <c r="CV35" s="697"/>
      <c r="CW35" s="697"/>
      <c r="CX35" s="697"/>
      <c r="CY35" s="698"/>
      <c r="CZ35" s="681">
        <v>1.2</v>
      </c>
      <c r="DA35" s="699"/>
      <c r="DB35" s="699"/>
      <c r="DC35" s="700"/>
      <c r="DD35" s="684">
        <v>162725</v>
      </c>
      <c r="DE35" s="697"/>
      <c r="DF35" s="697"/>
      <c r="DG35" s="697"/>
      <c r="DH35" s="697"/>
      <c r="DI35" s="697"/>
      <c r="DJ35" s="697"/>
      <c r="DK35" s="698"/>
      <c r="DL35" s="684">
        <v>151137</v>
      </c>
      <c r="DM35" s="697"/>
      <c r="DN35" s="697"/>
      <c r="DO35" s="697"/>
      <c r="DP35" s="697"/>
      <c r="DQ35" s="697"/>
      <c r="DR35" s="697"/>
      <c r="DS35" s="697"/>
      <c r="DT35" s="697"/>
      <c r="DU35" s="697"/>
      <c r="DV35" s="698"/>
      <c r="DW35" s="681">
        <v>1.9</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201847</v>
      </c>
      <c r="S36" s="679"/>
      <c r="T36" s="679"/>
      <c r="U36" s="679"/>
      <c r="V36" s="679"/>
      <c r="W36" s="679"/>
      <c r="X36" s="679"/>
      <c r="Y36" s="680"/>
      <c r="Z36" s="715">
        <v>1.3</v>
      </c>
      <c r="AA36" s="715"/>
      <c r="AB36" s="715"/>
      <c r="AC36" s="715"/>
      <c r="AD36" s="716" t="s">
        <v>128</v>
      </c>
      <c r="AE36" s="716"/>
      <c r="AF36" s="716"/>
      <c r="AG36" s="716"/>
      <c r="AH36" s="716"/>
      <c r="AI36" s="716"/>
      <c r="AJ36" s="716"/>
      <c r="AK36" s="716"/>
      <c r="AL36" s="681" t="s">
        <v>231</v>
      </c>
      <c r="AM36" s="682"/>
      <c r="AN36" s="682"/>
      <c r="AO36" s="717"/>
      <c r="AP36" s="235"/>
      <c r="AQ36" s="730" t="s">
        <v>325</v>
      </c>
      <c r="AR36" s="731"/>
      <c r="AS36" s="731"/>
      <c r="AT36" s="731"/>
      <c r="AU36" s="731"/>
      <c r="AV36" s="731"/>
      <c r="AW36" s="731"/>
      <c r="AX36" s="731"/>
      <c r="AY36" s="732"/>
      <c r="AZ36" s="733">
        <v>1745888</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110510</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1021997</v>
      </c>
      <c r="CS36" s="679"/>
      <c r="CT36" s="679"/>
      <c r="CU36" s="679"/>
      <c r="CV36" s="679"/>
      <c r="CW36" s="679"/>
      <c r="CX36" s="679"/>
      <c r="CY36" s="680"/>
      <c r="CZ36" s="681">
        <v>6.9</v>
      </c>
      <c r="DA36" s="699"/>
      <c r="DB36" s="699"/>
      <c r="DC36" s="700"/>
      <c r="DD36" s="684">
        <v>846708</v>
      </c>
      <c r="DE36" s="679"/>
      <c r="DF36" s="679"/>
      <c r="DG36" s="679"/>
      <c r="DH36" s="679"/>
      <c r="DI36" s="679"/>
      <c r="DJ36" s="679"/>
      <c r="DK36" s="680"/>
      <c r="DL36" s="684">
        <v>441814</v>
      </c>
      <c r="DM36" s="679"/>
      <c r="DN36" s="679"/>
      <c r="DO36" s="679"/>
      <c r="DP36" s="679"/>
      <c r="DQ36" s="679"/>
      <c r="DR36" s="679"/>
      <c r="DS36" s="679"/>
      <c r="DT36" s="679"/>
      <c r="DU36" s="679"/>
      <c r="DV36" s="680"/>
      <c r="DW36" s="681">
        <v>5.5</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419353</v>
      </c>
      <c r="S37" s="679"/>
      <c r="T37" s="679"/>
      <c r="U37" s="679"/>
      <c r="V37" s="679"/>
      <c r="W37" s="679"/>
      <c r="X37" s="679"/>
      <c r="Y37" s="680"/>
      <c r="Z37" s="715">
        <v>2.7</v>
      </c>
      <c r="AA37" s="715"/>
      <c r="AB37" s="715"/>
      <c r="AC37" s="715"/>
      <c r="AD37" s="716" t="s">
        <v>128</v>
      </c>
      <c r="AE37" s="716"/>
      <c r="AF37" s="716"/>
      <c r="AG37" s="716"/>
      <c r="AH37" s="716"/>
      <c r="AI37" s="716"/>
      <c r="AJ37" s="716"/>
      <c r="AK37" s="716"/>
      <c r="AL37" s="681" t="s">
        <v>128</v>
      </c>
      <c r="AM37" s="682"/>
      <c r="AN37" s="682"/>
      <c r="AO37" s="717"/>
      <c r="AQ37" s="718" t="s">
        <v>329</v>
      </c>
      <c r="AR37" s="719"/>
      <c r="AS37" s="719"/>
      <c r="AT37" s="719"/>
      <c r="AU37" s="719"/>
      <c r="AV37" s="719"/>
      <c r="AW37" s="719"/>
      <c r="AX37" s="719"/>
      <c r="AY37" s="720"/>
      <c r="AZ37" s="678">
        <v>322400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88625</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184568</v>
      </c>
      <c r="CS37" s="697"/>
      <c r="CT37" s="697"/>
      <c r="CU37" s="697"/>
      <c r="CV37" s="697"/>
      <c r="CW37" s="697"/>
      <c r="CX37" s="697"/>
      <c r="CY37" s="698"/>
      <c r="CZ37" s="681">
        <v>1.3</v>
      </c>
      <c r="DA37" s="699"/>
      <c r="DB37" s="699"/>
      <c r="DC37" s="700"/>
      <c r="DD37" s="684">
        <v>184568</v>
      </c>
      <c r="DE37" s="697"/>
      <c r="DF37" s="697"/>
      <c r="DG37" s="697"/>
      <c r="DH37" s="697"/>
      <c r="DI37" s="697"/>
      <c r="DJ37" s="697"/>
      <c r="DK37" s="698"/>
      <c r="DL37" s="684">
        <v>184568</v>
      </c>
      <c r="DM37" s="697"/>
      <c r="DN37" s="697"/>
      <c r="DO37" s="697"/>
      <c r="DP37" s="697"/>
      <c r="DQ37" s="697"/>
      <c r="DR37" s="697"/>
      <c r="DS37" s="697"/>
      <c r="DT37" s="697"/>
      <c r="DU37" s="697"/>
      <c r="DV37" s="698"/>
      <c r="DW37" s="681">
        <v>2.2999999999999998</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1574584</v>
      </c>
      <c r="S38" s="679"/>
      <c r="T38" s="679"/>
      <c r="U38" s="679"/>
      <c r="V38" s="679"/>
      <c r="W38" s="679"/>
      <c r="X38" s="679"/>
      <c r="Y38" s="680"/>
      <c r="Z38" s="715">
        <v>10.199999999999999</v>
      </c>
      <c r="AA38" s="715"/>
      <c r="AB38" s="715"/>
      <c r="AC38" s="715"/>
      <c r="AD38" s="716">
        <v>113</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30139</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4216</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1715749</v>
      </c>
      <c r="CS38" s="679"/>
      <c r="CT38" s="679"/>
      <c r="CU38" s="679"/>
      <c r="CV38" s="679"/>
      <c r="CW38" s="679"/>
      <c r="CX38" s="679"/>
      <c r="CY38" s="680"/>
      <c r="CZ38" s="681">
        <v>11.6</v>
      </c>
      <c r="DA38" s="699"/>
      <c r="DB38" s="699"/>
      <c r="DC38" s="700"/>
      <c r="DD38" s="684">
        <v>1487667</v>
      </c>
      <c r="DE38" s="679"/>
      <c r="DF38" s="679"/>
      <c r="DG38" s="679"/>
      <c r="DH38" s="679"/>
      <c r="DI38" s="679"/>
      <c r="DJ38" s="679"/>
      <c r="DK38" s="680"/>
      <c r="DL38" s="684">
        <v>1429607</v>
      </c>
      <c r="DM38" s="679"/>
      <c r="DN38" s="679"/>
      <c r="DO38" s="679"/>
      <c r="DP38" s="679"/>
      <c r="DQ38" s="679"/>
      <c r="DR38" s="679"/>
      <c r="DS38" s="679"/>
      <c r="DT38" s="679"/>
      <c r="DU38" s="679"/>
      <c r="DV38" s="680"/>
      <c r="DW38" s="681">
        <v>17.899999999999999</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918400</v>
      </c>
      <c r="S39" s="679"/>
      <c r="T39" s="679"/>
      <c r="U39" s="679"/>
      <c r="V39" s="679"/>
      <c r="W39" s="679"/>
      <c r="X39" s="679"/>
      <c r="Y39" s="680"/>
      <c r="Z39" s="715">
        <v>5.9</v>
      </c>
      <c r="AA39" s="715"/>
      <c r="AB39" s="715"/>
      <c r="AC39" s="715"/>
      <c r="AD39" s="716" t="s">
        <v>231</v>
      </c>
      <c r="AE39" s="716"/>
      <c r="AF39" s="716"/>
      <c r="AG39" s="716"/>
      <c r="AH39" s="716"/>
      <c r="AI39" s="716"/>
      <c r="AJ39" s="716"/>
      <c r="AK39" s="716"/>
      <c r="AL39" s="681" t="s">
        <v>231</v>
      </c>
      <c r="AM39" s="682"/>
      <c r="AN39" s="682"/>
      <c r="AO39" s="717"/>
      <c r="AQ39" s="718" t="s">
        <v>337</v>
      </c>
      <c r="AR39" s="719"/>
      <c r="AS39" s="719"/>
      <c r="AT39" s="719"/>
      <c r="AU39" s="719"/>
      <c r="AV39" s="719"/>
      <c r="AW39" s="719"/>
      <c r="AX39" s="719"/>
      <c r="AY39" s="720"/>
      <c r="AZ39" s="678">
        <v>3400</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6808</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591864</v>
      </c>
      <c r="CS39" s="697"/>
      <c r="CT39" s="697"/>
      <c r="CU39" s="697"/>
      <c r="CV39" s="697"/>
      <c r="CW39" s="697"/>
      <c r="CX39" s="697"/>
      <c r="CY39" s="698"/>
      <c r="CZ39" s="681">
        <v>4</v>
      </c>
      <c r="DA39" s="699"/>
      <c r="DB39" s="699"/>
      <c r="DC39" s="700"/>
      <c r="DD39" s="684">
        <v>571412</v>
      </c>
      <c r="DE39" s="697"/>
      <c r="DF39" s="697"/>
      <c r="DG39" s="697"/>
      <c r="DH39" s="697"/>
      <c r="DI39" s="697"/>
      <c r="DJ39" s="697"/>
      <c r="DK39" s="698"/>
      <c r="DL39" s="684" t="s">
        <v>231</v>
      </c>
      <c r="DM39" s="697"/>
      <c r="DN39" s="697"/>
      <c r="DO39" s="697"/>
      <c r="DP39" s="697"/>
      <c r="DQ39" s="697"/>
      <c r="DR39" s="697"/>
      <c r="DS39" s="697"/>
      <c r="DT39" s="697"/>
      <c r="DU39" s="697"/>
      <c r="DV39" s="698"/>
      <c r="DW39" s="681" t="s">
        <v>128</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231</v>
      </c>
      <c r="AM40" s="682"/>
      <c r="AN40" s="682"/>
      <c r="AO40" s="717"/>
      <c r="AQ40" s="718" t="s">
        <v>341</v>
      </c>
      <c r="AR40" s="719"/>
      <c r="AS40" s="719"/>
      <c r="AT40" s="719"/>
      <c r="AU40" s="719"/>
      <c r="AV40" s="719"/>
      <c r="AW40" s="719"/>
      <c r="AX40" s="719"/>
      <c r="AY40" s="720"/>
      <c r="AZ40" s="678" t="s">
        <v>231</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97</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891392</v>
      </c>
      <c r="CS40" s="679"/>
      <c r="CT40" s="679"/>
      <c r="CU40" s="679"/>
      <c r="CV40" s="679"/>
      <c r="CW40" s="679"/>
      <c r="CX40" s="679"/>
      <c r="CY40" s="680"/>
      <c r="CZ40" s="681">
        <v>6</v>
      </c>
      <c r="DA40" s="699"/>
      <c r="DB40" s="699"/>
      <c r="DC40" s="700"/>
      <c r="DD40" s="684" t="s">
        <v>128</v>
      </c>
      <c r="DE40" s="679"/>
      <c r="DF40" s="679"/>
      <c r="DG40" s="679"/>
      <c r="DH40" s="679"/>
      <c r="DI40" s="679"/>
      <c r="DJ40" s="679"/>
      <c r="DK40" s="680"/>
      <c r="DL40" s="684" t="s">
        <v>231</v>
      </c>
      <c r="DM40" s="679"/>
      <c r="DN40" s="679"/>
      <c r="DO40" s="679"/>
      <c r="DP40" s="679"/>
      <c r="DQ40" s="679"/>
      <c r="DR40" s="679"/>
      <c r="DS40" s="679"/>
      <c r="DT40" s="679"/>
      <c r="DU40" s="679"/>
      <c r="DV40" s="680"/>
      <c r="DW40" s="681" t="s">
        <v>231</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347000</v>
      </c>
      <c r="S41" s="679"/>
      <c r="T41" s="679"/>
      <c r="U41" s="679"/>
      <c r="V41" s="679"/>
      <c r="W41" s="679"/>
      <c r="X41" s="679"/>
      <c r="Y41" s="680"/>
      <c r="Z41" s="715">
        <v>2.2000000000000002</v>
      </c>
      <c r="AA41" s="715"/>
      <c r="AB41" s="715"/>
      <c r="AC41" s="715"/>
      <c r="AD41" s="716" t="s">
        <v>128</v>
      </c>
      <c r="AE41" s="716"/>
      <c r="AF41" s="716"/>
      <c r="AG41" s="716"/>
      <c r="AH41" s="716"/>
      <c r="AI41" s="716"/>
      <c r="AJ41" s="716"/>
      <c r="AK41" s="716"/>
      <c r="AL41" s="681" t="s">
        <v>128</v>
      </c>
      <c r="AM41" s="682"/>
      <c r="AN41" s="682"/>
      <c r="AO41" s="717"/>
      <c r="AQ41" s="718" t="s">
        <v>346</v>
      </c>
      <c r="AR41" s="719"/>
      <c r="AS41" s="719"/>
      <c r="AT41" s="719"/>
      <c r="AU41" s="719"/>
      <c r="AV41" s="719"/>
      <c r="AW41" s="719"/>
      <c r="AX41" s="719"/>
      <c r="AY41" s="720"/>
      <c r="AZ41" s="678">
        <v>272060</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128</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231</v>
      </c>
      <c r="CS41" s="697"/>
      <c r="CT41" s="697"/>
      <c r="CU41" s="697"/>
      <c r="CV41" s="697"/>
      <c r="CW41" s="697"/>
      <c r="CX41" s="697"/>
      <c r="CY41" s="698"/>
      <c r="CZ41" s="681" t="s">
        <v>231</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15482964</v>
      </c>
      <c r="S42" s="701"/>
      <c r="T42" s="701"/>
      <c r="U42" s="701"/>
      <c r="V42" s="701"/>
      <c r="W42" s="701"/>
      <c r="X42" s="701"/>
      <c r="Y42" s="703"/>
      <c r="Z42" s="704">
        <v>100</v>
      </c>
      <c r="AA42" s="704"/>
      <c r="AB42" s="704"/>
      <c r="AC42" s="704"/>
      <c r="AD42" s="705">
        <v>7641173</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1117889</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350</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1521642</v>
      </c>
      <c r="CS42" s="679"/>
      <c r="CT42" s="679"/>
      <c r="CU42" s="679"/>
      <c r="CV42" s="679"/>
      <c r="CW42" s="679"/>
      <c r="CX42" s="679"/>
      <c r="CY42" s="680"/>
      <c r="CZ42" s="681">
        <v>10.3</v>
      </c>
      <c r="DA42" s="682"/>
      <c r="DB42" s="682"/>
      <c r="DC42" s="683"/>
      <c r="DD42" s="684">
        <v>441110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12707</v>
      </c>
      <c r="CS43" s="697"/>
      <c r="CT43" s="697"/>
      <c r="CU43" s="697"/>
      <c r="CV43" s="697"/>
      <c r="CW43" s="697"/>
      <c r="CX43" s="697"/>
      <c r="CY43" s="698"/>
      <c r="CZ43" s="681">
        <v>0.1</v>
      </c>
      <c r="DA43" s="699"/>
      <c r="DB43" s="699"/>
      <c r="DC43" s="700"/>
      <c r="DD43" s="684">
        <v>12707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354</v>
      </c>
      <c r="CG44" s="676"/>
      <c r="CH44" s="676"/>
      <c r="CI44" s="676"/>
      <c r="CJ44" s="676"/>
      <c r="CK44" s="676"/>
      <c r="CL44" s="676"/>
      <c r="CM44" s="676"/>
      <c r="CN44" s="676"/>
      <c r="CO44" s="676"/>
      <c r="CP44" s="676"/>
      <c r="CQ44" s="677"/>
      <c r="CR44" s="678">
        <v>1506177</v>
      </c>
      <c r="CS44" s="679"/>
      <c r="CT44" s="679"/>
      <c r="CU44" s="679"/>
      <c r="CV44" s="679"/>
      <c r="CW44" s="679"/>
      <c r="CX44" s="679"/>
      <c r="CY44" s="680"/>
      <c r="CZ44" s="681">
        <v>10.199999999999999</v>
      </c>
      <c r="DA44" s="682"/>
      <c r="DB44" s="682"/>
      <c r="DC44" s="683"/>
      <c r="DD44" s="684">
        <v>425652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795369</v>
      </c>
      <c r="CS45" s="697"/>
      <c r="CT45" s="697"/>
      <c r="CU45" s="697"/>
      <c r="CV45" s="697"/>
      <c r="CW45" s="697"/>
      <c r="CX45" s="697"/>
      <c r="CY45" s="698"/>
      <c r="CZ45" s="681">
        <v>5.4</v>
      </c>
      <c r="DA45" s="699"/>
      <c r="DB45" s="699"/>
      <c r="DC45" s="700"/>
      <c r="DD45" s="684">
        <v>103060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665370</v>
      </c>
      <c r="CS46" s="679"/>
      <c r="CT46" s="679"/>
      <c r="CU46" s="679"/>
      <c r="CV46" s="679"/>
      <c r="CW46" s="679"/>
      <c r="CX46" s="679"/>
      <c r="CY46" s="680"/>
      <c r="CZ46" s="681">
        <v>4.5</v>
      </c>
      <c r="DA46" s="682"/>
      <c r="DB46" s="682"/>
      <c r="DC46" s="683"/>
      <c r="DD46" s="684">
        <v>320654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15465</v>
      </c>
      <c r="CS47" s="697"/>
      <c r="CT47" s="697"/>
      <c r="CU47" s="697"/>
      <c r="CV47" s="697"/>
      <c r="CW47" s="697"/>
      <c r="CX47" s="697"/>
      <c r="CY47" s="698"/>
      <c r="CZ47" s="681">
        <v>0.1</v>
      </c>
      <c r="DA47" s="699"/>
      <c r="DB47" s="699"/>
      <c r="DC47" s="700"/>
      <c r="DD47" s="684">
        <v>15458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231</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14736972</v>
      </c>
      <c r="CS49" s="663"/>
      <c r="CT49" s="663"/>
      <c r="CU49" s="663"/>
      <c r="CV49" s="663"/>
      <c r="CW49" s="663"/>
      <c r="CX49" s="663"/>
      <c r="CY49" s="664"/>
      <c r="CZ49" s="665">
        <v>100</v>
      </c>
      <c r="DA49" s="666"/>
      <c r="DB49" s="666"/>
      <c r="DC49" s="667"/>
      <c r="DD49" s="668">
        <v>10331148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Xk8JSfUmi+XvpUUE6T2bODkr1DV+qSHNV4yBNDRem4/GWCpgqN/sVEao97guz0u3P+BEbSy0n0SUIhmC4Rqng==" saltValue="U3gqEM2x3WBI+cFv3QDm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385</v>
      </c>
      <c r="C7" s="1144"/>
      <c r="D7" s="1144"/>
      <c r="E7" s="1144"/>
      <c r="F7" s="1144"/>
      <c r="G7" s="1144"/>
      <c r="H7" s="1144"/>
      <c r="I7" s="1144"/>
      <c r="J7" s="1144"/>
      <c r="K7" s="1144"/>
      <c r="L7" s="1144"/>
      <c r="M7" s="1144"/>
      <c r="N7" s="1144"/>
      <c r="O7" s="1144"/>
      <c r="P7" s="1145"/>
      <c r="Q7" s="1197">
        <v>15498</v>
      </c>
      <c r="R7" s="1198"/>
      <c r="S7" s="1198"/>
      <c r="T7" s="1198"/>
      <c r="U7" s="1198"/>
      <c r="V7" s="1198">
        <v>14752</v>
      </c>
      <c r="W7" s="1198"/>
      <c r="X7" s="1198"/>
      <c r="Y7" s="1198"/>
      <c r="Z7" s="1198"/>
      <c r="AA7" s="1198">
        <v>746</v>
      </c>
      <c r="AB7" s="1198"/>
      <c r="AC7" s="1198"/>
      <c r="AD7" s="1198"/>
      <c r="AE7" s="1199"/>
      <c r="AF7" s="1200">
        <v>725</v>
      </c>
      <c r="AG7" s="1201"/>
      <c r="AH7" s="1201"/>
      <c r="AI7" s="1201"/>
      <c r="AJ7" s="1202"/>
      <c r="AK7" s="1184">
        <v>202</v>
      </c>
      <c r="AL7" s="1185"/>
      <c r="AM7" s="1185"/>
      <c r="AN7" s="1185"/>
      <c r="AO7" s="1185"/>
      <c r="AP7" s="1185">
        <v>17217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0</v>
      </c>
      <c r="CI7" s="1182"/>
      <c r="CJ7" s="1182"/>
      <c r="CK7" s="1182"/>
      <c r="CL7" s="1183"/>
      <c r="CM7" s="1181">
        <v>26</v>
      </c>
      <c r="CN7" s="1182"/>
      <c r="CO7" s="1182"/>
      <c r="CP7" s="1182"/>
      <c r="CQ7" s="1183"/>
      <c r="CR7" s="1181">
        <v>10</v>
      </c>
      <c r="CS7" s="1182"/>
      <c r="CT7" s="1182"/>
      <c r="CU7" s="1182"/>
      <c r="CV7" s="1183"/>
      <c r="CW7" s="1181">
        <v>1</v>
      </c>
      <c r="CX7" s="1182"/>
      <c r="CY7" s="1182"/>
      <c r="CZ7" s="1182"/>
      <c r="DA7" s="1183"/>
      <c r="DB7" s="1181" t="s">
        <v>512</v>
      </c>
      <c r="DC7" s="1182"/>
      <c r="DD7" s="1182"/>
      <c r="DE7" s="1182"/>
      <c r="DF7" s="1183"/>
      <c r="DG7" s="1181" t="s">
        <v>512</v>
      </c>
      <c r="DH7" s="1182"/>
      <c r="DI7" s="1182"/>
      <c r="DJ7" s="1182"/>
      <c r="DK7" s="1183"/>
      <c r="DL7" s="1181" t="s">
        <v>512</v>
      </c>
      <c r="DM7" s="1182"/>
      <c r="DN7" s="1182"/>
      <c r="DO7" s="1182"/>
      <c r="DP7" s="1183"/>
      <c r="DQ7" s="1181" t="s">
        <v>512</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60</v>
      </c>
      <c r="CI8" s="1083"/>
      <c r="CJ8" s="1083"/>
      <c r="CK8" s="1083"/>
      <c r="CL8" s="1084"/>
      <c r="CM8" s="1082">
        <v>413</v>
      </c>
      <c r="CN8" s="1083"/>
      <c r="CO8" s="1083"/>
      <c r="CP8" s="1083"/>
      <c r="CQ8" s="1084"/>
      <c r="CR8" s="1082">
        <v>10</v>
      </c>
      <c r="CS8" s="1083"/>
      <c r="CT8" s="1083"/>
      <c r="CU8" s="1083"/>
      <c r="CV8" s="1084"/>
      <c r="CW8" s="1082" t="s">
        <v>512</v>
      </c>
      <c r="CX8" s="1083"/>
      <c r="CY8" s="1083"/>
      <c r="CZ8" s="1083"/>
      <c r="DA8" s="1084"/>
      <c r="DB8" s="1082" t="s">
        <v>512</v>
      </c>
      <c r="DC8" s="1083"/>
      <c r="DD8" s="1083"/>
      <c r="DE8" s="1083"/>
      <c r="DF8" s="1084"/>
      <c r="DG8" s="1082" t="s">
        <v>512</v>
      </c>
      <c r="DH8" s="1083"/>
      <c r="DI8" s="1083"/>
      <c r="DJ8" s="1083"/>
      <c r="DK8" s="1084"/>
      <c r="DL8" s="1082" t="s">
        <v>512</v>
      </c>
      <c r="DM8" s="1083"/>
      <c r="DN8" s="1083"/>
      <c r="DO8" s="1083"/>
      <c r="DP8" s="1084"/>
      <c r="DQ8" s="1082" t="s">
        <v>512</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585</v>
      </c>
      <c r="BT9" s="1108"/>
      <c r="BU9" s="1108"/>
      <c r="BV9" s="1108"/>
      <c r="BW9" s="1108"/>
      <c r="BX9" s="1108"/>
      <c r="BY9" s="1108"/>
      <c r="BZ9" s="1108"/>
      <c r="CA9" s="1108"/>
      <c r="CB9" s="1108"/>
      <c r="CC9" s="1108"/>
      <c r="CD9" s="1108"/>
      <c r="CE9" s="1108"/>
      <c r="CF9" s="1108"/>
      <c r="CG9" s="1109"/>
      <c r="CH9" s="1082">
        <v>-1</v>
      </c>
      <c r="CI9" s="1083"/>
      <c r="CJ9" s="1083"/>
      <c r="CK9" s="1083"/>
      <c r="CL9" s="1084"/>
      <c r="CM9" s="1082">
        <v>37</v>
      </c>
      <c r="CN9" s="1083"/>
      <c r="CO9" s="1083"/>
      <c r="CP9" s="1083"/>
      <c r="CQ9" s="1084"/>
      <c r="CR9" s="1082">
        <v>10</v>
      </c>
      <c r="CS9" s="1083"/>
      <c r="CT9" s="1083"/>
      <c r="CU9" s="1083"/>
      <c r="CV9" s="1084"/>
      <c r="CW9" s="1082" t="s">
        <v>512</v>
      </c>
      <c r="CX9" s="1083"/>
      <c r="CY9" s="1083"/>
      <c r="CZ9" s="1083"/>
      <c r="DA9" s="1084"/>
      <c r="DB9" s="1082" t="s">
        <v>512</v>
      </c>
      <c r="DC9" s="1083"/>
      <c r="DD9" s="1083"/>
      <c r="DE9" s="1083"/>
      <c r="DF9" s="1084"/>
      <c r="DG9" s="1082" t="s">
        <v>512</v>
      </c>
      <c r="DH9" s="1083"/>
      <c r="DI9" s="1083"/>
      <c r="DJ9" s="1083"/>
      <c r="DK9" s="1084"/>
      <c r="DL9" s="1082" t="s">
        <v>512</v>
      </c>
      <c r="DM9" s="1083"/>
      <c r="DN9" s="1083"/>
      <c r="DO9" s="1083"/>
      <c r="DP9" s="1084"/>
      <c r="DQ9" s="1082" t="s">
        <v>512</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586</v>
      </c>
      <c r="BT10" s="1108"/>
      <c r="BU10" s="1108"/>
      <c r="BV10" s="1108"/>
      <c r="BW10" s="1108"/>
      <c r="BX10" s="1108"/>
      <c r="BY10" s="1108"/>
      <c r="BZ10" s="1108"/>
      <c r="CA10" s="1108"/>
      <c r="CB10" s="1108"/>
      <c r="CC10" s="1108"/>
      <c r="CD10" s="1108"/>
      <c r="CE10" s="1108"/>
      <c r="CF10" s="1108"/>
      <c r="CG10" s="1109"/>
      <c r="CH10" s="1082">
        <v>-21</v>
      </c>
      <c r="CI10" s="1083"/>
      <c r="CJ10" s="1083"/>
      <c r="CK10" s="1083"/>
      <c r="CL10" s="1084"/>
      <c r="CM10" s="1082">
        <v>500</v>
      </c>
      <c r="CN10" s="1083"/>
      <c r="CO10" s="1083"/>
      <c r="CP10" s="1083"/>
      <c r="CQ10" s="1084"/>
      <c r="CR10" s="1082">
        <v>510</v>
      </c>
      <c r="CS10" s="1083"/>
      <c r="CT10" s="1083"/>
      <c r="CU10" s="1083"/>
      <c r="CV10" s="1084"/>
      <c r="CW10" s="1082">
        <v>9</v>
      </c>
      <c r="CX10" s="1083"/>
      <c r="CY10" s="1083"/>
      <c r="CZ10" s="1083"/>
      <c r="DA10" s="1084"/>
      <c r="DB10" s="1082" t="s">
        <v>512</v>
      </c>
      <c r="DC10" s="1083"/>
      <c r="DD10" s="1083"/>
      <c r="DE10" s="1083"/>
      <c r="DF10" s="1084"/>
      <c r="DG10" s="1082" t="s">
        <v>512</v>
      </c>
      <c r="DH10" s="1083"/>
      <c r="DI10" s="1083"/>
      <c r="DJ10" s="1083"/>
      <c r="DK10" s="1084"/>
      <c r="DL10" s="1082" t="s">
        <v>512</v>
      </c>
      <c r="DM10" s="1083"/>
      <c r="DN10" s="1083"/>
      <c r="DO10" s="1083"/>
      <c r="DP10" s="1084"/>
      <c r="DQ10" s="1082" t="s">
        <v>512</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587</v>
      </c>
      <c r="BT11" s="1108"/>
      <c r="BU11" s="1108"/>
      <c r="BV11" s="1108"/>
      <c r="BW11" s="1108"/>
      <c r="BX11" s="1108"/>
      <c r="BY11" s="1108"/>
      <c r="BZ11" s="1108"/>
      <c r="CA11" s="1108"/>
      <c r="CB11" s="1108"/>
      <c r="CC11" s="1108"/>
      <c r="CD11" s="1108"/>
      <c r="CE11" s="1108"/>
      <c r="CF11" s="1108"/>
      <c r="CG11" s="1109"/>
      <c r="CH11" s="1082">
        <v>0</v>
      </c>
      <c r="CI11" s="1083"/>
      <c r="CJ11" s="1083"/>
      <c r="CK11" s="1083"/>
      <c r="CL11" s="1084"/>
      <c r="CM11" s="1082">
        <v>17</v>
      </c>
      <c r="CN11" s="1083"/>
      <c r="CO11" s="1083"/>
      <c r="CP11" s="1083"/>
      <c r="CQ11" s="1084"/>
      <c r="CR11" s="1082">
        <v>5</v>
      </c>
      <c r="CS11" s="1083"/>
      <c r="CT11" s="1083"/>
      <c r="CU11" s="1083"/>
      <c r="CV11" s="1084"/>
      <c r="CW11" s="1082" t="s">
        <v>512</v>
      </c>
      <c r="CX11" s="1083"/>
      <c r="CY11" s="1083"/>
      <c r="CZ11" s="1083"/>
      <c r="DA11" s="1084"/>
      <c r="DB11" s="1082" t="s">
        <v>512</v>
      </c>
      <c r="DC11" s="1083"/>
      <c r="DD11" s="1083"/>
      <c r="DE11" s="1083"/>
      <c r="DF11" s="1084"/>
      <c r="DG11" s="1082" t="s">
        <v>512</v>
      </c>
      <c r="DH11" s="1083"/>
      <c r="DI11" s="1083"/>
      <c r="DJ11" s="1083"/>
      <c r="DK11" s="1084"/>
      <c r="DL11" s="1082" t="s">
        <v>512</v>
      </c>
      <c r="DM11" s="1083"/>
      <c r="DN11" s="1083"/>
      <c r="DO11" s="1083"/>
      <c r="DP11" s="1084"/>
      <c r="DQ11" s="1082" t="s">
        <v>512</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387</v>
      </c>
      <c r="B23" s="1037" t="s">
        <v>388</v>
      </c>
      <c r="C23" s="1038"/>
      <c r="D23" s="1038"/>
      <c r="E23" s="1038"/>
      <c r="F23" s="1038"/>
      <c r="G23" s="1038"/>
      <c r="H23" s="1038"/>
      <c r="I23" s="1038"/>
      <c r="J23" s="1038"/>
      <c r="K23" s="1038"/>
      <c r="L23" s="1038"/>
      <c r="M23" s="1038"/>
      <c r="N23" s="1038"/>
      <c r="O23" s="1038"/>
      <c r="P23" s="1039"/>
      <c r="Q23" s="1161">
        <v>15483</v>
      </c>
      <c r="R23" s="1162"/>
      <c r="S23" s="1162"/>
      <c r="T23" s="1162"/>
      <c r="U23" s="1162"/>
      <c r="V23" s="1162">
        <v>14737</v>
      </c>
      <c r="W23" s="1162"/>
      <c r="X23" s="1162"/>
      <c r="Y23" s="1162"/>
      <c r="Z23" s="1162"/>
      <c r="AA23" s="1162">
        <v>746</v>
      </c>
      <c r="AB23" s="1162"/>
      <c r="AC23" s="1162"/>
      <c r="AD23" s="1162"/>
      <c r="AE23" s="1163"/>
      <c r="AF23" s="1164">
        <v>725</v>
      </c>
      <c r="AG23" s="1162"/>
      <c r="AH23" s="1162"/>
      <c r="AI23" s="1162"/>
      <c r="AJ23" s="1165"/>
      <c r="AK23" s="1166"/>
      <c r="AL23" s="1167"/>
      <c r="AM23" s="1167"/>
      <c r="AN23" s="1167"/>
      <c r="AO23" s="1167"/>
      <c r="AP23" s="1162">
        <v>17217</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399</v>
      </c>
      <c r="C28" s="1144"/>
      <c r="D28" s="1144"/>
      <c r="E28" s="1144"/>
      <c r="F28" s="1144"/>
      <c r="G28" s="1144"/>
      <c r="H28" s="1144"/>
      <c r="I28" s="1144"/>
      <c r="J28" s="1144"/>
      <c r="K28" s="1144"/>
      <c r="L28" s="1144"/>
      <c r="M28" s="1144"/>
      <c r="N28" s="1144"/>
      <c r="O28" s="1144"/>
      <c r="P28" s="1145"/>
      <c r="Q28" s="1146">
        <v>3534</v>
      </c>
      <c r="R28" s="1147"/>
      <c r="S28" s="1147"/>
      <c r="T28" s="1147"/>
      <c r="U28" s="1147"/>
      <c r="V28" s="1147">
        <v>3423</v>
      </c>
      <c r="W28" s="1147"/>
      <c r="X28" s="1147"/>
      <c r="Y28" s="1147"/>
      <c r="Z28" s="1147"/>
      <c r="AA28" s="1147">
        <v>111</v>
      </c>
      <c r="AB28" s="1147"/>
      <c r="AC28" s="1147"/>
      <c r="AD28" s="1147"/>
      <c r="AE28" s="1148"/>
      <c r="AF28" s="1149">
        <v>111</v>
      </c>
      <c r="AG28" s="1147"/>
      <c r="AH28" s="1147"/>
      <c r="AI28" s="1147"/>
      <c r="AJ28" s="1150"/>
      <c r="AK28" s="1151">
        <v>272</v>
      </c>
      <c r="AL28" s="1139"/>
      <c r="AM28" s="1139"/>
      <c r="AN28" s="1139"/>
      <c r="AO28" s="1139"/>
      <c r="AP28" s="1139" t="s">
        <v>512</v>
      </c>
      <c r="AQ28" s="1139"/>
      <c r="AR28" s="1139"/>
      <c r="AS28" s="1139"/>
      <c r="AT28" s="1139"/>
      <c r="AU28" s="1139" t="s">
        <v>512</v>
      </c>
      <c r="AV28" s="1139"/>
      <c r="AW28" s="1139"/>
      <c r="AX28" s="1139"/>
      <c r="AY28" s="1139"/>
      <c r="AZ28" s="1140" t="s">
        <v>512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400</v>
      </c>
      <c r="C29" s="1131"/>
      <c r="D29" s="1131"/>
      <c r="E29" s="1131"/>
      <c r="F29" s="1131"/>
      <c r="G29" s="1131"/>
      <c r="H29" s="1131"/>
      <c r="I29" s="1131"/>
      <c r="J29" s="1131"/>
      <c r="K29" s="1131"/>
      <c r="L29" s="1131"/>
      <c r="M29" s="1131"/>
      <c r="N29" s="1131"/>
      <c r="O29" s="1131"/>
      <c r="P29" s="1132"/>
      <c r="Q29" s="1136">
        <v>3994</v>
      </c>
      <c r="R29" s="1137"/>
      <c r="S29" s="1137"/>
      <c r="T29" s="1137"/>
      <c r="U29" s="1137"/>
      <c r="V29" s="1137">
        <v>3855</v>
      </c>
      <c r="W29" s="1137"/>
      <c r="X29" s="1137"/>
      <c r="Y29" s="1137"/>
      <c r="Z29" s="1137"/>
      <c r="AA29" s="1137">
        <v>139</v>
      </c>
      <c r="AB29" s="1137"/>
      <c r="AC29" s="1137"/>
      <c r="AD29" s="1137"/>
      <c r="AE29" s="1138"/>
      <c r="AF29" s="1112">
        <v>139</v>
      </c>
      <c r="AG29" s="1113"/>
      <c r="AH29" s="1113"/>
      <c r="AI29" s="1113"/>
      <c r="AJ29" s="1114"/>
      <c r="AK29" s="1073">
        <v>556</v>
      </c>
      <c r="AL29" s="1064"/>
      <c r="AM29" s="1064"/>
      <c r="AN29" s="1064"/>
      <c r="AO29" s="1064"/>
      <c r="AP29" s="1064" t="s">
        <v>512</v>
      </c>
      <c r="AQ29" s="1064"/>
      <c r="AR29" s="1064"/>
      <c r="AS29" s="1064"/>
      <c r="AT29" s="1064"/>
      <c r="AU29" s="1064" t="s">
        <v>512</v>
      </c>
      <c r="AV29" s="1064"/>
      <c r="AW29" s="1064"/>
      <c r="AX29" s="1064"/>
      <c r="AY29" s="1064"/>
      <c r="AZ29" s="1135" t="s">
        <v>512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401</v>
      </c>
      <c r="C30" s="1131"/>
      <c r="D30" s="1131"/>
      <c r="E30" s="1131"/>
      <c r="F30" s="1131"/>
      <c r="G30" s="1131"/>
      <c r="H30" s="1131"/>
      <c r="I30" s="1131"/>
      <c r="J30" s="1131"/>
      <c r="K30" s="1131"/>
      <c r="L30" s="1131"/>
      <c r="M30" s="1131"/>
      <c r="N30" s="1131"/>
      <c r="O30" s="1131"/>
      <c r="P30" s="1132"/>
      <c r="Q30" s="1136">
        <v>410</v>
      </c>
      <c r="R30" s="1137"/>
      <c r="S30" s="1137"/>
      <c r="T30" s="1137"/>
      <c r="U30" s="1137"/>
      <c r="V30" s="1137">
        <v>408</v>
      </c>
      <c r="W30" s="1137"/>
      <c r="X30" s="1137"/>
      <c r="Y30" s="1137"/>
      <c r="Z30" s="1137"/>
      <c r="AA30" s="1137">
        <v>2</v>
      </c>
      <c r="AB30" s="1137"/>
      <c r="AC30" s="1137"/>
      <c r="AD30" s="1137"/>
      <c r="AE30" s="1138"/>
      <c r="AF30" s="1112">
        <v>2</v>
      </c>
      <c r="AG30" s="1113"/>
      <c r="AH30" s="1113"/>
      <c r="AI30" s="1113"/>
      <c r="AJ30" s="1114"/>
      <c r="AK30" s="1073">
        <v>112</v>
      </c>
      <c r="AL30" s="1064"/>
      <c r="AM30" s="1064"/>
      <c r="AN30" s="1064"/>
      <c r="AO30" s="1064"/>
      <c r="AP30" s="1064" t="s">
        <v>512</v>
      </c>
      <c r="AQ30" s="1064"/>
      <c r="AR30" s="1064"/>
      <c r="AS30" s="1064"/>
      <c r="AT30" s="1064"/>
      <c r="AU30" s="1064" t="s">
        <v>512</v>
      </c>
      <c r="AV30" s="1064"/>
      <c r="AW30" s="1064"/>
      <c r="AX30" s="1064"/>
      <c r="AY30" s="1064"/>
      <c r="AZ30" s="1135" t="s">
        <v>512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402</v>
      </c>
      <c r="C31" s="1131"/>
      <c r="D31" s="1131"/>
      <c r="E31" s="1131"/>
      <c r="F31" s="1131"/>
      <c r="G31" s="1131"/>
      <c r="H31" s="1131"/>
      <c r="I31" s="1131"/>
      <c r="J31" s="1131"/>
      <c r="K31" s="1131"/>
      <c r="L31" s="1131"/>
      <c r="M31" s="1131"/>
      <c r="N31" s="1131"/>
      <c r="O31" s="1131"/>
      <c r="P31" s="1132"/>
      <c r="Q31" s="1136">
        <v>752</v>
      </c>
      <c r="R31" s="1137"/>
      <c r="S31" s="1137"/>
      <c r="T31" s="1137"/>
      <c r="U31" s="1137"/>
      <c r="V31" s="1137">
        <v>728</v>
      </c>
      <c r="W31" s="1137"/>
      <c r="X31" s="1137"/>
      <c r="Y31" s="1137"/>
      <c r="Z31" s="1137"/>
      <c r="AA31" s="1137">
        <v>25</v>
      </c>
      <c r="AB31" s="1137"/>
      <c r="AC31" s="1137"/>
      <c r="AD31" s="1137"/>
      <c r="AE31" s="1138"/>
      <c r="AF31" s="1112">
        <v>604</v>
      </c>
      <c r="AG31" s="1113"/>
      <c r="AH31" s="1113"/>
      <c r="AI31" s="1113"/>
      <c r="AJ31" s="1114"/>
      <c r="AK31" s="1073">
        <v>30</v>
      </c>
      <c r="AL31" s="1064"/>
      <c r="AM31" s="1064"/>
      <c r="AN31" s="1064"/>
      <c r="AO31" s="1064"/>
      <c r="AP31" s="1064">
        <v>1684</v>
      </c>
      <c r="AQ31" s="1064"/>
      <c r="AR31" s="1064"/>
      <c r="AS31" s="1064"/>
      <c r="AT31" s="1064"/>
      <c r="AU31" s="1064">
        <v>120</v>
      </c>
      <c r="AV31" s="1064"/>
      <c r="AW31" s="1064"/>
      <c r="AX31" s="1064"/>
      <c r="AY31" s="1064"/>
      <c r="AZ31" s="1135" t="s">
        <v>512</v>
      </c>
      <c r="BA31" s="1135"/>
      <c r="BB31" s="1135"/>
      <c r="BC31" s="1135"/>
      <c r="BD31" s="1135"/>
      <c r="BE31" s="1125" t="s">
        <v>403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404</v>
      </c>
      <c r="C32" s="1131"/>
      <c r="D32" s="1131"/>
      <c r="E32" s="1131"/>
      <c r="F32" s="1131"/>
      <c r="G32" s="1131"/>
      <c r="H32" s="1131"/>
      <c r="I32" s="1131"/>
      <c r="J32" s="1131"/>
      <c r="K32" s="1131"/>
      <c r="L32" s="1131"/>
      <c r="M32" s="1131"/>
      <c r="N32" s="1131"/>
      <c r="O32" s="1131"/>
      <c r="P32" s="1132"/>
      <c r="Q32" s="1136">
        <v>1314</v>
      </c>
      <c r="R32" s="1137"/>
      <c r="S32" s="1137"/>
      <c r="T32" s="1137"/>
      <c r="U32" s="1137"/>
      <c r="V32" s="1137">
        <v>1245</v>
      </c>
      <c r="W32" s="1137"/>
      <c r="X32" s="1137"/>
      <c r="Y32" s="1137"/>
      <c r="Z32" s="1137"/>
      <c r="AA32" s="1137">
        <v>68</v>
      </c>
      <c r="AB32" s="1137"/>
      <c r="AC32" s="1137"/>
      <c r="AD32" s="1137"/>
      <c r="AE32" s="1138"/>
      <c r="AF32" s="1112">
        <v>68</v>
      </c>
      <c r="AG32" s="1113"/>
      <c r="AH32" s="1113"/>
      <c r="AI32" s="1113"/>
      <c r="AJ32" s="1114"/>
      <c r="AK32" s="1073">
        <v>235</v>
      </c>
      <c r="AL32" s="1064"/>
      <c r="AM32" s="1064"/>
      <c r="AN32" s="1064"/>
      <c r="AO32" s="1064"/>
      <c r="AP32" s="1064">
        <v>6029</v>
      </c>
      <c r="AQ32" s="1064"/>
      <c r="AR32" s="1064"/>
      <c r="AS32" s="1064"/>
      <c r="AT32" s="1064"/>
      <c r="AU32" s="1064">
        <v>2701</v>
      </c>
      <c r="AV32" s="1064"/>
      <c r="AW32" s="1064"/>
      <c r="AX32" s="1064"/>
      <c r="AY32" s="1064"/>
      <c r="AZ32" s="1135" t="s">
        <v>512</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406</v>
      </c>
      <c r="C33" s="1131"/>
      <c r="D33" s="1131"/>
      <c r="E33" s="1131"/>
      <c r="F33" s="1131"/>
      <c r="G33" s="1131"/>
      <c r="H33" s="1131"/>
      <c r="I33" s="1131"/>
      <c r="J33" s="1131"/>
      <c r="K33" s="1131"/>
      <c r="L33" s="1131"/>
      <c r="M33" s="1131"/>
      <c r="N33" s="1131"/>
      <c r="O33" s="1131"/>
      <c r="P33" s="1132"/>
      <c r="Q33" s="1136">
        <v>149</v>
      </c>
      <c r="R33" s="1137"/>
      <c r="S33" s="1137"/>
      <c r="T33" s="1137"/>
      <c r="U33" s="1137"/>
      <c r="V33" s="1137">
        <v>148</v>
      </c>
      <c r="W33" s="1137"/>
      <c r="X33" s="1137"/>
      <c r="Y33" s="1137"/>
      <c r="Z33" s="1137"/>
      <c r="AA33" s="1137">
        <v>1</v>
      </c>
      <c r="AB33" s="1137"/>
      <c r="AC33" s="1137"/>
      <c r="AD33" s="1137"/>
      <c r="AE33" s="1138"/>
      <c r="AF33" s="1112">
        <v>1</v>
      </c>
      <c r="AG33" s="1113"/>
      <c r="AH33" s="1113"/>
      <c r="AI33" s="1113"/>
      <c r="AJ33" s="1114"/>
      <c r="AK33" s="1073">
        <v>81</v>
      </c>
      <c r="AL33" s="1064"/>
      <c r="AM33" s="1064"/>
      <c r="AN33" s="1064"/>
      <c r="AO33" s="1064"/>
      <c r="AP33" s="1064">
        <v>971</v>
      </c>
      <c r="AQ33" s="1064"/>
      <c r="AR33" s="1064"/>
      <c r="AS33" s="1064"/>
      <c r="AT33" s="1064"/>
      <c r="AU33" s="1064">
        <v>858</v>
      </c>
      <c r="AV33" s="1064"/>
      <c r="AW33" s="1064"/>
      <c r="AX33" s="1064"/>
      <c r="AY33" s="1064"/>
      <c r="AZ33" s="1135" t="s">
        <v>512</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408</v>
      </c>
      <c r="C34" s="1131"/>
      <c r="D34" s="1131"/>
      <c r="E34" s="1131"/>
      <c r="F34" s="1131"/>
      <c r="G34" s="1131"/>
      <c r="H34" s="1131"/>
      <c r="I34" s="1131"/>
      <c r="J34" s="1131"/>
      <c r="K34" s="1131"/>
      <c r="L34" s="1131"/>
      <c r="M34" s="1131"/>
      <c r="N34" s="1131"/>
      <c r="O34" s="1131"/>
      <c r="P34" s="1132"/>
      <c r="Q34" s="1136">
        <v>17</v>
      </c>
      <c r="R34" s="1137"/>
      <c r="S34" s="1137"/>
      <c r="T34" s="1137"/>
      <c r="U34" s="1137"/>
      <c r="V34" s="1137">
        <v>17</v>
      </c>
      <c r="W34" s="1137"/>
      <c r="X34" s="1137"/>
      <c r="Y34" s="1137"/>
      <c r="Z34" s="1137"/>
      <c r="AA34" s="1137">
        <v>1</v>
      </c>
      <c r="AB34" s="1137"/>
      <c r="AC34" s="1137"/>
      <c r="AD34" s="1137"/>
      <c r="AE34" s="1138"/>
      <c r="AF34" s="1112">
        <v>1</v>
      </c>
      <c r="AG34" s="1113"/>
      <c r="AH34" s="1113"/>
      <c r="AI34" s="1113"/>
      <c r="AJ34" s="1114"/>
      <c r="AK34" s="1073">
        <v>6</v>
      </c>
      <c r="AL34" s="1064"/>
      <c r="AM34" s="1064"/>
      <c r="AN34" s="1064"/>
      <c r="AO34" s="1064"/>
      <c r="AP34" s="1064">
        <v>75</v>
      </c>
      <c r="AQ34" s="1064"/>
      <c r="AR34" s="1064"/>
      <c r="AS34" s="1064"/>
      <c r="AT34" s="1064"/>
      <c r="AU34" s="1064">
        <v>71</v>
      </c>
      <c r="AV34" s="1064"/>
      <c r="AW34" s="1064"/>
      <c r="AX34" s="1064"/>
      <c r="AY34" s="1064"/>
      <c r="AZ34" s="1135" t="s">
        <v>512</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409</v>
      </c>
      <c r="C35" s="1131"/>
      <c r="D35" s="1131"/>
      <c r="E35" s="1131"/>
      <c r="F35" s="1131"/>
      <c r="G35" s="1131"/>
      <c r="H35" s="1131"/>
      <c r="I35" s="1131"/>
      <c r="J35" s="1131"/>
      <c r="K35" s="1131"/>
      <c r="L35" s="1131"/>
      <c r="M35" s="1131"/>
      <c r="N35" s="1131"/>
      <c r="O35" s="1131"/>
      <c r="P35" s="1132"/>
      <c r="Q35" s="1136">
        <v>383</v>
      </c>
      <c r="R35" s="1137"/>
      <c r="S35" s="1137"/>
      <c r="T35" s="1137"/>
      <c r="U35" s="1137"/>
      <c r="V35" s="1137">
        <v>383</v>
      </c>
      <c r="W35" s="1137"/>
      <c r="X35" s="1137"/>
      <c r="Y35" s="1137"/>
      <c r="Z35" s="1137"/>
      <c r="AA35" s="1137">
        <v>0</v>
      </c>
      <c r="AB35" s="1137"/>
      <c r="AC35" s="1137"/>
      <c r="AD35" s="1137"/>
      <c r="AE35" s="1138"/>
      <c r="AF35" s="1112" t="s">
        <v>512</v>
      </c>
      <c r="AG35" s="1113"/>
      <c r="AH35" s="1113"/>
      <c r="AI35" s="1113"/>
      <c r="AJ35" s="1114"/>
      <c r="AK35" s="1073">
        <v>15</v>
      </c>
      <c r="AL35" s="1064"/>
      <c r="AM35" s="1064"/>
      <c r="AN35" s="1064"/>
      <c r="AO35" s="1064"/>
      <c r="AP35" s="1064">
        <v>669</v>
      </c>
      <c r="AQ35" s="1064"/>
      <c r="AR35" s="1064"/>
      <c r="AS35" s="1064"/>
      <c r="AT35" s="1064"/>
      <c r="AU35" s="1064" t="s">
        <v>512</v>
      </c>
      <c r="AV35" s="1064"/>
      <c r="AW35" s="1064"/>
      <c r="AX35" s="1064"/>
      <c r="AY35" s="1064"/>
      <c r="AZ35" s="1135" t="s">
        <v>512</v>
      </c>
      <c r="BA35" s="1135"/>
      <c r="BB35" s="1135"/>
      <c r="BC35" s="1135"/>
      <c r="BD35" s="1135"/>
      <c r="BE35" s="1125" t="s">
        <v>405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387</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925</v>
      </c>
      <c r="AG63" s="1052"/>
      <c r="AH63" s="1052"/>
      <c r="AI63" s="1052"/>
      <c r="AJ63" s="1123"/>
      <c r="AK63" s="1124"/>
      <c r="AL63" s="1056"/>
      <c r="AM63" s="1056"/>
      <c r="AN63" s="1056"/>
      <c r="AO63" s="1056"/>
      <c r="AP63" s="1052">
        <v>9428</v>
      </c>
      <c r="AQ63" s="1052"/>
      <c r="AR63" s="1052"/>
      <c r="AS63" s="1052"/>
      <c r="AT63" s="1052"/>
      <c r="AU63" s="1052">
        <v>3751</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577</v>
      </c>
      <c r="C68" s="1079"/>
      <c r="D68" s="1079"/>
      <c r="E68" s="1079"/>
      <c r="F68" s="1079"/>
      <c r="G68" s="1079"/>
      <c r="H68" s="1079"/>
      <c r="I68" s="1079"/>
      <c r="J68" s="1079"/>
      <c r="K68" s="1079"/>
      <c r="L68" s="1079"/>
      <c r="M68" s="1079"/>
      <c r="N68" s="1079"/>
      <c r="O68" s="1079"/>
      <c r="P68" s="1080"/>
      <c r="Q68" s="1081">
        <v>1094</v>
      </c>
      <c r="R68" s="1075"/>
      <c r="S68" s="1075"/>
      <c r="T68" s="1075"/>
      <c r="U68" s="1075"/>
      <c r="V68" s="1075">
        <v>1090</v>
      </c>
      <c r="W68" s="1075"/>
      <c r="X68" s="1075"/>
      <c r="Y68" s="1075"/>
      <c r="Z68" s="1075"/>
      <c r="AA68" s="1075">
        <v>4</v>
      </c>
      <c r="AB68" s="1075"/>
      <c r="AC68" s="1075"/>
      <c r="AD68" s="1075"/>
      <c r="AE68" s="1075"/>
      <c r="AF68" s="1075">
        <v>4</v>
      </c>
      <c r="AG68" s="1075"/>
      <c r="AH68" s="1075"/>
      <c r="AI68" s="1075"/>
      <c r="AJ68" s="1075"/>
      <c r="AK68" s="1075" t="s">
        <v>512</v>
      </c>
      <c r="AL68" s="1075"/>
      <c r="AM68" s="1075"/>
      <c r="AN68" s="1075"/>
      <c r="AO68" s="1075"/>
      <c r="AP68" s="1075" t="s">
        <v>512</v>
      </c>
      <c r="AQ68" s="1075"/>
      <c r="AR68" s="1075"/>
      <c r="AS68" s="1075"/>
      <c r="AT68" s="1075"/>
      <c r="AU68" s="1075" t="s">
        <v>512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578</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512</v>
      </c>
      <c r="AQ69" s="1064"/>
      <c r="AR69" s="1064"/>
      <c r="AS69" s="1064"/>
      <c r="AT69" s="1064"/>
      <c r="AU69" s="1064" t="s">
        <v>512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579</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512</v>
      </c>
      <c r="AL70" s="1064"/>
      <c r="AM70" s="1064"/>
      <c r="AN70" s="1064"/>
      <c r="AO70" s="1064"/>
      <c r="AP70" s="1064" t="s">
        <v>512</v>
      </c>
      <c r="AQ70" s="1064"/>
      <c r="AR70" s="1064"/>
      <c r="AS70" s="1064"/>
      <c r="AT70" s="1064"/>
      <c r="AU70" s="1064" t="s">
        <v>512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580</v>
      </c>
      <c r="C71" s="1068"/>
      <c r="D71" s="1068"/>
      <c r="E71" s="1068"/>
      <c r="F71" s="1068"/>
      <c r="G71" s="1068"/>
      <c r="H71" s="1068"/>
      <c r="I71" s="1068"/>
      <c r="J71" s="1068"/>
      <c r="K71" s="1068"/>
      <c r="L71" s="1068"/>
      <c r="M71" s="1068"/>
      <c r="N71" s="1068"/>
      <c r="O71" s="1068"/>
      <c r="P71" s="1069"/>
      <c r="Q71" s="1070">
        <v>2905</v>
      </c>
      <c r="R71" s="1064"/>
      <c r="S71" s="1064"/>
      <c r="T71" s="1064"/>
      <c r="U71" s="1064"/>
      <c r="V71" s="1064">
        <v>2720</v>
      </c>
      <c r="W71" s="1064"/>
      <c r="X71" s="1064"/>
      <c r="Y71" s="1064"/>
      <c r="Z71" s="1064"/>
      <c r="AA71" s="1064">
        <v>185</v>
      </c>
      <c r="AB71" s="1064"/>
      <c r="AC71" s="1064"/>
      <c r="AD71" s="1064"/>
      <c r="AE71" s="1064"/>
      <c r="AF71" s="1064">
        <v>185</v>
      </c>
      <c r="AG71" s="1064"/>
      <c r="AH71" s="1064"/>
      <c r="AI71" s="1064"/>
      <c r="AJ71" s="1064"/>
      <c r="AK71" s="1064" t="s">
        <v>512</v>
      </c>
      <c r="AL71" s="1064"/>
      <c r="AM71" s="1064"/>
      <c r="AN71" s="1064"/>
      <c r="AO71" s="1064"/>
      <c r="AP71" s="1064">
        <v>13568</v>
      </c>
      <c r="AQ71" s="1064"/>
      <c r="AR71" s="1064"/>
      <c r="AS71" s="1064"/>
      <c r="AT71" s="1064"/>
      <c r="AU71" s="1064">
        <v>1303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581</v>
      </c>
      <c r="C72" s="1068"/>
      <c r="D72" s="1068"/>
      <c r="E72" s="1068"/>
      <c r="F72" s="1068"/>
      <c r="G72" s="1068"/>
      <c r="H72" s="1068"/>
      <c r="I72" s="1068"/>
      <c r="J72" s="1068"/>
      <c r="K72" s="1068"/>
      <c r="L72" s="1068"/>
      <c r="M72" s="1068"/>
      <c r="N72" s="1068"/>
      <c r="O72" s="1068"/>
      <c r="P72" s="1069"/>
      <c r="Q72" s="1070">
        <v>591</v>
      </c>
      <c r="R72" s="1064"/>
      <c r="S72" s="1064"/>
      <c r="T72" s="1064"/>
      <c r="U72" s="1064"/>
      <c r="V72" s="1064">
        <v>542</v>
      </c>
      <c r="W72" s="1064"/>
      <c r="X72" s="1064"/>
      <c r="Y72" s="1064"/>
      <c r="Z72" s="1064"/>
      <c r="AA72" s="1064">
        <v>49</v>
      </c>
      <c r="AB72" s="1064"/>
      <c r="AC72" s="1064"/>
      <c r="AD72" s="1064"/>
      <c r="AE72" s="1064"/>
      <c r="AF72" s="1064">
        <v>49</v>
      </c>
      <c r="AG72" s="1064"/>
      <c r="AH72" s="1064"/>
      <c r="AI72" s="1064"/>
      <c r="AJ72" s="1064"/>
      <c r="AK72" s="1064" t="s">
        <v>512</v>
      </c>
      <c r="AL72" s="1064"/>
      <c r="AM72" s="1064"/>
      <c r="AN72" s="1064"/>
      <c r="AO72" s="1064"/>
      <c r="AP72" s="1064" t="s">
        <v>512</v>
      </c>
      <c r="AQ72" s="1064"/>
      <c r="AR72" s="1064"/>
      <c r="AS72" s="1064"/>
      <c r="AT72" s="1064"/>
      <c r="AU72" s="1064" t="s">
        <v>512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582</v>
      </c>
      <c r="C73" s="1068"/>
      <c r="D73" s="1068"/>
      <c r="E73" s="1068"/>
      <c r="F73" s="1068"/>
      <c r="G73" s="1068"/>
      <c r="H73" s="1068"/>
      <c r="I73" s="1068"/>
      <c r="J73" s="1068"/>
      <c r="K73" s="1068"/>
      <c r="L73" s="1068"/>
      <c r="M73" s="1068"/>
      <c r="N73" s="1068"/>
      <c r="O73" s="1068"/>
      <c r="P73" s="1069"/>
      <c r="Q73" s="1070">
        <v>159720</v>
      </c>
      <c r="R73" s="1064"/>
      <c r="S73" s="1064"/>
      <c r="T73" s="1064"/>
      <c r="U73" s="1064"/>
      <c r="V73" s="1064">
        <v>156204</v>
      </c>
      <c r="W73" s="1064"/>
      <c r="X73" s="1064"/>
      <c r="Y73" s="1064"/>
      <c r="Z73" s="1064"/>
      <c r="AA73" s="1064">
        <v>3516</v>
      </c>
      <c r="AB73" s="1064"/>
      <c r="AC73" s="1064"/>
      <c r="AD73" s="1064"/>
      <c r="AE73" s="1064"/>
      <c r="AF73" s="1064">
        <v>3516</v>
      </c>
      <c r="AG73" s="1064"/>
      <c r="AH73" s="1064"/>
      <c r="AI73" s="1064"/>
      <c r="AJ73" s="1064"/>
      <c r="AK73" s="1064">
        <v>2022</v>
      </c>
      <c r="AL73" s="1064"/>
      <c r="AM73" s="1064"/>
      <c r="AN73" s="1064"/>
      <c r="AO73" s="1064"/>
      <c r="AP73" s="1064" t="s">
        <v>512</v>
      </c>
      <c r="AQ73" s="1064"/>
      <c r="AR73" s="1064"/>
      <c r="AS73" s="1064"/>
      <c r="AT73" s="1064"/>
      <c r="AU73" s="1064" t="s">
        <v>512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387</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3936</v>
      </c>
      <c r="AG88" s="1052"/>
      <c r="AH88" s="1052"/>
      <c r="AI88" s="1052"/>
      <c r="AJ88" s="1052"/>
      <c r="AK88" s="1056"/>
      <c r="AL88" s="1056"/>
      <c r="AM88" s="1056"/>
      <c r="AN88" s="1056"/>
      <c r="AO88" s="1056"/>
      <c r="AP88" s="1052">
        <v>13568</v>
      </c>
      <c r="AQ88" s="1052"/>
      <c r="AR88" s="1052"/>
      <c r="AS88" s="1052"/>
      <c r="AT88" s="1052"/>
      <c r="AU88" s="1052">
        <v>1303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545</v>
      </c>
      <c r="CS102" s="1044"/>
      <c r="CT102" s="1044"/>
      <c r="CU102" s="1044"/>
      <c r="CV102" s="1045"/>
      <c r="CW102" s="1043">
        <v>10</v>
      </c>
      <c r="CX102" s="1044"/>
      <c r="CY102" s="1044"/>
      <c r="CZ102" s="1044"/>
      <c r="DA102" s="1045"/>
      <c r="DB102" s="1043" t="s">
        <v>512</v>
      </c>
      <c r="DC102" s="1044"/>
      <c r="DD102" s="1044"/>
      <c r="DE102" s="1044"/>
      <c r="DF102" s="1045"/>
      <c r="DG102" s="1043" t="s">
        <v>512</v>
      </c>
      <c r="DH102" s="1044"/>
      <c r="DI102" s="1044"/>
      <c r="DJ102" s="1044"/>
      <c r="DK102" s="1045"/>
      <c r="DL102" s="1043" t="s">
        <v>512</v>
      </c>
      <c r="DM102" s="1044"/>
      <c r="DN102" s="1044"/>
      <c r="DO102" s="1044"/>
      <c r="DP102" s="1045"/>
      <c r="DQ102" s="1043" t="s">
        <v>512</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305</v>
      </c>
      <c r="AG109" s="987"/>
      <c r="AH109" s="987"/>
      <c r="AI109" s="987"/>
      <c r="AJ109" s="988"/>
      <c r="AK109" s="989" t="s">
        <v>304</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305</v>
      </c>
      <c r="BW109" s="987"/>
      <c r="BX109" s="987"/>
      <c r="BY109" s="987"/>
      <c r="BZ109" s="988"/>
      <c r="CA109" s="989" t="s">
        <v>304</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305</v>
      </c>
      <c r="DM109" s="987"/>
      <c r="DN109" s="987"/>
      <c r="DO109" s="987"/>
      <c r="DP109" s="988"/>
      <c r="DQ109" s="989" t="s">
        <v>304</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1258595</v>
      </c>
      <c r="AB110" s="980"/>
      <c r="AC110" s="980"/>
      <c r="AD110" s="980"/>
      <c r="AE110" s="981"/>
      <c r="AF110" s="982">
        <v>1292470</v>
      </c>
      <c r="AG110" s="980"/>
      <c r="AH110" s="980"/>
      <c r="AI110" s="980"/>
      <c r="AJ110" s="981"/>
      <c r="AK110" s="982">
        <v>1200921</v>
      </c>
      <c r="AL110" s="980"/>
      <c r="AM110" s="980"/>
      <c r="AN110" s="980"/>
      <c r="AO110" s="981"/>
      <c r="AP110" s="983">
        <v>17.2</v>
      </c>
      <c r="AQ110" s="984"/>
      <c r="AR110" s="984"/>
      <c r="AS110" s="984"/>
      <c r="AT110" s="985"/>
      <c r="AU110" s="1019" t="s">
        <v>71</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18747825</v>
      </c>
      <c r="BR110" s="927"/>
      <c r="BS110" s="927"/>
      <c r="BT110" s="927"/>
      <c r="BU110" s="927"/>
      <c r="BV110" s="927">
        <v>17608668</v>
      </c>
      <c r="BW110" s="927"/>
      <c r="BX110" s="927"/>
      <c r="BY110" s="927"/>
      <c r="BZ110" s="927"/>
      <c r="CA110" s="927">
        <v>17217195</v>
      </c>
      <c r="CB110" s="927"/>
      <c r="CC110" s="927"/>
      <c r="CD110" s="927"/>
      <c r="CE110" s="927"/>
      <c r="CF110" s="951">
        <v>247.2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236370</v>
      </c>
      <c r="DH110" s="927"/>
      <c r="DI110" s="927"/>
      <c r="DJ110" s="927"/>
      <c r="DK110" s="927"/>
      <c r="DL110" s="927">
        <v>204011</v>
      </c>
      <c r="DM110" s="927"/>
      <c r="DN110" s="927"/>
      <c r="DO110" s="927"/>
      <c r="DP110" s="927"/>
      <c r="DQ110" s="927">
        <v>171195</v>
      </c>
      <c r="DR110" s="927"/>
      <c r="DS110" s="927"/>
      <c r="DT110" s="927"/>
      <c r="DU110" s="927"/>
      <c r="DV110" s="928">
        <v>2.5</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412</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733091</v>
      </c>
      <c r="BR111" s="899"/>
      <c r="BS111" s="899"/>
      <c r="BT111" s="899"/>
      <c r="BU111" s="899"/>
      <c r="BV111" s="899">
        <v>568459</v>
      </c>
      <c r="BW111" s="899"/>
      <c r="BX111" s="899"/>
      <c r="BY111" s="899"/>
      <c r="BZ111" s="899"/>
      <c r="CA111" s="899">
        <v>357337</v>
      </c>
      <c r="CB111" s="899"/>
      <c r="CC111" s="899"/>
      <c r="CD111" s="899"/>
      <c r="CE111" s="899"/>
      <c r="CF111" s="960">
        <v>5.0999999999999996</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412</v>
      </c>
      <c r="DM111" s="899"/>
      <c r="DN111" s="899"/>
      <c r="DO111" s="899"/>
      <c r="DP111" s="899"/>
      <c r="DQ111" s="899" t="s">
        <v>412</v>
      </c>
      <c r="DR111" s="899"/>
      <c r="DS111" s="899"/>
      <c r="DT111" s="899"/>
      <c r="DU111" s="899"/>
      <c r="DV111" s="876" t="s">
        <v>128</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412</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3766983</v>
      </c>
      <c r="BR112" s="899"/>
      <c r="BS112" s="899"/>
      <c r="BT112" s="899"/>
      <c r="BU112" s="899"/>
      <c r="BV112" s="899">
        <v>3718775</v>
      </c>
      <c r="BW112" s="899"/>
      <c r="BX112" s="899"/>
      <c r="BY112" s="899"/>
      <c r="BZ112" s="899"/>
      <c r="CA112" s="899">
        <v>3750601</v>
      </c>
      <c r="CB112" s="899"/>
      <c r="CC112" s="899"/>
      <c r="CD112" s="899"/>
      <c r="CE112" s="899"/>
      <c r="CF112" s="960">
        <v>53.9</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260869</v>
      </c>
      <c r="AB113" s="1008"/>
      <c r="AC113" s="1008"/>
      <c r="AD113" s="1008"/>
      <c r="AE113" s="1009"/>
      <c r="AF113" s="1010">
        <v>242614</v>
      </c>
      <c r="AG113" s="1008"/>
      <c r="AH113" s="1008"/>
      <c r="AI113" s="1008"/>
      <c r="AJ113" s="1009"/>
      <c r="AK113" s="1010">
        <v>298077</v>
      </c>
      <c r="AL113" s="1008"/>
      <c r="AM113" s="1008"/>
      <c r="AN113" s="1008"/>
      <c r="AO113" s="1009"/>
      <c r="AP113" s="1011">
        <v>4.3</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1017840</v>
      </c>
      <c r="BR113" s="899"/>
      <c r="BS113" s="899"/>
      <c r="BT113" s="899"/>
      <c r="BU113" s="899"/>
      <c r="BV113" s="899">
        <v>1270612</v>
      </c>
      <c r="BW113" s="899"/>
      <c r="BX113" s="899"/>
      <c r="BY113" s="899"/>
      <c r="BZ113" s="899"/>
      <c r="CA113" s="899">
        <v>1302511</v>
      </c>
      <c r="CB113" s="899"/>
      <c r="CC113" s="899"/>
      <c r="CD113" s="899"/>
      <c r="CE113" s="899"/>
      <c r="CF113" s="960">
        <v>18.7</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412</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1855</v>
      </c>
      <c r="AB114" s="862"/>
      <c r="AC114" s="862"/>
      <c r="AD114" s="862"/>
      <c r="AE114" s="863"/>
      <c r="AF114" s="864">
        <v>4265</v>
      </c>
      <c r="AG114" s="862"/>
      <c r="AH114" s="862"/>
      <c r="AI114" s="862"/>
      <c r="AJ114" s="863"/>
      <c r="AK114" s="864">
        <v>10053</v>
      </c>
      <c r="AL114" s="862"/>
      <c r="AM114" s="862"/>
      <c r="AN114" s="862"/>
      <c r="AO114" s="863"/>
      <c r="AP114" s="909">
        <v>0.1</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2574070</v>
      </c>
      <c r="BR114" s="899"/>
      <c r="BS114" s="899"/>
      <c r="BT114" s="899"/>
      <c r="BU114" s="899"/>
      <c r="BV114" s="899">
        <v>2397677</v>
      </c>
      <c r="BW114" s="899"/>
      <c r="BX114" s="899"/>
      <c r="BY114" s="899"/>
      <c r="BZ114" s="899"/>
      <c r="CA114" s="899">
        <v>2305091</v>
      </c>
      <c r="CB114" s="899"/>
      <c r="CC114" s="899"/>
      <c r="CD114" s="899"/>
      <c r="CE114" s="899"/>
      <c r="CF114" s="960">
        <v>33.1</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101410</v>
      </c>
      <c r="AB115" s="1008"/>
      <c r="AC115" s="1008"/>
      <c r="AD115" s="1008"/>
      <c r="AE115" s="1009"/>
      <c r="AF115" s="1010">
        <v>99452</v>
      </c>
      <c r="AG115" s="1008"/>
      <c r="AH115" s="1008"/>
      <c r="AI115" s="1008"/>
      <c r="AJ115" s="1009"/>
      <c r="AK115" s="1010">
        <v>99126</v>
      </c>
      <c r="AL115" s="1008"/>
      <c r="AM115" s="1008"/>
      <c r="AN115" s="1008"/>
      <c r="AO115" s="1009"/>
      <c r="AP115" s="1011">
        <v>1.4</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128</v>
      </c>
      <c r="BW115" s="899"/>
      <c r="BX115" s="899"/>
      <c r="BY115" s="899"/>
      <c r="BZ115" s="899"/>
      <c r="CA115" s="899" t="s">
        <v>128</v>
      </c>
      <c r="CB115" s="899"/>
      <c r="CC115" s="899"/>
      <c r="CD115" s="899"/>
      <c r="CE115" s="899"/>
      <c r="CF115" s="960" t="s">
        <v>128</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121421</v>
      </c>
      <c r="DH115" s="862"/>
      <c r="DI115" s="862"/>
      <c r="DJ115" s="862"/>
      <c r="DK115" s="863"/>
      <c r="DL115" s="864">
        <v>83477</v>
      </c>
      <c r="DM115" s="862"/>
      <c r="DN115" s="862"/>
      <c r="DO115" s="862"/>
      <c r="DP115" s="863"/>
      <c r="DQ115" s="864" t="s">
        <v>128</v>
      </c>
      <c r="DR115" s="862"/>
      <c r="DS115" s="862"/>
      <c r="DT115" s="862"/>
      <c r="DU115" s="863"/>
      <c r="DV115" s="909" t="s">
        <v>445</v>
      </c>
      <c r="DW115" s="910"/>
      <c r="DX115" s="910"/>
      <c r="DY115" s="910"/>
      <c r="DZ115" s="911"/>
    </row>
    <row r="116" spans="1:130" s="247" customFormat="1" ht="26.25" customHeight="1">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274</v>
      </c>
      <c r="AB116" s="862"/>
      <c r="AC116" s="862"/>
      <c r="AD116" s="862"/>
      <c r="AE116" s="863"/>
      <c r="AF116" s="864">
        <v>399</v>
      </c>
      <c r="AG116" s="862"/>
      <c r="AH116" s="862"/>
      <c r="AI116" s="862"/>
      <c r="AJ116" s="863"/>
      <c r="AK116" s="864">
        <v>372</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412</v>
      </c>
      <c r="BW116" s="899"/>
      <c r="BX116" s="899"/>
      <c r="BY116" s="899"/>
      <c r="BZ116" s="899"/>
      <c r="CA116" s="899" t="s">
        <v>128</v>
      </c>
      <c r="CB116" s="899"/>
      <c r="CC116" s="899"/>
      <c r="CD116" s="899"/>
      <c r="CE116" s="899"/>
      <c r="CF116" s="960" t="s">
        <v>445</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103100</v>
      </c>
      <c r="DH116" s="862"/>
      <c r="DI116" s="862"/>
      <c r="DJ116" s="862"/>
      <c r="DK116" s="863"/>
      <c r="DL116" s="864">
        <v>51800</v>
      </c>
      <c r="DM116" s="862"/>
      <c r="DN116" s="862"/>
      <c r="DO116" s="862"/>
      <c r="DP116" s="863"/>
      <c r="DQ116" s="864" t="s">
        <v>128</v>
      </c>
      <c r="DR116" s="862"/>
      <c r="DS116" s="862"/>
      <c r="DT116" s="862"/>
      <c r="DU116" s="863"/>
      <c r="DV116" s="909" t="s">
        <v>412</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1623003</v>
      </c>
      <c r="AB117" s="994"/>
      <c r="AC117" s="994"/>
      <c r="AD117" s="994"/>
      <c r="AE117" s="995"/>
      <c r="AF117" s="996">
        <v>1639200</v>
      </c>
      <c r="AG117" s="994"/>
      <c r="AH117" s="994"/>
      <c r="AI117" s="994"/>
      <c r="AJ117" s="995"/>
      <c r="AK117" s="996">
        <v>1608549</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412</v>
      </c>
      <c r="DR117" s="862"/>
      <c r="DS117" s="862"/>
      <c r="DT117" s="862"/>
      <c r="DU117" s="863"/>
      <c r="DV117" s="909" t="s">
        <v>412</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305</v>
      </c>
      <c r="AG118" s="987"/>
      <c r="AH118" s="987"/>
      <c r="AI118" s="987"/>
      <c r="AJ118" s="988"/>
      <c r="AK118" s="989" t="s">
        <v>304</v>
      </c>
      <c r="AL118" s="987"/>
      <c r="AM118" s="987"/>
      <c r="AN118" s="987"/>
      <c r="AO118" s="988"/>
      <c r="AP118" s="990" t="s">
        <v>432</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35419</v>
      </c>
      <c r="AB119" s="980"/>
      <c r="AC119" s="980"/>
      <c r="AD119" s="980"/>
      <c r="AE119" s="981"/>
      <c r="AF119" s="982">
        <v>35440</v>
      </c>
      <c r="AG119" s="980"/>
      <c r="AH119" s="980"/>
      <c r="AI119" s="980"/>
      <c r="AJ119" s="981"/>
      <c r="AK119" s="982">
        <v>35460</v>
      </c>
      <c r="AL119" s="980"/>
      <c r="AM119" s="980"/>
      <c r="AN119" s="980"/>
      <c r="AO119" s="981"/>
      <c r="AP119" s="983">
        <v>0.5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463</v>
      </c>
      <c r="BP119" s="963"/>
      <c r="BQ119" s="967">
        <v>26839809</v>
      </c>
      <c r="BR119" s="930"/>
      <c r="BS119" s="930"/>
      <c r="BT119" s="930"/>
      <c r="BU119" s="930"/>
      <c r="BV119" s="930">
        <v>25564191</v>
      </c>
      <c r="BW119" s="930"/>
      <c r="BX119" s="930"/>
      <c r="BY119" s="930"/>
      <c r="BZ119" s="930"/>
      <c r="CA119" s="930">
        <v>24932735</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272200</v>
      </c>
      <c r="DH119" s="845"/>
      <c r="DI119" s="845"/>
      <c r="DJ119" s="845"/>
      <c r="DK119" s="846"/>
      <c r="DL119" s="847">
        <v>229171</v>
      </c>
      <c r="DM119" s="845"/>
      <c r="DN119" s="845"/>
      <c r="DO119" s="845"/>
      <c r="DP119" s="846"/>
      <c r="DQ119" s="847">
        <v>186142</v>
      </c>
      <c r="DR119" s="845"/>
      <c r="DS119" s="845"/>
      <c r="DT119" s="845"/>
      <c r="DU119" s="846"/>
      <c r="DV119" s="933">
        <v>2.7</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2902784</v>
      </c>
      <c r="BR120" s="927"/>
      <c r="BS120" s="927"/>
      <c r="BT120" s="927"/>
      <c r="BU120" s="927"/>
      <c r="BV120" s="927">
        <v>3189721</v>
      </c>
      <c r="BW120" s="927"/>
      <c r="BX120" s="927"/>
      <c r="BY120" s="927"/>
      <c r="BZ120" s="927"/>
      <c r="CA120" s="927">
        <v>4078271</v>
      </c>
      <c r="CB120" s="927"/>
      <c r="CC120" s="927"/>
      <c r="CD120" s="927"/>
      <c r="CE120" s="927"/>
      <c r="CF120" s="951">
        <v>58.6</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2771647</v>
      </c>
      <c r="DH120" s="927"/>
      <c r="DI120" s="927"/>
      <c r="DJ120" s="927"/>
      <c r="DK120" s="927"/>
      <c r="DL120" s="927">
        <v>2691098</v>
      </c>
      <c r="DM120" s="927"/>
      <c r="DN120" s="927"/>
      <c r="DO120" s="927"/>
      <c r="DP120" s="927"/>
      <c r="DQ120" s="927">
        <v>2701214</v>
      </c>
      <c r="DR120" s="927"/>
      <c r="DS120" s="927"/>
      <c r="DT120" s="927"/>
      <c r="DU120" s="927"/>
      <c r="DV120" s="928">
        <v>38.799999999999997</v>
      </c>
      <c r="DW120" s="928"/>
      <c r="DX120" s="928"/>
      <c r="DY120" s="928"/>
      <c r="DZ120" s="929"/>
    </row>
    <row r="121" spans="1:130" s="247" customFormat="1" ht="26.25" customHeight="1">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2428822</v>
      </c>
      <c r="BR121" s="899"/>
      <c r="BS121" s="899"/>
      <c r="BT121" s="899"/>
      <c r="BU121" s="899"/>
      <c r="BV121" s="899">
        <v>3060760</v>
      </c>
      <c r="BW121" s="899"/>
      <c r="BX121" s="899"/>
      <c r="BY121" s="899"/>
      <c r="BZ121" s="899"/>
      <c r="CA121" s="899">
        <v>2993976</v>
      </c>
      <c r="CB121" s="899"/>
      <c r="CC121" s="899"/>
      <c r="CD121" s="899"/>
      <c r="CE121" s="899"/>
      <c r="CF121" s="960">
        <v>43</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886654</v>
      </c>
      <c r="DH121" s="899"/>
      <c r="DI121" s="899"/>
      <c r="DJ121" s="899"/>
      <c r="DK121" s="899"/>
      <c r="DL121" s="899">
        <v>865000</v>
      </c>
      <c r="DM121" s="899"/>
      <c r="DN121" s="899"/>
      <c r="DO121" s="899"/>
      <c r="DP121" s="899"/>
      <c r="DQ121" s="899">
        <v>858375</v>
      </c>
      <c r="DR121" s="899"/>
      <c r="DS121" s="899"/>
      <c r="DT121" s="899"/>
      <c r="DU121" s="899"/>
      <c r="DV121" s="876">
        <v>12.3</v>
      </c>
      <c r="DW121" s="876"/>
      <c r="DX121" s="876"/>
      <c r="DY121" s="876"/>
      <c r="DZ121" s="877"/>
    </row>
    <row r="122" spans="1:130" s="247" customFormat="1" ht="26.25" customHeight="1">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412</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12118964</v>
      </c>
      <c r="BR122" s="930"/>
      <c r="BS122" s="930"/>
      <c r="BT122" s="930"/>
      <c r="BU122" s="930"/>
      <c r="BV122" s="930">
        <v>12178247</v>
      </c>
      <c r="BW122" s="930"/>
      <c r="BX122" s="930"/>
      <c r="BY122" s="930"/>
      <c r="BZ122" s="930"/>
      <c r="CA122" s="930">
        <v>11984519</v>
      </c>
      <c r="CB122" s="930"/>
      <c r="CC122" s="930"/>
      <c r="CD122" s="930"/>
      <c r="CE122" s="930"/>
      <c r="CF122" s="931">
        <v>172.1</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43923</v>
      </c>
      <c r="DH122" s="899"/>
      <c r="DI122" s="899"/>
      <c r="DJ122" s="899"/>
      <c r="DK122" s="899"/>
      <c r="DL122" s="899">
        <v>77681</v>
      </c>
      <c r="DM122" s="899"/>
      <c r="DN122" s="899"/>
      <c r="DO122" s="899"/>
      <c r="DP122" s="899"/>
      <c r="DQ122" s="899">
        <v>119566</v>
      </c>
      <c r="DR122" s="899"/>
      <c r="DS122" s="899"/>
      <c r="DT122" s="899"/>
      <c r="DU122" s="899"/>
      <c r="DV122" s="876">
        <v>1.7</v>
      </c>
      <c r="DW122" s="876"/>
      <c r="DX122" s="876"/>
      <c r="DY122" s="876"/>
      <c r="DZ122" s="877"/>
    </row>
    <row r="123" spans="1:130" s="247" customFormat="1" ht="26.25" customHeight="1">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52400</v>
      </c>
      <c r="AB123" s="862"/>
      <c r="AC123" s="862"/>
      <c r="AD123" s="862"/>
      <c r="AE123" s="863"/>
      <c r="AF123" s="864">
        <v>51300</v>
      </c>
      <c r="AG123" s="862"/>
      <c r="AH123" s="862"/>
      <c r="AI123" s="862"/>
      <c r="AJ123" s="863"/>
      <c r="AK123" s="864">
        <v>51800</v>
      </c>
      <c r="AL123" s="862"/>
      <c r="AM123" s="862"/>
      <c r="AN123" s="862"/>
      <c r="AO123" s="863"/>
      <c r="AP123" s="909">
        <v>0.7</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474</v>
      </c>
      <c r="BP123" s="963"/>
      <c r="BQ123" s="917">
        <v>17450570</v>
      </c>
      <c r="BR123" s="918"/>
      <c r="BS123" s="918"/>
      <c r="BT123" s="918"/>
      <c r="BU123" s="918"/>
      <c r="BV123" s="918">
        <v>18428728</v>
      </c>
      <c r="BW123" s="918"/>
      <c r="BX123" s="918"/>
      <c r="BY123" s="918"/>
      <c r="BZ123" s="918"/>
      <c r="CA123" s="918">
        <v>19056766</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v>64759</v>
      </c>
      <c r="DH123" s="862"/>
      <c r="DI123" s="862"/>
      <c r="DJ123" s="862"/>
      <c r="DK123" s="863"/>
      <c r="DL123" s="864">
        <v>69278</v>
      </c>
      <c r="DM123" s="862"/>
      <c r="DN123" s="862"/>
      <c r="DO123" s="862"/>
      <c r="DP123" s="863"/>
      <c r="DQ123" s="864">
        <v>71446</v>
      </c>
      <c r="DR123" s="862"/>
      <c r="DS123" s="862"/>
      <c r="DT123" s="862"/>
      <c r="DU123" s="863"/>
      <c r="DV123" s="909">
        <v>1</v>
      </c>
      <c r="DW123" s="910"/>
      <c r="DX123" s="910"/>
      <c r="DY123" s="910"/>
      <c r="DZ123" s="911"/>
    </row>
    <row r="124" spans="1:130" s="247" customFormat="1" ht="26.25" customHeight="1" thickBot="1">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412</v>
      </c>
      <c r="AB124" s="862"/>
      <c r="AC124" s="862"/>
      <c r="AD124" s="862"/>
      <c r="AE124" s="863"/>
      <c r="AF124" s="864" t="s">
        <v>412</v>
      </c>
      <c r="AG124" s="862"/>
      <c r="AH124" s="862"/>
      <c r="AI124" s="862"/>
      <c r="AJ124" s="863"/>
      <c r="AK124" s="864" t="s">
        <v>412</v>
      </c>
      <c r="AL124" s="862"/>
      <c r="AM124" s="862"/>
      <c r="AN124" s="862"/>
      <c r="AO124" s="863"/>
      <c r="AP124" s="909" t="s">
        <v>128</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135.30000000000001</v>
      </c>
      <c r="BR124" s="916"/>
      <c r="BS124" s="916"/>
      <c r="BT124" s="916"/>
      <c r="BU124" s="916"/>
      <c r="BV124" s="916">
        <v>102.8</v>
      </c>
      <c r="BW124" s="916"/>
      <c r="BX124" s="916"/>
      <c r="BY124" s="916"/>
      <c r="BZ124" s="916"/>
      <c r="CA124" s="916">
        <v>84.3</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v>15718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10407</v>
      </c>
      <c r="AB126" s="862"/>
      <c r="AC126" s="862"/>
      <c r="AD126" s="862"/>
      <c r="AE126" s="863"/>
      <c r="AF126" s="864">
        <v>10407</v>
      </c>
      <c r="AG126" s="862"/>
      <c r="AH126" s="862"/>
      <c r="AI126" s="862"/>
      <c r="AJ126" s="863"/>
      <c r="AK126" s="864">
        <v>10407</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412</v>
      </c>
      <c r="DR126" s="899"/>
      <c r="DS126" s="899"/>
      <c r="DT126" s="899"/>
      <c r="DU126" s="899"/>
      <c r="DV126" s="876" t="s">
        <v>128</v>
      </c>
      <c r="DW126" s="876"/>
      <c r="DX126" s="876"/>
      <c r="DY126" s="876"/>
      <c r="DZ126" s="877"/>
    </row>
    <row r="127" spans="1:130" s="247" customFormat="1" ht="26.25" customHeight="1">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3184</v>
      </c>
      <c r="AB127" s="862"/>
      <c r="AC127" s="862"/>
      <c r="AD127" s="862"/>
      <c r="AE127" s="863"/>
      <c r="AF127" s="864">
        <v>2305</v>
      </c>
      <c r="AG127" s="862"/>
      <c r="AH127" s="862"/>
      <c r="AI127" s="862"/>
      <c r="AJ127" s="863"/>
      <c r="AK127" s="864">
        <v>1459</v>
      </c>
      <c r="AL127" s="862"/>
      <c r="AM127" s="862"/>
      <c r="AN127" s="862"/>
      <c r="AO127" s="863"/>
      <c r="AP127" s="909">
        <v>0</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412</v>
      </c>
      <c r="DH127" s="899"/>
      <c r="DI127" s="899"/>
      <c r="DJ127" s="899"/>
      <c r="DK127" s="899"/>
      <c r="DL127" s="899" t="s">
        <v>412</v>
      </c>
      <c r="DM127" s="899"/>
      <c r="DN127" s="899"/>
      <c r="DO127" s="899"/>
      <c r="DP127" s="899"/>
      <c r="DQ127" s="899" t="s">
        <v>412</v>
      </c>
      <c r="DR127" s="899"/>
      <c r="DS127" s="899"/>
      <c r="DT127" s="899"/>
      <c r="DU127" s="899"/>
      <c r="DV127" s="876" t="s">
        <v>128</v>
      </c>
      <c r="DW127" s="876"/>
      <c r="DX127" s="876"/>
      <c r="DY127" s="876"/>
      <c r="DZ127" s="877"/>
    </row>
    <row r="128" spans="1:130" s="247" customFormat="1" ht="26.25" customHeight="1" thickBot="1">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162782</v>
      </c>
      <c r="AB128" s="883"/>
      <c r="AC128" s="883"/>
      <c r="AD128" s="883"/>
      <c r="AE128" s="884"/>
      <c r="AF128" s="885">
        <v>176151</v>
      </c>
      <c r="AG128" s="883"/>
      <c r="AH128" s="883"/>
      <c r="AI128" s="883"/>
      <c r="AJ128" s="884"/>
      <c r="AK128" s="885">
        <v>197770</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128</v>
      </c>
      <c r="BG128" s="869"/>
      <c r="BH128" s="869"/>
      <c r="BI128" s="869"/>
      <c r="BJ128" s="869"/>
      <c r="BK128" s="869"/>
      <c r="BL128" s="892"/>
      <c r="BM128" s="868">
        <v>13.77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412</v>
      </c>
      <c r="DM128" s="873"/>
      <c r="DN128" s="873"/>
      <c r="DO128" s="873"/>
      <c r="DP128" s="873"/>
      <c r="DQ128" s="873" t="s">
        <v>412</v>
      </c>
      <c r="DR128" s="873"/>
      <c r="DS128" s="873"/>
      <c r="DT128" s="873"/>
      <c r="DU128" s="873"/>
      <c r="DV128" s="874" t="s">
        <v>412</v>
      </c>
      <c r="DW128" s="874"/>
      <c r="DX128" s="874"/>
      <c r="DY128" s="874"/>
      <c r="DZ128" s="875"/>
    </row>
    <row r="129" spans="1:131" s="247" customFormat="1" ht="26.25" customHeight="1">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7916233</v>
      </c>
      <c r="AB129" s="862"/>
      <c r="AC129" s="862"/>
      <c r="AD129" s="862"/>
      <c r="AE129" s="863"/>
      <c r="AF129" s="864">
        <v>7911046</v>
      </c>
      <c r="AG129" s="862"/>
      <c r="AH129" s="862"/>
      <c r="AI129" s="862"/>
      <c r="AJ129" s="863"/>
      <c r="AK129" s="864">
        <v>7934696</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128</v>
      </c>
      <c r="BG129" s="852"/>
      <c r="BH129" s="852"/>
      <c r="BI129" s="852"/>
      <c r="BJ129" s="852"/>
      <c r="BK129" s="852"/>
      <c r="BL129" s="853"/>
      <c r="BM129" s="851">
        <v>18.77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977831</v>
      </c>
      <c r="AB130" s="862"/>
      <c r="AC130" s="862"/>
      <c r="AD130" s="862"/>
      <c r="AE130" s="863"/>
      <c r="AF130" s="864">
        <v>973893</v>
      </c>
      <c r="AG130" s="862"/>
      <c r="AH130" s="862"/>
      <c r="AI130" s="862"/>
      <c r="AJ130" s="863"/>
      <c r="AK130" s="864">
        <v>970030</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6.7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6938402</v>
      </c>
      <c r="AB131" s="845"/>
      <c r="AC131" s="845"/>
      <c r="AD131" s="845"/>
      <c r="AE131" s="846"/>
      <c r="AF131" s="847">
        <v>6937153</v>
      </c>
      <c r="AG131" s="845"/>
      <c r="AH131" s="845"/>
      <c r="AI131" s="845"/>
      <c r="AJ131" s="846"/>
      <c r="AK131" s="847">
        <v>6964666</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84.3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6.9524654239999997</v>
      </c>
      <c r="AB132" s="825"/>
      <c r="AC132" s="825"/>
      <c r="AD132" s="825"/>
      <c r="AE132" s="826"/>
      <c r="AF132" s="827">
        <v>7.0512499870000003</v>
      </c>
      <c r="AG132" s="825"/>
      <c r="AH132" s="825"/>
      <c r="AI132" s="825"/>
      <c r="AJ132" s="826"/>
      <c r="AK132" s="827">
        <v>6.3283580290000003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9</v>
      </c>
      <c r="AB133" s="804"/>
      <c r="AC133" s="804"/>
      <c r="AD133" s="804"/>
      <c r="AE133" s="805"/>
      <c r="AF133" s="803">
        <v>8.1999999999999993</v>
      </c>
      <c r="AG133" s="804"/>
      <c r="AH133" s="804"/>
      <c r="AI133" s="804"/>
      <c r="AJ133" s="805"/>
      <c r="AK133" s="803">
        <v>6.7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wzRHzGKb4EgxcV5VdybHya5abr0C0Vp59veWk7AWdNWLWHuUUYxzkjlqyZtF1MMure/eZIrEnrik/ydSQF4OA==" saltValue="C7MNslyCYjscLoaQKuBo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ssPdTopZQjj60mGG2alBsM7O6QyB7E7qt8f0dSHjIwGznd45jtHJbVhY6uCzXk7jZ2gBvsJDIJCJvMWjyNdbQ==" saltValue="x1GFAOS3ieLxO2VcjLNo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19tU8Ydzqu1Hfu8UnD0XSwv6C0KMwCosLX4iMjGjS+iXTCNgv3L/s0frR6IGOJmIeORU5qCCtIvohS6FY17JA==" saltValue="nJyc/rW3cZcETwxj9Brw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2707302</v>
      </c>
      <c r="AP9" s="313">
        <v>90198</v>
      </c>
      <c r="AQ9" s="314">
        <v>90613</v>
      </c>
      <c r="AR9" s="315">
        <v>-0.5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103518</v>
      </c>
      <c r="AP10" s="316">
        <v>3449</v>
      </c>
      <c r="AQ10" s="317">
        <v>7525</v>
      </c>
      <c r="AR10" s="318">
        <v>-54.2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16099</v>
      </c>
      <c r="AP11" s="316">
        <v>536</v>
      </c>
      <c r="AQ11" s="317">
        <v>9582</v>
      </c>
      <c r="AR11" s="318">
        <v>-94.4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t="s">
        <v>512</v>
      </c>
      <c r="AP12" s="316" t="s">
        <v>512</v>
      </c>
      <c r="AQ12" s="317">
        <v>1356</v>
      </c>
      <c r="AR12" s="318" t="s">
        <v>512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512</v>
      </c>
      <c r="AP13" s="316" t="s">
        <v>512</v>
      </c>
      <c r="AQ13" s="317">
        <v>2</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87957</v>
      </c>
      <c r="AP14" s="316">
        <v>2930</v>
      </c>
      <c r="AQ14" s="317">
        <v>4182</v>
      </c>
      <c r="AR14" s="318">
        <v>-29.9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12707</v>
      </c>
      <c r="AP15" s="316">
        <v>423</v>
      </c>
      <c r="AQ15" s="317">
        <v>2331</v>
      </c>
      <c r="AR15" s="318">
        <v>-81.900000000000006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-257562</v>
      </c>
      <c r="AP16" s="316">
        <v>-8581</v>
      </c>
      <c r="AQ16" s="317">
        <v>-8270</v>
      </c>
      <c r="AR16" s="318">
        <v>3.8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2670021</v>
      </c>
      <c r="AP17" s="316">
        <v>88956</v>
      </c>
      <c r="AQ17" s="317">
        <v>107322</v>
      </c>
      <c r="AR17" s="318">
        <v>-17.100000000000001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10</v>
      </c>
      <c r="AP21" s="329">
        <v>10.18</v>
      </c>
      <c r="AQ21" s="330">
        <v>-0.18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98.4</v>
      </c>
      <c r="AP22" s="334">
        <v>97.7</v>
      </c>
      <c r="AQ22" s="335">
        <v>0.7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1200921</v>
      </c>
      <c r="AP32" s="343">
        <v>40011</v>
      </c>
      <c r="AQ32" s="344">
        <v>67619</v>
      </c>
      <c r="AR32" s="345">
        <v>-40.799999999999997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512</v>
      </c>
      <c r="AP33" s="343" t="s">
        <v>512</v>
      </c>
      <c r="AQ33" s="344" t="s">
        <v>512</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512</v>
      </c>
      <c r="AP34" s="343" t="s">
        <v>512</v>
      </c>
      <c r="AQ34" s="344">
        <v>3</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298077</v>
      </c>
      <c r="AP35" s="343">
        <v>9931</v>
      </c>
      <c r="AQ35" s="344">
        <v>17835</v>
      </c>
      <c r="AR35" s="345">
        <v>-44.3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10053</v>
      </c>
      <c r="AP36" s="343">
        <v>335</v>
      </c>
      <c r="AQ36" s="344">
        <v>2401</v>
      </c>
      <c r="AR36" s="345">
        <v>-86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v>99126</v>
      </c>
      <c r="AP37" s="343">
        <v>3303</v>
      </c>
      <c r="AQ37" s="344">
        <v>732</v>
      </c>
      <c r="AR37" s="345">
        <v>351.2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v>372</v>
      </c>
      <c r="AP38" s="346">
        <v>12</v>
      </c>
      <c r="AQ38" s="347">
        <v>5</v>
      </c>
      <c r="AR38" s="335">
        <v>140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-197770</v>
      </c>
      <c r="AP39" s="343">
        <v>-6589</v>
      </c>
      <c r="AQ39" s="344">
        <v>-3806</v>
      </c>
      <c r="AR39" s="345">
        <v>73.099999999999994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-970030</v>
      </c>
      <c r="AP40" s="343">
        <v>-32318</v>
      </c>
      <c r="AQ40" s="344">
        <v>-59049</v>
      </c>
      <c r="AR40" s="345">
        <v>-45.3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440749</v>
      </c>
      <c r="AP41" s="343">
        <v>14684</v>
      </c>
      <c r="AQ41" s="344">
        <v>25740</v>
      </c>
      <c r="AR41" s="345">
        <v>-43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2423722</v>
      </c>
      <c r="AN51" s="365">
        <v>76136</v>
      </c>
      <c r="AO51" s="366">
        <v>-11.3</v>
      </c>
      <c r="AP51" s="367">
        <v>85459</v>
      </c>
      <c r="AQ51" s="368">
        <v>-19.8</v>
      </c>
      <c r="AR51" s="369">
        <v>8.5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1349017</v>
      </c>
      <c r="AN52" s="373">
        <v>42377</v>
      </c>
      <c r="AO52" s="374">
        <v>34.6</v>
      </c>
      <c r="AP52" s="375">
        <v>44378</v>
      </c>
      <c r="AQ52" s="376">
        <v>-2.6</v>
      </c>
      <c r="AR52" s="377">
        <v>37.200000000000003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2575119</v>
      </c>
      <c r="AN53" s="365">
        <v>82057</v>
      </c>
      <c r="AO53" s="366">
        <v>7.8</v>
      </c>
      <c r="AP53" s="367">
        <v>83280</v>
      </c>
      <c r="AQ53" s="368">
        <v>-2.5</v>
      </c>
      <c r="AR53" s="369">
        <v>10.3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2007687</v>
      </c>
      <c r="AN54" s="373">
        <v>63976</v>
      </c>
      <c r="AO54" s="374">
        <v>51</v>
      </c>
      <c r="AP54" s="375">
        <v>43123</v>
      </c>
      <c r="AQ54" s="376">
        <v>-2.8</v>
      </c>
      <c r="AR54" s="377">
        <v>53.8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3224055</v>
      </c>
      <c r="AN55" s="365">
        <v>104376</v>
      </c>
      <c r="AO55" s="366">
        <v>27.2</v>
      </c>
      <c r="AP55" s="367">
        <v>88968</v>
      </c>
      <c r="AQ55" s="368">
        <v>6.8</v>
      </c>
      <c r="AR55" s="369">
        <v>20.399999999999999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2563285</v>
      </c>
      <c r="AN56" s="373">
        <v>82984</v>
      </c>
      <c r="AO56" s="374">
        <v>29.7</v>
      </c>
      <c r="AP56" s="375">
        <v>45482</v>
      </c>
      <c r="AQ56" s="376">
        <v>5.5</v>
      </c>
      <c r="AR56" s="377">
        <v>24.2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1683295</v>
      </c>
      <c r="AN57" s="365">
        <v>55268</v>
      </c>
      <c r="AO57" s="366">
        <v>-47</v>
      </c>
      <c r="AP57" s="367">
        <v>85173</v>
      </c>
      <c r="AQ57" s="368">
        <v>-4.3</v>
      </c>
      <c r="AR57" s="369">
        <v>-42.7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1238699</v>
      </c>
      <c r="AN58" s="373">
        <v>40670</v>
      </c>
      <c r="AO58" s="374">
        <v>-51</v>
      </c>
      <c r="AP58" s="375">
        <v>43913</v>
      </c>
      <c r="AQ58" s="376">
        <v>-3.4</v>
      </c>
      <c r="AR58" s="377">
        <v>-47.6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1506177</v>
      </c>
      <c r="AN59" s="365">
        <v>50181</v>
      </c>
      <c r="AO59" s="366">
        <v>-9.1999999999999993</v>
      </c>
      <c r="AP59" s="367">
        <v>94081</v>
      </c>
      <c r="AQ59" s="368">
        <v>10.5</v>
      </c>
      <c r="AR59" s="369">
        <v>-19.7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665370</v>
      </c>
      <c r="AN60" s="373">
        <v>22168</v>
      </c>
      <c r="AO60" s="374">
        <v>-45.5</v>
      </c>
      <c r="AP60" s="375">
        <v>48949</v>
      </c>
      <c r="AQ60" s="376">
        <v>11.5</v>
      </c>
      <c r="AR60" s="377">
        <v>-57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2282474</v>
      </c>
      <c r="AN61" s="380">
        <v>73604</v>
      </c>
      <c r="AO61" s="381">
        <v>-6.5</v>
      </c>
      <c r="AP61" s="382">
        <v>87392</v>
      </c>
      <c r="AQ61" s="383">
        <v>-1.9</v>
      </c>
      <c r="AR61" s="369">
        <v>-4.5999999999999996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1564812</v>
      </c>
      <c r="AN62" s="373">
        <v>50435</v>
      </c>
      <c r="AO62" s="374">
        <v>3.8</v>
      </c>
      <c r="AP62" s="375">
        <v>45169</v>
      </c>
      <c r="AQ62" s="376">
        <v>1.6</v>
      </c>
      <c r="AR62" s="377">
        <v>2.2000000000000002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PKntsf5tXuGnzwp5nl0eoc5NxsrCHmDljSsZvDQKhndgjA3qUohP61H7Ps7e8hrFM416iR2/XJ5ae6fTa9q7g==" saltValue="bI5q8WcTX+CD62nHd4dg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552</v>
      </c>
    </row>
    <row r="120" spans="125:125" ht="13.5" hidden="1" customHeight="1"/>
    <row r="121" spans="125:125" ht="13.5" hidden="1" customHeight="1">
      <c r="DU121" s="291"/>
    </row>
  </sheetData>
  <sheetProtection algorithmName="SHA-512" hashValue="TVldWIyB762OBodho2YA57VNI77s93dxv2bVvAaoutAH3AiX3j6T4uIJwqtdZSHI1yu+aLu/m5gAdyojHcTQUQ==" saltValue="wpNmsyF1O8rrE4sRD0hO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553</v>
      </c>
    </row>
  </sheetData>
  <sheetProtection algorithmName="SHA-512" hashValue="y4rrAQJMYqvrbcKUx/iv/rdzYmaCetFqxWJhAM2F4WxK6fOIpMjsRzRFrw1Jsxu4ban3IOldZJuI+gSOJcTGXA==" saltValue="PnF5WiRXnRhRWXWcbOMS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6" t="s">
        <v>3</v>
      </c>
      <c r="D47" s="1236"/>
      <c r="E47" s="1237"/>
      <c r="F47" s="11">
        <v>13.69</v>
      </c>
      <c r="G47" s="12">
        <v>15.55</v>
      </c>
      <c r="H47" s="12">
        <v>13.16</v>
      </c>
      <c r="I47" s="12">
        <v>13.8</v>
      </c>
      <c r="J47" s="13">
        <v>18.420000000000002</v>
      </c>
    </row>
    <row r="48" spans="2:10" ht="57.75" customHeight="1">
      <c r="B48" s="14"/>
      <c r="C48" s="1238" t="s">
        <v>4</v>
      </c>
      <c r="D48" s="1238"/>
      <c r="E48" s="1239"/>
      <c r="F48" s="15">
        <v>9.61</v>
      </c>
      <c r="G48" s="16">
        <v>5.35</v>
      </c>
      <c r="H48" s="16">
        <v>7.65</v>
      </c>
      <c r="I48" s="16">
        <v>9.44</v>
      </c>
      <c r="J48" s="17">
        <v>9.14</v>
      </c>
    </row>
    <row r="49" spans="2:10" ht="57.75" customHeight="1" thickBot="1">
      <c r="B49" s="18"/>
      <c r="C49" s="1240" t="s">
        <v>5</v>
      </c>
      <c r="D49" s="1240"/>
      <c r="E49" s="1241"/>
      <c r="F49" s="19">
        <v>3.12</v>
      </c>
      <c r="G49" s="20" t="s">
        <v>559</v>
      </c>
      <c r="H49" s="20">
        <v>3.54</v>
      </c>
      <c r="I49" s="20">
        <v>26.71</v>
      </c>
      <c r="J49" s="21">
        <v>5.04</v>
      </c>
    </row>
    <row r="50" spans="2:10" ht="13.5" customHeight="1"/>
  </sheetData>
  <sheetProtection algorithmName="SHA-512" hashValue="43pHAwt3M9Gj/e49THMB6shR2V1T4CBXolnO1IkVkA3i1VLQO3HsTIhKN5ptQJeW9+MrU6cER2qhFrTlWuhALw==" saltValue="vBny7epBufo5xvKRjUf5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2021-10-15T02:33:16Z</cp:lastPrinted>
  <dcterms:created xsi:type="dcterms:W3CDTF">2021-02-05T01:12:11Z</dcterms:created>
  <dcterms:modified xsi:type="dcterms:W3CDTF">2021-10-15T02:34:01Z</dcterms:modified>
  <cp:category/>
</cp:coreProperties>
</file>