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90" yWindow="210" windowWidth="11910" windowHeight="8145"/>
  </bookViews>
  <sheets>
    <sheet name="簡水" sheetId="1" r:id="rId1"/>
  </sheets>
  <definedNames>
    <definedName name="_xlnm._FilterDatabase" localSheetId="0" hidden="1">簡水!$A$7:$AA$96</definedName>
    <definedName name="Excel_BuiltIn__FilterDatabase_1">簡水!$A$1:$AA$96</definedName>
    <definedName name="OLE_LINK1_1">簡水!#REF!</definedName>
    <definedName name="_xlnm.Print_Titles" localSheetId="0">簡水!$3:$7</definedName>
  </definedNames>
  <calcPr calcId="145621"/>
</workbook>
</file>

<file path=xl/calcChain.xml><?xml version="1.0" encoding="utf-8"?>
<calcChain xmlns="http://schemas.openxmlformats.org/spreadsheetml/2006/main">
  <c r="Y96" i="1" l="1"/>
  <c r="X96" i="1"/>
  <c r="W96" i="1"/>
  <c r="V96" i="1"/>
  <c r="U96" i="1"/>
  <c r="T96" i="1"/>
  <c r="S96" i="1"/>
  <c r="R96" i="1"/>
  <c r="Q96" i="1"/>
  <c r="P96" i="1"/>
  <c r="O96" i="1"/>
  <c r="N96" i="1"/>
  <c r="M96" i="1"/>
  <c r="I96" i="1"/>
  <c r="H96" i="1"/>
  <c r="G96" i="1"/>
  <c r="G59" i="1"/>
  <c r="V18" i="1"/>
  <c r="G95" i="1" l="1"/>
  <c r="G87" i="1"/>
  <c r="G79" i="1"/>
  <c r="G64" i="1"/>
  <c r="G56" i="1"/>
  <c r="G53" i="1"/>
  <c r="G50" i="1"/>
  <c r="G42" i="1"/>
  <c r="G37" i="1"/>
  <c r="G30" i="1"/>
  <c r="G21" i="1"/>
  <c r="G18" i="1"/>
  <c r="M79" i="1" l="1"/>
  <c r="N79" i="1"/>
  <c r="O79" i="1"/>
  <c r="P79" i="1"/>
  <c r="Q79" i="1"/>
  <c r="R79" i="1"/>
  <c r="S79" i="1"/>
  <c r="T79" i="1"/>
  <c r="U79" i="1"/>
  <c r="V79" i="1"/>
  <c r="T82" i="1"/>
  <c r="Y79" i="1"/>
  <c r="W79" i="1"/>
  <c r="X79" i="1"/>
  <c r="Y95" i="1" l="1"/>
  <c r="X95" i="1"/>
  <c r="W95" i="1"/>
  <c r="V95" i="1"/>
  <c r="U95" i="1"/>
  <c r="T95" i="1"/>
  <c r="S95" i="1"/>
  <c r="R95" i="1"/>
  <c r="Q95" i="1"/>
  <c r="P95" i="1"/>
  <c r="O95" i="1"/>
  <c r="N95" i="1"/>
  <c r="M95" i="1"/>
  <c r="H95" i="1"/>
  <c r="I95" i="1"/>
  <c r="N87" i="1"/>
  <c r="O87" i="1"/>
  <c r="P87" i="1"/>
  <c r="Q87" i="1"/>
  <c r="R87" i="1"/>
  <c r="S87" i="1"/>
  <c r="T87" i="1"/>
  <c r="U87" i="1"/>
  <c r="V87" i="1"/>
  <c r="W87" i="1"/>
  <c r="X87" i="1"/>
  <c r="Y87" i="1"/>
  <c r="M87" i="1"/>
  <c r="H87" i="1"/>
  <c r="I87" i="1"/>
  <c r="H79" i="1"/>
  <c r="I79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I64" i="1"/>
  <c r="H64" i="1"/>
  <c r="N59" i="1"/>
  <c r="O59" i="1"/>
  <c r="P59" i="1"/>
  <c r="Q59" i="1"/>
  <c r="R59" i="1"/>
  <c r="S59" i="1"/>
  <c r="T59" i="1"/>
  <c r="U59" i="1"/>
  <c r="V59" i="1"/>
  <c r="W59" i="1"/>
  <c r="X59" i="1"/>
  <c r="Y59" i="1"/>
  <c r="M59" i="1"/>
  <c r="H59" i="1"/>
  <c r="I59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I90" i="1"/>
  <c r="H90" i="1"/>
  <c r="G90" i="1"/>
  <c r="Y82" i="1"/>
  <c r="X82" i="1"/>
  <c r="W82" i="1"/>
  <c r="V82" i="1"/>
  <c r="U82" i="1"/>
  <c r="S82" i="1"/>
  <c r="R82" i="1"/>
  <c r="Q82" i="1"/>
  <c r="P82" i="1"/>
  <c r="O82" i="1"/>
  <c r="N82" i="1"/>
  <c r="M82" i="1"/>
  <c r="I82" i="1"/>
  <c r="H82" i="1"/>
  <c r="G82" i="1"/>
  <c r="N56" i="1"/>
  <c r="O56" i="1"/>
  <c r="P56" i="1"/>
  <c r="Q56" i="1"/>
  <c r="R56" i="1"/>
  <c r="S56" i="1"/>
  <c r="T56" i="1"/>
  <c r="U56" i="1"/>
  <c r="V56" i="1"/>
  <c r="W56" i="1"/>
  <c r="X56" i="1"/>
  <c r="Y56" i="1"/>
  <c r="M56" i="1"/>
  <c r="H56" i="1"/>
  <c r="I56" i="1"/>
  <c r="N53" i="1"/>
  <c r="O53" i="1"/>
  <c r="P53" i="1"/>
  <c r="Q53" i="1"/>
  <c r="R53" i="1"/>
  <c r="S53" i="1"/>
  <c r="T53" i="1"/>
  <c r="U53" i="1"/>
  <c r="V53" i="1"/>
  <c r="W53" i="1"/>
  <c r="X53" i="1"/>
  <c r="Y53" i="1"/>
  <c r="M53" i="1"/>
  <c r="H53" i="1"/>
  <c r="I53" i="1"/>
  <c r="N50" i="1"/>
  <c r="O50" i="1"/>
  <c r="P50" i="1"/>
  <c r="Q50" i="1"/>
  <c r="R50" i="1"/>
  <c r="S50" i="1"/>
  <c r="T50" i="1"/>
  <c r="U50" i="1"/>
  <c r="V50" i="1"/>
  <c r="W50" i="1"/>
  <c r="X50" i="1"/>
  <c r="Y50" i="1"/>
  <c r="M50" i="1"/>
  <c r="H50" i="1"/>
  <c r="I50" i="1"/>
  <c r="N45" i="1"/>
  <c r="O45" i="1"/>
  <c r="P45" i="1"/>
  <c r="Q45" i="1"/>
  <c r="R45" i="1"/>
  <c r="S45" i="1"/>
  <c r="T45" i="1"/>
  <c r="U45" i="1"/>
  <c r="V45" i="1"/>
  <c r="W45" i="1"/>
  <c r="X45" i="1"/>
  <c r="Y45" i="1"/>
  <c r="M45" i="1"/>
  <c r="H45" i="1"/>
  <c r="I45" i="1"/>
  <c r="G45" i="1"/>
  <c r="N42" i="1"/>
  <c r="O42" i="1"/>
  <c r="P42" i="1"/>
  <c r="Q42" i="1"/>
  <c r="R42" i="1"/>
  <c r="S42" i="1"/>
  <c r="T42" i="1"/>
  <c r="U42" i="1"/>
  <c r="V42" i="1"/>
  <c r="W42" i="1"/>
  <c r="X42" i="1"/>
  <c r="Y42" i="1"/>
  <c r="M42" i="1"/>
  <c r="H42" i="1"/>
  <c r="I42" i="1"/>
  <c r="N37" i="1"/>
  <c r="O37" i="1"/>
  <c r="P37" i="1"/>
  <c r="Q37" i="1"/>
  <c r="R37" i="1"/>
  <c r="S37" i="1"/>
  <c r="T37" i="1"/>
  <c r="U37" i="1"/>
  <c r="V37" i="1"/>
  <c r="W37" i="1"/>
  <c r="X37" i="1"/>
  <c r="Y37" i="1"/>
  <c r="M37" i="1"/>
  <c r="H37" i="1"/>
  <c r="I37" i="1"/>
  <c r="N30" i="1"/>
  <c r="O30" i="1"/>
  <c r="P30" i="1"/>
  <c r="Q30" i="1"/>
  <c r="R30" i="1"/>
  <c r="S30" i="1"/>
  <c r="T30" i="1"/>
  <c r="U30" i="1"/>
  <c r="V30" i="1"/>
  <c r="W30" i="1"/>
  <c r="X30" i="1"/>
  <c r="Y30" i="1"/>
  <c r="M30" i="1"/>
  <c r="H30" i="1"/>
  <c r="I30" i="1"/>
  <c r="N21" i="1"/>
  <c r="O21" i="1"/>
  <c r="P21" i="1"/>
  <c r="Q21" i="1"/>
  <c r="R21" i="1"/>
  <c r="S21" i="1"/>
  <c r="T21" i="1"/>
  <c r="U21" i="1"/>
  <c r="V21" i="1"/>
  <c r="W21" i="1"/>
  <c r="X21" i="1"/>
  <c r="Y21" i="1"/>
  <c r="M21" i="1"/>
  <c r="H21" i="1"/>
  <c r="I21" i="1"/>
  <c r="N18" i="1"/>
  <c r="O18" i="1"/>
  <c r="P18" i="1"/>
  <c r="Q18" i="1"/>
  <c r="R18" i="1"/>
  <c r="S18" i="1"/>
  <c r="T18" i="1"/>
  <c r="U18" i="1"/>
  <c r="W18" i="1"/>
  <c r="X18" i="1"/>
  <c r="Y18" i="1"/>
  <c r="M18" i="1"/>
  <c r="H18" i="1"/>
  <c r="I18" i="1"/>
</calcChain>
</file>

<file path=xl/sharedStrings.xml><?xml version="1.0" encoding="utf-8"?>
<sst xmlns="http://schemas.openxmlformats.org/spreadsheetml/2006/main" count="396" uniqueCount="185">
  <si>
    <t>番号</t>
  </si>
  <si>
    <t>事業体名等</t>
  </si>
  <si>
    <t>認可年月</t>
  </si>
  <si>
    <t>配水
方式</t>
  </si>
  <si>
    <t>年　間　給　水　量　内　訳</t>
  </si>
  <si>
    <t>水道料金</t>
  </si>
  <si>
    <t>市町村</t>
  </si>
  <si>
    <t>水道名</t>
  </si>
  <si>
    <t>創設</t>
  </si>
  <si>
    <t>直近
変更</t>
  </si>
  <si>
    <t>有 収 水 量</t>
  </si>
  <si>
    <t>体系</t>
  </si>
  <si>
    <t>山形市</t>
  </si>
  <si>
    <t>公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</si>
  <si>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</si>
  <si>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</si>
  <si>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</si>
  <si>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</si>
  <si>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</si>
  <si>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</si>
  <si>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</si>
  <si>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</si>
  <si>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</si>
  <si>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</si>
  <si>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</si>
  <si>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</si>
  <si>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</si>
  <si>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H18. 3</t>
  </si>
  <si>
    <t>小　計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</si>
  <si>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</si>
  <si>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</si>
  <si>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</si>
  <si>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</si>
  <si>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</si>
  <si>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</si>
  <si>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</si>
  <si>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</si>
  <si>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</si>
  <si>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</si>
  <si>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</si>
  <si>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</si>
  <si>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</si>
  <si>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</si>
  <si>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</si>
  <si>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</si>
  <si>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</si>
  <si>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</si>
  <si>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</si>
  <si>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</si>
  <si>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</si>
  <si>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</si>
  <si>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</si>
  <si>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</si>
  <si>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</si>
  <si>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S48. 8</t>
  </si>
  <si>
    <t>S49. 7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</si>
  <si>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</si>
  <si>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</si>
  <si>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</si>
  <si>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</si>
  <si>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</si>
  <si>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</si>
  <si>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</si>
  <si>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S46. 6</t>
  </si>
  <si>
    <t>H 9. 3</t>
  </si>
  <si>
    <t>S46. 8</t>
  </si>
  <si>
    <t>大蔵村</t>
  </si>
  <si>
    <t>H10. 4</t>
  </si>
  <si>
    <t>鮭川村</t>
  </si>
  <si>
    <t>鮭川</t>
  </si>
  <si>
    <t>戸沢村</t>
  </si>
  <si>
    <t>米沢市</t>
  </si>
  <si>
    <t>白布高湯</t>
  </si>
  <si>
    <t>S35. 7</t>
  </si>
  <si>
    <t>板谷</t>
  </si>
  <si>
    <t>S40. 5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</si>
  <si>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</si>
  <si>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</si>
  <si>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</si>
  <si>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</si>
  <si>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</si>
  <si>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</si>
  <si>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</si>
  <si>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</si>
  <si>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</si>
  <si>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</si>
  <si>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</si>
  <si>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</si>
  <si>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</si>
  <si>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</si>
  <si>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</si>
  <si>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</si>
  <si>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</si>
  <si>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</si>
  <si>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</si>
  <si>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</si>
  <si>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</si>
  <si>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</si>
  <si>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</si>
  <si>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</si>
  <si>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</si>
  <si>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八幡</t>
  </si>
  <si>
    <t>S50. 8</t>
  </si>
  <si>
    <t>合　計</t>
  </si>
  <si>
    <t>寒河江市</t>
    <rPh sb="0" eb="3">
      <t>サガエ</t>
    </rPh>
    <phoneticPr fontId="21"/>
  </si>
  <si>
    <t>田代</t>
    <rPh sb="0" eb="2">
      <t>タシロ</t>
    </rPh>
    <phoneticPr fontId="21"/>
  </si>
  <si>
    <t/>
  </si>
  <si>
    <t>深</t>
  </si>
  <si>
    <t>湧</t>
  </si>
  <si>
    <t>湖</t>
  </si>
  <si>
    <t>浅</t>
    <rPh sb="0" eb="1">
      <t>アサ</t>
    </rPh>
    <phoneticPr fontId="21"/>
  </si>
  <si>
    <t>自</t>
  </si>
  <si>
    <t>ダ</t>
  </si>
  <si>
    <t>湧・浅・深</t>
    <rPh sb="0" eb="1">
      <t>ユウ</t>
    </rPh>
    <rPh sb="4" eb="5">
      <t>フカ</t>
    </rPh>
    <phoneticPr fontId="21"/>
  </si>
  <si>
    <t>消</t>
  </si>
  <si>
    <t>急</t>
  </si>
  <si>
    <t>膜</t>
  </si>
  <si>
    <t>消・膜</t>
  </si>
  <si>
    <t>緩・急</t>
  </si>
  <si>
    <t>緩</t>
  </si>
  <si>
    <t>消・急</t>
    <rPh sb="0" eb="1">
      <t>ショウ</t>
    </rPh>
    <rPh sb="2" eb="3">
      <t>キュウ</t>
    </rPh>
    <phoneticPr fontId="21"/>
  </si>
  <si>
    <t>紫</t>
    <rPh sb="0" eb="1">
      <t>ムラサキ</t>
    </rPh>
    <phoneticPr fontId="21"/>
  </si>
  <si>
    <t>自然</t>
  </si>
  <si>
    <t>併用</t>
  </si>
  <si>
    <t>ポンプ</t>
  </si>
  <si>
    <t>単</t>
  </si>
  <si>
    <t>口</t>
  </si>
  <si>
    <t>定</t>
  </si>
  <si>
    <t>H21.10</t>
    <phoneticPr fontId="21"/>
  </si>
  <si>
    <t>H24. 3</t>
    <phoneticPr fontId="21"/>
  </si>
  <si>
    <t>経営
区分</t>
    <phoneticPr fontId="21"/>
  </si>
  <si>
    <t>急・活</t>
    <rPh sb="2" eb="3">
      <t>カツ</t>
    </rPh>
    <phoneticPr fontId="21"/>
  </si>
  <si>
    <t>自・浅</t>
    <rPh sb="2" eb="3">
      <t>アサ</t>
    </rPh>
    <phoneticPr fontId="21"/>
  </si>
  <si>
    <t>酒田市</t>
    <phoneticPr fontId="21"/>
  </si>
  <si>
    <t>自・湧</t>
    <phoneticPr fontId="21"/>
  </si>
  <si>
    <t>欠測</t>
    <phoneticPr fontId="21"/>
  </si>
  <si>
    <t>欠測</t>
    <phoneticPr fontId="21"/>
  </si>
  <si>
    <t>H26. 6</t>
    <phoneticPr fontId="21"/>
  </si>
  <si>
    <t>消</t>
    <phoneticPr fontId="21"/>
  </si>
  <si>
    <t>H25. 5</t>
    <phoneticPr fontId="21"/>
  </si>
  <si>
    <t>H26. 3</t>
    <phoneticPr fontId="21"/>
  </si>
  <si>
    <t>S55. 7</t>
    <phoneticPr fontId="21"/>
  </si>
  <si>
    <t>S44. 6</t>
    <phoneticPr fontId="21"/>
  </si>
  <si>
    <t>S39. 6</t>
    <phoneticPr fontId="21"/>
  </si>
  <si>
    <t>伏</t>
    <phoneticPr fontId="21"/>
  </si>
  <si>
    <t>※　「水質検査実施機関」欄は削除</t>
    <rPh sb="3" eb="5">
      <t>スイシツ</t>
    </rPh>
    <rPh sb="5" eb="7">
      <t>ケンサ</t>
    </rPh>
    <rPh sb="7" eb="9">
      <t>ジッシ</t>
    </rPh>
    <rPh sb="9" eb="11">
      <t>キカン</t>
    </rPh>
    <rPh sb="12" eb="13">
      <t>ラン</t>
    </rPh>
    <rPh sb="14" eb="16">
      <t>サクジョ</t>
    </rPh>
    <phoneticPr fontId="21"/>
  </si>
  <si>
    <t>[人]</t>
    <rPh sb="1" eb="2">
      <t>ニン</t>
    </rPh>
    <phoneticPr fontId="21"/>
  </si>
  <si>
    <t>計画給水人口</t>
    <phoneticPr fontId="21"/>
  </si>
  <si>
    <t>給水区域内人口</t>
    <phoneticPr fontId="21"/>
  </si>
  <si>
    <t>現在給水人口</t>
    <phoneticPr fontId="21"/>
  </si>
  <si>
    <t>水源
種別</t>
    <rPh sb="0" eb="2">
      <t>スイゲン</t>
    </rPh>
    <phoneticPr fontId="21"/>
  </si>
  <si>
    <t>浄水
方法</t>
    <rPh sb="0" eb="2">
      <t>ジョウスイ</t>
    </rPh>
    <rPh sb="3" eb="5">
      <t>ホウホウ</t>
    </rPh>
    <phoneticPr fontId="21"/>
  </si>
  <si>
    <t>[ｍ]</t>
    <phoneticPr fontId="21"/>
  </si>
  <si>
    <t>総管路
延長</t>
    <phoneticPr fontId="21"/>
  </si>
  <si>
    <t>配水管</t>
    <phoneticPr fontId="21"/>
  </si>
  <si>
    <t>送水管</t>
    <phoneticPr fontId="21"/>
  </si>
  <si>
    <t>導水管</t>
    <phoneticPr fontId="21"/>
  </si>
  <si>
    <t>総管路延長内訳</t>
    <rPh sb="5" eb="7">
      <t>ウチワケ</t>
    </rPh>
    <phoneticPr fontId="21"/>
  </si>
  <si>
    <t>計画給水量</t>
    <phoneticPr fontId="21"/>
  </si>
  <si>
    <t>1日最大</t>
    <phoneticPr fontId="21"/>
  </si>
  <si>
    <t>[㎥/日]</t>
    <phoneticPr fontId="21"/>
  </si>
  <si>
    <t>1日平均</t>
    <phoneticPr fontId="21"/>
  </si>
  <si>
    <t>実績給水量</t>
    <phoneticPr fontId="21"/>
  </si>
  <si>
    <t>1日平均</t>
    <phoneticPr fontId="21"/>
  </si>
  <si>
    <t>[㎥]</t>
    <phoneticPr fontId="21"/>
  </si>
  <si>
    <t>年間
給水量</t>
    <phoneticPr fontId="21"/>
  </si>
  <si>
    <t>生活用</t>
    <phoneticPr fontId="21"/>
  </si>
  <si>
    <t>その他</t>
    <phoneticPr fontId="21"/>
  </si>
  <si>
    <t>無効
水量</t>
    <phoneticPr fontId="21"/>
  </si>
  <si>
    <t>無収
水量</t>
    <phoneticPr fontId="21"/>
  </si>
  <si>
    <t>(税込)</t>
    <rPh sb="1" eb="2">
      <t>ゼイ</t>
    </rPh>
    <rPh sb="2" eb="3">
      <t>コミ</t>
    </rPh>
    <phoneticPr fontId="21"/>
  </si>
  <si>
    <t>[円]</t>
    <phoneticPr fontId="21"/>
  </si>
  <si>
    <t>10㎥/月</t>
    <phoneticPr fontId="21"/>
  </si>
  <si>
    <t>大蔵</t>
    <rPh sb="0" eb="2">
      <t>オオクラ</t>
    </rPh>
    <phoneticPr fontId="21"/>
  </si>
  <si>
    <t>H28. 4</t>
    <phoneticPr fontId="21"/>
  </si>
  <si>
    <t>湧・浅</t>
    <phoneticPr fontId="21"/>
  </si>
  <si>
    <t>湧・浅・深</t>
    <phoneticPr fontId="21"/>
  </si>
  <si>
    <t>消・急・膜</t>
    <rPh sb="2" eb="3">
      <t>キュウ</t>
    </rPh>
    <rPh sb="4" eb="5">
      <t>マク</t>
    </rPh>
    <phoneticPr fontId="21"/>
  </si>
  <si>
    <t>Ⅳ　簡易水道</t>
    <phoneticPr fontId="21"/>
  </si>
  <si>
    <t>自･湧･浅･深</t>
    <rPh sb="0" eb="1">
      <t>ジ</t>
    </rPh>
    <rPh sb="2" eb="3">
      <t>ユウ</t>
    </rPh>
    <rPh sb="4" eb="5">
      <t>アサ</t>
    </rPh>
    <rPh sb="6" eb="7">
      <t>フカ</t>
    </rPh>
    <phoneticPr fontId="21"/>
  </si>
  <si>
    <t>戸沢</t>
    <rPh sb="0" eb="2">
      <t>トザワ</t>
    </rPh>
    <phoneticPr fontId="21"/>
  </si>
  <si>
    <t>H29. 4</t>
    <phoneticPr fontId="21"/>
  </si>
  <si>
    <t>湧・浅</t>
    <phoneticPr fontId="21"/>
  </si>
  <si>
    <t>急・膜</t>
    <rPh sb="2" eb="3">
      <t>マク</t>
    </rPh>
    <phoneticPr fontId="21"/>
  </si>
  <si>
    <t>H30.03.31現在</t>
    <rPh sb="9" eb="11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</si>
</sst>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 ;[Red]\-#,##0\ "/>
  </numFmts>
  <fonts count="25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</cellStyleXfs>
  <cellXfs count="69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17" xfId="42" applyFont="1" applyFill="1" applyBorder="1">
      <alignment vertical="center"/>
    </xf>
    <xf numFmtId="176" fontId="20" fillId="0" borderId="17" xfId="42" applyFont="1" applyFill="1" applyBorder="1" applyAlignment="1">
      <alignment horizontal="center" vertical="center"/>
    </xf>
    <xf numFmtId="3" fontId="20" fillId="0" borderId="17" xfId="42" applyNumberFormat="1" applyFont="1" applyFill="1" applyBorder="1">
      <alignment vertical="center"/>
    </xf>
    <xf numFmtId="176" fontId="20" fillId="0" borderId="18" xfId="42" applyFont="1" applyFill="1" applyBorder="1">
      <alignment vertical="center"/>
    </xf>
    <xf numFmtId="176" fontId="20" fillId="0" borderId="17" xfId="42" applyFont="1" applyFill="1" applyBorder="1" applyAlignment="1">
      <alignment vertical="center" wrapText="1" shrinkToFit="1"/>
    </xf>
    <xf numFmtId="176" fontId="20" fillId="0" borderId="17" xfId="42" applyFont="1" applyFill="1" applyBorder="1" applyAlignment="1">
      <alignment horizontal="center" vertical="center" wrapText="1" shrinkToFit="1"/>
    </xf>
    <xf numFmtId="176" fontId="20" fillId="0" borderId="17" xfId="42" applyFont="1" applyFill="1" applyBorder="1" applyAlignment="1">
      <alignment vertical="center" wrapText="1"/>
    </xf>
    <xf numFmtId="176" fontId="20" fillId="0" borderId="17" xfId="42" applyFont="1" applyFill="1" applyBorder="1" applyAlignment="1">
      <alignment vertical="center"/>
    </xf>
    <xf numFmtId="176" fontId="20" fillId="24" borderId="20" xfId="42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horizontal="center" vertical="center" shrinkToFit="1"/>
    </xf>
    <xf numFmtId="176" fontId="20" fillId="24" borderId="21" xfId="42" applyFont="1" applyFill="1" applyBorder="1">
      <alignment vertical="center"/>
    </xf>
    <xf numFmtId="3" fontId="20" fillId="0" borderId="17" xfId="42" applyNumberFormat="1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/>
    </xf>
    <xf numFmtId="176" fontId="20" fillId="24" borderId="24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0" xfId="42" applyFont="1" applyFill="1" applyBorder="1" applyAlignment="1">
      <alignment horizontal="center" vertical="center"/>
    </xf>
    <xf numFmtId="176" fontId="20" fillId="0" borderId="0" xfId="42" applyNumberFormat="1" applyFont="1" applyFill="1" applyBorder="1">
      <alignment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horizontal="right" vertical="center"/>
    </xf>
    <xf numFmtId="3" fontId="20" fillId="0" borderId="11" xfId="42" applyNumberFormat="1" applyFont="1" applyFill="1" applyBorder="1" applyAlignment="1">
      <alignment vertical="center"/>
    </xf>
    <xf numFmtId="3" fontId="20" fillId="0" borderId="14" xfId="42" applyNumberFormat="1" applyFont="1" applyFill="1" applyBorder="1" applyAlignment="1">
      <alignment vertical="center"/>
    </xf>
    <xf numFmtId="176" fontId="20" fillId="0" borderId="14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 shrinkToFit="1"/>
    </xf>
    <xf numFmtId="176" fontId="20" fillId="0" borderId="14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/>
    </xf>
    <xf numFmtId="176" fontId="20" fillId="0" borderId="29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wrapText="1"/>
    </xf>
    <xf numFmtId="176" fontId="20" fillId="0" borderId="14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wrapText="1" shrinkToFit="1"/>
    </xf>
    <xf numFmtId="176" fontId="20" fillId="0" borderId="14" xfId="42" applyFont="1" applyFill="1" applyBorder="1" applyAlignment="1">
      <alignment horizontal="center" vertical="center" wrapText="1" shrinkToFit="1"/>
    </xf>
    <xf numFmtId="176" fontId="20" fillId="24" borderId="16" xfId="42" applyFont="1" applyFill="1" applyBorder="1" applyAlignment="1">
      <alignment horizontal="center" vertical="center"/>
    </xf>
    <xf numFmtId="176" fontId="20" fillId="24" borderId="17" xfId="42" applyFont="1" applyFill="1" applyBorder="1" applyAlignment="1">
      <alignment horizontal="center" vertical="center"/>
    </xf>
    <xf numFmtId="176" fontId="20" fillId="24" borderId="19" xfId="42" applyFont="1" applyFill="1" applyBorder="1" applyAlignment="1">
      <alignment horizontal="center" vertical="center"/>
    </xf>
    <xf numFmtId="176" fontId="20" fillId="24" borderId="20" xfId="42" applyFont="1" applyFill="1" applyBorder="1" applyAlignment="1">
      <alignment horizontal="center" vertical="center"/>
    </xf>
    <xf numFmtId="176" fontId="20" fillId="0" borderId="13" xfId="42" applyFont="1" applyFill="1" applyBorder="1" applyAlignment="1">
      <alignment horizontal="center" vertical="center" shrinkToFit="1"/>
    </xf>
    <xf numFmtId="176" fontId="20" fillId="0" borderId="10" xfId="42" applyFont="1" applyFill="1" applyBorder="1" applyAlignment="1">
      <alignment horizontal="center" vertical="center" shrinkToFit="1"/>
    </xf>
    <xf numFmtId="176" fontId="23" fillId="0" borderId="0" xfId="42" applyFont="1" applyFill="1" applyBorder="1">
      <alignment vertical="center"/>
    </xf>
    <xf numFmtId="176" fontId="20" fillId="24" borderId="10" xfId="42" applyFont="1" applyFill="1" applyBorder="1" applyAlignment="1">
      <alignment horizontal="center" vertical="center" textRotation="255"/>
    </xf>
    <xf numFmtId="176" fontId="20" fillId="24" borderId="13" xfId="42" applyFont="1" applyFill="1" applyBorder="1" applyAlignment="1">
      <alignment horizontal="center" vertical="center" textRotation="255"/>
    </xf>
    <xf numFmtId="176" fontId="20" fillId="24" borderId="16" xfId="42" applyFont="1" applyFill="1" applyBorder="1" applyAlignment="1">
      <alignment horizontal="center" vertical="center" textRotation="255"/>
    </xf>
    <xf numFmtId="176" fontId="20" fillId="24" borderId="11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176" fontId="20" fillId="24" borderId="11" xfId="42" applyFont="1" applyFill="1" applyBorder="1" applyAlignment="1">
      <alignment horizontal="center" vertical="center" wrapText="1"/>
    </xf>
    <xf numFmtId="176" fontId="20" fillId="24" borderId="17" xfId="42" applyFont="1" applyFill="1" applyBorder="1" applyAlignment="1">
      <alignment horizontal="center" vertical="center" wrapText="1"/>
    </xf>
    <xf numFmtId="176" fontId="20" fillId="24" borderId="15" xfId="42" applyFont="1" applyFill="1" applyBorder="1" applyAlignment="1">
      <alignment horizontal="center" vertical="center" textRotation="255"/>
    </xf>
    <xf numFmtId="176" fontId="20" fillId="24" borderId="18" xfId="42" applyFont="1" applyFill="1" applyBorder="1" applyAlignment="1">
      <alignment horizontal="center" vertical="center" textRotation="255"/>
    </xf>
    <xf numFmtId="176" fontId="20" fillId="24" borderId="12" xfId="42" applyFont="1" applyFill="1" applyBorder="1" applyAlignment="1">
      <alignment horizontal="center"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176" fontId="20" fillId="0" borderId="12" xfId="42" applyFont="1" applyFill="1" applyBorder="1" applyAlignment="1">
      <alignment horizontal="center" vertical="center"/>
    </xf>
    <xf numFmtId="176" fontId="20" fillId="0" borderId="15" xfId="42" applyFont="1" applyFill="1" applyBorder="1" applyAlignment="1">
      <alignment horizontal="center" vertical="center"/>
    </xf>
    <xf numFmtId="176" fontId="20" fillId="24" borderId="22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center" vertical="center"/>
    </xf>
    <xf numFmtId="176" fontId="20" fillId="24" borderId="28" xfId="42" applyFont="1" applyFill="1" applyBorder="1" applyAlignment="1">
      <alignment horizontal="center" vertical="center"/>
    </xf>
    <xf numFmtId="176" fontId="20" fillId="24" borderId="26" xfId="42" applyFont="1" applyFill="1" applyBorder="1" applyAlignment="1">
      <alignment horizontal="center" vertical="center" wrapText="1"/>
    </xf>
    <xf numFmtId="176" fontId="20" fillId="24" borderId="28" xfId="42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98"/>
  <sheetViews>
    <sheetView tabSelected="1" zoomScale="90" zoomScaleNormal="90" zoomScaleSheetLayoutView="80" workbookViewId="0">
      <pane ySplit="7" topLeftCell="A8" activePane="bottomLeft" state="frozenSplit"/>
      <selection pane="bottomLeft" activeCell="G46" sqref="G46:G47"/>
    </sheetView>
  </sheetViews>
  <sheetFormatPr defaultColWidth="9.85546875" defaultRowHeight="15" customHeight="1" x14ac:dyDescent="0.15"/>
  <cols>
    <col min="1" max="1" width="4.28515625" style="1" customWidth="1"/>
    <col min="2" max="2" width="10" style="1" customWidth="1"/>
    <col min="3" max="3" width="11.42578125" style="1" customWidth="1"/>
    <col min="4" max="4" width="5" style="1" customWidth="1"/>
    <col min="5" max="6" width="8.5703125" style="2" customWidth="1"/>
    <col min="7" max="9" width="8.5703125" style="1" customWidth="1"/>
    <col min="10" max="12" width="6.42578125" style="1" customWidth="1"/>
    <col min="13" max="20" width="8.5703125" style="1" customWidth="1"/>
    <col min="21" max="22" width="9.28515625" style="1" customWidth="1"/>
    <col min="23" max="25" width="8.5703125" style="1" customWidth="1"/>
    <col min="26" max="26" width="7.140625" style="1" customWidth="1"/>
    <col min="27" max="27" width="4.28515625" style="1" customWidth="1"/>
    <col min="28" max="16384" width="9.85546875" style="1"/>
  </cols>
  <sheetData>
    <row r="1" spans="1:27" ht="15" customHeight="1" x14ac:dyDescent="0.15">
      <c r="A1" s="43" t="s">
        <v>178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23" customFormat="1" ht="1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4" t="s">
        <v>184</v>
      </c>
    </row>
    <row r="4" spans="1:27" ht="15" customHeight="1" x14ac:dyDescent="0.15">
      <c r="A4" s="44" t="s">
        <v>0</v>
      </c>
      <c r="B4" s="47" t="s">
        <v>1</v>
      </c>
      <c r="C4" s="47"/>
      <c r="D4" s="47"/>
      <c r="E4" s="47" t="s">
        <v>2</v>
      </c>
      <c r="F4" s="47"/>
      <c r="G4" s="61" t="s">
        <v>147</v>
      </c>
      <c r="H4" s="61" t="s">
        <v>148</v>
      </c>
      <c r="I4" s="61" t="s">
        <v>149</v>
      </c>
      <c r="J4" s="52" t="s">
        <v>150</v>
      </c>
      <c r="K4" s="52" t="s">
        <v>151</v>
      </c>
      <c r="L4" s="52" t="s">
        <v>3</v>
      </c>
      <c r="M4" s="61" t="s">
        <v>153</v>
      </c>
      <c r="N4" s="64" t="s">
        <v>157</v>
      </c>
      <c r="O4" s="65"/>
      <c r="P4" s="66"/>
      <c r="Q4" s="67" t="s">
        <v>158</v>
      </c>
      <c r="R4" s="68"/>
      <c r="S4" s="67" t="s">
        <v>162</v>
      </c>
      <c r="T4" s="68"/>
      <c r="U4" s="61" t="s">
        <v>165</v>
      </c>
      <c r="V4" s="47" t="s">
        <v>4</v>
      </c>
      <c r="W4" s="47"/>
      <c r="X4" s="47"/>
      <c r="Y4" s="47"/>
      <c r="Z4" s="47" t="s">
        <v>5</v>
      </c>
      <c r="AA4" s="56"/>
    </row>
    <row r="5" spans="1:27" ht="15" customHeight="1" x14ac:dyDescent="0.15">
      <c r="A5" s="45"/>
      <c r="B5" s="48" t="s">
        <v>6</v>
      </c>
      <c r="C5" s="48" t="s">
        <v>7</v>
      </c>
      <c r="D5" s="49" t="s">
        <v>130</v>
      </c>
      <c r="E5" s="48" t="s">
        <v>8</v>
      </c>
      <c r="F5" s="49" t="s">
        <v>9</v>
      </c>
      <c r="G5" s="62"/>
      <c r="H5" s="62"/>
      <c r="I5" s="62"/>
      <c r="J5" s="49"/>
      <c r="K5" s="49"/>
      <c r="L5" s="49"/>
      <c r="M5" s="62"/>
      <c r="N5" s="63" t="s">
        <v>156</v>
      </c>
      <c r="O5" s="63" t="s">
        <v>155</v>
      </c>
      <c r="P5" s="63" t="s">
        <v>154</v>
      </c>
      <c r="Q5" s="63" t="s">
        <v>159</v>
      </c>
      <c r="R5" s="63" t="s">
        <v>161</v>
      </c>
      <c r="S5" s="49" t="s">
        <v>159</v>
      </c>
      <c r="T5" s="49" t="s">
        <v>163</v>
      </c>
      <c r="U5" s="62"/>
      <c r="V5" s="48" t="s">
        <v>10</v>
      </c>
      <c r="W5" s="48"/>
      <c r="X5" s="63" t="s">
        <v>169</v>
      </c>
      <c r="Y5" s="63" t="s">
        <v>168</v>
      </c>
      <c r="Z5" s="20" t="s">
        <v>172</v>
      </c>
      <c r="AA5" s="54" t="s">
        <v>11</v>
      </c>
    </row>
    <row r="6" spans="1:27" ht="15" customHeight="1" x14ac:dyDescent="0.15">
      <c r="A6" s="45"/>
      <c r="B6" s="48"/>
      <c r="C6" s="48"/>
      <c r="D6" s="50"/>
      <c r="E6" s="48"/>
      <c r="F6" s="49"/>
      <c r="G6" s="62"/>
      <c r="H6" s="62"/>
      <c r="I6" s="62"/>
      <c r="J6" s="49"/>
      <c r="K6" s="49"/>
      <c r="L6" s="49"/>
      <c r="M6" s="62"/>
      <c r="N6" s="62"/>
      <c r="O6" s="62"/>
      <c r="P6" s="62"/>
      <c r="Q6" s="62"/>
      <c r="R6" s="62"/>
      <c r="S6" s="63"/>
      <c r="T6" s="63"/>
      <c r="U6" s="62"/>
      <c r="V6" s="20" t="s">
        <v>166</v>
      </c>
      <c r="W6" s="20" t="s">
        <v>167</v>
      </c>
      <c r="X6" s="62"/>
      <c r="Y6" s="62"/>
      <c r="Z6" s="19" t="s">
        <v>171</v>
      </c>
      <c r="AA6" s="54"/>
    </row>
    <row r="7" spans="1:27" ht="15" customHeight="1" x14ac:dyDescent="0.15">
      <c r="A7" s="46"/>
      <c r="B7" s="38"/>
      <c r="C7" s="38"/>
      <c r="D7" s="51"/>
      <c r="E7" s="38"/>
      <c r="F7" s="53"/>
      <c r="G7" s="18" t="s">
        <v>146</v>
      </c>
      <c r="H7" s="18" t="s">
        <v>146</v>
      </c>
      <c r="I7" s="18" t="s">
        <v>146</v>
      </c>
      <c r="J7" s="53"/>
      <c r="K7" s="53"/>
      <c r="L7" s="53"/>
      <c r="M7" s="18" t="s">
        <v>152</v>
      </c>
      <c r="N7" s="18" t="s">
        <v>152</v>
      </c>
      <c r="O7" s="18" t="s">
        <v>152</v>
      </c>
      <c r="P7" s="18" t="s">
        <v>152</v>
      </c>
      <c r="Q7" s="18" t="s">
        <v>160</v>
      </c>
      <c r="R7" s="18" t="s">
        <v>160</v>
      </c>
      <c r="S7" s="18" t="s">
        <v>160</v>
      </c>
      <c r="T7" s="18" t="s">
        <v>160</v>
      </c>
      <c r="U7" s="18" t="s">
        <v>164</v>
      </c>
      <c r="V7" s="18" t="s">
        <v>164</v>
      </c>
      <c r="W7" s="18" t="s">
        <v>164</v>
      </c>
      <c r="X7" s="18" t="s">
        <v>164</v>
      </c>
      <c r="Y7" s="18" t="s">
        <v>164</v>
      </c>
      <c r="Z7" s="18" t="s">
        <v>170</v>
      </c>
      <c r="AA7" s="55"/>
    </row>
    <row r="8" spans="1:27" ht="15" customHeight="1" x14ac:dyDescent="0.15">
      <c r="A8" s="42">
        <v>1</v>
      </c>
      <c r="B8" s="28" t="s">
        <v>12</v>
      </c>
      <c r="C8" s="28" t="s">
        <v>14</v>
      </c>
      <c r="D8" s="28" t="s">
        <v>15</v>
      </c>
      <c r="E8" s="28" t="s">
        <v>16</v>
      </c>
      <c r="F8" s="28"/>
      <c r="G8" s="25">
        <v>200</v>
      </c>
      <c r="H8" s="25">
        <v>83</v>
      </c>
      <c r="I8" s="25">
        <v>83</v>
      </c>
      <c r="J8" s="28" t="s">
        <v>107</v>
      </c>
      <c r="K8" s="28" t="s">
        <v>114</v>
      </c>
      <c r="L8" s="28" t="s">
        <v>122</v>
      </c>
      <c r="M8" s="25">
        <v>2285</v>
      </c>
      <c r="N8" s="25">
        <v>470</v>
      </c>
      <c r="O8" s="25">
        <v>0</v>
      </c>
      <c r="P8" s="25">
        <v>1815</v>
      </c>
      <c r="Q8" s="25">
        <v>60</v>
      </c>
      <c r="R8" s="25">
        <v>40</v>
      </c>
      <c r="S8" s="25">
        <v>23</v>
      </c>
      <c r="T8" s="25">
        <v>19</v>
      </c>
      <c r="U8" s="25">
        <v>6985</v>
      </c>
      <c r="V8" s="25">
        <v>6985</v>
      </c>
      <c r="W8" s="25">
        <v>0</v>
      </c>
      <c r="X8" s="25">
        <v>0</v>
      </c>
      <c r="Y8" s="25">
        <v>0</v>
      </c>
      <c r="Z8" s="25">
        <v>2000</v>
      </c>
      <c r="AA8" s="59" t="s">
        <v>125</v>
      </c>
    </row>
    <row r="9" spans="1:27" ht="15" customHeight="1" x14ac:dyDescent="0.15">
      <c r="A9" s="41"/>
      <c r="B9" s="27"/>
      <c r="C9" s="27"/>
      <c r="D9" s="27"/>
      <c r="E9" s="27"/>
      <c r="F9" s="27"/>
      <c r="G9" s="26"/>
      <c r="H9" s="26"/>
      <c r="I9" s="26"/>
      <c r="J9" s="27"/>
      <c r="K9" s="27"/>
      <c r="L9" s="27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60"/>
    </row>
    <row r="10" spans="1:27" ht="15" customHeight="1" x14ac:dyDescent="0.15">
      <c r="A10" s="41">
        <v>2</v>
      </c>
      <c r="B10" s="27" t="s">
        <v>12</v>
      </c>
      <c r="C10" s="27" t="s">
        <v>17</v>
      </c>
      <c r="D10" s="27" t="s">
        <v>15</v>
      </c>
      <c r="E10" s="27" t="s">
        <v>18</v>
      </c>
      <c r="F10" s="27" t="s">
        <v>19</v>
      </c>
      <c r="G10" s="26">
        <v>130</v>
      </c>
      <c r="H10" s="26">
        <v>75</v>
      </c>
      <c r="I10" s="26">
        <v>65</v>
      </c>
      <c r="J10" s="27" t="s">
        <v>134</v>
      </c>
      <c r="K10" s="27" t="s">
        <v>114</v>
      </c>
      <c r="L10" s="27" t="s">
        <v>122</v>
      </c>
      <c r="M10" s="26">
        <v>1708</v>
      </c>
      <c r="N10" s="26">
        <v>0</v>
      </c>
      <c r="O10" s="26">
        <v>508</v>
      </c>
      <c r="P10" s="26">
        <v>1200</v>
      </c>
      <c r="Q10" s="26">
        <v>1090</v>
      </c>
      <c r="R10" s="26">
        <v>710</v>
      </c>
      <c r="S10" s="26">
        <v>430</v>
      </c>
      <c r="T10" s="26">
        <v>275</v>
      </c>
      <c r="U10" s="26">
        <v>100375</v>
      </c>
      <c r="V10" s="26">
        <v>100375</v>
      </c>
      <c r="W10" s="26">
        <v>0</v>
      </c>
      <c r="X10" s="26">
        <v>0</v>
      </c>
      <c r="Y10" s="26">
        <v>0</v>
      </c>
      <c r="Z10" s="26">
        <v>2500</v>
      </c>
      <c r="AA10" s="60" t="s">
        <v>126</v>
      </c>
    </row>
    <row r="11" spans="1:27" ht="15" customHeight="1" x14ac:dyDescent="0.15">
      <c r="A11" s="41"/>
      <c r="B11" s="27"/>
      <c r="C11" s="27"/>
      <c r="D11" s="27"/>
      <c r="E11" s="27"/>
      <c r="F11" s="27"/>
      <c r="G11" s="26"/>
      <c r="H11" s="26"/>
      <c r="I11" s="26"/>
      <c r="J11" s="27"/>
      <c r="K11" s="27"/>
      <c r="L11" s="2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60"/>
    </row>
    <row r="12" spans="1:27" ht="15" customHeight="1" x14ac:dyDescent="0.15">
      <c r="A12" s="41">
        <v>3</v>
      </c>
      <c r="B12" s="27" t="s">
        <v>12</v>
      </c>
      <c r="C12" s="27" t="s">
        <v>20</v>
      </c>
      <c r="D12" s="27" t="s">
        <v>15</v>
      </c>
      <c r="E12" s="27" t="s">
        <v>21</v>
      </c>
      <c r="F12" s="27" t="s">
        <v>22</v>
      </c>
      <c r="G12" s="26">
        <v>280</v>
      </c>
      <c r="H12" s="26">
        <v>190</v>
      </c>
      <c r="I12" s="26">
        <v>190</v>
      </c>
      <c r="J12" s="27" t="s">
        <v>107</v>
      </c>
      <c r="K12" s="27" t="s">
        <v>114</v>
      </c>
      <c r="L12" s="27" t="s">
        <v>122</v>
      </c>
      <c r="M12" s="26">
        <v>1966</v>
      </c>
      <c r="N12" s="26">
        <v>0</v>
      </c>
      <c r="O12" s="26">
        <v>170</v>
      </c>
      <c r="P12" s="26">
        <v>1796</v>
      </c>
      <c r="Q12" s="26">
        <v>70</v>
      </c>
      <c r="R12" s="26">
        <v>56</v>
      </c>
      <c r="S12" s="26">
        <v>50</v>
      </c>
      <c r="T12" s="26">
        <v>41</v>
      </c>
      <c r="U12" s="26">
        <v>15000</v>
      </c>
      <c r="V12" s="26">
        <v>15000</v>
      </c>
      <c r="W12" s="26">
        <v>0</v>
      </c>
      <c r="X12" s="26">
        <v>0</v>
      </c>
      <c r="Y12" s="26">
        <v>0</v>
      </c>
      <c r="Z12" s="26">
        <v>1700</v>
      </c>
      <c r="AA12" s="60" t="s">
        <v>125</v>
      </c>
    </row>
    <row r="13" spans="1:27" ht="15" customHeight="1" x14ac:dyDescent="0.15">
      <c r="A13" s="41"/>
      <c r="B13" s="27"/>
      <c r="C13" s="27"/>
      <c r="D13" s="27"/>
      <c r="E13" s="27"/>
      <c r="F13" s="27"/>
      <c r="G13" s="26"/>
      <c r="H13" s="26"/>
      <c r="I13" s="26"/>
      <c r="J13" s="27"/>
      <c r="K13" s="27"/>
      <c r="L13" s="2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60"/>
    </row>
    <row r="14" spans="1:27" ht="15" customHeight="1" x14ac:dyDescent="0.15">
      <c r="A14" s="41">
        <v>4</v>
      </c>
      <c r="B14" s="27" t="s">
        <v>12</v>
      </c>
      <c r="C14" s="27" t="s">
        <v>23</v>
      </c>
      <c r="D14" s="27" t="s">
        <v>15</v>
      </c>
      <c r="E14" s="27" t="s">
        <v>24</v>
      </c>
      <c r="F14" s="27"/>
      <c r="G14" s="26">
        <v>220</v>
      </c>
      <c r="H14" s="26">
        <v>88</v>
      </c>
      <c r="I14" s="26">
        <v>87</v>
      </c>
      <c r="J14" s="27" t="s">
        <v>109</v>
      </c>
      <c r="K14" s="27" t="s">
        <v>115</v>
      </c>
      <c r="L14" s="27" t="s">
        <v>122</v>
      </c>
      <c r="M14" s="26">
        <v>4192</v>
      </c>
      <c r="N14" s="26">
        <v>1010</v>
      </c>
      <c r="O14" s="26">
        <v>1352</v>
      </c>
      <c r="P14" s="26">
        <v>1830</v>
      </c>
      <c r="Q14" s="26">
        <v>115</v>
      </c>
      <c r="R14" s="26">
        <v>84</v>
      </c>
      <c r="S14" s="26">
        <v>39</v>
      </c>
      <c r="T14" s="26">
        <v>33</v>
      </c>
      <c r="U14" s="26">
        <v>12331</v>
      </c>
      <c r="V14" s="26">
        <v>12331</v>
      </c>
      <c r="W14" s="26">
        <v>0</v>
      </c>
      <c r="X14" s="26">
        <v>0</v>
      </c>
      <c r="Y14" s="26">
        <v>0</v>
      </c>
      <c r="Z14" s="26">
        <v>2500</v>
      </c>
      <c r="AA14" s="60" t="s">
        <v>125</v>
      </c>
    </row>
    <row r="15" spans="1:27" ht="15" customHeight="1" x14ac:dyDescent="0.15">
      <c r="A15" s="41"/>
      <c r="B15" s="27"/>
      <c r="C15" s="27"/>
      <c r="D15" s="27"/>
      <c r="E15" s="27"/>
      <c r="F15" s="27"/>
      <c r="G15" s="26"/>
      <c r="H15" s="26"/>
      <c r="I15" s="26"/>
      <c r="J15" s="27"/>
      <c r="K15" s="27"/>
      <c r="L15" s="2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60"/>
    </row>
    <row r="16" spans="1:27" ht="15" customHeight="1" x14ac:dyDescent="0.15">
      <c r="A16" s="41">
        <v>5</v>
      </c>
      <c r="B16" s="27" t="s">
        <v>12</v>
      </c>
      <c r="C16" s="27" t="s">
        <v>25</v>
      </c>
      <c r="D16" s="27" t="s">
        <v>15</v>
      </c>
      <c r="E16" s="27" t="s">
        <v>26</v>
      </c>
      <c r="F16" s="27" t="s">
        <v>27</v>
      </c>
      <c r="G16" s="26">
        <v>205</v>
      </c>
      <c r="H16" s="26">
        <v>187</v>
      </c>
      <c r="I16" s="26">
        <v>187</v>
      </c>
      <c r="J16" s="27" t="s">
        <v>107</v>
      </c>
      <c r="K16" s="27" t="s">
        <v>116</v>
      </c>
      <c r="L16" s="27" t="s">
        <v>122</v>
      </c>
      <c r="M16" s="26">
        <v>4755</v>
      </c>
      <c r="N16" s="26">
        <v>37</v>
      </c>
      <c r="O16" s="26">
        <v>0</v>
      </c>
      <c r="P16" s="26">
        <v>4718</v>
      </c>
      <c r="Q16" s="26">
        <v>153</v>
      </c>
      <c r="R16" s="26">
        <v>110</v>
      </c>
      <c r="S16" s="26">
        <v>120</v>
      </c>
      <c r="T16" s="26">
        <v>47</v>
      </c>
      <c r="U16" s="26">
        <v>17336</v>
      </c>
      <c r="V16" s="26">
        <v>17336</v>
      </c>
      <c r="W16" s="26">
        <v>0</v>
      </c>
      <c r="X16" s="26">
        <v>0</v>
      </c>
      <c r="Y16" s="26">
        <v>0</v>
      </c>
      <c r="Z16" s="26">
        <v>2000</v>
      </c>
      <c r="AA16" s="60" t="s">
        <v>125</v>
      </c>
    </row>
    <row r="17" spans="1:27" ht="15" customHeight="1" x14ac:dyDescent="0.15">
      <c r="A17" s="41"/>
      <c r="B17" s="27"/>
      <c r="C17" s="27"/>
      <c r="D17" s="27"/>
      <c r="E17" s="27"/>
      <c r="F17" s="27"/>
      <c r="G17" s="26"/>
      <c r="H17" s="26"/>
      <c r="I17" s="26"/>
      <c r="J17" s="27"/>
      <c r="K17" s="27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60"/>
    </row>
    <row r="18" spans="1:27" ht="15" customHeight="1" x14ac:dyDescent="0.15">
      <c r="A18" s="37" t="s">
        <v>28</v>
      </c>
      <c r="B18" s="38"/>
      <c r="C18" s="38"/>
      <c r="D18" s="3"/>
      <c r="E18" s="4"/>
      <c r="F18" s="4"/>
      <c r="G18" s="16">
        <f>SUM(G8:G16)</f>
        <v>1035</v>
      </c>
      <c r="H18" s="16">
        <f>SUM(H8:H16)</f>
        <v>623</v>
      </c>
      <c r="I18" s="16">
        <f>SUM(I8:I16)</f>
        <v>612</v>
      </c>
      <c r="J18" s="3"/>
      <c r="K18" s="3"/>
      <c r="L18" s="4"/>
      <c r="M18" s="16">
        <f t="shared" ref="M18:U18" si="0">SUM(M8:M16)</f>
        <v>14906</v>
      </c>
      <c r="N18" s="16">
        <f t="shared" si="0"/>
        <v>1517</v>
      </c>
      <c r="O18" s="16">
        <f t="shared" si="0"/>
        <v>2030</v>
      </c>
      <c r="P18" s="16">
        <f t="shared" si="0"/>
        <v>11359</v>
      </c>
      <c r="Q18" s="16">
        <f t="shared" si="0"/>
        <v>1488</v>
      </c>
      <c r="R18" s="16">
        <f t="shared" si="0"/>
        <v>1000</v>
      </c>
      <c r="S18" s="16">
        <f t="shared" si="0"/>
        <v>662</v>
      </c>
      <c r="T18" s="16">
        <f t="shared" si="0"/>
        <v>415</v>
      </c>
      <c r="U18" s="16">
        <f t="shared" si="0"/>
        <v>152027</v>
      </c>
      <c r="V18" s="16">
        <f>SUM(V8:V16)</f>
        <v>152027</v>
      </c>
      <c r="W18" s="16">
        <f t="shared" ref="W18:Y18" si="1">SUM(W8:W17)</f>
        <v>0</v>
      </c>
      <c r="X18" s="16">
        <f t="shared" si="1"/>
        <v>0</v>
      </c>
      <c r="Y18" s="16">
        <f t="shared" si="1"/>
        <v>0</v>
      </c>
      <c r="Z18" s="16" t="s">
        <v>106</v>
      </c>
      <c r="AA18" s="6"/>
    </row>
    <row r="19" spans="1:27" ht="15" customHeight="1" x14ac:dyDescent="0.15">
      <c r="A19" s="42">
        <v>6</v>
      </c>
      <c r="B19" s="28" t="s">
        <v>104</v>
      </c>
      <c r="C19" s="28" t="s">
        <v>105</v>
      </c>
      <c r="D19" s="28" t="s">
        <v>13</v>
      </c>
      <c r="E19" s="28" t="s">
        <v>128</v>
      </c>
      <c r="F19" s="28"/>
      <c r="G19" s="25">
        <v>240</v>
      </c>
      <c r="H19" s="25">
        <v>200</v>
      </c>
      <c r="I19" s="25">
        <v>30</v>
      </c>
      <c r="J19" s="28" t="s">
        <v>110</v>
      </c>
      <c r="K19" s="28" t="s">
        <v>116</v>
      </c>
      <c r="L19" s="28" t="s">
        <v>122</v>
      </c>
      <c r="M19" s="25">
        <v>4539</v>
      </c>
      <c r="N19" s="25">
        <v>932</v>
      </c>
      <c r="O19" s="25">
        <v>22</v>
      </c>
      <c r="P19" s="25">
        <v>3585</v>
      </c>
      <c r="Q19" s="25">
        <v>97</v>
      </c>
      <c r="R19" s="25">
        <v>72</v>
      </c>
      <c r="S19" s="25">
        <v>68</v>
      </c>
      <c r="T19" s="25">
        <v>7</v>
      </c>
      <c r="U19" s="57">
        <v>2880</v>
      </c>
      <c r="V19" s="25">
        <v>2880</v>
      </c>
      <c r="W19" s="25">
        <v>0</v>
      </c>
      <c r="X19" s="25">
        <v>0</v>
      </c>
      <c r="Y19" s="25">
        <v>0</v>
      </c>
      <c r="Z19" s="25">
        <v>2278</v>
      </c>
      <c r="AA19" s="59" t="s">
        <v>126</v>
      </c>
    </row>
    <row r="20" spans="1:27" ht="15" customHeight="1" x14ac:dyDescent="0.15">
      <c r="A20" s="41"/>
      <c r="B20" s="27"/>
      <c r="C20" s="27"/>
      <c r="D20" s="27"/>
      <c r="E20" s="27"/>
      <c r="F20" s="27"/>
      <c r="G20" s="26"/>
      <c r="H20" s="26"/>
      <c r="I20" s="26"/>
      <c r="J20" s="27"/>
      <c r="K20" s="27"/>
      <c r="L20" s="27"/>
      <c r="M20" s="26"/>
      <c r="N20" s="26"/>
      <c r="O20" s="26"/>
      <c r="P20" s="26"/>
      <c r="Q20" s="26"/>
      <c r="R20" s="26"/>
      <c r="S20" s="26"/>
      <c r="T20" s="26"/>
      <c r="U20" s="58"/>
      <c r="V20" s="26"/>
      <c r="W20" s="26"/>
      <c r="X20" s="26"/>
      <c r="Y20" s="26"/>
      <c r="Z20" s="26"/>
      <c r="AA20" s="60"/>
    </row>
    <row r="21" spans="1:27" ht="15" customHeight="1" x14ac:dyDescent="0.15">
      <c r="A21" s="37" t="s">
        <v>28</v>
      </c>
      <c r="B21" s="38"/>
      <c r="C21" s="38"/>
      <c r="D21" s="3"/>
      <c r="E21" s="4"/>
      <c r="F21" s="4"/>
      <c r="G21" s="16">
        <f>SUM(G19)</f>
        <v>240</v>
      </c>
      <c r="H21" s="16">
        <f t="shared" ref="H21:I21" si="2">SUM(H19)</f>
        <v>200</v>
      </c>
      <c r="I21" s="16">
        <f t="shared" si="2"/>
        <v>30</v>
      </c>
      <c r="J21" s="5"/>
      <c r="K21" s="5"/>
      <c r="L21" s="5"/>
      <c r="M21" s="16">
        <f>SUM(M19)</f>
        <v>4539</v>
      </c>
      <c r="N21" s="16">
        <f t="shared" ref="N21:Y21" si="3">SUM(N19)</f>
        <v>932</v>
      </c>
      <c r="O21" s="16">
        <f t="shared" si="3"/>
        <v>22</v>
      </c>
      <c r="P21" s="16">
        <f t="shared" si="3"/>
        <v>3585</v>
      </c>
      <c r="Q21" s="16">
        <f t="shared" si="3"/>
        <v>97</v>
      </c>
      <c r="R21" s="16">
        <f t="shared" si="3"/>
        <v>72</v>
      </c>
      <c r="S21" s="16">
        <f t="shared" si="3"/>
        <v>68</v>
      </c>
      <c r="T21" s="16">
        <f t="shared" si="3"/>
        <v>7</v>
      </c>
      <c r="U21" s="16">
        <f t="shared" si="3"/>
        <v>2880</v>
      </c>
      <c r="V21" s="16">
        <f t="shared" si="3"/>
        <v>2880</v>
      </c>
      <c r="W21" s="16">
        <f t="shared" si="3"/>
        <v>0</v>
      </c>
      <c r="X21" s="16">
        <f t="shared" si="3"/>
        <v>0</v>
      </c>
      <c r="Y21" s="16">
        <f t="shared" si="3"/>
        <v>0</v>
      </c>
      <c r="Z21" s="16" t="s">
        <v>106</v>
      </c>
      <c r="AA21" s="6"/>
    </row>
    <row r="22" spans="1:27" ht="15" customHeight="1" x14ac:dyDescent="0.15">
      <c r="A22" s="42">
        <v>7</v>
      </c>
      <c r="B22" s="28" t="s">
        <v>29</v>
      </c>
      <c r="C22" s="28" t="s">
        <v>30</v>
      </c>
      <c r="D22" s="28" t="s">
        <v>13</v>
      </c>
      <c r="E22" s="28" t="s">
        <v>31</v>
      </c>
      <c r="F22" s="28" t="s">
        <v>129</v>
      </c>
      <c r="G22" s="25">
        <v>3440</v>
      </c>
      <c r="H22" s="25">
        <v>2822</v>
      </c>
      <c r="I22" s="25">
        <v>2792</v>
      </c>
      <c r="J22" s="35" t="s">
        <v>176</v>
      </c>
      <c r="K22" s="28" t="s">
        <v>117</v>
      </c>
      <c r="L22" s="28" t="s">
        <v>122</v>
      </c>
      <c r="M22" s="25">
        <v>60865</v>
      </c>
      <c r="N22" s="25">
        <v>9277</v>
      </c>
      <c r="O22" s="25">
        <v>227</v>
      </c>
      <c r="P22" s="25">
        <v>51361</v>
      </c>
      <c r="Q22" s="25">
        <v>1820</v>
      </c>
      <c r="R22" s="25">
        <v>1380</v>
      </c>
      <c r="S22" s="25">
        <v>2111</v>
      </c>
      <c r="T22" s="25">
        <v>1745</v>
      </c>
      <c r="U22" s="57">
        <v>636976</v>
      </c>
      <c r="V22" s="25">
        <v>251098</v>
      </c>
      <c r="W22" s="25">
        <v>79233</v>
      </c>
      <c r="X22" s="25">
        <v>4053</v>
      </c>
      <c r="Y22" s="25">
        <v>302592</v>
      </c>
      <c r="Z22" s="25">
        <v>2160</v>
      </c>
      <c r="AA22" s="59" t="s">
        <v>32</v>
      </c>
    </row>
    <row r="23" spans="1:27" ht="15" customHeight="1" x14ac:dyDescent="0.15">
      <c r="A23" s="41"/>
      <c r="B23" s="27"/>
      <c r="C23" s="27"/>
      <c r="D23" s="27"/>
      <c r="E23" s="27"/>
      <c r="F23" s="27"/>
      <c r="G23" s="26"/>
      <c r="H23" s="26"/>
      <c r="I23" s="26"/>
      <c r="J23" s="36"/>
      <c r="K23" s="27"/>
      <c r="L23" s="27"/>
      <c r="M23" s="26"/>
      <c r="N23" s="26"/>
      <c r="O23" s="26"/>
      <c r="P23" s="26"/>
      <c r="Q23" s="26"/>
      <c r="R23" s="26"/>
      <c r="S23" s="26"/>
      <c r="T23" s="26"/>
      <c r="U23" s="58"/>
      <c r="V23" s="26"/>
      <c r="W23" s="26"/>
      <c r="X23" s="26"/>
      <c r="Y23" s="26"/>
      <c r="Z23" s="26"/>
      <c r="AA23" s="60"/>
    </row>
    <row r="24" spans="1:27" ht="15" customHeight="1" x14ac:dyDescent="0.15">
      <c r="A24" s="41">
        <v>8</v>
      </c>
      <c r="B24" s="27" t="s">
        <v>29</v>
      </c>
      <c r="C24" s="27" t="s">
        <v>33</v>
      </c>
      <c r="D24" s="27" t="s">
        <v>13</v>
      </c>
      <c r="E24" s="27" t="s">
        <v>34</v>
      </c>
      <c r="F24" s="27" t="s">
        <v>35</v>
      </c>
      <c r="G24" s="26">
        <v>2000</v>
      </c>
      <c r="H24" s="26">
        <v>1096</v>
      </c>
      <c r="I24" s="26">
        <v>1088</v>
      </c>
      <c r="J24" s="27" t="s">
        <v>111</v>
      </c>
      <c r="K24" s="27" t="s">
        <v>115</v>
      </c>
      <c r="L24" s="27" t="s">
        <v>122</v>
      </c>
      <c r="M24" s="26">
        <v>16479</v>
      </c>
      <c r="N24" s="26">
        <v>4565</v>
      </c>
      <c r="O24" s="26">
        <v>0</v>
      </c>
      <c r="P24" s="26">
        <v>11914</v>
      </c>
      <c r="Q24" s="26">
        <v>645</v>
      </c>
      <c r="R24" s="26">
        <v>501</v>
      </c>
      <c r="S24" s="26">
        <v>502</v>
      </c>
      <c r="T24" s="26">
        <v>342</v>
      </c>
      <c r="U24" s="58">
        <v>124841</v>
      </c>
      <c r="V24" s="26">
        <v>91023</v>
      </c>
      <c r="W24" s="26">
        <v>7513</v>
      </c>
      <c r="X24" s="26">
        <v>1575</v>
      </c>
      <c r="Y24" s="26">
        <v>24730</v>
      </c>
      <c r="Z24" s="26">
        <v>2160</v>
      </c>
      <c r="AA24" s="60" t="s">
        <v>32</v>
      </c>
    </row>
    <row r="25" spans="1:27" ht="15" customHeight="1" x14ac:dyDescent="0.15">
      <c r="A25" s="41"/>
      <c r="B25" s="27"/>
      <c r="C25" s="27"/>
      <c r="D25" s="27"/>
      <c r="E25" s="27"/>
      <c r="F25" s="27"/>
      <c r="G25" s="26"/>
      <c r="H25" s="26"/>
      <c r="I25" s="26"/>
      <c r="J25" s="27"/>
      <c r="K25" s="27"/>
      <c r="L25" s="27"/>
      <c r="M25" s="26"/>
      <c r="N25" s="26"/>
      <c r="O25" s="26"/>
      <c r="P25" s="26"/>
      <c r="Q25" s="26"/>
      <c r="R25" s="26"/>
      <c r="S25" s="26"/>
      <c r="T25" s="26"/>
      <c r="U25" s="58"/>
      <c r="V25" s="26"/>
      <c r="W25" s="26"/>
      <c r="X25" s="26"/>
      <c r="Y25" s="26"/>
      <c r="Z25" s="26"/>
      <c r="AA25" s="60"/>
    </row>
    <row r="26" spans="1:27" ht="15" customHeight="1" x14ac:dyDescent="0.15">
      <c r="A26" s="41">
        <v>9</v>
      </c>
      <c r="B26" s="27" t="s">
        <v>29</v>
      </c>
      <c r="C26" s="27" t="s">
        <v>36</v>
      </c>
      <c r="D26" s="27" t="s">
        <v>13</v>
      </c>
      <c r="E26" s="27" t="s">
        <v>37</v>
      </c>
      <c r="F26" s="27" t="s">
        <v>38</v>
      </c>
      <c r="G26" s="26">
        <v>2890</v>
      </c>
      <c r="H26" s="26">
        <v>1989</v>
      </c>
      <c r="I26" s="26">
        <v>1989</v>
      </c>
      <c r="J26" s="27" t="s">
        <v>132</v>
      </c>
      <c r="K26" s="27" t="s">
        <v>118</v>
      </c>
      <c r="L26" s="27" t="s">
        <v>122</v>
      </c>
      <c r="M26" s="26">
        <v>35540</v>
      </c>
      <c r="N26" s="26">
        <v>1594</v>
      </c>
      <c r="O26" s="26">
        <v>2306</v>
      </c>
      <c r="P26" s="26">
        <v>31640</v>
      </c>
      <c r="Q26" s="26">
        <v>980</v>
      </c>
      <c r="R26" s="26">
        <v>435</v>
      </c>
      <c r="S26" s="26">
        <v>1072</v>
      </c>
      <c r="T26" s="26">
        <v>1027</v>
      </c>
      <c r="U26" s="58">
        <v>375082</v>
      </c>
      <c r="V26" s="26">
        <v>159128</v>
      </c>
      <c r="W26" s="26">
        <v>44</v>
      </c>
      <c r="X26" s="26">
        <v>6652</v>
      </c>
      <c r="Y26" s="26">
        <v>209258</v>
      </c>
      <c r="Z26" s="26">
        <v>2160</v>
      </c>
      <c r="AA26" s="60" t="s">
        <v>32</v>
      </c>
    </row>
    <row r="27" spans="1:27" ht="15" customHeight="1" x14ac:dyDescent="0.15">
      <c r="A27" s="41"/>
      <c r="B27" s="27"/>
      <c r="C27" s="27"/>
      <c r="D27" s="27"/>
      <c r="E27" s="27"/>
      <c r="F27" s="27"/>
      <c r="G27" s="26"/>
      <c r="H27" s="26"/>
      <c r="I27" s="26"/>
      <c r="J27" s="27"/>
      <c r="K27" s="27"/>
      <c r="L27" s="27"/>
      <c r="M27" s="26"/>
      <c r="N27" s="26"/>
      <c r="O27" s="26"/>
      <c r="P27" s="26"/>
      <c r="Q27" s="26"/>
      <c r="R27" s="26"/>
      <c r="S27" s="26"/>
      <c r="T27" s="26"/>
      <c r="U27" s="58"/>
      <c r="V27" s="26"/>
      <c r="W27" s="26"/>
      <c r="X27" s="26"/>
      <c r="Y27" s="26"/>
      <c r="Z27" s="26"/>
      <c r="AA27" s="60"/>
    </row>
    <row r="28" spans="1:27" ht="15" customHeight="1" x14ac:dyDescent="0.15">
      <c r="A28" s="41">
        <v>10</v>
      </c>
      <c r="B28" s="27" t="s">
        <v>29</v>
      </c>
      <c r="C28" s="27" t="s">
        <v>39</v>
      </c>
      <c r="D28" s="27" t="s">
        <v>13</v>
      </c>
      <c r="E28" s="27" t="s">
        <v>40</v>
      </c>
      <c r="F28" s="27" t="s">
        <v>38</v>
      </c>
      <c r="G28" s="26">
        <v>105</v>
      </c>
      <c r="H28" s="26">
        <v>62</v>
      </c>
      <c r="I28" s="26">
        <v>60</v>
      </c>
      <c r="J28" s="27" t="s">
        <v>108</v>
      </c>
      <c r="K28" s="27" t="s">
        <v>116</v>
      </c>
      <c r="L28" s="27" t="s">
        <v>122</v>
      </c>
      <c r="M28" s="26">
        <v>4916</v>
      </c>
      <c r="N28" s="26">
        <v>720</v>
      </c>
      <c r="O28" s="26">
        <v>0</v>
      </c>
      <c r="P28" s="26">
        <v>4196</v>
      </c>
      <c r="Q28" s="26">
        <v>32</v>
      </c>
      <c r="R28" s="26">
        <v>30</v>
      </c>
      <c r="S28" s="26">
        <v>36</v>
      </c>
      <c r="T28" s="26">
        <v>27</v>
      </c>
      <c r="U28" s="58">
        <v>10097</v>
      </c>
      <c r="V28" s="26">
        <v>3485</v>
      </c>
      <c r="W28" s="26">
        <v>0</v>
      </c>
      <c r="X28" s="26">
        <v>5035</v>
      </c>
      <c r="Y28" s="26">
        <v>1577</v>
      </c>
      <c r="Z28" s="26">
        <v>2160</v>
      </c>
      <c r="AA28" s="60" t="s">
        <v>32</v>
      </c>
    </row>
    <row r="29" spans="1:27" ht="15" customHeight="1" x14ac:dyDescent="0.15">
      <c r="A29" s="41"/>
      <c r="B29" s="27"/>
      <c r="C29" s="27"/>
      <c r="D29" s="27"/>
      <c r="E29" s="27"/>
      <c r="F29" s="27"/>
      <c r="G29" s="26"/>
      <c r="H29" s="26"/>
      <c r="I29" s="26"/>
      <c r="J29" s="27"/>
      <c r="K29" s="27"/>
      <c r="L29" s="27"/>
      <c r="M29" s="26"/>
      <c r="N29" s="26"/>
      <c r="O29" s="26"/>
      <c r="P29" s="26"/>
      <c r="Q29" s="26"/>
      <c r="R29" s="26"/>
      <c r="S29" s="26"/>
      <c r="T29" s="26"/>
      <c r="U29" s="58"/>
      <c r="V29" s="26"/>
      <c r="W29" s="26"/>
      <c r="X29" s="26"/>
      <c r="Y29" s="26"/>
      <c r="Z29" s="26"/>
      <c r="AA29" s="60"/>
    </row>
    <row r="30" spans="1:27" ht="15" customHeight="1" x14ac:dyDescent="0.15">
      <c r="A30" s="37" t="s">
        <v>28</v>
      </c>
      <c r="B30" s="38"/>
      <c r="C30" s="38"/>
      <c r="D30" s="4"/>
      <c r="E30" s="4"/>
      <c r="F30" s="4"/>
      <c r="G30" s="16">
        <f>SUM(G22:G28)</f>
        <v>8435</v>
      </c>
      <c r="H30" s="16">
        <f t="shared" ref="H30:I30" si="4">SUM(H22:H28)</f>
        <v>5969</v>
      </c>
      <c r="I30" s="16">
        <f t="shared" si="4"/>
        <v>5929</v>
      </c>
      <c r="J30" s="5"/>
      <c r="K30" s="5"/>
      <c r="L30" s="5"/>
      <c r="M30" s="16">
        <f>SUM(M22:M28)</f>
        <v>117800</v>
      </c>
      <c r="N30" s="16">
        <f t="shared" ref="N30:Y30" si="5">SUM(N22:N28)</f>
        <v>16156</v>
      </c>
      <c r="O30" s="16">
        <f t="shared" si="5"/>
        <v>2533</v>
      </c>
      <c r="P30" s="16">
        <f t="shared" si="5"/>
        <v>99111</v>
      </c>
      <c r="Q30" s="16">
        <f t="shared" si="5"/>
        <v>3477</v>
      </c>
      <c r="R30" s="16">
        <f t="shared" si="5"/>
        <v>2346</v>
      </c>
      <c r="S30" s="16">
        <f t="shared" si="5"/>
        <v>3721</v>
      </c>
      <c r="T30" s="16">
        <f t="shared" si="5"/>
        <v>3141</v>
      </c>
      <c r="U30" s="16">
        <f t="shared" si="5"/>
        <v>1146996</v>
      </c>
      <c r="V30" s="16">
        <f t="shared" si="5"/>
        <v>504734</v>
      </c>
      <c r="W30" s="16">
        <f t="shared" si="5"/>
        <v>86790</v>
      </c>
      <c r="X30" s="16">
        <f t="shared" si="5"/>
        <v>17315</v>
      </c>
      <c r="Y30" s="16">
        <f t="shared" si="5"/>
        <v>538157</v>
      </c>
      <c r="Z30" s="16" t="s">
        <v>106</v>
      </c>
      <c r="AA30" s="6"/>
    </row>
    <row r="31" spans="1:27" ht="15" customHeight="1" x14ac:dyDescent="0.15">
      <c r="A31" s="42">
        <v>11</v>
      </c>
      <c r="B31" s="28" t="s">
        <v>41</v>
      </c>
      <c r="C31" s="28" t="s">
        <v>42</v>
      </c>
      <c r="D31" s="28" t="s">
        <v>13</v>
      </c>
      <c r="E31" s="28" t="s">
        <v>43</v>
      </c>
      <c r="F31" s="28" t="s">
        <v>44</v>
      </c>
      <c r="G31" s="25">
        <v>586</v>
      </c>
      <c r="H31" s="25">
        <v>288</v>
      </c>
      <c r="I31" s="25">
        <v>288</v>
      </c>
      <c r="J31" s="28" t="s">
        <v>108</v>
      </c>
      <c r="K31" s="28" t="s">
        <v>114</v>
      </c>
      <c r="L31" s="28" t="s">
        <v>123</v>
      </c>
      <c r="M31" s="25">
        <v>7663</v>
      </c>
      <c r="N31" s="25">
        <v>235</v>
      </c>
      <c r="O31" s="25">
        <v>707</v>
      </c>
      <c r="P31" s="25">
        <v>6721</v>
      </c>
      <c r="Q31" s="25">
        <v>334</v>
      </c>
      <c r="R31" s="25">
        <v>240</v>
      </c>
      <c r="S31" s="25" t="s">
        <v>135</v>
      </c>
      <c r="T31" s="25">
        <v>190</v>
      </c>
      <c r="U31" s="57">
        <v>69558</v>
      </c>
      <c r="V31" s="25">
        <v>26228</v>
      </c>
      <c r="W31" s="25">
        <v>0</v>
      </c>
      <c r="X31" s="25">
        <v>43330</v>
      </c>
      <c r="Y31" s="25">
        <v>0</v>
      </c>
      <c r="Z31" s="25">
        <v>2700</v>
      </c>
      <c r="AA31" s="59" t="s">
        <v>126</v>
      </c>
    </row>
    <row r="32" spans="1:27" ht="15" customHeight="1" x14ac:dyDescent="0.15">
      <c r="A32" s="41"/>
      <c r="B32" s="27"/>
      <c r="C32" s="27"/>
      <c r="D32" s="27"/>
      <c r="E32" s="27"/>
      <c r="F32" s="27"/>
      <c r="G32" s="26"/>
      <c r="H32" s="26"/>
      <c r="I32" s="26"/>
      <c r="J32" s="27"/>
      <c r="K32" s="27"/>
      <c r="L32" s="27"/>
      <c r="M32" s="26"/>
      <c r="N32" s="26"/>
      <c r="O32" s="26"/>
      <c r="P32" s="26"/>
      <c r="Q32" s="26"/>
      <c r="R32" s="26"/>
      <c r="S32" s="26"/>
      <c r="T32" s="26"/>
      <c r="U32" s="58"/>
      <c r="V32" s="26"/>
      <c r="W32" s="26"/>
      <c r="X32" s="26"/>
      <c r="Y32" s="26"/>
      <c r="Z32" s="26"/>
      <c r="AA32" s="60"/>
    </row>
    <row r="33" spans="1:27" ht="15" customHeight="1" x14ac:dyDescent="0.15">
      <c r="A33" s="41">
        <v>12</v>
      </c>
      <c r="B33" s="27" t="s">
        <v>41</v>
      </c>
      <c r="C33" s="27" t="s">
        <v>45</v>
      </c>
      <c r="D33" s="27" t="s">
        <v>13</v>
      </c>
      <c r="E33" s="27" t="s">
        <v>46</v>
      </c>
      <c r="F33" s="27" t="s">
        <v>47</v>
      </c>
      <c r="G33" s="26">
        <v>320</v>
      </c>
      <c r="H33" s="26">
        <v>181</v>
      </c>
      <c r="I33" s="26">
        <v>181</v>
      </c>
      <c r="J33" s="27" t="s">
        <v>109</v>
      </c>
      <c r="K33" s="27" t="s">
        <v>115</v>
      </c>
      <c r="L33" s="27" t="s">
        <v>123</v>
      </c>
      <c r="M33" s="26">
        <v>8285</v>
      </c>
      <c r="N33" s="26">
        <v>500</v>
      </c>
      <c r="O33" s="26">
        <v>0</v>
      </c>
      <c r="P33" s="26">
        <v>7785</v>
      </c>
      <c r="Q33" s="26">
        <v>205</v>
      </c>
      <c r="R33" s="26">
        <v>180</v>
      </c>
      <c r="S33" s="26" t="s">
        <v>136</v>
      </c>
      <c r="T33" s="26">
        <v>50</v>
      </c>
      <c r="U33" s="58">
        <v>18483</v>
      </c>
      <c r="V33" s="26">
        <v>11544</v>
      </c>
      <c r="W33" s="26">
        <v>0</v>
      </c>
      <c r="X33" s="26">
        <v>6939</v>
      </c>
      <c r="Y33" s="26">
        <v>0</v>
      </c>
      <c r="Z33" s="26">
        <v>3780</v>
      </c>
      <c r="AA33" s="60" t="s">
        <v>126</v>
      </c>
    </row>
    <row r="34" spans="1:27" ht="15" customHeight="1" x14ac:dyDescent="0.15">
      <c r="A34" s="41"/>
      <c r="B34" s="27"/>
      <c r="C34" s="27"/>
      <c r="D34" s="27"/>
      <c r="E34" s="27"/>
      <c r="F34" s="27"/>
      <c r="G34" s="26"/>
      <c r="H34" s="26"/>
      <c r="I34" s="26"/>
      <c r="J34" s="27"/>
      <c r="K34" s="27"/>
      <c r="L34" s="27"/>
      <c r="M34" s="26"/>
      <c r="N34" s="26"/>
      <c r="O34" s="26"/>
      <c r="P34" s="26"/>
      <c r="Q34" s="26"/>
      <c r="R34" s="26"/>
      <c r="S34" s="26"/>
      <c r="T34" s="26"/>
      <c r="U34" s="58"/>
      <c r="V34" s="26"/>
      <c r="W34" s="26"/>
      <c r="X34" s="26"/>
      <c r="Y34" s="26"/>
      <c r="Z34" s="26"/>
      <c r="AA34" s="60"/>
    </row>
    <row r="35" spans="1:27" ht="15" customHeight="1" x14ac:dyDescent="0.15">
      <c r="A35" s="41">
        <v>13</v>
      </c>
      <c r="B35" s="27" t="s">
        <v>41</v>
      </c>
      <c r="C35" s="27" t="s">
        <v>48</v>
      </c>
      <c r="D35" s="27" t="s">
        <v>15</v>
      </c>
      <c r="E35" s="27" t="s">
        <v>49</v>
      </c>
      <c r="F35" s="27"/>
      <c r="G35" s="26">
        <v>300</v>
      </c>
      <c r="H35" s="26">
        <v>180</v>
      </c>
      <c r="I35" s="26">
        <v>180</v>
      </c>
      <c r="J35" s="27" t="s">
        <v>108</v>
      </c>
      <c r="K35" s="27" t="s">
        <v>114</v>
      </c>
      <c r="L35" s="27" t="s">
        <v>122</v>
      </c>
      <c r="M35" s="26">
        <v>2000</v>
      </c>
      <c r="N35" s="26">
        <v>200</v>
      </c>
      <c r="O35" s="26">
        <v>0</v>
      </c>
      <c r="P35" s="26">
        <v>1800</v>
      </c>
      <c r="Q35" s="26">
        <v>432</v>
      </c>
      <c r="R35" s="26">
        <v>53</v>
      </c>
      <c r="S35" s="26">
        <v>430</v>
      </c>
      <c r="T35" s="26">
        <v>300</v>
      </c>
      <c r="U35" s="58">
        <v>109500</v>
      </c>
      <c r="V35" s="26">
        <v>109500</v>
      </c>
      <c r="W35" s="26">
        <v>0</v>
      </c>
      <c r="X35" s="26">
        <v>0</v>
      </c>
      <c r="Y35" s="26">
        <v>0</v>
      </c>
      <c r="Z35" s="26">
        <v>916</v>
      </c>
      <c r="AA35" s="60" t="s">
        <v>127</v>
      </c>
    </row>
    <row r="36" spans="1:27" ht="15" customHeight="1" x14ac:dyDescent="0.15">
      <c r="A36" s="41"/>
      <c r="B36" s="27"/>
      <c r="C36" s="27"/>
      <c r="D36" s="27"/>
      <c r="E36" s="27"/>
      <c r="F36" s="27"/>
      <c r="G36" s="26"/>
      <c r="H36" s="26"/>
      <c r="I36" s="26"/>
      <c r="J36" s="27"/>
      <c r="K36" s="27"/>
      <c r="L36" s="27"/>
      <c r="M36" s="26"/>
      <c r="N36" s="26"/>
      <c r="O36" s="26"/>
      <c r="P36" s="26"/>
      <c r="Q36" s="26"/>
      <c r="R36" s="26"/>
      <c r="S36" s="26"/>
      <c r="T36" s="26"/>
      <c r="U36" s="58"/>
      <c r="V36" s="26"/>
      <c r="W36" s="26"/>
      <c r="X36" s="26"/>
      <c r="Y36" s="26"/>
      <c r="Z36" s="26"/>
      <c r="AA36" s="60"/>
    </row>
    <row r="37" spans="1:27" ht="15" customHeight="1" x14ac:dyDescent="0.15">
      <c r="A37" s="37" t="s">
        <v>28</v>
      </c>
      <c r="B37" s="38"/>
      <c r="C37" s="38"/>
      <c r="D37" s="3"/>
      <c r="E37" s="4"/>
      <c r="F37" s="4"/>
      <c r="G37" s="16">
        <f>SUM(G31:G35)</f>
        <v>1206</v>
      </c>
      <c r="H37" s="16">
        <f>SUM(H31:H35)</f>
        <v>649</v>
      </c>
      <c r="I37" s="16">
        <f>SUM(I31:I35)</f>
        <v>649</v>
      </c>
      <c r="J37" s="5"/>
      <c r="K37" s="5"/>
      <c r="L37" s="5"/>
      <c r="M37" s="16">
        <f t="shared" ref="M37:Y37" si="6">SUM(M31:M35)</f>
        <v>17948</v>
      </c>
      <c r="N37" s="16">
        <f t="shared" si="6"/>
        <v>935</v>
      </c>
      <c r="O37" s="16">
        <f t="shared" si="6"/>
        <v>707</v>
      </c>
      <c r="P37" s="16">
        <f t="shared" si="6"/>
        <v>16306</v>
      </c>
      <c r="Q37" s="16">
        <f t="shared" si="6"/>
        <v>971</v>
      </c>
      <c r="R37" s="16">
        <f t="shared" si="6"/>
        <v>473</v>
      </c>
      <c r="S37" s="16">
        <f t="shared" si="6"/>
        <v>430</v>
      </c>
      <c r="T37" s="16">
        <f t="shared" si="6"/>
        <v>540</v>
      </c>
      <c r="U37" s="16">
        <f t="shared" si="6"/>
        <v>197541</v>
      </c>
      <c r="V37" s="16">
        <f t="shared" si="6"/>
        <v>147272</v>
      </c>
      <c r="W37" s="16">
        <f t="shared" si="6"/>
        <v>0</v>
      </c>
      <c r="X37" s="16">
        <f t="shared" si="6"/>
        <v>50269</v>
      </c>
      <c r="Y37" s="16">
        <f t="shared" si="6"/>
        <v>0</v>
      </c>
      <c r="Z37" s="16"/>
      <c r="AA37" s="6"/>
    </row>
    <row r="38" spans="1:27" ht="15" customHeight="1" x14ac:dyDescent="0.15">
      <c r="A38" s="42">
        <v>14</v>
      </c>
      <c r="B38" s="28" t="s">
        <v>50</v>
      </c>
      <c r="C38" s="28" t="s">
        <v>51</v>
      </c>
      <c r="D38" s="28" t="s">
        <v>15</v>
      </c>
      <c r="E38" s="28" t="s">
        <v>52</v>
      </c>
      <c r="F38" s="28"/>
      <c r="G38" s="25">
        <v>600</v>
      </c>
      <c r="H38" s="25">
        <v>510</v>
      </c>
      <c r="I38" s="25">
        <v>510</v>
      </c>
      <c r="J38" s="28" t="s">
        <v>108</v>
      </c>
      <c r="K38" s="28" t="s">
        <v>119</v>
      </c>
      <c r="L38" s="28" t="s">
        <v>122</v>
      </c>
      <c r="M38" s="25">
        <v>2947</v>
      </c>
      <c r="N38" s="25">
        <v>45</v>
      </c>
      <c r="O38" s="25">
        <v>240</v>
      </c>
      <c r="P38" s="25">
        <v>2662</v>
      </c>
      <c r="Q38" s="25">
        <v>200</v>
      </c>
      <c r="R38" s="25">
        <v>120</v>
      </c>
      <c r="S38" s="25">
        <v>180</v>
      </c>
      <c r="T38" s="25">
        <v>126</v>
      </c>
      <c r="U38" s="57">
        <v>46000</v>
      </c>
      <c r="V38" s="25">
        <v>46000</v>
      </c>
      <c r="W38" s="25">
        <v>0</v>
      </c>
      <c r="X38" s="25">
        <v>0</v>
      </c>
      <c r="Y38" s="25">
        <v>0</v>
      </c>
      <c r="Z38" s="25">
        <v>800</v>
      </c>
      <c r="AA38" s="59" t="s">
        <v>125</v>
      </c>
    </row>
    <row r="39" spans="1:27" ht="15" customHeight="1" x14ac:dyDescent="0.15">
      <c r="A39" s="41"/>
      <c r="B39" s="27"/>
      <c r="C39" s="27"/>
      <c r="D39" s="27"/>
      <c r="E39" s="27"/>
      <c r="F39" s="27"/>
      <c r="G39" s="26"/>
      <c r="H39" s="26"/>
      <c r="I39" s="26"/>
      <c r="J39" s="27"/>
      <c r="K39" s="27"/>
      <c r="L39" s="27"/>
      <c r="M39" s="26"/>
      <c r="N39" s="26"/>
      <c r="O39" s="26"/>
      <c r="P39" s="26"/>
      <c r="Q39" s="26"/>
      <c r="R39" s="26"/>
      <c r="S39" s="26"/>
      <c r="T39" s="26"/>
      <c r="U39" s="58"/>
      <c r="V39" s="26"/>
      <c r="W39" s="26"/>
      <c r="X39" s="26"/>
      <c r="Y39" s="26"/>
      <c r="Z39" s="26"/>
      <c r="AA39" s="60"/>
    </row>
    <row r="40" spans="1:27" ht="15" customHeight="1" x14ac:dyDescent="0.15">
      <c r="A40" s="41">
        <v>15</v>
      </c>
      <c r="B40" s="27" t="s">
        <v>50</v>
      </c>
      <c r="C40" s="27" t="s">
        <v>53</v>
      </c>
      <c r="D40" s="27" t="s">
        <v>15</v>
      </c>
      <c r="E40" s="27" t="s">
        <v>52</v>
      </c>
      <c r="F40" s="27" t="s">
        <v>137</v>
      </c>
      <c r="G40" s="26">
        <v>1000</v>
      </c>
      <c r="H40" s="26">
        <v>783</v>
      </c>
      <c r="I40" s="26">
        <v>783</v>
      </c>
      <c r="J40" s="27" t="s">
        <v>108</v>
      </c>
      <c r="K40" s="27" t="s">
        <v>138</v>
      </c>
      <c r="L40" s="27" t="s">
        <v>122</v>
      </c>
      <c r="M40" s="26">
        <v>7108</v>
      </c>
      <c r="N40" s="26">
        <v>760</v>
      </c>
      <c r="O40" s="26">
        <v>130</v>
      </c>
      <c r="P40" s="26">
        <v>6218</v>
      </c>
      <c r="Q40" s="26">
        <v>250</v>
      </c>
      <c r="R40" s="26">
        <v>200</v>
      </c>
      <c r="S40" s="26">
        <v>250</v>
      </c>
      <c r="T40" s="26">
        <v>205</v>
      </c>
      <c r="U40" s="58">
        <v>75000</v>
      </c>
      <c r="V40" s="26">
        <v>75000</v>
      </c>
      <c r="W40" s="26">
        <v>0</v>
      </c>
      <c r="X40" s="26">
        <v>0</v>
      </c>
      <c r="Y40" s="26">
        <v>0</v>
      </c>
      <c r="Z40" s="26">
        <v>900</v>
      </c>
      <c r="AA40" s="60" t="s">
        <v>125</v>
      </c>
    </row>
    <row r="41" spans="1:27" ht="15" customHeight="1" x14ac:dyDescent="0.15">
      <c r="A41" s="41"/>
      <c r="B41" s="27"/>
      <c r="C41" s="27"/>
      <c r="D41" s="27"/>
      <c r="E41" s="27"/>
      <c r="F41" s="27"/>
      <c r="G41" s="26"/>
      <c r="H41" s="26"/>
      <c r="I41" s="26"/>
      <c r="J41" s="27"/>
      <c r="K41" s="27"/>
      <c r="L41" s="27"/>
      <c r="M41" s="26"/>
      <c r="N41" s="26"/>
      <c r="O41" s="26"/>
      <c r="P41" s="26"/>
      <c r="Q41" s="26"/>
      <c r="R41" s="26"/>
      <c r="S41" s="26"/>
      <c r="T41" s="26"/>
      <c r="U41" s="58"/>
      <c r="V41" s="26"/>
      <c r="W41" s="26"/>
      <c r="X41" s="26"/>
      <c r="Y41" s="26"/>
      <c r="Z41" s="26"/>
      <c r="AA41" s="60"/>
    </row>
    <row r="42" spans="1:27" ht="15" customHeight="1" x14ac:dyDescent="0.15">
      <c r="A42" s="37" t="s">
        <v>28</v>
      </c>
      <c r="B42" s="38"/>
      <c r="C42" s="38"/>
      <c r="D42" s="7"/>
      <c r="E42" s="8"/>
      <c r="F42" s="8"/>
      <c r="G42" s="16">
        <f>SUM(G38:G40)</f>
        <v>1600</v>
      </c>
      <c r="H42" s="16">
        <f>SUM(H38:H40)</f>
        <v>1293</v>
      </c>
      <c r="I42" s="16">
        <f>SUM(I38:I40)</f>
        <v>1293</v>
      </c>
      <c r="J42" s="5"/>
      <c r="K42" s="5"/>
      <c r="L42" s="5"/>
      <c r="M42" s="16">
        <f t="shared" ref="M42:Y42" si="7">SUM(M38:M40)</f>
        <v>10055</v>
      </c>
      <c r="N42" s="16">
        <f t="shared" si="7"/>
        <v>805</v>
      </c>
      <c r="O42" s="16">
        <f t="shared" si="7"/>
        <v>370</v>
      </c>
      <c r="P42" s="16">
        <f t="shared" si="7"/>
        <v>8880</v>
      </c>
      <c r="Q42" s="16">
        <f t="shared" si="7"/>
        <v>450</v>
      </c>
      <c r="R42" s="16">
        <f t="shared" si="7"/>
        <v>320</v>
      </c>
      <c r="S42" s="16">
        <f t="shared" si="7"/>
        <v>430</v>
      </c>
      <c r="T42" s="16">
        <f t="shared" si="7"/>
        <v>331</v>
      </c>
      <c r="U42" s="16">
        <f t="shared" si="7"/>
        <v>121000</v>
      </c>
      <c r="V42" s="16">
        <f t="shared" si="7"/>
        <v>121000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 t="s">
        <v>106</v>
      </c>
      <c r="AA42" s="6"/>
    </row>
    <row r="43" spans="1:27" ht="15" customHeight="1" x14ac:dyDescent="0.15">
      <c r="A43" s="42">
        <v>16</v>
      </c>
      <c r="B43" s="28" t="s">
        <v>56</v>
      </c>
      <c r="C43" s="28" t="s">
        <v>57</v>
      </c>
      <c r="D43" s="28" t="s">
        <v>13</v>
      </c>
      <c r="E43" s="28" t="s">
        <v>34</v>
      </c>
      <c r="F43" s="28"/>
      <c r="G43" s="25">
        <v>830</v>
      </c>
      <c r="H43" s="25">
        <v>72</v>
      </c>
      <c r="I43" s="25">
        <v>72</v>
      </c>
      <c r="J43" s="28" t="s">
        <v>108</v>
      </c>
      <c r="K43" s="28" t="s">
        <v>114</v>
      </c>
      <c r="L43" s="28" t="s">
        <v>122</v>
      </c>
      <c r="M43" s="25">
        <v>5817</v>
      </c>
      <c r="N43" s="25">
        <v>167</v>
      </c>
      <c r="O43" s="25">
        <v>0</v>
      </c>
      <c r="P43" s="25">
        <v>5650</v>
      </c>
      <c r="Q43" s="25">
        <v>125</v>
      </c>
      <c r="R43" s="25">
        <v>83</v>
      </c>
      <c r="S43" s="25">
        <v>28</v>
      </c>
      <c r="T43" s="25">
        <v>26</v>
      </c>
      <c r="U43" s="57">
        <v>9670</v>
      </c>
      <c r="V43" s="25">
        <v>5984</v>
      </c>
      <c r="W43" s="25">
        <v>2686</v>
      </c>
      <c r="X43" s="25">
        <v>500</v>
      </c>
      <c r="Y43" s="25">
        <v>500</v>
      </c>
      <c r="Z43" s="25">
        <v>2160</v>
      </c>
      <c r="AA43" s="59" t="s">
        <v>32</v>
      </c>
    </row>
    <row r="44" spans="1:27" ht="15" customHeight="1" x14ac:dyDescent="0.15">
      <c r="A44" s="41"/>
      <c r="B44" s="27"/>
      <c r="C44" s="27"/>
      <c r="D44" s="27"/>
      <c r="E44" s="27"/>
      <c r="F44" s="27"/>
      <c r="G44" s="26"/>
      <c r="H44" s="26"/>
      <c r="I44" s="26"/>
      <c r="J44" s="27"/>
      <c r="K44" s="27"/>
      <c r="L44" s="27"/>
      <c r="M44" s="26"/>
      <c r="N44" s="26"/>
      <c r="O44" s="26"/>
      <c r="P44" s="26"/>
      <c r="Q44" s="26"/>
      <c r="R44" s="26"/>
      <c r="S44" s="26"/>
      <c r="T44" s="26"/>
      <c r="U44" s="58"/>
      <c r="V44" s="26"/>
      <c r="W44" s="26"/>
      <c r="X44" s="26"/>
      <c r="Y44" s="26"/>
      <c r="Z44" s="26"/>
      <c r="AA44" s="60"/>
    </row>
    <row r="45" spans="1:27" ht="15" customHeight="1" x14ac:dyDescent="0.15">
      <c r="A45" s="37" t="s">
        <v>28</v>
      </c>
      <c r="B45" s="38"/>
      <c r="C45" s="38"/>
      <c r="D45" s="4"/>
      <c r="E45" s="4"/>
      <c r="F45" s="4"/>
      <c r="G45" s="16">
        <f>SUM(G43)</f>
        <v>830</v>
      </c>
      <c r="H45" s="16">
        <f t="shared" ref="H45:I45" si="8">SUM(H43)</f>
        <v>72</v>
      </c>
      <c r="I45" s="16">
        <f t="shared" si="8"/>
        <v>72</v>
      </c>
      <c r="J45" s="5"/>
      <c r="K45" s="5"/>
      <c r="L45" s="5"/>
      <c r="M45" s="16">
        <f>SUM(M43)</f>
        <v>5817</v>
      </c>
      <c r="N45" s="16">
        <f t="shared" ref="N45:Y45" si="9">SUM(N43)</f>
        <v>167</v>
      </c>
      <c r="O45" s="16">
        <f t="shared" si="9"/>
        <v>0</v>
      </c>
      <c r="P45" s="16">
        <f t="shared" si="9"/>
        <v>5650</v>
      </c>
      <c r="Q45" s="16">
        <f t="shared" si="9"/>
        <v>125</v>
      </c>
      <c r="R45" s="16">
        <f t="shared" si="9"/>
        <v>83</v>
      </c>
      <c r="S45" s="16">
        <f t="shared" si="9"/>
        <v>28</v>
      </c>
      <c r="T45" s="16">
        <f t="shared" si="9"/>
        <v>26</v>
      </c>
      <c r="U45" s="16">
        <f t="shared" si="9"/>
        <v>9670</v>
      </c>
      <c r="V45" s="16">
        <f t="shared" si="9"/>
        <v>5984</v>
      </c>
      <c r="W45" s="16">
        <f t="shared" si="9"/>
        <v>2686</v>
      </c>
      <c r="X45" s="16">
        <f t="shared" si="9"/>
        <v>500</v>
      </c>
      <c r="Y45" s="16">
        <f t="shared" si="9"/>
        <v>500</v>
      </c>
      <c r="Z45" s="16" t="s">
        <v>106</v>
      </c>
      <c r="AA45" s="6"/>
    </row>
    <row r="46" spans="1:27" ht="15" customHeight="1" x14ac:dyDescent="0.15">
      <c r="A46" s="42">
        <v>17</v>
      </c>
      <c r="B46" s="28" t="s">
        <v>58</v>
      </c>
      <c r="C46" s="28" t="s">
        <v>59</v>
      </c>
      <c r="D46" s="28" t="s">
        <v>13</v>
      </c>
      <c r="E46" s="28" t="s">
        <v>60</v>
      </c>
      <c r="F46" s="28"/>
      <c r="G46" s="25">
        <v>340</v>
      </c>
      <c r="H46" s="25">
        <v>227</v>
      </c>
      <c r="I46" s="25">
        <v>227</v>
      </c>
      <c r="J46" s="28" t="s">
        <v>111</v>
      </c>
      <c r="K46" s="28" t="s">
        <v>116</v>
      </c>
      <c r="L46" s="28" t="s">
        <v>122</v>
      </c>
      <c r="M46" s="25">
        <v>5040</v>
      </c>
      <c r="N46" s="25">
        <v>443</v>
      </c>
      <c r="O46" s="25">
        <v>180</v>
      </c>
      <c r="P46" s="25">
        <v>4417</v>
      </c>
      <c r="Q46" s="25">
        <v>250</v>
      </c>
      <c r="R46" s="25">
        <v>172</v>
      </c>
      <c r="S46" s="25">
        <v>240</v>
      </c>
      <c r="T46" s="25">
        <v>42</v>
      </c>
      <c r="U46" s="57">
        <v>15520</v>
      </c>
      <c r="V46" s="25">
        <v>14822</v>
      </c>
      <c r="W46" s="25">
        <v>698</v>
      </c>
      <c r="X46" s="25">
        <v>0</v>
      </c>
      <c r="Y46" s="25">
        <v>0</v>
      </c>
      <c r="Z46" s="25">
        <v>1782</v>
      </c>
      <c r="AA46" s="59" t="s">
        <v>32</v>
      </c>
    </row>
    <row r="47" spans="1:27" ht="15" customHeight="1" x14ac:dyDescent="0.15">
      <c r="A47" s="41"/>
      <c r="B47" s="27"/>
      <c r="C47" s="27"/>
      <c r="D47" s="27"/>
      <c r="E47" s="27"/>
      <c r="F47" s="27"/>
      <c r="G47" s="26"/>
      <c r="H47" s="26"/>
      <c r="I47" s="26"/>
      <c r="J47" s="27"/>
      <c r="K47" s="27"/>
      <c r="L47" s="27"/>
      <c r="M47" s="26"/>
      <c r="N47" s="26"/>
      <c r="O47" s="26"/>
      <c r="P47" s="26"/>
      <c r="Q47" s="26"/>
      <c r="R47" s="26"/>
      <c r="S47" s="26"/>
      <c r="T47" s="26"/>
      <c r="U47" s="58"/>
      <c r="V47" s="26"/>
      <c r="W47" s="26"/>
      <c r="X47" s="26"/>
      <c r="Y47" s="26"/>
      <c r="Z47" s="26"/>
      <c r="AA47" s="60"/>
    </row>
    <row r="48" spans="1:27" ht="15" customHeight="1" x14ac:dyDescent="0.15">
      <c r="A48" s="41">
        <v>18</v>
      </c>
      <c r="B48" s="27" t="s">
        <v>58</v>
      </c>
      <c r="C48" s="27" t="s">
        <v>61</v>
      </c>
      <c r="D48" s="27" t="s">
        <v>13</v>
      </c>
      <c r="E48" s="27" t="s">
        <v>62</v>
      </c>
      <c r="F48" s="27"/>
      <c r="G48" s="26">
        <v>590</v>
      </c>
      <c r="H48" s="26">
        <v>494</v>
      </c>
      <c r="I48" s="26">
        <v>346</v>
      </c>
      <c r="J48" s="27" t="s">
        <v>107</v>
      </c>
      <c r="K48" s="27" t="s">
        <v>114</v>
      </c>
      <c r="L48" s="27" t="s">
        <v>122</v>
      </c>
      <c r="M48" s="26">
        <v>7598</v>
      </c>
      <c r="N48" s="26">
        <v>311</v>
      </c>
      <c r="O48" s="26">
        <v>2489</v>
      </c>
      <c r="P48" s="26">
        <v>4798</v>
      </c>
      <c r="Q48" s="26">
        <v>421</v>
      </c>
      <c r="R48" s="26">
        <v>306</v>
      </c>
      <c r="S48" s="26">
        <v>240</v>
      </c>
      <c r="T48" s="26">
        <v>170</v>
      </c>
      <c r="U48" s="58">
        <v>62257</v>
      </c>
      <c r="V48" s="26">
        <v>22543</v>
      </c>
      <c r="W48" s="26">
        <v>23030</v>
      </c>
      <c r="X48" s="26">
        <v>1275</v>
      </c>
      <c r="Y48" s="26">
        <v>15409</v>
      </c>
      <c r="Z48" s="26">
        <v>1782</v>
      </c>
      <c r="AA48" s="60" t="s">
        <v>32</v>
      </c>
    </row>
    <row r="49" spans="1:27" ht="15" customHeight="1" x14ac:dyDescent="0.15">
      <c r="A49" s="41"/>
      <c r="B49" s="27"/>
      <c r="C49" s="27"/>
      <c r="D49" s="27"/>
      <c r="E49" s="27"/>
      <c r="F49" s="27"/>
      <c r="G49" s="26"/>
      <c r="H49" s="26"/>
      <c r="I49" s="26"/>
      <c r="J49" s="27"/>
      <c r="K49" s="27"/>
      <c r="L49" s="27"/>
      <c r="M49" s="26"/>
      <c r="N49" s="26"/>
      <c r="O49" s="26"/>
      <c r="P49" s="26"/>
      <c r="Q49" s="26"/>
      <c r="R49" s="26"/>
      <c r="S49" s="26"/>
      <c r="T49" s="26"/>
      <c r="U49" s="58"/>
      <c r="V49" s="26"/>
      <c r="W49" s="26"/>
      <c r="X49" s="26"/>
      <c r="Y49" s="26"/>
      <c r="Z49" s="26"/>
      <c r="AA49" s="60"/>
    </row>
    <row r="50" spans="1:27" ht="15" customHeight="1" x14ac:dyDescent="0.15">
      <c r="A50" s="37" t="s">
        <v>28</v>
      </c>
      <c r="B50" s="38"/>
      <c r="C50" s="38"/>
      <c r="D50" s="9"/>
      <c r="E50" s="9"/>
      <c r="F50" s="9"/>
      <c r="G50" s="16">
        <f>SUM(G46:G48)</f>
        <v>930</v>
      </c>
      <c r="H50" s="16">
        <f>SUM(H46:H48)</f>
        <v>721</v>
      </c>
      <c r="I50" s="16">
        <f>SUM(I46:I48)</f>
        <v>573</v>
      </c>
      <c r="J50" s="5"/>
      <c r="K50" s="5"/>
      <c r="L50" s="5"/>
      <c r="M50" s="16">
        <f t="shared" ref="M50:Y50" si="10">SUM(M46:M48)</f>
        <v>12638</v>
      </c>
      <c r="N50" s="16">
        <f t="shared" si="10"/>
        <v>754</v>
      </c>
      <c r="O50" s="16">
        <f t="shared" si="10"/>
        <v>2669</v>
      </c>
      <c r="P50" s="16">
        <f t="shared" si="10"/>
        <v>9215</v>
      </c>
      <c r="Q50" s="16">
        <f t="shared" si="10"/>
        <v>671</v>
      </c>
      <c r="R50" s="16">
        <f t="shared" si="10"/>
        <v>478</v>
      </c>
      <c r="S50" s="16">
        <f t="shared" si="10"/>
        <v>480</v>
      </c>
      <c r="T50" s="16">
        <f t="shared" si="10"/>
        <v>212</v>
      </c>
      <c r="U50" s="16">
        <f t="shared" si="10"/>
        <v>77777</v>
      </c>
      <c r="V50" s="16">
        <f t="shared" si="10"/>
        <v>37365</v>
      </c>
      <c r="W50" s="16">
        <f t="shared" si="10"/>
        <v>23728</v>
      </c>
      <c r="X50" s="16">
        <f t="shared" si="10"/>
        <v>1275</v>
      </c>
      <c r="Y50" s="16">
        <f t="shared" si="10"/>
        <v>15409</v>
      </c>
      <c r="Z50" s="16" t="s">
        <v>106</v>
      </c>
      <c r="AA50" s="6"/>
    </row>
    <row r="51" spans="1:27" ht="15" customHeight="1" x14ac:dyDescent="0.15">
      <c r="A51" s="42">
        <v>19</v>
      </c>
      <c r="B51" s="28" t="s">
        <v>66</v>
      </c>
      <c r="C51" s="28" t="s">
        <v>173</v>
      </c>
      <c r="D51" s="28" t="s">
        <v>13</v>
      </c>
      <c r="E51" s="28" t="s">
        <v>34</v>
      </c>
      <c r="F51" s="28" t="s">
        <v>174</v>
      </c>
      <c r="G51" s="25">
        <v>3268</v>
      </c>
      <c r="H51" s="25">
        <v>3268</v>
      </c>
      <c r="I51" s="25">
        <v>3221</v>
      </c>
      <c r="J51" s="31" t="s">
        <v>179</v>
      </c>
      <c r="K51" s="31" t="s">
        <v>177</v>
      </c>
      <c r="L51" s="28" t="s">
        <v>122</v>
      </c>
      <c r="M51" s="25">
        <v>75897</v>
      </c>
      <c r="N51" s="25">
        <v>11244</v>
      </c>
      <c r="O51" s="25">
        <v>13231</v>
      </c>
      <c r="P51" s="25">
        <v>51422</v>
      </c>
      <c r="Q51" s="25">
        <v>1903</v>
      </c>
      <c r="R51" s="25">
        <v>1338</v>
      </c>
      <c r="S51" s="25">
        <v>1618</v>
      </c>
      <c r="T51" s="25">
        <v>1222</v>
      </c>
      <c r="U51" s="57">
        <v>446355</v>
      </c>
      <c r="V51" s="25">
        <v>239600</v>
      </c>
      <c r="W51" s="25">
        <v>76896</v>
      </c>
      <c r="X51" s="25">
        <v>86570</v>
      </c>
      <c r="Y51" s="25">
        <v>43289</v>
      </c>
      <c r="Z51" s="25">
        <v>1620</v>
      </c>
      <c r="AA51" s="59" t="s">
        <v>32</v>
      </c>
    </row>
    <row r="52" spans="1:27" ht="15" customHeight="1" x14ac:dyDescent="0.15">
      <c r="A52" s="41"/>
      <c r="B52" s="27"/>
      <c r="C52" s="27"/>
      <c r="D52" s="27"/>
      <c r="E52" s="27"/>
      <c r="F52" s="27"/>
      <c r="G52" s="26"/>
      <c r="H52" s="26"/>
      <c r="I52" s="26"/>
      <c r="J52" s="32"/>
      <c r="K52" s="32"/>
      <c r="L52" s="27"/>
      <c r="M52" s="26"/>
      <c r="N52" s="26"/>
      <c r="O52" s="26"/>
      <c r="P52" s="26"/>
      <c r="Q52" s="26"/>
      <c r="R52" s="26"/>
      <c r="S52" s="26"/>
      <c r="T52" s="26"/>
      <c r="U52" s="58"/>
      <c r="V52" s="26"/>
      <c r="W52" s="26"/>
      <c r="X52" s="26"/>
      <c r="Y52" s="26"/>
      <c r="Z52" s="26"/>
      <c r="AA52" s="60"/>
    </row>
    <row r="53" spans="1:27" ht="15" customHeight="1" x14ac:dyDescent="0.15">
      <c r="A53" s="37" t="s">
        <v>28</v>
      </c>
      <c r="B53" s="38"/>
      <c r="C53" s="38"/>
      <c r="D53" s="10"/>
      <c r="E53" s="10"/>
      <c r="F53" s="10"/>
      <c r="G53" s="16">
        <f>SUM(G51:G52)</f>
        <v>3268</v>
      </c>
      <c r="H53" s="16">
        <f>SUM(H51:H52)</f>
        <v>3268</v>
      </c>
      <c r="I53" s="16">
        <f>SUM(I51:I52)</f>
        <v>3221</v>
      </c>
      <c r="J53" s="3"/>
      <c r="K53" s="3"/>
      <c r="L53" s="4"/>
      <c r="M53" s="16">
        <f t="shared" ref="M53:Y53" si="11">SUM(M51:M52)</f>
        <v>75897</v>
      </c>
      <c r="N53" s="16">
        <f t="shared" si="11"/>
        <v>11244</v>
      </c>
      <c r="O53" s="16">
        <f t="shared" si="11"/>
        <v>13231</v>
      </c>
      <c r="P53" s="16">
        <f t="shared" si="11"/>
        <v>51422</v>
      </c>
      <c r="Q53" s="16">
        <f t="shared" si="11"/>
        <v>1903</v>
      </c>
      <c r="R53" s="16">
        <f t="shared" si="11"/>
        <v>1338</v>
      </c>
      <c r="S53" s="16">
        <f t="shared" si="11"/>
        <v>1618</v>
      </c>
      <c r="T53" s="16">
        <f t="shared" si="11"/>
        <v>1222</v>
      </c>
      <c r="U53" s="16">
        <f t="shared" si="11"/>
        <v>446355</v>
      </c>
      <c r="V53" s="16">
        <f t="shared" si="11"/>
        <v>239600</v>
      </c>
      <c r="W53" s="16">
        <f t="shared" si="11"/>
        <v>76896</v>
      </c>
      <c r="X53" s="16">
        <f t="shared" si="11"/>
        <v>86570</v>
      </c>
      <c r="Y53" s="16">
        <f t="shared" si="11"/>
        <v>43289</v>
      </c>
      <c r="Z53" s="16" t="s">
        <v>106</v>
      </c>
      <c r="AA53" s="6"/>
    </row>
    <row r="54" spans="1:27" ht="15" customHeight="1" x14ac:dyDescent="0.15">
      <c r="A54" s="42">
        <v>20</v>
      </c>
      <c r="B54" s="28" t="s">
        <v>68</v>
      </c>
      <c r="C54" s="28" t="s">
        <v>69</v>
      </c>
      <c r="D54" s="28" t="s">
        <v>13</v>
      </c>
      <c r="E54" s="28" t="s">
        <v>55</v>
      </c>
      <c r="F54" s="28" t="s">
        <v>140</v>
      </c>
      <c r="G54" s="25">
        <v>4355</v>
      </c>
      <c r="H54" s="25">
        <v>4298</v>
      </c>
      <c r="I54" s="25">
        <v>4155</v>
      </c>
      <c r="J54" s="33" t="s">
        <v>113</v>
      </c>
      <c r="K54" s="28" t="s">
        <v>120</v>
      </c>
      <c r="L54" s="28" t="s">
        <v>124</v>
      </c>
      <c r="M54" s="25">
        <v>79348</v>
      </c>
      <c r="N54" s="25">
        <v>1879</v>
      </c>
      <c r="O54" s="25">
        <v>1430</v>
      </c>
      <c r="P54" s="25">
        <v>76039</v>
      </c>
      <c r="Q54" s="25">
        <v>1759</v>
      </c>
      <c r="R54" s="25">
        <v>1643</v>
      </c>
      <c r="S54" s="25">
        <v>2310</v>
      </c>
      <c r="T54" s="25">
        <v>1655</v>
      </c>
      <c r="U54" s="57">
        <v>604157</v>
      </c>
      <c r="V54" s="25">
        <v>275233</v>
      </c>
      <c r="W54" s="25">
        <v>116809</v>
      </c>
      <c r="X54" s="25">
        <v>63634</v>
      </c>
      <c r="Y54" s="25">
        <v>148481</v>
      </c>
      <c r="Z54" s="25">
        <v>2100</v>
      </c>
      <c r="AA54" s="59" t="s">
        <v>126</v>
      </c>
    </row>
    <row r="55" spans="1:27" ht="15" customHeight="1" x14ac:dyDescent="0.15">
      <c r="A55" s="41"/>
      <c r="B55" s="27"/>
      <c r="C55" s="27"/>
      <c r="D55" s="27"/>
      <c r="E55" s="27"/>
      <c r="F55" s="27"/>
      <c r="G55" s="26"/>
      <c r="H55" s="26"/>
      <c r="I55" s="26"/>
      <c r="J55" s="34"/>
      <c r="K55" s="27"/>
      <c r="L55" s="27"/>
      <c r="M55" s="26"/>
      <c r="N55" s="26"/>
      <c r="O55" s="26"/>
      <c r="P55" s="26"/>
      <c r="Q55" s="26"/>
      <c r="R55" s="26"/>
      <c r="S55" s="26"/>
      <c r="T55" s="26"/>
      <c r="U55" s="58"/>
      <c r="V55" s="26"/>
      <c r="W55" s="26"/>
      <c r="X55" s="26"/>
      <c r="Y55" s="26"/>
      <c r="Z55" s="26"/>
      <c r="AA55" s="60"/>
    </row>
    <row r="56" spans="1:27" ht="15" customHeight="1" x14ac:dyDescent="0.15">
      <c r="A56" s="37" t="s">
        <v>28</v>
      </c>
      <c r="B56" s="38"/>
      <c r="C56" s="38"/>
      <c r="D56" s="4"/>
      <c r="E56" s="4"/>
      <c r="F56" s="4"/>
      <c r="G56" s="16">
        <f>SUM(G54)</f>
        <v>4355</v>
      </c>
      <c r="H56" s="16">
        <f t="shared" ref="H56:I56" si="12">SUM(H54)</f>
        <v>4298</v>
      </c>
      <c r="I56" s="16">
        <f t="shared" si="12"/>
        <v>4155</v>
      </c>
      <c r="J56" s="3"/>
      <c r="K56" s="3"/>
      <c r="L56" s="4"/>
      <c r="M56" s="16">
        <f t="shared" ref="M56" si="13">SUM(M54)</f>
        <v>79348</v>
      </c>
      <c r="N56" s="16">
        <f t="shared" ref="N56" si="14">SUM(N54)</f>
        <v>1879</v>
      </c>
      <c r="O56" s="16">
        <f t="shared" ref="O56" si="15">SUM(O54)</f>
        <v>1430</v>
      </c>
      <c r="P56" s="16">
        <f t="shared" ref="P56" si="16">SUM(P54)</f>
        <v>76039</v>
      </c>
      <c r="Q56" s="16">
        <f t="shared" ref="Q56" si="17">SUM(Q54)</f>
        <v>1759</v>
      </c>
      <c r="R56" s="16">
        <f t="shared" ref="R56" si="18">SUM(R54)</f>
        <v>1643</v>
      </c>
      <c r="S56" s="16">
        <f t="shared" ref="S56" si="19">SUM(S54)</f>
        <v>2310</v>
      </c>
      <c r="T56" s="16">
        <f t="shared" ref="T56" si="20">SUM(T54)</f>
        <v>1655</v>
      </c>
      <c r="U56" s="16">
        <f t="shared" ref="U56" si="21">SUM(U54)</f>
        <v>604157</v>
      </c>
      <c r="V56" s="16">
        <f t="shared" ref="V56" si="22">SUM(V54)</f>
        <v>275233</v>
      </c>
      <c r="W56" s="16">
        <f t="shared" ref="W56" si="23">SUM(W54)</f>
        <v>116809</v>
      </c>
      <c r="X56" s="16">
        <f t="shared" ref="X56" si="24">SUM(X54)</f>
        <v>63634</v>
      </c>
      <c r="Y56" s="16">
        <f t="shared" ref="Y56" si="25">SUM(Y54)</f>
        <v>148481</v>
      </c>
      <c r="Z56" s="16" t="s">
        <v>106</v>
      </c>
      <c r="AA56" s="6"/>
    </row>
    <row r="57" spans="1:27" ht="15" customHeight="1" x14ac:dyDescent="0.15">
      <c r="A57" s="42">
        <v>21</v>
      </c>
      <c r="B57" s="28" t="s">
        <v>70</v>
      </c>
      <c r="C57" s="28" t="s">
        <v>180</v>
      </c>
      <c r="D57" s="28" t="s">
        <v>13</v>
      </c>
      <c r="E57" s="28" t="s">
        <v>181</v>
      </c>
      <c r="F57" s="28"/>
      <c r="G57" s="25">
        <v>4630</v>
      </c>
      <c r="H57" s="25">
        <v>4626</v>
      </c>
      <c r="I57" s="25">
        <v>4626</v>
      </c>
      <c r="J57" s="28" t="s">
        <v>182</v>
      </c>
      <c r="K57" s="29" t="s">
        <v>183</v>
      </c>
      <c r="L57" s="28" t="s">
        <v>123</v>
      </c>
      <c r="M57" s="25">
        <v>104216</v>
      </c>
      <c r="N57" s="25">
        <v>13483</v>
      </c>
      <c r="O57" s="25">
        <v>6536</v>
      </c>
      <c r="P57" s="25">
        <v>84197</v>
      </c>
      <c r="Q57" s="25">
        <v>2420</v>
      </c>
      <c r="R57" s="25">
        <v>1640</v>
      </c>
      <c r="S57" s="25">
        <v>2393</v>
      </c>
      <c r="T57" s="25">
        <v>1584</v>
      </c>
      <c r="U57" s="57">
        <v>578160</v>
      </c>
      <c r="V57" s="25">
        <v>313188</v>
      </c>
      <c r="W57" s="25">
        <v>100191</v>
      </c>
      <c r="X57" s="25">
        <v>74674</v>
      </c>
      <c r="Y57" s="25">
        <v>90107</v>
      </c>
      <c r="Z57" s="25">
        <v>2415</v>
      </c>
      <c r="AA57" s="59" t="s">
        <v>126</v>
      </c>
    </row>
    <row r="58" spans="1:27" ht="15" customHeight="1" x14ac:dyDescent="0.15">
      <c r="A58" s="41"/>
      <c r="B58" s="27"/>
      <c r="C58" s="27"/>
      <c r="D58" s="27"/>
      <c r="E58" s="27"/>
      <c r="F58" s="27"/>
      <c r="G58" s="26"/>
      <c r="H58" s="26"/>
      <c r="I58" s="26"/>
      <c r="J58" s="27"/>
      <c r="K58" s="30"/>
      <c r="L58" s="27"/>
      <c r="M58" s="26"/>
      <c r="N58" s="26"/>
      <c r="O58" s="26"/>
      <c r="P58" s="26"/>
      <c r="Q58" s="26"/>
      <c r="R58" s="26"/>
      <c r="S58" s="26"/>
      <c r="T58" s="26"/>
      <c r="U58" s="58"/>
      <c r="V58" s="26"/>
      <c r="W58" s="26"/>
      <c r="X58" s="26"/>
      <c r="Y58" s="26"/>
      <c r="Z58" s="26"/>
      <c r="AA58" s="60"/>
    </row>
    <row r="59" spans="1:27" ht="15" customHeight="1" x14ac:dyDescent="0.15">
      <c r="A59" s="37" t="s">
        <v>28</v>
      </c>
      <c r="B59" s="38"/>
      <c r="C59" s="38"/>
      <c r="D59" s="4"/>
      <c r="E59" s="4"/>
      <c r="F59" s="4"/>
      <c r="G59" s="16">
        <f>SUM(G57:G58)</f>
        <v>4630</v>
      </c>
      <c r="H59" s="16">
        <f>SUM(H57:H58)</f>
        <v>4626</v>
      </c>
      <c r="I59" s="16">
        <f>SUM(I57:I58)</f>
        <v>4626</v>
      </c>
      <c r="J59" s="3"/>
      <c r="K59" s="3"/>
      <c r="L59" s="4"/>
      <c r="M59" s="16">
        <f>SUM(M57:M58)</f>
        <v>104216</v>
      </c>
      <c r="N59" s="16">
        <f>SUM(N57:N58)</f>
        <v>13483</v>
      </c>
      <c r="O59" s="16">
        <f>SUM(O57:O58)</f>
        <v>6536</v>
      </c>
      <c r="P59" s="16">
        <f>SUM(P57:P58)</f>
        <v>84197</v>
      </c>
      <c r="Q59" s="16">
        <f>SUM(Q57:Q58)</f>
        <v>2420</v>
      </c>
      <c r="R59" s="16">
        <f>SUM(R57:R58)</f>
        <v>1640</v>
      </c>
      <c r="S59" s="16">
        <f>SUM(S57:S58)</f>
        <v>2393</v>
      </c>
      <c r="T59" s="16">
        <f>SUM(T57:T58)</f>
        <v>1584</v>
      </c>
      <c r="U59" s="16">
        <f>SUM(U57:U58)</f>
        <v>578160</v>
      </c>
      <c r="V59" s="16">
        <f>SUM(V57:V58)</f>
        <v>313188</v>
      </c>
      <c r="W59" s="16">
        <f>SUM(W57:W58)</f>
        <v>100191</v>
      </c>
      <c r="X59" s="16">
        <f>SUM(X57:X58)</f>
        <v>74674</v>
      </c>
      <c r="Y59" s="16">
        <f>SUM(Y57:Y58)</f>
        <v>90107</v>
      </c>
      <c r="Z59" s="16" t="s">
        <v>106</v>
      </c>
      <c r="AA59" s="6"/>
    </row>
    <row r="60" spans="1:27" ht="15" customHeight="1" x14ac:dyDescent="0.15">
      <c r="A60" s="42">
        <v>22</v>
      </c>
      <c r="B60" s="28" t="s">
        <v>71</v>
      </c>
      <c r="C60" s="28" t="s">
        <v>72</v>
      </c>
      <c r="D60" s="28" t="s">
        <v>13</v>
      </c>
      <c r="E60" s="28" t="s">
        <v>73</v>
      </c>
      <c r="F60" s="28" t="s">
        <v>141</v>
      </c>
      <c r="G60" s="25">
        <v>140</v>
      </c>
      <c r="H60" s="25">
        <v>48</v>
      </c>
      <c r="I60" s="25">
        <v>48</v>
      </c>
      <c r="J60" s="28" t="s">
        <v>111</v>
      </c>
      <c r="K60" s="28" t="s">
        <v>115</v>
      </c>
      <c r="L60" s="28" t="s">
        <v>124</v>
      </c>
      <c r="M60" s="25">
        <v>3238</v>
      </c>
      <c r="N60" s="25">
        <v>1133</v>
      </c>
      <c r="O60" s="25">
        <v>750</v>
      </c>
      <c r="P60" s="25">
        <v>1355</v>
      </c>
      <c r="Q60" s="25">
        <v>1200</v>
      </c>
      <c r="R60" s="25">
        <v>1020</v>
      </c>
      <c r="S60" s="25">
        <v>205</v>
      </c>
      <c r="T60" s="25">
        <v>149</v>
      </c>
      <c r="U60" s="57">
        <v>54644</v>
      </c>
      <c r="V60" s="25">
        <v>1849</v>
      </c>
      <c r="W60" s="25">
        <v>27365</v>
      </c>
      <c r="X60" s="25">
        <v>3896</v>
      </c>
      <c r="Y60" s="25">
        <v>21534</v>
      </c>
      <c r="Z60" s="25">
        <v>1900</v>
      </c>
      <c r="AA60" s="59" t="s">
        <v>126</v>
      </c>
    </row>
    <row r="61" spans="1:27" ht="15" customHeight="1" x14ac:dyDescent="0.15">
      <c r="A61" s="41"/>
      <c r="B61" s="27"/>
      <c r="C61" s="27"/>
      <c r="D61" s="27"/>
      <c r="E61" s="27"/>
      <c r="F61" s="27"/>
      <c r="G61" s="26"/>
      <c r="H61" s="26"/>
      <c r="I61" s="26"/>
      <c r="J61" s="27"/>
      <c r="K61" s="27"/>
      <c r="L61" s="27"/>
      <c r="M61" s="26"/>
      <c r="N61" s="26"/>
      <c r="O61" s="26"/>
      <c r="P61" s="26"/>
      <c r="Q61" s="26"/>
      <c r="R61" s="26"/>
      <c r="S61" s="26"/>
      <c r="T61" s="26"/>
      <c r="U61" s="58"/>
      <c r="V61" s="26"/>
      <c r="W61" s="26"/>
      <c r="X61" s="26"/>
      <c r="Y61" s="26"/>
      <c r="Z61" s="26"/>
      <c r="AA61" s="60"/>
    </row>
    <row r="62" spans="1:27" ht="15" customHeight="1" x14ac:dyDescent="0.15">
      <c r="A62" s="41">
        <v>23</v>
      </c>
      <c r="B62" s="27" t="s">
        <v>71</v>
      </c>
      <c r="C62" s="27" t="s">
        <v>74</v>
      </c>
      <c r="D62" s="27" t="s">
        <v>13</v>
      </c>
      <c r="E62" s="27" t="s">
        <v>75</v>
      </c>
      <c r="F62" s="27" t="s">
        <v>142</v>
      </c>
      <c r="G62" s="26">
        <v>3000</v>
      </c>
      <c r="H62" s="26">
        <v>57</v>
      </c>
      <c r="I62" s="26">
        <v>57</v>
      </c>
      <c r="J62" s="27" t="s">
        <v>111</v>
      </c>
      <c r="K62" s="27" t="s">
        <v>119</v>
      </c>
      <c r="L62" s="27" t="s">
        <v>122</v>
      </c>
      <c r="M62" s="26">
        <v>5774</v>
      </c>
      <c r="N62" s="26">
        <v>1850</v>
      </c>
      <c r="O62" s="26">
        <v>1640</v>
      </c>
      <c r="P62" s="26">
        <v>2284</v>
      </c>
      <c r="Q62" s="26">
        <v>1000</v>
      </c>
      <c r="R62" s="26">
        <v>600</v>
      </c>
      <c r="S62" s="26">
        <v>361</v>
      </c>
      <c r="T62" s="26">
        <v>228</v>
      </c>
      <c r="U62" s="58">
        <v>83566</v>
      </c>
      <c r="V62" s="26">
        <v>7995</v>
      </c>
      <c r="W62" s="26">
        <v>29339</v>
      </c>
      <c r="X62" s="26">
        <v>3758</v>
      </c>
      <c r="Y62" s="26">
        <v>42474</v>
      </c>
      <c r="Z62" s="26">
        <v>853</v>
      </c>
      <c r="AA62" s="60" t="s">
        <v>126</v>
      </c>
    </row>
    <row r="63" spans="1:27" ht="15" customHeight="1" x14ac:dyDescent="0.15">
      <c r="A63" s="41"/>
      <c r="B63" s="27"/>
      <c r="C63" s="27"/>
      <c r="D63" s="27"/>
      <c r="E63" s="27"/>
      <c r="F63" s="27"/>
      <c r="G63" s="26"/>
      <c r="H63" s="26"/>
      <c r="I63" s="26"/>
      <c r="J63" s="27"/>
      <c r="K63" s="27"/>
      <c r="L63" s="27"/>
      <c r="M63" s="26"/>
      <c r="N63" s="26"/>
      <c r="O63" s="26"/>
      <c r="P63" s="26"/>
      <c r="Q63" s="26"/>
      <c r="R63" s="26"/>
      <c r="S63" s="26"/>
      <c r="T63" s="26"/>
      <c r="U63" s="58"/>
      <c r="V63" s="26"/>
      <c r="W63" s="26"/>
      <c r="X63" s="26"/>
      <c r="Y63" s="26"/>
      <c r="Z63" s="26"/>
      <c r="AA63" s="60"/>
    </row>
    <row r="64" spans="1:27" ht="15" customHeight="1" x14ac:dyDescent="0.15">
      <c r="A64" s="37" t="s">
        <v>28</v>
      </c>
      <c r="B64" s="38"/>
      <c r="C64" s="38"/>
      <c r="D64" s="9"/>
      <c r="E64" s="9"/>
      <c r="F64" s="9"/>
      <c r="G64" s="16">
        <f>SUM(G60:G62)</f>
        <v>3140</v>
      </c>
      <c r="H64" s="16">
        <f>SUM(H60:H62)</f>
        <v>105</v>
      </c>
      <c r="I64" s="16">
        <f>SUM(I60:I62)</f>
        <v>105</v>
      </c>
      <c r="J64" s="3"/>
      <c r="K64" s="3"/>
      <c r="L64" s="4"/>
      <c r="M64" s="16">
        <f t="shared" ref="M64:Y64" si="26">SUM(M60:M62)</f>
        <v>9012</v>
      </c>
      <c r="N64" s="16">
        <f t="shared" si="26"/>
        <v>2983</v>
      </c>
      <c r="O64" s="16">
        <f t="shared" si="26"/>
        <v>2390</v>
      </c>
      <c r="P64" s="16">
        <f t="shared" si="26"/>
        <v>3639</v>
      </c>
      <c r="Q64" s="16">
        <f t="shared" si="26"/>
        <v>2200</v>
      </c>
      <c r="R64" s="16">
        <f t="shared" si="26"/>
        <v>1620</v>
      </c>
      <c r="S64" s="16">
        <f t="shared" si="26"/>
        <v>566</v>
      </c>
      <c r="T64" s="16">
        <f t="shared" si="26"/>
        <v>377</v>
      </c>
      <c r="U64" s="16">
        <f t="shared" si="26"/>
        <v>138210</v>
      </c>
      <c r="V64" s="16">
        <f t="shared" si="26"/>
        <v>9844</v>
      </c>
      <c r="W64" s="16">
        <f t="shared" si="26"/>
        <v>56704</v>
      </c>
      <c r="X64" s="16">
        <f t="shared" si="26"/>
        <v>7654</v>
      </c>
      <c r="Y64" s="16">
        <f t="shared" si="26"/>
        <v>64008</v>
      </c>
      <c r="Z64" s="16" t="s">
        <v>106</v>
      </c>
      <c r="AA64" s="6"/>
    </row>
    <row r="65" spans="1:27" ht="15" customHeight="1" x14ac:dyDescent="0.15">
      <c r="A65" s="42">
        <v>24</v>
      </c>
      <c r="B65" s="28" t="s">
        <v>76</v>
      </c>
      <c r="C65" s="28" t="s">
        <v>77</v>
      </c>
      <c r="D65" s="28" t="s">
        <v>13</v>
      </c>
      <c r="E65" s="28" t="s">
        <v>78</v>
      </c>
      <c r="F65" s="28"/>
      <c r="G65" s="25">
        <v>250</v>
      </c>
      <c r="H65" s="25">
        <v>35</v>
      </c>
      <c r="I65" s="25">
        <v>35</v>
      </c>
      <c r="J65" s="28" t="s">
        <v>108</v>
      </c>
      <c r="K65" s="28" t="s">
        <v>114</v>
      </c>
      <c r="L65" s="28" t="s">
        <v>122</v>
      </c>
      <c r="M65" s="25">
        <v>3606</v>
      </c>
      <c r="N65" s="25">
        <v>2265</v>
      </c>
      <c r="O65" s="25">
        <v>0</v>
      </c>
      <c r="P65" s="25">
        <v>1341</v>
      </c>
      <c r="Q65" s="25">
        <v>48</v>
      </c>
      <c r="R65" s="25">
        <v>33</v>
      </c>
      <c r="S65" s="25">
        <v>27</v>
      </c>
      <c r="T65" s="25">
        <v>21</v>
      </c>
      <c r="U65" s="57">
        <v>7686</v>
      </c>
      <c r="V65" s="25">
        <v>6741</v>
      </c>
      <c r="W65" s="25">
        <v>0</v>
      </c>
      <c r="X65" s="25">
        <v>0</v>
      </c>
      <c r="Y65" s="25">
        <v>945</v>
      </c>
      <c r="Z65" s="25">
        <v>1706</v>
      </c>
      <c r="AA65" s="59" t="s">
        <v>32</v>
      </c>
    </row>
    <row r="66" spans="1:27" ht="15" customHeight="1" x14ac:dyDescent="0.15">
      <c r="A66" s="41"/>
      <c r="B66" s="27"/>
      <c r="C66" s="27"/>
      <c r="D66" s="27"/>
      <c r="E66" s="27"/>
      <c r="F66" s="27"/>
      <c r="G66" s="26"/>
      <c r="H66" s="26"/>
      <c r="I66" s="26"/>
      <c r="J66" s="27"/>
      <c r="K66" s="27"/>
      <c r="L66" s="27"/>
      <c r="M66" s="26"/>
      <c r="N66" s="26"/>
      <c r="O66" s="26"/>
      <c r="P66" s="26"/>
      <c r="Q66" s="26"/>
      <c r="R66" s="26"/>
      <c r="S66" s="26"/>
      <c r="T66" s="26"/>
      <c r="U66" s="58"/>
      <c r="V66" s="26"/>
      <c r="W66" s="26"/>
      <c r="X66" s="26"/>
      <c r="Y66" s="26"/>
      <c r="Z66" s="26"/>
      <c r="AA66" s="60"/>
    </row>
    <row r="67" spans="1:27" ht="15" customHeight="1" x14ac:dyDescent="0.15">
      <c r="A67" s="41">
        <v>25</v>
      </c>
      <c r="B67" s="27" t="s">
        <v>76</v>
      </c>
      <c r="C67" s="27" t="s">
        <v>79</v>
      </c>
      <c r="D67" s="27" t="s">
        <v>13</v>
      </c>
      <c r="E67" s="27" t="s">
        <v>80</v>
      </c>
      <c r="F67" s="27"/>
      <c r="G67" s="26">
        <v>150</v>
      </c>
      <c r="H67" s="26">
        <v>66</v>
      </c>
      <c r="I67" s="26">
        <v>66</v>
      </c>
      <c r="J67" s="27" t="s">
        <v>108</v>
      </c>
      <c r="K67" s="27" t="s">
        <v>114</v>
      </c>
      <c r="L67" s="27" t="s">
        <v>122</v>
      </c>
      <c r="M67" s="26">
        <v>1923</v>
      </c>
      <c r="N67" s="26">
        <v>735</v>
      </c>
      <c r="O67" s="26">
        <v>0</v>
      </c>
      <c r="P67" s="26">
        <v>1188</v>
      </c>
      <c r="Q67" s="26">
        <v>23</v>
      </c>
      <c r="R67" s="26">
        <v>21</v>
      </c>
      <c r="S67" s="26">
        <v>15</v>
      </c>
      <c r="T67" s="26">
        <v>11</v>
      </c>
      <c r="U67" s="58">
        <v>4285</v>
      </c>
      <c r="V67" s="26">
        <v>3758</v>
      </c>
      <c r="W67" s="26">
        <v>0</v>
      </c>
      <c r="X67" s="26">
        <v>0</v>
      </c>
      <c r="Y67" s="26">
        <v>527</v>
      </c>
      <c r="Z67" s="26">
        <v>3110</v>
      </c>
      <c r="AA67" s="60" t="s">
        <v>32</v>
      </c>
    </row>
    <row r="68" spans="1:27" ht="15" customHeight="1" x14ac:dyDescent="0.15">
      <c r="A68" s="41"/>
      <c r="B68" s="27"/>
      <c r="C68" s="27"/>
      <c r="D68" s="27"/>
      <c r="E68" s="27"/>
      <c r="F68" s="27"/>
      <c r="G68" s="26"/>
      <c r="H68" s="26"/>
      <c r="I68" s="26"/>
      <c r="J68" s="27"/>
      <c r="K68" s="27"/>
      <c r="L68" s="27"/>
      <c r="M68" s="26"/>
      <c r="N68" s="26"/>
      <c r="O68" s="26"/>
      <c r="P68" s="26"/>
      <c r="Q68" s="26"/>
      <c r="R68" s="26"/>
      <c r="S68" s="26"/>
      <c r="T68" s="26"/>
      <c r="U68" s="58"/>
      <c r="V68" s="26"/>
      <c r="W68" s="26"/>
      <c r="X68" s="26"/>
      <c r="Y68" s="26"/>
      <c r="Z68" s="26"/>
      <c r="AA68" s="60"/>
    </row>
    <row r="69" spans="1:27" ht="15" customHeight="1" x14ac:dyDescent="0.15">
      <c r="A69" s="41">
        <v>26</v>
      </c>
      <c r="B69" s="27" t="s">
        <v>76</v>
      </c>
      <c r="C69" s="27" t="s">
        <v>81</v>
      </c>
      <c r="D69" s="27" t="s">
        <v>13</v>
      </c>
      <c r="E69" s="27" t="s">
        <v>65</v>
      </c>
      <c r="F69" s="27"/>
      <c r="G69" s="26">
        <v>220</v>
      </c>
      <c r="H69" s="26">
        <v>167</v>
      </c>
      <c r="I69" s="26">
        <v>167</v>
      </c>
      <c r="J69" s="27" t="s">
        <v>108</v>
      </c>
      <c r="K69" s="27" t="s">
        <v>114</v>
      </c>
      <c r="L69" s="27" t="s">
        <v>122</v>
      </c>
      <c r="M69" s="26">
        <v>5623</v>
      </c>
      <c r="N69" s="26">
        <v>2097</v>
      </c>
      <c r="O69" s="26">
        <v>0</v>
      </c>
      <c r="P69" s="26">
        <v>3526</v>
      </c>
      <c r="Q69" s="26">
        <v>55</v>
      </c>
      <c r="R69" s="26">
        <v>44</v>
      </c>
      <c r="S69" s="26">
        <v>55</v>
      </c>
      <c r="T69" s="26">
        <v>47</v>
      </c>
      <c r="U69" s="58">
        <v>17437</v>
      </c>
      <c r="V69" s="26">
        <v>15292</v>
      </c>
      <c r="W69" s="26">
        <v>0</v>
      </c>
      <c r="X69" s="26">
        <v>0</v>
      </c>
      <c r="Y69" s="26">
        <v>2145</v>
      </c>
      <c r="Z69" s="26">
        <v>1382</v>
      </c>
      <c r="AA69" s="60" t="s">
        <v>32</v>
      </c>
    </row>
    <row r="70" spans="1:27" ht="15" customHeight="1" x14ac:dyDescent="0.15">
      <c r="A70" s="41"/>
      <c r="B70" s="27"/>
      <c r="C70" s="27"/>
      <c r="D70" s="27"/>
      <c r="E70" s="27"/>
      <c r="F70" s="27"/>
      <c r="G70" s="26"/>
      <c r="H70" s="26"/>
      <c r="I70" s="26"/>
      <c r="J70" s="27"/>
      <c r="K70" s="27"/>
      <c r="L70" s="27"/>
      <c r="M70" s="26"/>
      <c r="N70" s="26"/>
      <c r="O70" s="26"/>
      <c r="P70" s="26"/>
      <c r="Q70" s="26"/>
      <c r="R70" s="26"/>
      <c r="S70" s="26"/>
      <c r="T70" s="26"/>
      <c r="U70" s="58"/>
      <c r="V70" s="26"/>
      <c r="W70" s="26"/>
      <c r="X70" s="26"/>
      <c r="Y70" s="26"/>
      <c r="Z70" s="26"/>
      <c r="AA70" s="60"/>
    </row>
    <row r="71" spans="1:27" ht="15" customHeight="1" x14ac:dyDescent="0.15">
      <c r="A71" s="41">
        <v>27</v>
      </c>
      <c r="B71" s="27" t="s">
        <v>76</v>
      </c>
      <c r="C71" s="27" t="s">
        <v>82</v>
      </c>
      <c r="D71" s="27" t="s">
        <v>13</v>
      </c>
      <c r="E71" s="27" t="s">
        <v>54</v>
      </c>
      <c r="F71" s="27"/>
      <c r="G71" s="26">
        <v>500</v>
      </c>
      <c r="H71" s="26">
        <v>177</v>
      </c>
      <c r="I71" s="26">
        <v>177</v>
      </c>
      <c r="J71" s="27" t="s">
        <v>108</v>
      </c>
      <c r="K71" s="27" t="s">
        <v>114</v>
      </c>
      <c r="L71" s="27" t="s">
        <v>122</v>
      </c>
      <c r="M71" s="26">
        <v>6150</v>
      </c>
      <c r="N71" s="26">
        <v>2104</v>
      </c>
      <c r="O71" s="26">
        <v>0</v>
      </c>
      <c r="P71" s="26">
        <v>4046</v>
      </c>
      <c r="Q71" s="26">
        <v>83</v>
      </c>
      <c r="R71" s="26">
        <v>55</v>
      </c>
      <c r="S71" s="26">
        <v>50</v>
      </c>
      <c r="T71" s="26">
        <v>39</v>
      </c>
      <c r="U71" s="58">
        <v>14479</v>
      </c>
      <c r="V71" s="26">
        <v>12698</v>
      </c>
      <c r="W71" s="26">
        <v>0</v>
      </c>
      <c r="X71" s="26">
        <v>0</v>
      </c>
      <c r="Y71" s="26">
        <v>1781</v>
      </c>
      <c r="Z71" s="26">
        <v>1706</v>
      </c>
      <c r="AA71" s="60" t="s">
        <v>32</v>
      </c>
    </row>
    <row r="72" spans="1:27" ht="15" customHeight="1" x14ac:dyDescent="0.15">
      <c r="A72" s="41"/>
      <c r="B72" s="27"/>
      <c r="C72" s="27"/>
      <c r="D72" s="27"/>
      <c r="E72" s="27"/>
      <c r="F72" s="27"/>
      <c r="G72" s="26"/>
      <c r="H72" s="26"/>
      <c r="I72" s="26"/>
      <c r="J72" s="27"/>
      <c r="K72" s="27"/>
      <c r="L72" s="27"/>
      <c r="M72" s="26"/>
      <c r="N72" s="26"/>
      <c r="O72" s="26"/>
      <c r="P72" s="26"/>
      <c r="Q72" s="26"/>
      <c r="R72" s="26"/>
      <c r="S72" s="26"/>
      <c r="T72" s="26"/>
      <c r="U72" s="58"/>
      <c r="V72" s="26"/>
      <c r="W72" s="26"/>
      <c r="X72" s="26"/>
      <c r="Y72" s="26"/>
      <c r="Z72" s="26"/>
      <c r="AA72" s="60"/>
    </row>
    <row r="73" spans="1:27" ht="15" customHeight="1" x14ac:dyDescent="0.15">
      <c r="A73" s="41">
        <v>28</v>
      </c>
      <c r="B73" s="27" t="s">
        <v>76</v>
      </c>
      <c r="C73" s="27" t="s">
        <v>83</v>
      </c>
      <c r="D73" s="27" t="s">
        <v>13</v>
      </c>
      <c r="E73" s="27" t="s">
        <v>84</v>
      </c>
      <c r="F73" s="27"/>
      <c r="G73" s="26">
        <v>130</v>
      </c>
      <c r="H73" s="26">
        <v>60</v>
      </c>
      <c r="I73" s="26">
        <v>60</v>
      </c>
      <c r="J73" s="27" t="s">
        <v>108</v>
      </c>
      <c r="K73" s="27" t="s">
        <v>114</v>
      </c>
      <c r="L73" s="27" t="s">
        <v>122</v>
      </c>
      <c r="M73" s="26">
        <v>2991</v>
      </c>
      <c r="N73" s="26">
        <v>1538</v>
      </c>
      <c r="O73" s="26">
        <v>0</v>
      </c>
      <c r="P73" s="26">
        <v>1453</v>
      </c>
      <c r="Q73" s="26">
        <v>77</v>
      </c>
      <c r="R73" s="26">
        <v>51</v>
      </c>
      <c r="S73" s="26">
        <v>27</v>
      </c>
      <c r="T73" s="26">
        <v>21</v>
      </c>
      <c r="U73" s="58">
        <v>7855</v>
      </c>
      <c r="V73" s="26">
        <v>6889</v>
      </c>
      <c r="W73" s="26">
        <v>0</v>
      </c>
      <c r="X73" s="26">
        <v>0</v>
      </c>
      <c r="Y73" s="26">
        <v>966</v>
      </c>
      <c r="Z73" s="26">
        <v>3326</v>
      </c>
      <c r="AA73" s="60" t="s">
        <v>32</v>
      </c>
    </row>
    <row r="74" spans="1:27" ht="15" customHeight="1" x14ac:dyDescent="0.15">
      <c r="A74" s="41"/>
      <c r="B74" s="27"/>
      <c r="C74" s="27"/>
      <c r="D74" s="27"/>
      <c r="E74" s="27"/>
      <c r="F74" s="27"/>
      <c r="G74" s="26"/>
      <c r="H74" s="26"/>
      <c r="I74" s="26"/>
      <c r="J74" s="27"/>
      <c r="K74" s="27"/>
      <c r="L74" s="27"/>
      <c r="M74" s="26"/>
      <c r="N74" s="26"/>
      <c r="O74" s="26"/>
      <c r="P74" s="26"/>
      <c r="Q74" s="26"/>
      <c r="R74" s="26"/>
      <c r="S74" s="26"/>
      <c r="T74" s="26"/>
      <c r="U74" s="58"/>
      <c r="V74" s="26"/>
      <c r="W74" s="26"/>
      <c r="X74" s="26"/>
      <c r="Y74" s="26"/>
      <c r="Z74" s="26"/>
      <c r="AA74" s="60"/>
    </row>
    <row r="75" spans="1:27" ht="15" customHeight="1" x14ac:dyDescent="0.15">
      <c r="A75" s="41">
        <v>29</v>
      </c>
      <c r="B75" s="27" t="s">
        <v>76</v>
      </c>
      <c r="C75" s="27" t="s">
        <v>85</v>
      </c>
      <c r="D75" s="27" t="s">
        <v>13</v>
      </c>
      <c r="E75" s="27" t="s">
        <v>67</v>
      </c>
      <c r="F75" s="27"/>
      <c r="G75" s="26">
        <v>284</v>
      </c>
      <c r="H75" s="26">
        <v>170</v>
      </c>
      <c r="I75" s="26">
        <v>170</v>
      </c>
      <c r="J75" s="27" t="s">
        <v>108</v>
      </c>
      <c r="K75" s="27" t="s">
        <v>114</v>
      </c>
      <c r="L75" s="27" t="s">
        <v>122</v>
      </c>
      <c r="M75" s="26">
        <v>7315</v>
      </c>
      <c r="N75" s="26">
        <v>1736</v>
      </c>
      <c r="O75" s="26">
        <v>0</v>
      </c>
      <c r="P75" s="26">
        <v>5579</v>
      </c>
      <c r="Q75" s="26">
        <v>80</v>
      </c>
      <c r="R75" s="26">
        <v>63</v>
      </c>
      <c r="S75" s="26">
        <v>62</v>
      </c>
      <c r="T75" s="26">
        <v>37</v>
      </c>
      <c r="U75" s="58">
        <v>13551</v>
      </c>
      <c r="V75" s="26">
        <v>11192</v>
      </c>
      <c r="W75" s="26">
        <v>0</v>
      </c>
      <c r="X75" s="26">
        <v>0</v>
      </c>
      <c r="Y75" s="26">
        <v>2359</v>
      </c>
      <c r="Z75" s="26">
        <v>1706</v>
      </c>
      <c r="AA75" s="60" t="s">
        <v>32</v>
      </c>
    </row>
    <row r="76" spans="1:27" ht="15" customHeight="1" x14ac:dyDescent="0.15">
      <c r="A76" s="41"/>
      <c r="B76" s="27"/>
      <c r="C76" s="27"/>
      <c r="D76" s="27"/>
      <c r="E76" s="27"/>
      <c r="F76" s="27"/>
      <c r="G76" s="26"/>
      <c r="H76" s="26"/>
      <c r="I76" s="26"/>
      <c r="J76" s="27"/>
      <c r="K76" s="27"/>
      <c r="L76" s="27"/>
      <c r="M76" s="26"/>
      <c r="N76" s="26"/>
      <c r="O76" s="26"/>
      <c r="P76" s="26"/>
      <c r="Q76" s="26"/>
      <c r="R76" s="26"/>
      <c r="S76" s="26"/>
      <c r="T76" s="26"/>
      <c r="U76" s="58"/>
      <c r="V76" s="26"/>
      <c r="W76" s="26"/>
      <c r="X76" s="26"/>
      <c r="Y76" s="26"/>
      <c r="Z76" s="26"/>
      <c r="AA76" s="60"/>
    </row>
    <row r="77" spans="1:27" ht="15" customHeight="1" x14ac:dyDescent="0.15">
      <c r="A77" s="41">
        <v>30</v>
      </c>
      <c r="B77" s="27" t="s">
        <v>76</v>
      </c>
      <c r="C77" s="27" t="s">
        <v>86</v>
      </c>
      <c r="D77" s="27" t="s">
        <v>13</v>
      </c>
      <c r="E77" s="27" t="s">
        <v>87</v>
      </c>
      <c r="F77" s="27"/>
      <c r="G77" s="26">
        <v>186</v>
      </c>
      <c r="H77" s="26">
        <v>116</v>
      </c>
      <c r="I77" s="26">
        <v>116</v>
      </c>
      <c r="J77" s="27" t="s">
        <v>108</v>
      </c>
      <c r="K77" s="27" t="s">
        <v>114</v>
      </c>
      <c r="L77" s="27" t="s">
        <v>122</v>
      </c>
      <c r="M77" s="26">
        <v>8992</v>
      </c>
      <c r="N77" s="26">
        <v>4403</v>
      </c>
      <c r="O77" s="26">
        <v>0</v>
      </c>
      <c r="P77" s="26">
        <v>4589</v>
      </c>
      <c r="Q77" s="26">
        <v>49</v>
      </c>
      <c r="R77" s="26">
        <v>36</v>
      </c>
      <c r="S77" s="26">
        <v>51</v>
      </c>
      <c r="T77" s="26">
        <v>45</v>
      </c>
      <c r="U77" s="58">
        <v>16700</v>
      </c>
      <c r="V77" s="26">
        <v>14646</v>
      </c>
      <c r="W77" s="26">
        <v>0</v>
      </c>
      <c r="X77" s="26">
        <v>0</v>
      </c>
      <c r="Y77" s="26">
        <v>2054</v>
      </c>
      <c r="Z77" s="26">
        <v>1922</v>
      </c>
      <c r="AA77" s="60" t="s">
        <v>32</v>
      </c>
    </row>
    <row r="78" spans="1:27" ht="15" customHeight="1" x14ac:dyDescent="0.15">
      <c r="A78" s="41"/>
      <c r="B78" s="27"/>
      <c r="C78" s="27"/>
      <c r="D78" s="27"/>
      <c r="E78" s="27"/>
      <c r="F78" s="27"/>
      <c r="G78" s="26"/>
      <c r="H78" s="26"/>
      <c r="I78" s="26"/>
      <c r="J78" s="27"/>
      <c r="K78" s="27"/>
      <c r="L78" s="27"/>
      <c r="M78" s="26"/>
      <c r="N78" s="26"/>
      <c r="O78" s="26"/>
      <c r="P78" s="26"/>
      <c r="Q78" s="26"/>
      <c r="R78" s="26"/>
      <c r="S78" s="26"/>
      <c r="T78" s="26"/>
      <c r="U78" s="58"/>
      <c r="V78" s="26"/>
      <c r="W78" s="26"/>
      <c r="X78" s="26"/>
      <c r="Y78" s="26"/>
      <c r="Z78" s="26"/>
      <c r="AA78" s="60"/>
    </row>
    <row r="79" spans="1:27" ht="15" customHeight="1" x14ac:dyDescent="0.15">
      <c r="A79" s="37" t="s">
        <v>28</v>
      </c>
      <c r="B79" s="38"/>
      <c r="C79" s="38"/>
      <c r="D79" s="4"/>
      <c r="E79" s="4"/>
      <c r="F79" s="4"/>
      <c r="G79" s="16">
        <f>SUM(G65:G77)</f>
        <v>1720</v>
      </c>
      <c r="H79" s="16">
        <f>SUM(H65:H77)</f>
        <v>791</v>
      </c>
      <c r="I79" s="16">
        <f>SUM(I65:I77)</f>
        <v>791</v>
      </c>
      <c r="J79" s="3"/>
      <c r="K79" s="3"/>
      <c r="L79" s="4"/>
      <c r="M79" s="16">
        <f t="shared" ref="M79:Y79" si="27">SUM(M65:M78)</f>
        <v>36600</v>
      </c>
      <c r="N79" s="16">
        <f t="shared" si="27"/>
        <v>14878</v>
      </c>
      <c r="O79" s="16">
        <f t="shared" si="27"/>
        <v>0</v>
      </c>
      <c r="P79" s="16">
        <f t="shared" si="27"/>
        <v>21722</v>
      </c>
      <c r="Q79" s="16">
        <f t="shared" si="27"/>
        <v>415</v>
      </c>
      <c r="R79" s="16">
        <f t="shared" si="27"/>
        <v>303</v>
      </c>
      <c r="S79" s="16">
        <f t="shared" si="27"/>
        <v>287</v>
      </c>
      <c r="T79" s="16">
        <f t="shared" si="27"/>
        <v>221</v>
      </c>
      <c r="U79" s="16">
        <f t="shared" si="27"/>
        <v>81993</v>
      </c>
      <c r="V79" s="16">
        <f t="shared" si="27"/>
        <v>71216</v>
      </c>
      <c r="W79" s="16">
        <f t="shared" si="27"/>
        <v>0</v>
      </c>
      <c r="X79" s="16">
        <f t="shared" si="27"/>
        <v>0</v>
      </c>
      <c r="Y79" s="16">
        <f t="shared" si="27"/>
        <v>10777</v>
      </c>
      <c r="Z79" s="16" t="s">
        <v>106</v>
      </c>
      <c r="AA79" s="6"/>
    </row>
    <row r="80" spans="1:27" ht="15" customHeight="1" x14ac:dyDescent="0.15">
      <c r="A80" s="42">
        <v>31</v>
      </c>
      <c r="B80" s="28" t="s">
        <v>88</v>
      </c>
      <c r="C80" s="28" t="s">
        <v>89</v>
      </c>
      <c r="D80" s="28" t="s">
        <v>13</v>
      </c>
      <c r="E80" s="28" t="s">
        <v>90</v>
      </c>
      <c r="F80" s="28" t="s">
        <v>91</v>
      </c>
      <c r="G80" s="25">
        <v>245</v>
      </c>
      <c r="H80" s="25">
        <v>63</v>
      </c>
      <c r="I80" s="25">
        <v>59</v>
      </c>
      <c r="J80" s="28" t="s">
        <v>108</v>
      </c>
      <c r="K80" s="28" t="s">
        <v>114</v>
      </c>
      <c r="L80" s="28" t="s">
        <v>122</v>
      </c>
      <c r="M80" s="25">
        <v>6705</v>
      </c>
      <c r="N80" s="25">
        <v>3434</v>
      </c>
      <c r="O80" s="25">
        <v>0</v>
      </c>
      <c r="P80" s="25">
        <v>3271</v>
      </c>
      <c r="Q80" s="25">
        <v>93</v>
      </c>
      <c r="R80" s="25">
        <v>72</v>
      </c>
      <c r="S80" s="25">
        <v>33</v>
      </c>
      <c r="T80" s="25">
        <v>12</v>
      </c>
      <c r="U80" s="57">
        <v>4480</v>
      </c>
      <c r="V80" s="25">
        <v>4099</v>
      </c>
      <c r="W80" s="25">
        <v>26</v>
      </c>
      <c r="X80" s="25">
        <v>165</v>
      </c>
      <c r="Y80" s="25">
        <v>190</v>
      </c>
      <c r="Z80" s="25">
        <v>2484</v>
      </c>
      <c r="AA80" s="59" t="s">
        <v>126</v>
      </c>
    </row>
    <row r="81" spans="1:27" ht="15" customHeight="1" x14ac:dyDescent="0.15">
      <c r="A81" s="41"/>
      <c r="B81" s="27"/>
      <c r="C81" s="27"/>
      <c r="D81" s="27"/>
      <c r="E81" s="27"/>
      <c r="F81" s="27"/>
      <c r="G81" s="26"/>
      <c r="H81" s="26"/>
      <c r="I81" s="26"/>
      <c r="J81" s="27"/>
      <c r="K81" s="27"/>
      <c r="L81" s="27"/>
      <c r="M81" s="26"/>
      <c r="N81" s="26"/>
      <c r="O81" s="26"/>
      <c r="P81" s="26"/>
      <c r="Q81" s="26"/>
      <c r="R81" s="26"/>
      <c r="S81" s="26"/>
      <c r="T81" s="26"/>
      <c r="U81" s="58"/>
      <c r="V81" s="26"/>
      <c r="W81" s="26"/>
      <c r="X81" s="26"/>
      <c r="Y81" s="26"/>
      <c r="Z81" s="26"/>
      <c r="AA81" s="60"/>
    </row>
    <row r="82" spans="1:27" ht="15" customHeight="1" x14ac:dyDescent="0.15">
      <c r="A82" s="37" t="s">
        <v>28</v>
      </c>
      <c r="B82" s="38"/>
      <c r="C82" s="38"/>
      <c r="D82" s="4"/>
      <c r="E82" s="4"/>
      <c r="F82" s="4"/>
      <c r="G82" s="16">
        <f>SUM(G80)</f>
        <v>245</v>
      </c>
      <c r="H82" s="16">
        <f t="shared" ref="H82" si="28">SUM(H80)</f>
        <v>63</v>
      </c>
      <c r="I82" s="16">
        <f t="shared" ref="I82" si="29">SUM(I80)</f>
        <v>59</v>
      </c>
      <c r="J82" s="3"/>
      <c r="K82" s="3"/>
      <c r="L82" s="4"/>
      <c r="M82" s="16">
        <f t="shared" ref="M82" si="30">SUM(M80)</f>
        <v>6705</v>
      </c>
      <c r="N82" s="16">
        <f t="shared" ref="N82" si="31">SUM(N80)</f>
        <v>3434</v>
      </c>
      <c r="O82" s="16">
        <f t="shared" ref="O82" si="32">SUM(O80)</f>
        <v>0</v>
      </c>
      <c r="P82" s="16">
        <f t="shared" ref="P82" si="33">SUM(P80)</f>
        <v>3271</v>
      </c>
      <c r="Q82" s="16">
        <f t="shared" ref="Q82" si="34">SUM(Q80)</f>
        <v>93</v>
      </c>
      <c r="R82" s="16">
        <f t="shared" ref="R82" si="35">SUM(R80)</f>
        <v>72</v>
      </c>
      <c r="S82" s="16">
        <f t="shared" ref="S82" si="36">SUM(S80)</f>
        <v>33</v>
      </c>
      <c r="T82" s="16">
        <f>SUM(T80)</f>
        <v>12</v>
      </c>
      <c r="U82" s="16">
        <f t="shared" ref="U82" si="37">SUM(U80)</f>
        <v>4480</v>
      </c>
      <c r="V82" s="16">
        <f t="shared" ref="V82" si="38">SUM(V80)</f>
        <v>4099</v>
      </c>
      <c r="W82" s="16">
        <f t="shared" ref="W82" si="39">SUM(W80)</f>
        <v>26</v>
      </c>
      <c r="X82" s="16">
        <f t="shared" ref="X82" si="40">SUM(X80)</f>
        <v>165</v>
      </c>
      <c r="Y82" s="16">
        <f t="shared" ref="Y82" si="41">SUM(Y80)</f>
        <v>190</v>
      </c>
      <c r="Z82" s="16" t="s">
        <v>106</v>
      </c>
      <c r="AA82" s="6"/>
    </row>
    <row r="83" spans="1:27" ht="15" customHeight="1" x14ac:dyDescent="0.15">
      <c r="A83" s="42">
        <v>32</v>
      </c>
      <c r="B83" s="28" t="s">
        <v>92</v>
      </c>
      <c r="C83" s="28" t="s">
        <v>93</v>
      </c>
      <c r="D83" s="28" t="s">
        <v>13</v>
      </c>
      <c r="E83" s="28" t="s">
        <v>143</v>
      </c>
      <c r="F83" s="28" t="s">
        <v>94</v>
      </c>
      <c r="G83" s="25">
        <v>520</v>
      </c>
      <c r="H83" s="25">
        <v>257</v>
      </c>
      <c r="I83" s="25">
        <v>211</v>
      </c>
      <c r="J83" s="28" t="s">
        <v>175</v>
      </c>
      <c r="K83" s="28" t="s">
        <v>114</v>
      </c>
      <c r="L83" s="28" t="s">
        <v>122</v>
      </c>
      <c r="M83" s="25">
        <v>18357</v>
      </c>
      <c r="N83" s="25">
        <v>429</v>
      </c>
      <c r="O83" s="25">
        <v>1046</v>
      </c>
      <c r="P83" s="25">
        <v>16882</v>
      </c>
      <c r="Q83" s="25">
        <v>330</v>
      </c>
      <c r="R83" s="25">
        <v>214</v>
      </c>
      <c r="S83" s="25">
        <v>330</v>
      </c>
      <c r="T83" s="25">
        <v>168</v>
      </c>
      <c r="U83" s="57">
        <v>61552</v>
      </c>
      <c r="V83" s="25">
        <v>12965</v>
      </c>
      <c r="W83" s="25">
        <v>12175</v>
      </c>
      <c r="X83" s="25">
        <v>1774</v>
      </c>
      <c r="Y83" s="25">
        <v>34638</v>
      </c>
      <c r="Z83" s="25" ph="1">
        <v>2268</v>
      </c>
      <c r="AA83" s="59" t="s">
        <v>32</v>
      </c>
    </row>
    <row r="84" spans="1:27" ht="15" customHeight="1" x14ac:dyDescent="0.15">
      <c r="A84" s="41"/>
      <c r="B84" s="27"/>
      <c r="C84" s="27"/>
      <c r="D84" s="27"/>
      <c r="E84" s="27"/>
      <c r="F84" s="27"/>
      <c r="G84" s="26"/>
      <c r="H84" s="26"/>
      <c r="I84" s="26"/>
      <c r="J84" s="27"/>
      <c r="K84" s="27"/>
      <c r="L84" s="27"/>
      <c r="M84" s="26"/>
      <c r="N84" s="26"/>
      <c r="O84" s="26"/>
      <c r="P84" s="26"/>
      <c r="Q84" s="26"/>
      <c r="R84" s="26"/>
      <c r="S84" s="26"/>
      <c r="T84" s="26"/>
      <c r="U84" s="58"/>
      <c r="V84" s="26"/>
      <c r="W84" s="26"/>
      <c r="X84" s="26"/>
      <c r="Y84" s="26"/>
      <c r="Z84" s="26"/>
      <c r="AA84" s="60"/>
    </row>
    <row r="85" spans="1:27" ht="15" customHeight="1" x14ac:dyDescent="0.15">
      <c r="A85" s="41">
        <v>33</v>
      </c>
      <c r="B85" s="27" t="s">
        <v>92</v>
      </c>
      <c r="C85" s="27" t="s">
        <v>95</v>
      </c>
      <c r="D85" s="27" t="s">
        <v>13</v>
      </c>
      <c r="E85" s="27" t="s">
        <v>63</v>
      </c>
      <c r="F85" s="27"/>
      <c r="G85" s="26">
        <v>230</v>
      </c>
      <c r="H85" s="26">
        <v>24</v>
      </c>
      <c r="I85" s="26">
        <v>15</v>
      </c>
      <c r="J85" s="27" t="s">
        <v>108</v>
      </c>
      <c r="K85" s="27" t="s">
        <v>114</v>
      </c>
      <c r="L85" s="27" t="s">
        <v>122</v>
      </c>
      <c r="M85" s="26">
        <v>4445</v>
      </c>
      <c r="N85" s="26">
        <v>0</v>
      </c>
      <c r="O85" s="26">
        <v>0</v>
      </c>
      <c r="P85" s="26">
        <v>4445</v>
      </c>
      <c r="Q85" s="26">
        <v>36</v>
      </c>
      <c r="R85" s="26">
        <v>24</v>
      </c>
      <c r="S85" s="26">
        <v>3</v>
      </c>
      <c r="T85" s="26">
        <v>1</v>
      </c>
      <c r="U85" s="58">
        <v>433</v>
      </c>
      <c r="V85" s="26">
        <v>428</v>
      </c>
      <c r="W85" s="26">
        <v>5</v>
      </c>
      <c r="X85" s="26">
        <v>0</v>
      </c>
      <c r="Y85" s="26">
        <v>0</v>
      </c>
      <c r="Z85" s="26">
        <v>2268</v>
      </c>
      <c r="AA85" s="60" t="s">
        <v>32</v>
      </c>
    </row>
    <row r="86" spans="1:27" ht="15" customHeight="1" x14ac:dyDescent="0.15">
      <c r="A86" s="41"/>
      <c r="B86" s="27"/>
      <c r="C86" s="27"/>
      <c r="D86" s="27"/>
      <c r="E86" s="27"/>
      <c r="F86" s="27"/>
      <c r="G86" s="26"/>
      <c r="H86" s="26"/>
      <c r="I86" s="26"/>
      <c r="J86" s="27"/>
      <c r="K86" s="27"/>
      <c r="L86" s="27"/>
      <c r="M86" s="26"/>
      <c r="N86" s="26"/>
      <c r="O86" s="26"/>
      <c r="P86" s="26"/>
      <c r="Q86" s="26"/>
      <c r="R86" s="26"/>
      <c r="S86" s="26"/>
      <c r="T86" s="26"/>
      <c r="U86" s="58"/>
      <c r="V86" s="26"/>
      <c r="W86" s="26"/>
      <c r="X86" s="26"/>
      <c r="Y86" s="26"/>
      <c r="Z86" s="26"/>
      <c r="AA86" s="60"/>
    </row>
    <row r="87" spans="1:27" ht="15" customHeight="1" x14ac:dyDescent="0.15">
      <c r="A87" s="37" t="s">
        <v>28</v>
      </c>
      <c r="B87" s="38"/>
      <c r="C87" s="38"/>
      <c r="D87" s="4"/>
      <c r="E87" s="4"/>
      <c r="F87" s="4"/>
      <c r="G87" s="16">
        <f>SUM(G83:G85)</f>
        <v>750</v>
      </c>
      <c r="H87" s="16">
        <f>SUM(H83:H85)</f>
        <v>281</v>
      </c>
      <c r="I87" s="16">
        <f>SUM(I83:I85)</f>
        <v>226</v>
      </c>
      <c r="J87" s="3"/>
      <c r="K87" s="3"/>
      <c r="L87" s="4"/>
      <c r="M87" s="16">
        <f t="shared" ref="M87:Y87" si="42">SUM(M83:M85)</f>
        <v>22802</v>
      </c>
      <c r="N87" s="16">
        <f t="shared" si="42"/>
        <v>429</v>
      </c>
      <c r="O87" s="16">
        <f t="shared" si="42"/>
        <v>1046</v>
      </c>
      <c r="P87" s="16">
        <f t="shared" si="42"/>
        <v>21327</v>
      </c>
      <c r="Q87" s="16">
        <f t="shared" si="42"/>
        <v>366</v>
      </c>
      <c r="R87" s="16">
        <f t="shared" si="42"/>
        <v>238</v>
      </c>
      <c r="S87" s="16">
        <f t="shared" si="42"/>
        <v>333</v>
      </c>
      <c r="T87" s="16">
        <f t="shared" si="42"/>
        <v>169</v>
      </c>
      <c r="U87" s="16">
        <f t="shared" si="42"/>
        <v>61985</v>
      </c>
      <c r="V87" s="16">
        <f t="shared" si="42"/>
        <v>13393</v>
      </c>
      <c r="W87" s="16">
        <f t="shared" si="42"/>
        <v>12180</v>
      </c>
      <c r="X87" s="16">
        <f t="shared" si="42"/>
        <v>1774</v>
      </c>
      <c r="Y87" s="16">
        <f t="shared" si="42"/>
        <v>34638</v>
      </c>
      <c r="Z87" s="16" t="s">
        <v>106</v>
      </c>
      <c r="AA87" s="6"/>
    </row>
    <row r="88" spans="1:27" ht="15" customHeight="1" x14ac:dyDescent="0.15">
      <c r="A88" s="42">
        <v>34</v>
      </c>
      <c r="B88" s="33" t="s">
        <v>96</v>
      </c>
      <c r="C88" s="28" t="s">
        <v>97</v>
      </c>
      <c r="D88" s="28" t="s">
        <v>15</v>
      </c>
      <c r="E88" s="28" t="s">
        <v>98</v>
      </c>
      <c r="F88" s="28"/>
      <c r="G88" s="25">
        <v>500</v>
      </c>
      <c r="H88" s="25">
        <v>163</v>
      </c>
      <c r="I88" s="25">
        <v>163</v>
      </c>
      <c r="J88" s="28" t="s">
        <v>108</v>
      </c>
      <c r="K88" s="28" t="s">
        <v>114</v>
      </c>
      <c r="L88" s="28" t="s">
        <v>122</v>
      </c>
      <c r="M88" s="25">
        <v>2349</v>
      </c>
      <c r="N88" s="25">
        <v>1500</v>
      </c>
      <c r="O88" s="25">
        <v>0</v>
      </c>
      <c r="P88" s="25">
        <v>849</v>
      </c>
      <c r="Q88" s="25">
        <v>90</v>
      </c>
      <c r="R88" s="25">
        <v>63</v>
      </c>
      <c r="S88" s="25">
        <v>68</v>
      </c>
      <c r="T88" s="25">
        <v>59</v>
      </c>
      <c r="U88" s="57">
        <v>21536</v>
      </c>
      <c r="V88" s="25">
        <v>20823</v>
      </c>
      <c r="W88" s="25">
        <v>713</v>
      </c>
      <c r="X88" s="25">
        <v>0</v>
      </c>
      <c r="Y88" s="25">
        <v>0</v>
      </c>
      <c r="Z88" s="25">
        <v>1200</v>
      </c>
      <c r="AA88" s="59" t="s">
        <v>125</v>
      </c>
    </row>
    <row r="89" spans="1:27" ht="15" customHeight="1" x14ac:dyDescent="0.15">
      <c r="A89" s="41"/>
      <c r="B89" s="34"/>
      <c r="C89" s="27"/>
      <c r="D89" s="27"/>
      <c r="E89" s="27"/>
      <c r="F89" s="27"/>
      <c r="G89" s="26"/>
      <c r="H89" s="26"/>
      <c r="I89" s="26"/>
      <c r="J89" s="27"/>
      <c r="K89" s="27"/>
      <c r="L89" s="27"/>
      <c r="M89" s="26"/>
      <c r="N89" s="26"/>
      <c r="O89" s="26"/>
      <c r="P89" s="26"/>
      <c r="Q89" s="26"/>
      <c r="R89" s="26"/>
      <c r="S89" s="26"/>
      <c r="T89" s="26"/>
      <c r="U89" s="58"/>
      <c r="V89" s="26"/>
      <c r="W89" s="26"/>
      <c r="X89" s="26"/>
      <c r="Y89" s="26"/>
      <c r="Z89" s="26"/>
      <c r="AA89" s="60"/>
    </row>
    <row r="90" spans="1:27" ht="15" customHeight="1" x14ac:dyDescent="0.15">
      <c r="A90" s="37" t="s">
        <v>28</v>
      </c>
      <c r="B90" s="38"/>
      <c r="C90" s="38"/>
      <c r="D90" s="4"/>
      <c r="E90" s="4"/>
      <c r="F90" s="4"/>
      <c r="G90" s="16">
        <f>SUM(G88)</f>
        <v>500</v>
      </c>
      <c r="H90" s="16">
        <f t="shared" ref="H90" si="43">SUM(H88)</f>
        <v>163</v>
      </c>
      <c r="I90" s="16">
        <f t="shared" ref="I90" si="44">SUM(I88)</f>
        <v>163</v>
      </c>
      <c r="J90" s="3"/>
      <c r="K90" s="3"/>
      <c r="L90" s="4"/>
      <c r="M90" s="16">
        <f t="shared" ref="M90" si="45">SUM(M88)</f>
        <v>2349</v>
      </c>
      <c r="N90" s="16">
        <f t="shared" ref="N90" si="46">SUM(N88)</f>
        <v>1500</v>
      </c>
      <c r="O90" s="16">
        <f t="shared" ref="O90" si="47">SUM(O88)</f>
        <v>0</v>
      </c>
      <c r="P90" s="16">
        <f t="shared" ref="P90" si="48">SUM(P88)</f>
        <v>849</v>
      </c>
      <c r="Q90" s="16">
        <f t="shared" ref="Q90" si="49">SUM(Q88)</f>
        <v>90</v>
      </c>
      <c r="R90" s="16">
        <f t="shared" ref="R90" si="50">SUM(R88)</f>
        <v>63</v>
      </c>
      <c r="S90" s="16">
        <f t="shared" ref="S90" si="51">SUM(S88)</f>
        <v>68</v>
      </c>
      <c r="T90" s="16">
        <f t="shared" ref="T90" si="52">SUM(T88)</f>
        <v>59</v>
      </c>
      <c r="U90" s="16">
        <f t="shared" ref="U90" si="53">SUM(U88)</f>
        <v>21536</v>
      </c>
      <c r="V90" s="16">
        <f t="shared" ref="V90" si="54">SUM(V88)</f>
        <v>20823</v>
      </c>
      <c r="W90" s="16">
        <f t="shared" ref="W90" si="55">SUM(W88)</f>
        <v>713</v>
      </c>
      <c r="X90" s="16">
        <f t="shared" ref="X90" si="56">SUM(X88)</f>
        <v>0</v>
      </c>
      <c r="Y90" s="16">
        <f t="shared" ref="Y90" si="57">SUM(Y88)</f>
        <v>0</v>
      </c>
      <c r="Z90" s="16" t="s">
        <v>106</v>
      </c>
      <c r="AA90" s="6"/>
    </row>
    <row r="91" spans="1:27" ht="15" customHeight="1" x14ac:dyDescent="0.15">
      <c r="A91" s="42">
        <v>35</v>
      </c>
      <c r="B91" s="33" t="s">
        <v>133</v>
      </c>
      <c r="C91" s="28" t="s">
        <v>99</v>
      </c>
      <c r="D91" s="28" t="s">
        <v>13</v>
      </c>
      <c r="E91" s="28" t="s">
        <v>100</v>
      </c>
      <c r="F91" s="28" t="s">
        <v>64</v>
      </c>
      <c r="G91" s="25">
        <v>700</v>
      </c>
      <c r="H91" s="25">
        <v>201</v>
      </c>
      <c r="I91" s="25">
        <v>201</v>
      </c>
      <c r="J91" s="28" t="s">
        <v>112</v>
      </c>
      <c r="K91" s="28" t="s">
        <v>131</v>
      </c>
      <c r="L91" s="28" t="s">
        <v>122</v>
      </c>
      <c r="M91" s="25">
        <v>11210</v>
      </c>
      <c r="N91" s="25">
        <v>4780</v>
      </c>
      <c r="O91" s="25">
        <v>3052</v>
      </c>
      <c r="P91" s="25">
        <v>3378</v>
      </c>
      <c r="Q91" s="25">
        <v>315</v>
      </c>
      <c r="R91" s="25">
        <v>126</v>
      </c>
      <c r="S91" s="25">
        <v>195</v>
      </c>
      <c r="T91" s="25">
        <v>58</v>
      </c>
      <c r="U91" s="57">
        <v>21495</v>
      </c>
      <c r="V91" s="25">
        <v>15627</v>
      </c>
      <c r="W91" s="25">
        <v>1256</v>
      </c>
      <c r="X91" s="25">
        <v>529</v>
      </c>
      <c r="Y91" s="25">
        <v>4083</v>
      </c>
      <c r="Z91" s="25">
        <v>1771</v>
      </c>
      <c r="AA91" s="59" t="s">
        <v>126</v>
      </c>
    </row>
    <row r="92" spans="1:27" ht="15" customHeight="1" x14ac:dyDescent="0.15">
      <c r="A92" s="41"/>
      <c r="B92" s="34"/>
      <c r="C92" s="27"/>
      <c r="D92" s="27"/>
      <c r="E92" s="27"/>
      <c r="F92" s="27"/>
      <c r="G92" s="26"/>
      <c r="H92" s="26"/>
      <c r="I92" s="26"/>
      <c r="J92" s="27"/>
      <c r="K92" s="27"/>
      <c r="L92" s="27"/>
      <c r="M92" s="26"/>
      <c r="N92" s="26"/>
      <c r="O92" s="26"/>
      <c r="P92" s="26"/>
      <c r="Q92" s="26"/>
      <c r="R92" s="26"/>
      <c r="S92" s="26"/>
      <c r="T92" s="26"/>
      <c r="U92" s="58"/>
      <c r="V92" s="26"/>
      <c r="W92" s="26"/>
      <c r="X92" s="26"/>
      <c r="Y92" s="26"/>
      <c r="Z92" s="26"/>
      <c r="AA92" s="60"/>
    </row>
    <row r="93" spans="1:27" ht="15" customHeight="1" x14ac:dyDescent="0.15">
      <c r="A93" s="41">
        <v>36</v>
      </c>
      <c r="B93" s="34" t="s">
        <v>133</v>
      </c>
      <c r="C93" s="27" t="s">
        <v>101</v>
      </c>
      <c r="D93" s="27" t="s">
        <v>13</v>
      </c>
      <c r="E93" s="27" t="s">
        <v>102</v>
      </c>
      <c r="F93" s="27" t="s">
        <v>139</v>
      </c>
      <c r="G93" s="26">
        <v>1590</v>
      </c>
      <c r="H93" s="26">
        <v>1310</v>
      </c>
      <c r="I93" s="26">
        <v>1303</v>
      </c>
      <c r="J93" s="27" t="s">
        <v>144</v>
      </c>
      <c r="K93" s="27" t="s">
        <v>121</v>
      </c>
      <c r="L93" s="27" t="s">
        <v>122</v>
      </c>
      <c r="M93" s="26">
        <v>42490</v>
      </c>
      <c r="N93" s="26">
        <v>21</v>
      </c>
      <c r="O93" s="26">
        <v>3810</v>
      </c>
      <c r="P93" s="26">
        <v>38659</v>
      </c>
      <c r="Q93" s="26">
        <v>436</v>
      </c>
      <c r="R93" s="26">
        <v>405</v>
      </c>
      <c r="S93" s="26">
        <v>426</v>
      </c>
      <c r="T93" s="26">
        <v>279</v>
      </c>
      <c r="U93" s="58">
        <v>101942</v>
      </c>
      <c r="V93" s="26">
        <v>82629</v>
      </c>
      <c r="W93" s="26">
        <v>6283</v>
      </c>
      <c r="X93" s="26">
        <v>5189</v>
      </c>
      <c r="Y93" s="26">
        <v>7841</v>
      </c>
      <c r="Z93" s="26">
        <v>1771</v>
      </c>
      <c r="AA93" s="60" t="s">
        <v>126</v>
      </c>
    </row>
    <row r="94" spans="1:27" ht="15" customHeight="1" x14ac:dyDescent="0.15">
      <c r="A94" s="41"/>
      <c r="B94" s="34"/>
      <c r="C94" s="27"/>
      <c r="D94" s="27"/>
      <c r="E94" s="27"/>
      <c r="F94" s="27"/>
      <c r="G94" s="26"/>
      <c r="H94" s="26"/>
      <c r="I94" s="26"/>
      <c r="J94" s="27"/>
      <c r="K94" s="27"/>
      <c r="L94" s="27"/>
      <c r="M94" s="26"/>
      <c r="N94" s="26"/>
      <c r="O94" s="26"/>
      <c r="P94" s="26"/>
      <c r="Q94" s="26"/>
      <c r="R94" s="26"/>
      <c r="S94" s="26"/>
      <c r="T94" s="26"/>
      <c r="U94" s="58"/>
      <c r="V94" s="26"/>
      <c r="W94" s="26"/>
      <c r="X94" s="26"/>
      <c r="Y94" s="26"/>
      <c r="Z94" s="26"/>
      <c r="AA94" s="60"/>
    </row>
    <row r="95" spans="1:27" ht="15" customHeight="1" x14ac:dyDescent="0.15">
      <c r="A95" s="37" t="s">
        <v>28</v>
      </c>
      <c r="B95" s="38"/>
      <c r="C95" s="38"/>
      <c r="D95" s="4"/>
      <c r="E95" s="4"/>
      <c r="F95" s="4"/>
      <c r="G95" s="16">
        <f>SUM(G91:G93)</f>
        <v>2290</v>
      </c>
      <c r="H95" s="16">
        <f>SUM(H91:H93)</f>
        <v>1511</v>
      </c>
      <c r="I95" s="16">
        <f>SUM(I91:I93)</f>
        <v>1504</v>
      </c>
      <c r="J95" s="3"/>
      <c r="K95" s="3"/>
      <c r="L95" s="4"/>
      <c r="M95" s="16">
        <f t="shared" ref="M95:Y95" si="58">SUM(M91:M93)</f>
        <v>53700</v>
      </c>
      <c r="N95" s="16">
        <f t="shared" si="58"/>
        <v>4801</v>
      </c>
      <c r="O95" s="16">
        <f t="shared" si="58"/>
        <v>6862</v>
      </c>
      <c r="P95" s="16">
        <f t="shared" si="58"/>
        <v>42037</v>
      </c>
      <c r="Q95" s="16">
        <f t="shared" si="58"/>
        <v>751</v>
      </c>
      <c r="R95" s="16">
        <f t="shared" si="58"/>
        <v>531</v>
      </c>
      <c r="S95" s="16">
        <f t="shared" si="58"/>
        <v>621</v>
      </c>
      <c r="T95" s="16">
        <f t="shared" si="58"/>
        <v>337</v>
      </c>
      <c r="U95" s="16">
        <f t="shared" si="58"/>
        <v>123437</v>
      </c>
      <c r="V95" s="16">
        <f t="shared" si="58"/>
        <v>98256</v>
      </c>
      <c r="W95" s="16">
        <f t="shared" si="58"/>
        <v>7539</v>
      </c>
      <c r="X95" s="16">
        <f t="shared" si="58"/>
        <v>5718</v>
      </c>
      <c r="Y95" s="16">
        <f t="shared" si="58"/>
        <v>11924</v>
      </c>
      <c r="Z95" s="16" t="s">
        <v>106</v>
      </c>
      <c r="AA95" s="6"/>
    </row>
    <row r="96" spans="1:27" ht="15" customHeight="1" x14ac:dyDescent="0.15">
      <c r="A96" s="39" t="s">
        <v>103</v>
      </c>
      <c r="B96" s="40"/>
      <c r="C96" s="40"/>
      <c r="D96" s="11"/>
      <c r="E96" s="21"/>
      <c r="F96" s="21"/>
      <c r="G96" s="12">
        <f>G18+G21+G30+G37+G42+G45+G50+G53+G56+G59+G64+G79+G82+G87+G90+G95</f>
        <v>35174</v>
      </c>
      <c r="H96" s="12">
        <f>H18+H21+H30+H37+H42+H45+H50+H53+H56+H59+H64+H79+H82+H87+H90+H95</f>
        <v>24633</v>
      </c>
      <c r="I96" s="12">
        <f>I18+I21+I30+I37+I42+I45+I50+I53+I56+I59+I64+I79+I82+I87+I90+I95</f>
        <v>24008</v>
      </c>
      <c r="J96" s="13"/>
      <c r="K96" s="13"/>
      <c r="L96" s="14"/>
      <c r="M96" s="12">
        <f>M18+M21+M30+M37+M42+M45+M50+M53+M56+M59+M64+M79+M82+M87+M90+M95</f>
        <v>574332</v>
      </c>
      <c r="N96" s="12">
        <f>N18+N21+N30+N37+N42+N45+N50+N53+N56+N59+N64+N79+N82+N87+N90+N95</f>
        <v>75897</v>
      </c>
      <c r="O96" s="12">
        <f>O18+O21+O30+O37+O42+O45+O50+O53+O56+O59+O64+O79+O82+O87+O90+O95</f>
        <v>39826</v>
      </c>
      <c r="P96" s="12">
        <f>P18+P21+P30+P37+P42+P45+P50+P53+P56+P59+P64+P79+P82+P87+P90+P95</f>
        <v>458609</v>
      </c>
      <c r="Q96" s="12">
        <f t="shared" ref="Q96:Y96" si="59">Q18+Q21+Q30+Q37+Q42+Q45+Q50+Q53+Q56+Q59+Q64+Q79+Q82+Q87+Q90+Q95</f>
        <v>17276</v>
      </c>
      <c r="R96" s="12">
        <f t="shared" si="59"/>
        <v>12220</v>
      </c>
      <c r="S96" s="12">
        <f t="shared" si="59"/>
        <v>14048</v>
      </c>
      <c r="T96" s="12">
        <f t="shared" si="59"/>
        <v>10308</v>
      </c>
      <c r="U96" s="12">
        <f t="shared" si="59"/>
        <v>3768204</v>
      </c>
      <c r="V96" s="12">
        <f t="shared" si="59"/>
        <v>2016914</v>
      </c>
      <c r="W96" s="12">
        <f t="shared" si="59"/>
        <v>484262</v>
      </c>
      <c r="X96" s="12">
        <f t="shared" si="59"/>
        <v>309548</v>
      </c>
      <c r="Y96" s="12">
        <f t="shared" si="59"/>
        <v>957480</v>
      </c>
      <c r="Z96" s="17"/>
      <c r="AA96" s="15"/>
    </row>
    <row r="98" spans="1:1" ht="15" customHeight="1" x14ac:dyDescent="0.15">
      <c r="A98" s="1" t="s">
        <v>145</v>
      </c>
    </row>
  </sheetData>
  <sheetProtection selectLockedCells="1" selectUnlockedCells="1"/>
  <mergeCells count="1022">
    <mergeCell ref="G4:G6"/>
    <mergeCell ref="H4:H6"/>
    <mergeCell ref="I4:I6"/>
    <mergeCell ref="M4:M6"/>
    <mergeCell ref="N5:N6"/>
    <mergeCell ref="O5:O6"/>
    <mergeCell ref="P5:P6"/>
    <mergeCell ref="N4:P4"/>
    <mergeCell ref="Q4:R4"/>
    <mergeCell ref="Q5:Q6"/>
    <mergeCell ref="R5:R6"/>
    <mergeCell ref="S5:S6"/>
    <mergeCell ref="T5:T6"/>
    <mergeCell ref="S4:T4"/>
    <mergeCell ref="U4:U6"/>
    <mergeCell ref="X5:X6"/>
    <mergeCell ref="Y5:Y6"/>
    <mergeCell ref="AA67:AA68"/>
    <mergeCell ref="AA69:AA70"/>
    <mergeCell ref="AA71:AA72"/>
    <mergeCell ref="AA73:AA74"/>
    <mergeCell ref="AA75:AA76"/>
    <mergeCell ref="AA77:AA78"/>
    <mergeCell ref="AA80:AA81"/>
    <mergeCell ref="AA83:AA84"/>
    <mergeCell ref="AA85:AA86"/>
    <mergeCell ref="AA88:AA89"/>
    <mergeCell ref="AA91:AA92"/>
    <mergeCell ref="AA93:AA94"/>
    <mergeCell ref="AA51:AA52"/>
    <mergeCell ref="AA54:AA55"/>
    <mergeCell ref="AA57:AA58"/>
    <mergeCell ref="AA60:AA61"/>
    <mergeCell ref="AA62:AA63"/>
    <mergeCell ref="AA65:AA66"/>
    <mergeCell ref="Z88:Z89"/>
    <mergeCell ref="Z91:Z92"/>
    <mergeCell ref="Z93:Z94"/>
    <mergeCell ref="AA19:AA20"/>
    <mergeCell ref="AA31:AA32"/>
    <mergeCell ref="AA22:AA23"/>
    <mergeCell ref="AA24:AA25"/>
    <mergeCell ref="AA26:AA27"/>
    <mergeCell ref="AA28:AA29"/>
    <mergeCell ref="AA33:AA34"/>
    <mergeCell ref="AA35:AA36"/>
    <mergeCell ref="AA38:AA39"/>
    <mergeCell ref="AA40:AA41"/>
    <mergeCell ref="AA43:AA44"/>
    <mergeCell ref="AA46:AA47"/>
    <mergeCell ref="AA48:AA49"/>
    <mergeCell ref="Z51:Z52"/>
    <mergeCell ref="Z54:Z55"/>
    <mergeCell ref="Z57:Z58"/>
    <mergeCell ref="Z60:Z61"/>
    <mergeCell ref="Z62:Z63"/>
    <mergeCell ref="Z65:Z66"/>
    <mergeCell ref="Z67:Z68"/>
    <mergeCell ref="Z69:Z70"/>
    <mergeCell ref="Z71:Z72"/>
    <mergeCell ref="Z73:Z74"/>
    <mergeCell ref="Z75:Z76"/>
    <mergeCell ref="Z77:Z78"/>
    <mergeCell ref="Z80:Z81"/>
    <mergeCell ref="Z83:Z84"/>
    <mergeCell ref="Z85:Z86"/>
    <mergeCell ref="Z19:Z20"/>
    <mergeCell ref="Z22:Z23"/>
    <mergeCell ref="Z24:Z25"/>
    <mergeCell ref="Z26:Z27"/>
    <mergeCell ref="Z28:Z29"/>
    <mergeCell ref="Z31:Z32"/>
    <mergeCell ref="Z33:Z34"/>
    <mergeCell ref="Z35:Z36"/>
    <mergeCell ref="Z38:Z39"/>
    <mergeCell ref="Z40:Z41"/>
    <mergeCell ref="Z43:Z44"/>
    <mergeCell ref="Z46:Z47"/>
    <mergeCell ref="Z48:Z49"/>
    <mergeCell ref="Y62:Y63"/>
    <mergeCell ref="Y65:Y66"/>
    <mergeCell ref="Y67:Y68"/>
    <mergeCell ref="Y69:Y70"/>
    <mergeCell ref="Y71:Y72"/>
    <mergeCell ref="Y73:Y74"/>
    <mergeCell ref="Y75:Y76"/>
    <mergeCell ref="Y77:Y78"/>
    <mergeCell ref="Y80:Y81"/>
    <mergeCell ref="Y83:Y84"/>
    <mergeCell ref="Y85:Y86"/>
    <mergeCell ref="Y88:Y89"/>
    <mergeCell ref="Y91:Y92"/>
    <mergeCell ref="Y93:Y94"/>
    <mergeCell ref="Y22:Y23"/>
    <mergeCell ref="Y24:Y25"/>
    <mergeCell ref="Y26:Y27"/>
    <mergeCell ref="Y28:Y29"/>
    <mergeCell ref="Y31:Y32"/>
    <mergeCell ref="Y33:Y34"/>
    <mergeCell ref="Y35:Y36"/>
    <mergeCell ref="Y38:Y39"/>
    <mergeCell ref="Y40:Y41"/>
    <mergeCell ref="Y43:Y44"/>
    <mergeCell ref="Y46:Y47"/>
    <mergeCell ref="Y48:Y49"/>
    <mergeCell ref="Y51:Y52"/>
    <mergeCell ref="Y54:Y55"/>
    <mergeCell ref="Y57:Y58"/>
    <mergeCell ref="Y60:Y61"/>
    <mergeCell ref="X46:X47"/>
    <mergeCell ref="X48:X49"/>
    <mergeCell ref="X51:X52"/>
    <mergeCell ref="X54:X55"/>
    <mergeCell ref="X57:X58"/>
    <mergeCell ref="X60:X61"/>
    <mergeCell ref="X62:X63"/>
    <mergeCell ref="X80:X81"/>
    <mergeCell ref="X83:X84"/>
    <mergeCell ref="W91:W92"/>
    <mergeCell ref="W93:W94"/>
    <mergeCell ref="X65:X66"/>
    <mergeCell ref="X67:X68"/>
    <mergeCell ref="X69:X70"/>
    <mergeCell ref="X71:X72"/>
    <mergeCell ref="X73:X74"/>
    <mergeCell ref="X75:X76"/>
    <mergeCell ref="X77:X78"/>
    <mergeCell ref="X85:X86"/>
    <mergeCell ref="X88:X89"/>
    <mergeCell ref="X91:X92"/>
    <mergeCell ref="X93:X94"/>
    <mergeCell ref="W51:W52"/>
    <mergeCell ref="W54:W55"/>
    <mergeCell ref="W57:W58"/>
    <mergeCell ref="W60:W61"/>
    <mergeCell ref="W62:W63"/>
    <mergeCell ref="W65:W66"/>
    <mergeCell ref="W67:W68"/>
    <mergeCell ref="W69:W70"/>
    <mergeCell ref="W71:W72"/>
    <mergeCell ref="W73:W74"/>
    <mergeCell ref="W75:W76"/>
    <mergeCell ref="W77:W78"/>
    <mergeCell ref="W80:W81"/>
    <mergeCell ref="W83:W84"/>
    <mergeCell ref="W85:W86"/>
    <mergeCell ref="W88:W89"/>
    <mergeCell ref="AA8:AA9"/>
    <mergeCell ref="AA10:AA11"/>
    <mergeCell ref="AA12:AA13"/>
    <mergeCell ref="AA14:AA15"/>
    <mergeCell ref="AA16:AA17"/>
    <mergeCell ref="W19:W20"/>
    <mergeCell ref="X19:X20"/>
    <mergeCell ref="Y19:Y20"/>
    <mergeCell ref="W43:W44"/>
    <mergeCell ref="W46:W47"/>
    <mergeCell ref="W48:W49"/>
    <mergeCell ref="X22:X23"/>
    <mergeCell ref="X24:X25"/>
    <mergeCell ref="X26:X27"/>
    <mergeCell ref="X28:X29"/>
    <mergeCell ref="X31:X32"/>
    <mergeCell ref="X33:X34"/>
    <mergeCell ref="X35:X36"/>
    <mergeCell ref="X38:X39"/>
    <mergeCell ref="X40:X41"/>
    <mergeCell ref="X43:X44"/>
    <mergeCell ref="V93:V94"/>
    <mergeCell ref="W8:W9"/>
    <mergeCell ref="W10:W11"/>
    <mergeCell ref="W12:W13"/>
    <mergeCell ref="W14:W15"/>
    <mergeCell ref="W16:W17"/>
    <mergeCell ref="W22:W23"/>
    <mergeCell ref="W24:W25"/>
    <mergeCell ref="W26:W27"/>
    <mergeCell ref="W28:W29"/>
    <mergeCell ref="W31:W32"/>
    <mergeCell ref="W33:W34"/>
    <mergeCell ref="W35:W36"/>
    <mergeCell ref="W38:W39"/>
    <mergeCell ref="W40:W41"/>
    <mergeCell ref="V54:V55"/>
    <mergeCell ref="V57:V58"/>
    <mergeCell ref="V60:V61"/>
    <mergeCell ref="V62:V63"/>
    <mergeCell ref="V65:V66"/>
    <mergeCell ref="V67:V68"/>
    <mergeCell ref="V69:V70"/>
    <mergeCell ref="V71:V72"/>
    <mergeCell ref="V73:V74"/>
    <mergeCell ref="V75:V76"/>
    <mergeCell ref="V77:V78"/>
    <mergeCell ref="V80:V81"/>
    <mergeCell ref="V83:V84"/>
    <mergeCell ref="V85:V86"/>
    <mergeCell ref="V88:V89"/>
    <mergeCell ref="V91:V92"/>
    <mergeCell ref="V8:V9"/>
    <mergeCell ref="V10:V11"/>
    <mergeCell ref="V12:V13"/>
    <mergeCell ref="V14:V15"/>
    <mergeCell ref="V16:V17"/>
    <mergeCell ref="V19:V20"/>
    <mergeCell ref="V22:V23"/>
    <mergeCell ref="V24:V25"/>
    <mergeCell ref="V26:V27"/>
    <mergeCell ref="V28:V29"/>
    <mergeCell ref="V31:V32"/>
    <mergeCell ref="V33:V34"/>
    <mergeCell ref="V35:V36"/>
    <mergeCell ref="V38:V39"/>
    <mergeCell ref="V40:V41"/>
    <mergeCell ref="V43:V44"/>
    <mergeCell ref="V46:V47"/>
    <mergeCell ref="V48:V49"/>
    <mergeCell ref="V51:V52"/>
    <mergeCell ref="U77:U78"/>
    <mergeCell ref="U80:U81"/>
    <mergeCell ref="U83:U84"/>
    <mergeCell ref="U85:U86"/>
    <mergeCell ref="U88:U89"/>
    <mergeCell ref="U91:U92"/>
    <mergeCell ref="U93:U94"/>
    <mergeCell ref="U51:U52"/>
    <mergeCell ref="U54:U55"/>
    <mergeCell ref="U57:U58"/>
    <mergeCell ref="U60:U61"/>
    <mergeCell ref="U62:U63"/>
    <mergeCell ref="U65:U66"/>
    <mergeCell ref="U67:U68"/>
    <mergeCell ref="U69:U70"/>
    <mergeCell ref="U71:U72"/>
    <mergeCell ref="U73:U74"/>
    <mergeCell ref="U75:U76"/>
    <mergeCell ref="U8:U9"/>
    <mergeCell ref="U10:U11"/>
    <mergeCell ref="U12:U13"/>
    <mergeCell ref="U14:U15"/>
    <mergeCell ref="U16:U17"/>
    <mergeCell ref="U19:U20"/>
    <mergeCell ref="U22:U23"/>
    <mergeCell ref="U24:U25"/>
    <mergeCell ref="U26:U27"/>
    <mergeCell ref="U28:U29"/>
    <mergeCell ref="U31:U32"/>
    <mergeCell ref="U33:U34"/>
    <mergeCell ref="U35:U36"/>
    <mergeCell ref="U38:U39"/>
    <mergeCell ref="U40:U41"/>
    <mergeCell ref="U43:U44"/>
    <mergeCell ref="U46:U47"/>
    <mergeCell ref="U48:U49"/>
    <mergeCell ref="T65:T66"/>
    <mergeCell ref="T67:T68"/>
    <mergeCell ref="T69:T70"/>
    <mergeCell ref="T71:T72"/>
    <mergeCell ref="T73:T74"/>
    <mergeCell ref="T75:T76"/>
    <mergeCell ref="T77:T78"/>
    <mergeCell ref="T80:T81"/>
    <mergeCell ref="T83:T84"/>
    <mergeCell ref="T85:T86"/>
    <mergeCell ref="T88:T89"/>
    <mergeCell ref="T91:T92"/>
    <mergeCell ref="T93:T94"/>
    <mergeCell ref="T43:T44"/>
    <mergeCell ref="T46:T47"/>
    <mergeCell ref="T48:T49"/>
    <mergeCell ref="T51:T52"/>
    <mergeCell ref="T54:T55"/>
    <mergeCell ref="T57:T58"/>
    <mergeCell ref="T60:T61"/>
    <mergeCell ref="T62:T63"/>
    <mergeCell ref="S91:S92"/>
    <mergeCell ref="S93:S94"/>
    <mergeCell ref="T8:T9"/>
    <mergeCell ref="T10:T11"/>
    <mergeCell ref="T12:T13"/>
    <mergeCell ref="T14:T15"/>
    <mergeCell ref="T16:T17"/>
    <mergeCell ref="T19:T20"/>
    <mergeCell ref="T22:T23"/>
    <mergeCell ref="T24:T25"/>
    <mergeCell ref="T26:T27"/>
    <mergeCell ref="T28:T29"/>
    <mergeCell ref="T31:T32"/>
    <mergeCell ref="T33:T34"/>
    <mergeCell ref="T35:T36"/>
    <mergeCell ref="T38:T39"/>
    <mergeCell ref="T40:T41"/>
    <mergeCell ref="S51:S52"/>
    <mergeCell ref="S54:S55"/>
    <mergeCell ref="S57:S58"/>
    <mergeCell ref="S60:S61"/>
    <mergeCell ref="S62:S63"/>
    <mergeCell ref="S65:S66"/>
    <mergeCell ref="S67:S68"/>
    <mergeCell ref="S69:S70"/>
    <mergeCell ref="S71:S72"/>
    <mergeCell ref="S73:S74"/>
    <mergeCell ref="S75:S76"/>
    <mergeCell ref="S77:S78"/>
    <mergeCell ref="S80:S81"/>
    <mergeCell ref="S83:S84"/>
    <mergeCell ref="S85:S86"/>
    <mergeCell ref="S88:S89"/>
    <mergeCell ref="S8:S9"/>
    <mergeCell ref="S10:S11"/>
    <mergeCell ref="S12:S13"/>
    <mergeCell ref="S14:S15"/>
    <mergeCell ref="S16:S17"/>
    <mergeCell ref="S19:S20"/>
    <mergeCell ref="S22:S23"/>
    <mergeCell ref="S24:S25"/>
    <mergeCell ref="S26:S27"/>
    <mergeCell ref="S28:S29"/>
    <mergeCell ref="S31:S32"/>
    <mergeCell ref="S33:S34"/>
    <mergeCell ref="S35:S36"/>
    <mergeCell ref="S38:S39"/>
    <mergeCell ref="S40:S41"/>
    <mergeCell ref="S43:S44"/>
    <mergeCell ref="S46:S47"/>
    <mergeCell ref="S48:S49"/>
    <mergeCell ref="R91:R92"/>
    <mergeCell ref="R93:R94"/>
    <mergeCell ref="R54:R55"/>
    <mergeCell ref="R57:R58"/>
    <mergeCell ref="R60:R61"/>
    <mergeCell ref="R62:R63"/>
    <mergeCell ref="R65:R66"/>
    <mergeCell ref="R67:R68"/>
    <mergeCell ref="R69:R70"/>
    <mergeCell ref="R71:R72"/>
    <mergeCell ref="R73:R74"/>
    <mergeCell ref="R75:R76"/>
    <mergeCell ref="R77:R78"/>
    <mergeCell ref="R43:R44"/>
    <mergeCell ref="R46:R47"/>
    <mergeCell ref="R48:R49"/>
    <mergeCell ref="R51:R52"/>
    <mergeCell ref="R80:R81"/>
    <mergeCell ref="R83:R84"/>
    <mergeCell ref="R85:R86"/>
    <mergeCell ref="R88:R89"/>
    <mergeCell ref="Q88:Q89"/>
    <mergeCell ref="Q91:Q92"/>
    <mergeCell ref="Q93:Q94"/>
    <mergeCell ref="R8:R9"/>
    <mergeCell ref="R10:R11"/>
    <mergeCell ref="R12:R13"/>
    <mergeCell ref="R14:R15"/>
    <mergeCell ref="R16:R17"/>
    <mergeCell ref="R19:R20"/>
    <mergeCell ref="R22:R23"/>
    <mergeCell ref="R24:R25"/>
    <mergeCell ref="R26:R27"/>
    <mergeCell ref="R28:R29"/>
    <mergeCell ref="R31:R32"/>
    <mergeCell ref="R33:R34"/>
    <mergeCell ref="R35:R36"/>
    <mergeCell ref="R38:R39"/>
    <mergeCell ref="R40:R41"/>
    <mergeCell ref="Q51:Q52"/>
    <mergeCell ref="Q54:Q55"/>
    <mergeCell ref="Q57:Q58"/>
    <mergeCell ref="Q60:Q61"/>
    <mergeCell ref="Q62:Q63"/>
    <mergeCell ref="Q65:Q66"/>
    <mergeCell ref="Q67:Q68"/>
    <mergeCell ref="Q69:Q70"/>
    <mergeCell ref="Q71:Q72"/>
    <mergeCell ref="Q73:Q74"/>
    <mergeCell ref="Q75:Q76"/>
    <mergeCell ref="Q77:Q78"/>
    <mergeCell ref="Q80:Q81"/>
    <mergeCell ref="Q83:Q84"/>
    <mergeCell ref="Q85:Q86"/>
    <mergeCell ref="Q8:Q9"/>
    <mergeCell ref="Q10:Q11"/>
    <mergeCell ref="Q12:Q13"/>
    <mergeCell ref="Q14:Q15"/>
    <mergeCell ref="Q16:Q17"/>
    <mergeCell ref="Q19:Q20"/>
    <mergeCell ref="Q22:Q23"/>
    <mergeCell ref="Q24:Q25"/>
    <mergeCell ref="Q26:Q27"/>
    <mergeCell ref="Q28:Q29"/>
    <mergeCell ref="Q31:Q32"/>
    <mergeCell ref="Q33:Q34"/>
    <mergeCell ref="Q35:Q36"/>
    <mergeCell ref="Q38:Q39"/>
    <mergeCell ref="Q40:Q41"/>
    <mergeCell ref="Q43:Q44"/>
    <mergeCell ref="Q46:Q47"/>
    <mergeCell ref="Q48:Q49"/>
    <mergeCell ref="P73:P74"/>
    <mergeCell ref="P75:P76"/>
    <mergeCell ref="P77:P78"/>
    <mergeCell ref="P80:P81"/>
    <mergeCell ref="P83:P84"/>
    <mergeCell ref="P85:P86"/>
    <mergeCell ref="P88:P89"/>
    <mergeCell ref="P91:P92"/>
    <mergeCell ref="P93:P94"/>
    <mergeCell ref="P51:P52"/>
    <mergeCell ref="P54:P55"/>
    <mergeCell ref="P57:P58"/>
    <mergeCell ref="P60:P61"/>
    <mergeCell ref="P62:P63"/>
    <mergeCell ref="P65:P66"/>
    <mergeCell ref="P67:P68"/>
    <mergeCell ref="P69:P70"/>
    <mergeCell ref="P71:P72"/>
    <mergeCell ref="P22:P23"/>
    <mergeCell ref="P24:P25"/>
    <mergeCell ref="P26:P27"/>
    <mergeCell ref="P28:P29"/>
    <mergeCell ref="P31:P32"/>
    <mergeCell ref="P33:P34"/>
    <mergeCell ref="P35:P36"/>
    <mergeCell ref="P38:P39"/>
    <mergeCell ref="P40:P41"/>
    <mergeCell ref="P43:P44"/>
    <mergeCell ref="P46:P47"/>
    <mergeCell ref="P48:P49"/>
    <mergeCell ref="A19:A20"/>
    <mergeCell ref="K4:K7"/>
    <mergeCell ref="AA5:AA7"/>
    <mergeCell ref="Z4:AA4"/>
    <mergeCell ref="F5:F7"/>
    <mergeCell ref="V4:Y4"/>
    <mergeCell ref="V5:W5"/>
    <mergeCell ref="L4:L7"/>
    <mergeCell ref="J4:J7"/>
    <mergeCell ref="P8:P9"/>
    <mergeCell ref="P10:P11"/>
    <mergeCell ref="P12:P13"/>
    <mergeCell ref="P14:P15"/>
    <mergeCell ref="P16:P17"/>
    <mergeCell ref="P19:P20"/>
    <mergeCell ref="A18:C18"/>
    <mergeCell ref="A21:C21"/>
    <mergeCell ref="G16:G17"/>
    <mergeCell ref="G19:G20"/>
    <mergeCell ref="I16:I17"/>
    <mergeCell ref="I19:I20"/>
    <mergeCell ref="J19:J20"/>
    <mergeCell ref="Y12:Y13"/>
    <mergeCell ref="X14:X15"/>
    <mergeCell ref="Y14:Y15"/>
    <mergeCell ref="X16:X17"/>
    <mergeCell ref="Y16:Y17"/>
    <mergeCell ref="Z8:Z9"/>
    <mergeCell ref="Z10:Z11"/>
    <mergeCell ref="Z12:Z13"/>
    <mergeCell ref="Z14:Z15"/>
    <mergeCell ref="Z16:Z17"/>
    <mergeCell ref="A4:A7"/>
    <mergeCell ref="B4:D4"/>
    <mergeCell ref="E4:F4"/>
    <mergeCell ref="C5:C7"/>
    <mergeCell ref="D5:D7"/>
    <mergeCell ref="E5:E7"/>
    <mergeCell ref="B5:B7"/>
    <mergeCell ref="X8:X9"/>
    <mergeCell ref="Y8:Y9"/>
    <mergeCell ref="X10:X11"/>
    <mergeCell ref="Y10:Y11"/>
    <mergeCell ref="X12:X13"/>
    <mergeCell ref="G8:G9"/>
    <mergeCell ref="G10:G11"/>
    <mergeCell ref="G12:G13"/>
    <mergeCell ref="G14:G15"/>
    <mergeCell ref="A16:A17"/>
    <mergeCell ref="E8:E9"/>
    <mergeCell ref="E10:E11"/>
    <mergeCell ref="E12:E13"/>
    <mergeCell ref="E14:E15"/>
    <mergeCell ref="E16:E17"/>
    <mergeCell ref="K8:K9"/>
    <mergeCell ref="K10:K11"/>
    <mergeCell ref="K12:K13"/>
    <mergeCell ref="K14:K15"/>
    <mergeCell ref="K16:K17"/>
    <mergeCell ref="O8:O9"/>
    <mergeCell ref="O10:O11"/>
    <mergeCell ref="O12:O13"/>
    <mergeCell ref="O14:O15"/>
    <mergeCell ref="O16:O17"/>
    <mergeCell ref="A54:A55"/>
    <mergeCell ref="A57:A58"/>
    <mergeCell ref="A60:A61"/>
    <mergeCell ref="A62:A63"/>
    <mergeCell ref="A51:A52"/>
    <mergeCell ref="A43:A44"/>
    <mergeCell ref="A46:A47"/>
    <mergeCell ref="A48:A49"/>
    <mergeCell ref="A1:AA2"/>
    <mergeCell ref="A8:A9"/>
    <mergeCell ref="A10:A11"/>
    <mergeCell ref="A12:A13"/>
    <mergeCell ref="A14:A15"/>
    <mergeCell ref="F8:F9"/>
    <mergeCell ref="F10:F11"/>
    <mergeCell ref="F12:F13"/>
    <mergeCell ref="H8:H9"/>
    <mergeCell ref="H10:H11"/>
    <mergeCell ref="H12:H13"/>
    <mergeCell ref="H14:H15"/>
    <mergeCell ref="I8:I9"/>
    <mergeCell ref="I10:I11"/>
    <mergeCell ref="I12:I13"/>
    <mergeCell ref="I14:I15"/>
    <mergeCell ref="A73:A74"/>
    <mergeCell ref="A75:A76"/>
    <mergeCell ref="A77:A78"/>
    <mergeCell ref="A80:A81"/>
    <mergeCell ref="A83:A84"/>
    <mergeCell ref="A79:C79"/>
    <mergeCell ref="A82:C82"/>
    <mergeCell ref="B75:B76"/>
    <mergeCell ref="B77:B78"/>
    <mergeCell ref="B80:B81"/>
    <mergeCell ref="B83:B84"/>
    <mergeCell ref="C75:C76"/>
    <mergeCell ref="C77:C78"/>
    <mergeCell ref="C80:C81"/>
    <mergeCell ref="C83:C84"/>
    <mergeCell ref="A65:A66"/>
    <mergeCell ref="A67:A68"/>
    <mergeCell ref="A69:A70"/>
    <mergeCell ref="A71:A72"/>
    <mergeCell ref="C65:C66"/>
    <mergeCell ref="C67:C68"/>
    <mergeCell ref="C69:C70"/>
    <mergeCell ref="C71:C72"/>
    <mergeCell ref="C73:C74"/>
    <mergeCell ref="A85:A86"/>
    <mergeCell ref="A88:A89"/>
    <mergeCell ref="A91:A92"/>
    <mergeCell ref="A93:A94"/>
    <mergeCell ref="A87:C87"/>
    <mergeCell ref="A90:C90"/>
    <mergeCell ref="A95:C95"/>
    <mergeCell ref="B85:B86"/>
    <mergeCell ref="B88:B89"/>
    <mergeCell ref="B91:B92"/>
    <mergeCell ref="B93:B94"/>
    <mergeCell ref="C85:C86"/>
    <mergeCell ref="C88:C89"/>
    <mergeCell ref="C91:C92"/>
    <mergeCell ref="A22:A23"/>
    <mergeCell ref="A24:A25"/>
    <mergeCell ref="A26:A27"/>
    <mergeCell ref="A28:A29"/>
    <mergeCell ref="A31:A32"/>
    <mergeCell ref="B8:B9"/>
    <mergeCell ref="B10:B11"/>
    <mergeCell ref="B12:B13"/>
    <mergeCell ref="B14:B15"/>
    <mergeCell ref="B16:B17"/>
    <mergeCell ref="B19:B20"/>
    <mergeCell ref="B22:B23"/>
    <mergeCell ref="B24:B25"/>
    <mergeCell ref="B26:B27"/>
    <mergeCell ref="B28:B29"/>
    <mergeCell ref="B31:B32"/>
    <mergeCell ref="B33:B34"/>
    <mergeCell ref="B35:B36"/>
    <mergeCell ref="C43:C44"/>
    <mergeCell ref="A30:C30"/>
    <mergeCell ref="A37:C37"/>
    <mergeCell ref="A42:C42"/>
    <mergeCell ref="C38:C39"/>
    <mergeCell ref="C40:C41"/>
    <mergeCell ref="B38:B39"/>
    <mergeCell ref="B40:B41"/>
    <mergeCell ref="A33:A34"/>
    <mergeCell ref="A35:A36"/>
    <mergeCell ref="A38:A39"/>
    <mergeCell ref="A40:A41"/>
    <mergeCell ref="B60:B61"/>
    <mergeCell ref="A96:C96"/>
    <mergeCell ref="B43:B44"/>
    <mergeCell ref="B46:B47"/>
    <mergeCell ref="B48:B49"/>
    <mergeCell ref="B51:B52"/>
    <mergeCell ref="A53:C53"/>
    <mergeCell ref="A56:C56"/>
    <mergeCell ref="A59:C59"/>
    <mergeCell ref="A64:C64"/>
    <mergeCell ref="B62:B63"/>
    <mergeCell ref="C54:C55"/>
    <mergeCell ref="C57:C58"/>
    <mergeCell ref="C60:C61"/>
    <mergeCell ref="C62:C63"/>
    <mergeCell ref="A45:C45"/>
    <mergeCell ref="A50:C50"/>
    <mergeCell ref="C46:C47"/>
    <mergeCell ref="C48:C49"/>
    <mergeCell ref="C8:C9"/>
    <mergeCell ref="C10:C11"/>
    <mergeCell ref="C12:C13"/>
    <mergeCell ref="C14:C15"/>
    <mergeCell ref="C16:C17"/>
    <mergeCell ref="C19:C20"/>
    <mergeCell ref="C22:C23"/>
    <mergeCell ref="C24:C25"/>
    <mergeCell ref="C26:C27"/>
    <mergeCell ref="C28:C29"/>
    <mergeCell ref="C31:C32"/>
    <mergeCell ref="C33:C34"/>
    <mergeCell ref="C35:C36"/>
    <mergeCell ref="B65:B66"/>
    <mergeCell ref="B67:B68"/>
    <mergeCell ref="B69:B70"/>
    <mergeCell ref="B71:B72"/>
    <mergeCell ref="B73:B74"/>
    <mergeCell ref="C93:C94"/>
    <mergeCell ref="B54:B55"/>
    <mergeCell ref="B57:B58"/>
    <mergeCell ref="D8:D9"/>
    <mergeCell ref="D10:D11"/>
    <mergeCell ref="D12:D13"/>
    <mergeCell ref="D14:D15"/>
    <mergeCell ref="D16:D17"/>
    <mergeCell ref="D19:D20"/>
    <mergeCell ref="D22:D23"/>
    <mergeCell ref="D24:D25"/>
    <mergeCell ref="D26:D27"/>
    <mergeCell ref="D28:D29"/>
    <mergeCell ref="D31:D32"/>
    <mergeCell ref="D33:D34"/>
    <mergeCell ref="D35:D36"/>
    <mergeCell ref="D69:D70"/>
    <mergeCell ref="D71:D72"/>
    <mergeCell ref="D73:D74"/>
    <mergeCell ref="D75:D76"/>
    <mergeCell ref="D60:D61"/>
    <mergeCell ref="D62:D63"/>
    <mergeCell ref="D65:D66"/>
    <mergeCell ref="D54:D55"/>
    <mergeCell ref="D57:D58"/>
    <mergeCell ref="C51:C52"/>
    <mergeCell ref="D48:D49"/>
    <mergeCell ref="E19:E20"/>
    <mergeCell ref="E22:E23"/>
    <mergeCell ref="E24:E25"/>
    <mergeCell ref="E26:E27"/>
    <mergeCell ref="E28:E29"/>
    <mergeCell ref="D91:D92"/>
    <mergeCell ref="D93:D94"/>
    <mergeCell ref="D77:D78"/>
    <mergeCell ref="D80:D81"/>
    <mergeCell ref="D83:D84"/>
    <mergeCell ref="D85:D86"/>
    <mergeCell ref="D88:D89"/>
    <mergeCell ref="D67:D68"/>
    <mergeCell ref="D43:D44"/>
    <mergeCell ref="D46:D47"/>
    <mergeCell ref="D38:D39"/>
    <mergeCell ref="D40:D41"/>
    <mergeCell ref="E43:E44"/>
    <mergeCell ref="E46:E47"/>
    <mergeCell ref="E48:E49"/>
    <mergeCell ref="E38:E39"/>
    <mergeCell ref="E40:E41"/>
    <mergeCell ref="D51:D52"/>
    <mergeCell ref="E93:E94"/>
    <mergeCell ref="E71:E72"/>
    <mergeCell ref="E73:E74"/>
    <mergeCell ref="E75:E76"/>
    <mergeCell ref="E77:E78"/>
    <mergeCell ref="E80:E81"/>
    <mergeCell ref="E62:E63"/>
    <mergeCell ref="E65:E66"/>
    <mergeCell ref="E67:E68"/>
    <mergeCell ref="E69:E70"/>
    <mergeCell ref="E54:E55"/>
    <mergeCell ref="E57:E58"/>
    <mergeCell ref="E60:E61"/>
    <mergeCell ref="E83:E84"/>
    <mergeCell ref="E85:E86"/>
    <mergeCell ref="E88:E89"/>
    <mergeCell ref="E91:E92"/>
    <mergeCell ref="F14:F15"/>
    <mergeCell ref="F16:F17"/>
    <mergeCell ref="F19:F20"/>
    <mergeCell ref="F22:F23"/>
    <mergeCell ref="F24:F25"/>
    <mergeCell ref="F26:F27"/>
    <mergeCell ref="F28:F29"/>
    <mergeCell ref="F31:F32"/>
    <mergeCell ref="F33:F34"/>
    <mergeCell ref="F35:F36"/>
    <mergeCell ref="F38:F39"/>
    <mergeCell ref="F40:F41"/>
    <mergeCell ref="E31:E32"/>
    <mergeCell ref="E33:E34"/>
    <mergeCell ref="E35:E36"/>
    <mergeCell ref="F71:F72"/>
    <mergeCell ref="F73:F74"/>
    <mergeCell ref="F75:F76"/>
    <mergeCell ref="F77:F78"/>
    <mergeCell ref="F80:F81"/>
    <mergeCell ref="G46:G47"/>
    <mergeCell ref="G48:G49"/>
    <mergeCell ref="G60:G61"/>
    <mergeCell ref="G75:G76"/>
    <mergeCell ref="G77:G78"/>
    <mergeCell ref="G80:G81"/>
    <mergeCell ref="E51:E52"/>
    <mergeCell ref="F43:F44"/>
    <mergeCell ref="F46:F47"/>
    <mergeCell ref="F48:F49"/>
    <mergeCell ref="F62:F63"/>
    <mergeCell ref="F65:F66"/>
    <mergeCell ref="F67:F68"/>
    <mergeCell ref="F69:F70"/>
    <mergeCell ref="F54:F55"/>
    <mergeCell ref="F57:F58"/>
    <mergeCell ref="F60:F61"/>
    <mergeCell ref="F51:F52"/>
    <mergeCell ref="G65:G66"/>
    <mergeCell ref="G67:G68"/>
    <mergeCell ref="G69:G70"/>
    <mergeCell ref="G71:G72"/>
    <mergeCell ref="G73:G74"/>
    <mergeCell ref="G57:G58"/>
    <mergeCell ref="F83:F84"/>
    <mergeCell ref="F85:F86"/>
    <mergeCell ref="F88:F89"/>
    <mergeCell ref="G88:G89"/>
    <mergeCell ref="G91:G92"/>
    <mergeCell ref="G93:G94"/>
    <mergeCell ref="G83:G84"/>
    <mergeCell ref="G85:G86"/>
    <mergeCell ref="F91:F92"/>
    <mergeCell ref="F93:F94"/>
    <mergeCell ref="H35:H36"/>
    <mergeCell ref="H38:H39"/>
    <mergeCell ref="H40:H41"/>
    <mergeCell ref="H24:H25"/>
    <mergeCell ref="H26:H27"/>
    <mergeCell ref="H28:H29"/>
    <mergeCell ref="H31:H32"/>
    <mergeCell ref="H33:H34"/>
    <mergeCell ref="H16:H17"/>
    <mergeCell ref="H19:H20"/>
    <mergeCell ref="H22:H23"/>
    <mergeCell ref="G62:G63"/>
    <mergeCell ref="G54:G55"/>
    <mergeCell ref="G51:G52"/>
    <mergeCell ref="G43:G44"/>
    <mergeCell ref="G35:G36"/>
    <mergeCell ref="G38:G39"/>
    <mergeCell ref="G40:G41"/>
    <mergeCell ref="G22:G23"/>
    <mergeCell ref="G24:G25"/>
    <mergeCell ref="G26:G27"/>
    <mergeCell ref="G28:G29"/>
    <mergeCell ref="G31:G32"/>
    <mergeCell ref="G33:G34"/>
    <mergeCell ref="H60:H61"/>
    <mergeCell ref="H62:H63"/>
    <mergeCell ref="H54:H55"/>
    <mergeCell ref="H51:H52"/>
    <mergeCell ref="H46:H47"/>
    <mergeCell ref="H48:H49"/>
    <mergeCell ref="H43:H44"/>
    <mergeCell ref="I69:I70"/>
    <mergeCell ref="I22:I23"/>
    <mergeCell ref="H88:H89"/>
    <mergeCell ref="H91:H92"/>
    <mergeCell ref="H93:H94"/>
    <mergeCell ref="H75:H76"/>
    <mergeCell ref="H77:H78"/>
    <mergeCell ref="H80:H81"/>
    <mergeCell ref="H83:H84"/>
    <mergeCell ref="H85:H86"/>
    <mergeCell ref="H65:H66"/>
    <mergeCell ref="H67:H68"/>
    <mergeCell ref="H69:H70"/>
    <mergeCell ref="H71:H72"/>
    <mergeCell ref="H73:H74"/>
    <mergeCell ref="H57:H58"/>
    <mergeCell ref="I46:I47"/>
    <mergeCell ref="I48:I49"/>
    <mergeCell ref="I51:I52"/>
    <mergeCell ref="I43:I44"/>
    <mergeCell ref="I35:I36"/>
    <mergeCell ref="I38:I39"/>
    <mergeCell ref="I40:I41"/>
    <mergeCell ref="I24:I25"/>
    <mergeCell ref="I26:I27"/>
    <mergeCell ref="I28:I29"/>
    <mergeCell ref="I31:I32"/>
    <mergeCell ref="I33:I34"/>
    <mergeCell ref="I88:I89"/>
    <mergeCell ref="I91:I92"/>
    <mergeCell ref="I93:I94"/>
    <mergeCell ref="I75:I76"/>
    <mergeCell ref="I77:I78"/>
    <mergeCell ref="I80:I81"/>
    <mergeCell ref="I83:I84"/>
    <mergeCell ref="I85:I86"/>
    <mergeCell ref="J40:J41"/>
    <mergeCell ref="J26:J27"/>
    <mergeCell ref="J28:J29"/>
    <mergeCell ref="J31:J32"/>
    <mergeCell ref="J33:J34"/>
    <mergeCell ref="J35:J36"/>
    <mergeCell ref="J22:J23"/>
    <mergeCell ref="J24:J25"/>
    <mergeCell ref="J8:J9"/>
    <mergeCell ref="J10:J11"/>
    <mergeCell ref="J12:J13"/>
    <mergeCell ref="J14:J15"/>
    <mergeCell ref="J16:J17"/>
    <mergeCell ref="I65:I66"/>
    <mergeCell ref="I67:I68"/>
    <mergeCell ref="J48:J49"/>
    <mergeCell ref="I71:I72"/>
    <mergeCell ref="I73:I74"/>
    <mergeCell ref="I57:I58"/>
    <mergeCell ref="I60:I61"/>
    <mergeCell ref="I62:I63"/>
    <mergeCell ref="I54:I55"/>
    <mergeCell ref="K19:K20"/>
    <mergeCell ref="K22:K23"/>
    <mergeCell ref="K24:K25"/>
    <mergeCell ref="K26:K27"/>
    <mergeCell ref="K28:K29"/>
    <mergeCell ref="J91:J92"/>
    <mergeCell ref="J93:J94"/>
    <mergeCell ref="J77:J78"/>
    <mergeCell ref="J80:J81"/>
    <mergeCell ref="J83:J84"/>
    <mergeCell ref="J85:J86"/>
    <mergeCell ref="J88:J89"/>
    <mergeCell ref="J67:J68"/>
    <mergeCell ref="J69:J70"/>
    <mergeCell ref="J71:J72"/>
    <mergeCell ref="J73:J74"/>
    <mergeCell ref="J75:J76"/>
    <mergeCell ref="J60:J61"/>
    <mergeCell ref="K43:K44"/>
    <mergeCell ref="K46:K47"/>
    <mergeCell ref="K48:K49"/>
    <mergeCell ref="K31:K32"/>
    <mergeCell ref="K33:K34"/>
    <mergeCell ref="K35:K36"/>
    <mergeCell ref="K38:K39"/>
    <mergeCell ref="K40:K41"/>
    <mergeCell ref="J62:J63"/>
    <mergeCell ref="J65:J66"/>
    <mergeCell ref="J54:J55"/>
    <mergeCell ref="J57:J58"/>
    <mergeCell ref="J51:J52"/>
    <mergeCell ref="J43:J44"/>
    <mergeCell ref="J46:J47"/>
    <mergeCell ref="J38:J39"/>
    <mergeCell ref="K71:K72"/>
    <mergeCell ref="K73:K74"/>
    <mergeCell ref="K75:K76"/>
    <mergeCell ref="K77:K78"/>
    <mergeCell ref="K80:K81"/>
    <mergeCell ref="K62:K63"/>
    <mergeCell ref="K65:K66"/>
    <mergeCell ref="K67:K68"/>
    <mergeCell ref="K69:K70"/>
    <mergeCell ref="K54:K55"/>
    <mergeCell ref="K57:K58"/>
    <mergeCell ref="K60:K61"/>
    <mergeCell ref="K51:K52"/>
    <mergeCell ref="L33:L34"/>
    <mergeCell ref="L35:L36"/>
    <mergeCell ref="L38:L39"/>
    <mergeCell ref="L40:L41"/>
    <mergeCell ref="L51:L52"/>
    <mergeCell ref="L43:L44"/>
    <mergeCell ref="L46:L47"/>
    <mergeCell ref="L48:L49"/>
    <mergeCell ref="L8:L9"/>
    <mergeCell ref="L10:L11"/>
    <mergeCell ref="L12:L13"/>
    <mergeCell ref="L14:L15"/>
    <mergeCell ref="L16:L17"/>
    <mergeCell ref="L19:L20"/>
    <mergeCell ref="L22:L23"/>
    <mergeCell ref="L24:L25"/>
    <mergeCell ref="L26:L27"/>
    <mergeCell ref="L28:L29"/>
    <mergeCell ref="L31:L32"/>
    <mergeCell ref="K83:K84"/>
    <mergeCell ref="K85:K86"/>
    <mergeCell ref="K88:K89"/>
    <mergeCell ref="K91:K92"/>
    <mergeCell ref="K93:K94"/>
    <mergeCell ref="L54:L55"/>
    <mergeCell ref="L57:L58"/>
    <mergeCell ref="L60:L61"/>
    <mergeCell ref="L62:L63"/>
    <mergeCell ref="L85:L86"/>
    <mergeCell ref="L88:L89"/>
    <mergeCell ref="L91:L92"/>
    <mergeCell ref="L93:L94"/>
    <mergeCell ref="L73:L74"/>
    <mergeCell ref="L75:L76"/>
    <mergeCell ref="L77:L78"/>
    <mergeCell ref="L80:L81"/>
    <mergeCell ref="L83:L84"/>
    <mergeCell ref="L65:L66"/>
    <mergeCell ref="L67:L68"/>
    <mergeCell ref="L69:L70"/>
    <mergeCell ref="L71:L72"/>
    <mergeCell ref="M48:M49"/>
    <mergeCell ref="M43:M44"/>
    <mergeCell ref="M46:M47"/>
    <mergeCell ref="M38:M39"/>
    <mergeCell ref="M40:M41"/>
    <mergeCell ref="M8:M9"/>
    <mergeCell ref="M10:M11"/>
    <mergeCell ref="M12:M13"/>
    <mergeCell ref="M14:M15"/>
    <mergeCell ref="M16:M17"/>
    <mergeCell ref="M19:M20"/>
    <mergeCell ref="M22:M23"/>
    <mergeCell ref="M24:M25"/>
    <mergeCell ref="M26:M27"/>
    <mergeCell ref="M28:M29"/>
    <mergeCell ref="M31:M32"/>
    <mergeCell ref="M33:M34"/>
    <mergeCell ref="M35:M36"/>
    <mergeCell ref="M83:M84"/>
    <mergeCell ref="M85:M86"/>
    <mergeCell ref="M88:M89"/>
    <mergeCell ref="M67:M68"/>
    <mergeCell ref="M69:M70"/>
    <mergeCell ref="M71:M72"/>
    <mergeCell ref="M73:M74"/>
    <mergeCell ref="M75:M76"/>
    <mergeCell ref="M60:M61"/>
    <mergeCell ref="M62:M63"/>
    <mergeCell ref="M65:M66"/>
    <mergeCell ref="M54:M55"/>
    <mergeCell ref="M57:M58"/>
    <mergeCell ref="M51:M52"/>
    <mergeCell ref="N31:N32"/>
    <mergeCell ref="N33:N34"/>
    <mergeCell ref="N35:N36"/>
    <mergeCell ref="N38:N39"/>
    <mergeCell ref="N40:N41"/>
    <mergeCell ref="N8:N9"/>
    <mergeCell ref="N10:N11"/>
    <mergeCell ref="N12:N13"/>
    <mergeCell ref="N14:N15"/>
    <mergeCell ref="N16:N17"/>
    <mergeCell ref="N19:N20"/>
    <mergeCell ref="N22:N23"/>
    <mergeCell ref="N24:N25"/>
    <mergeCell ref="N26:N27"/>
    <mergeCell ref="N28:N29"/>
    <mergeCell ref="M91:M92"/>
    <mergeCell ref="M93:M94"/>
    <mergeCell ref="M77:M78"/>
    <mergeCell ref="M80:M81"/>
    <mergeCell ref="O19:O20"/>
    <mergeCell ref="O22:O23"/>
    <mergeCell ref="O24:O25"/>
    <mergeCell ref="O26:O27"/>
    <mergeCell ref="O28:O29"/>
    <mergeCell ref="O31:O32"/>
    <mergeCell ref="O33:O34"/>
    <mergeCell ref="N83:N84"/>
    <mergeCell ref="N85:N86"/>
    <mergeCell ref="N88:N89"/>
    <mergeCell ref="N91:N92"/>
    <mergeCell ref="N93:N94"/>
    <mergeCell ref="N71:N72"/>
    <mergeCell ref="N73:N74"/>
    <mergeCell ref="N75:N76"/>
    <mergeCell ref="N77:N78"/>
    <mergeCell ref="N80:N81"/>
    <mergeCell ref="O43:O44"/>
    <mergeCell ref="O35:O36"/>
    <mergeCell ref="O38:O39"/>
    <mergeCell ref="O40:O41"/>
    <mergeCell ref="N62:N63"/>
    <mergeCell ref="N65:N66"/>
    <mergeCell ref="N67:N68"/>
    <mergeCell ref="N69:N70"/>
    <mergeCell ref="N54:N55"/>
    <mergeCell ref="N57:N58"/>
    <mergeCell ref="N60:N61"/>
    <mergeCell ref="N51:N52"/>
    <mergeCell ref="N43:N44"/>
    <mergeCell ref="N46:N47"/>
    <mergeCell ref="N48:N49"/>
    <mergeCell ref="O65:O66"/>
    <mergeCell ref="O67:O68"/>
    <mergeCell ref="O69:O70"/>
    <mergeCell ref="O71:O72"/>
    <mergeCell ref="O73:O74"/>
    <mergeCell ref="O57:O58"/>
    <mergeCell ref="O60:O61"/>
    <mergeCell ref="O62:O63"/>
    <mergeCell ref="O54:O55"/>
    <mergeCell ref="O51:O52"/>
    <mergeCell ref="O46:O47"/>
    <mergeCell ref="O48:O49"/>
    <mergeCell ref="O88:O89"/>
    <mergeCell ref="O91:O92"/>
    <mergeCell ref="O93:O94"/>
    <mergeCell ref="O75:O76"/>
    <mergeCell ref="O77:O78"/>
    <mergeCell ref="O80:O81"/>
    <mergeCell ref="O83:O84"/>
    <mergeCell ref="O85:O8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簡水</vt:lpstr>
      <vt:lpstr>Excel_BuiltIn__FilterDatabase_1</vt:lpstr>
      <vt:lpstr>簡水!Print_Titles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2019-01-30T06:11:50Z</cp:lastPrinted>
  <dcterms:created xsi:type="dcterms:W3CDTF">2012-03-30T02:05:58Z</dcterms:created>
  <dcterms:modified xsi:type="dcterms:W3CDTF">2019-01-30T06:11:57Z</dcterms:modified>
</cp:coreProperties>
</file>