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90" yWindow="15" windowWidth="13965" windowHeight="8475"/>
  </bookViews>
  <sheets>
    <sheet name="小規模" sheetId="1" r:id="rId1"/>
  </sheets>
  <definedNames>
    <definedName name="_xlnm.Print_Area" localSheetId="0">小規模!$A$1:$K$59</definedName>
    <definedName name="_xlnm.Print_Titles" localSheetId="0">小規模!$3:$4</definedName>
  </definedNames>
  <calcPr calcId="125725"/>
</workbook>
</file>

<file path=xl/calcChain.xml><?xml version="1.0" encoding="utf-8"?>
<calcChain xmlns="http://schemas.openxmlformats.org/spreadsheetml/2006/main">
  <c r="H59" i="1"/>
  <c r="G59"/>
  <c r="H58"/>
  <c r="G58"/>
  <c r="F58"/>
  <c r="H56"/>
  <c r="G56"/>
  <c r="F56"/>
  <c r="H54"/>
  <c r="G54"/>
  <c r="F54"/>
  <c r="G52"/>
  <c r="H52"/>
  <c r="F52"/>
  <c r="G50"/>
  <c r="H50"/>
  <c r="F50"/>
  <c r="G47"/>
  <c r="H47"/>
  <c r="F47"/>
  <c r="G45"/>
  <c r="H45"/>
  <c r="F45"/>
  <c r="G32"/>
  <c r="H32"/>
  <c r="F32"/>
  <c r="F30"/>
  <c r="F59" s="1"/>
  <c r="G30"/>
  <c r="H30"/>
  <c r="G27"/>
  <c r="H27"/>
  <c r="F27"/>
  <c r="G24"/>
  <c r="H24"/>
  <c r="F24"/>
  <c r="G22"/>
  <c r="H22"/>
  <c r="F22"/>
  <c r="G19"/>
  <c r="H19"/>
  <c r="F19"/>
  <c r="G12"/>
  <c r="H12"/>
  <c r="F12"/>
  <c r="G10"/>
  <c r="H10"/>
  <c r="F10"/>
</calcChain>
</file>

<file path=xl/sharedStrings.xml><?xml version="1.0" encoding="utf-8"?>
<sst xmlns="http://schemas.openxmlformats.org/spreadsheetml/2006/main" count="301" uniqueCount="130">
  <si>
    <t>寒河江市</t>
  </si>
  <si>
    <t>民</t>
  </si>
  <si>
    <t>上山市</t>
  </si>
  <si>
    <t>公</t>
  </si>
  <si>
    <t>西川町</t>
  </si>
  <si>
    <t>鮭川村</t>
  </si>
  <si>
    <t>S48</t>
  </si>
  <si>
    <t>南陽市上水道</t>
  </si>
  <si>
    <t>金原新田飲料水供給施設</t>
  </si>
  <si>
    <t>H12</t>
  </si>
  <si>
    <t>金谷水道組合</t>
  </si>
  <si>
    <t>S44</t>
  </si>
  <si>
    <t>小国町</t>
  </si>
  <si>
    <t>番号</t>
    <rPh sb="0" eb="2">
      <t>バンゴウ</t>
    </rPh>
    <phoneticPr fontId="2"/>
  </si>
  <si>
    <t>市町村</t>
    <rPh sb="0" eb="3">
      <t>シチョウソン</t>
    </rPh>
    <phoneticPr fontId="2"/>
  </si>
  <si>
    <t>水　　道　　名</t>
    <rPh sb="0" eb="4">
      <t>スイドウ</t>
    </rPh>
    <rPh sb="6" eb="7">
      <t>メイ</t>
    </rPh>
    <phoneticPr fontId="2"/>
  </si>
  <si>
    <t>経営区分</t>
    <rPh sb="0" eb="2">
      <t>ケイエイ</t>
    </rPh>
    <rPh sb="2" eb="4">
      <t>クブン</t>
    </rPh>
    <phoneticPr fontId="2"/>
  </si>
  <si>
    <t>創設
年度</t>
    <rPh sb="0" eb="2">
      <t>ソウセツ</t>
    </rPh>
    <rPh sb="3" eb="4">
      <t>ネンゲツ</t>
    </rPh>
    <rPh sb="4" eb="5">
      <t>ド</t>
    </rPh>
    <phoneticPr fontId="2"/>
  </si>
  <si>
    <t>山形市</t>
    <rPh sb="0" eb="3">
      <t>ヤマガタシ</t>
    </rPh>
    <phoneticPr fontId="2"/>
  </si>
  <si>
    <t>公</t>
    <rPh sb="0" eb="1">
      <t>コウ</t>
    </rPh>
    <phoneticPr fontId="2"/>
  </si>
  <si>
    <t>無し</t>
    <rPh sb="0" eb="1">
      <t>ナ</t>
    </rPh>
    <phoneticPr fontId="2"/>
  </si>
  <si>
    <t>民</t>
    <rPh sb="0" eb="1">
      <t>ミン</t>
    </rPh>
    <phoneticPr fontId="2"/>
  </si>
  <si>
    <t>㈱蔵王中央簡易水道公社</t>
    <rPh sb="1" eb="3">
      <t>ザオウ</t>
    </rPh>
    <rPh sb="3" eb="5">
      <t>チュウオウ</t>
    </rPh>
    <rPh sb="5" eb="7">
      <t>カンイ</t>
    </rPh>
    <rPh sb="7" eb="9">
      <t>スイドウ</t>
    </rPh>
    <rPh sb="9" eb="11">
      <t>コウシャ</t>
    </rPh>
    <phoneticPr fontId="2"/>
  </si>
  <si>
    <t>高沢水道組合</t>
    <rPh sb="0" eb="2">
      <t>タカサワ</t>
    </rPh>
    <rPh sb="2" eb="4">
      <t>スイドウ</t>
    </rPh>
    <rPh sb="4" eb="6">
      <t>クミアイ</t>
    </rPh>
    <phoneticPr fontId="2"/>
  </si>
  <si>
    <t>上八森簡易水道組合</t>
    <rPh sb="0" eb="1">
      <t>ウエ</t>
    </rPh>
    <rPh sb="1" eb="3">
      <t>ハチモリ</t>
    </rPh>
    <rPh sb="3" eb="5">
      <t>カンイ</t>
    </rPh>
    <rPh sb="5" eb="7">
      <t>スイドウ</t>
    </rPh>
    <rPh sb="7" eb="9">
      <t>クミアイ</t>
    </rPh>
    <phoneticPr fontId="2"/>
  </si>
  <si>
    <t>荻の窪簡易水道組合</t>
    <rPh sb="0" eb="1">
      <t>オギ</t>
    </rPh>
    <rPh sb="2" eb="3">
      <t>クボ</t>
    </rPh>
    <rPh sb="3" eb="5">
      <t>カンイ</t>
    </rPh>
    <rPh sb="5" eb="7">
      <t>スイドウ</t>
    </rPh>
    <rPh sb="7" eb="9">
      <t>クミアイ</t>
    </rPh>
    <phoneticPr fontId="2"/>
  </si>
  <si>
    <t>小　計</t>
    <rPh sb="0" eb="3">
      <t>ショウケイ</t>
    </rPh>
    <phoneticPr fontId="2"/>
  </si>
  <si>
    <t>前田代上水道組合</t>
    <rPh sb="0" eb="2">
      <t>マエタ</t>
    </rPh>
    <rPh sb="2" eb="3">
      <t>ダイ</t>
    </rPh>
    <rPh sb="3" eb="4">
      <t>ウエ</t>
    </rPh>
    <rPh sb="4" eb="6">
      <t>スイドウ</t>
    </rPh>
    <rPh sb="6" eb="8">
      <t>クミアイ</t>
    </rPh>
    <phoneticPr fontId="2"/>
  </si>
  <si>
    <t>上ノ原飲料水供給施設</t>
    <rPh sb="0" eb="1">
      <t>ウエ</t>
    </rPh>
    <rPh sb="2" eb="3">
      <t>ハラ</t>
    </rPh>
    <rPh sb="3" eb="6">
      <t>インリョウスイ</t>
    </rPh>
    <rPh sb="6" eb="8">
      <t>キョウキュウ</t>
    </rPh>
    <rPh sb="8" eb="10">
      <t>シセツ</t>
    </rPh>
    <phoneticPr fontId="2"/>
  </si>
  <si>
    <t>蔵王坊平小規模水道施設</t>
    <rPh sb="0" eb="2">
      <t>ザオウ</t>
    </rPh>
    <rPh sb="2" eb="3">
      <t>ボウ</t>
    </rPh>
    <rPh sb="3" eb="4">
      <t>ダイラ</t>
    </rPh>
    <rPh sb="4" eb="7">
      <t>ショウキボ</t>
    </rPh>
    <rPh sb="7" eb="9">
      <t>スイドウ</t>
    </rPh>
    <rPh sb="9" eb="11">
      <t>シセツ</t>
    </rPh>
    <phoneticPr fontId="2"/>
  </si>
  <si>
    <t>古屋敷飲料水供給施設</t>
    <rPh sb="0" eb="3">
      <t>フルヤシキ</t>
    </rPh>
    <rPh sb="3" eb="6">
      <t>インリョウスイ</t>
    </rPh>
    <rPh sb="6" eb="8">
      <t>キョウキュウ</t>
    </rPh>
    <rPh sb="8" eb="10">
      <t>シセツ</t>
    </rPh>
    <phoneticPr fontId="2"/>
  </si>
  <si>
    <t>蔵王飲料水供給施設</t>
    <rPh sb="0" eb="2">
      <t>ザオウ</t>
    </rPh>
    <rPh sb="2" eb="5">
      <t>インリョウスイ</t>
    </rPh>
    <rPh sb="5" eb="7">
      <t>キョウキュウ</t>
    </rPh>
    <rPh sb="7" eb="9">
      <t>シセツ</t>
    </rPh>
    <phoneticPr fontId="2"/>
  </si>
  <si>
    <t>蔵王開拓水道</t>
    <rPh sb="0" eb="2">
      <t>ザオウ</t>
    </rPh>
    <rPh sb="2" eb="4">
      <t>カイタク</t>
    </rPh>
    <rPh sb="4" eb="6">
      <t>スイドウ</t>
    </rPh>
    <phoneticPr fontId="2"/>
  </si>
  <si>
    <t>上山市</t>
    <rPh sb="0" eb="3">
      <t>カミノヤマシ</t>
    </rPh>
    <phoneticPr fontId="2"/>
  </si>
  <si>
    <t>山辺町</t>
    <rPh sb="0" eb="3">
      <t>ヤマノベマチ</t>
    </rPh>
    <phoneticPr fontId="2"/>
  </si>
  <si>
    <t>杉下飲料水供給施設</t>
    <rPh sb="0" eb="2">
      <t>スギシタ</t>
    </rPh>
    <rPh sb="2" eb="5">
      <t>インリョウスイ</t>
    </rPh>
    <rPh sb="5" eb="7">
      <t>キョウキュウ</t>
    </rPh>
    <rPh sb="7" eb="9">
      <t>シセツ</t>
    </rPh>
    <phoneticPr fontId="2"/>
  </si>
  <si>
    <t>河北町</t>
    <rPh sb="0" eb="3">
      <t>カホクチョウ</t>
    </rPh>
    <phoneticPr fontId="2"/>
  </si>
  <si>
    <t>田中小規模水道組合</t>
    <rPh sb="0" eb="2">
      <t>タナカ</t>
    </rPh>
    <rPh sb="2" eb="5">
      <t>ショウキボ</t>
    </rPh>
    <rPh sb="5" eb="7">
      <t>スイドウ</t>
    </rPh>
    <rPh sb="7" eb="9">
      <t>クミアイ</t>
    </rPh>
    <phoneticPr fontId="2"/>
  </si>
  <si>
    <t>河北町上水道</t>
    <rPh sb="0" eb="3">
      <t>カホクチョウ</t>
    </rPh>
    <rPh sb="3" eb="6">
      <t>ジョウスイドウ</t>
    </rPh>
    <phoneticPr fontId="2"/>
  </si>
  <si>
    <t>軽井沢飲料水供給施設</t>
    <rPh sb="0" eb="1">
      <t>カル</t>
    </rPh>
    <rPh sb="1" eb="3">
      <t>イサワ</t>
    </rPh>
    <rPh sb="3" eb="6">
      <t>インリョウスイ</t>
    </rPh>
    <rPh sb="6" eb="8">
      <t>キョウキュウ</t>
    </rPh>
    <rPh sb="8" eb="10">
      <t>シセツ</t>
    </rPh>
    <phoneticPr fontId="2"/>
  </si>
  <si>
    <t>中岫飲料水供給施設</t>
    <rPh sb="0" eb="1">
      <t>ナカ</t>
    </rPh>
    <rPh sb="2" eb="5">
      <t>インリョウスイ</t>
    </rPh>
    <rPh sb="5" eb="7">
      <t>キョウキュウ</t>
    </rPh>
    <rPh sb="7" eb="9">
      <t>シセツ</t>
    </rPh>
    <phoneticPr fontId="2"/>
  </si>
  <si>
    <t>川口（上絵馬河１）</t>
    <rPh sb="0" eb="2">
      <t>カワグチ</t>
    </rPh>
    <rPh sb="3" eb="4">
      <t>ウエ</t>
    </rPh>
    <rPh sb="4" eb="6">
      <t>エマ</t>
    </rPh>
    <rPh sb="6" eb="7">
      <t>カワ</t>
    </rPh>
    <phoneticPr fontId="2"/>
  </si>
  <si>
    <t>川口（上絵馬河２）</t>
    <rPh sb="0" eb="2">
      <t>カワグチ</t>
    </rPh>
    <rPh sb="3" eb="4">
      <t>ウエ</t>
    </rPh>
    <rPh sb="4" eb="6">
      <t>エマ</t>
    </rPh>
    <rPh sb="6" eb="7">
      <t>カワ</t>
    </rPh>
    <phoneticPr fontId="2"/>
  </si>
  <si>
    <t>戸沢村</t>
    <rPh sb="0" eb="3">
      <t>トザワムラ</t>
    </rPh>
    <phoneticPr fontId="2"/>
  </si>
  <si>
    <t>草薙飲料供給施設</t>
    <rPh sb="0" eb="1">
      <t>クサ</t>
    </rPh>
    <rPh sb="1" eb="2">
      <t>ナギ</t>
    </rPh>
    <rPh sb="2" eb="4">
      <t>インリョウスイ</t>
    </rPh>
    <rPh sb="4" eb="6">
      <t>キョウキュウ</t>
    </rPh>
    <rPh sb="6" eb="8">
      <t>シセツ</t>
    </rPh>
    <phoneticPr fontId="2"/>
  </si>
  <si>
    <t>米沢市</t>
    <rPh sb="0" eb="3">
      <t>ヨネザワシ</t>
    </rPh>
    <phoneticPr fontId="2"/>
  </si>
  <si>
    <t>関小学校</t>
    <rPh sb="0" eb="1">
      <t>セキ</t>
    </rPh>
    <rPh sb="1" eb="4">
      <t>ショウガッコウ</t>
    </rPh>
    <phoneticPr fontId="2"/>
  </si>
  <si>
    <t>関町水道組合</t>
    <rPh sb="0" eb="2">
      <t>セキマチ</t>
    </rPh>
    <rPh sb="2" eb="4">
      <t>スイドウ</t>
    </rPh>
    <rPh sb="4" eb="6">
      <t>クミアイ</t>
    </rPh>
    <phoneticPr fontId="2"/>
  </si>
  <si>
    <t>東中Ａ部落水道組合</t>
    <rPh sb="0" eb="1">
      <t>トウ</t>
    </rPh>
    <rPh sb="1" eb="2">
      <t>チュウ</t>
    </rPh>
    <rPh sb="3" eb="5">
      <t>ブラク</t>
    </rPh>
    <rPh sb="5" eb="7">
      <t>スイドウ</t>
    </rPh>
    <rPh sb="7" eb="9">
      <t>クミアイ</t>
    </rPh>
    <phoneticPr fontId="2"/>
  </si>
  <si>
    <t>米沢スキー場</t>
    <rPh sb="0" eb="2">
      <t>ヨネザワ</t>
    </rPh>
    <rPh sb="5" eb="6">
      <t>ジョウ</t>
    </rPh>
    <phoneticPr fontId="2"/>
  </si>
  <si>
    <t>大白布水道組合</t>
    <rPh sb="0" eb="1">
      <t>オオ</t>
    </rPh>
    <rPh sb="1" eb="3">
      <t>シラブ</t>
    </rPh>
    <rPh sb="3" eb="5">
      <t>スイドウ</t>
    </rPh>
    <rPh sb="5" eb="7">
      <t>クミアイ</t>
    </rPh>
    <phoneticPr fontId="2"/>
  </si>
  <si>
    <t>中関水道組合</t>
    <rPh sb="0" eb="1">
      <t>ナカ</t>
    </rPh>
    <rPh sb="1" eb="2">
      <t>ゼキ</t>
    </rPh>
    <rPh sb="2" eb="4">
      <t>スイドウ</t>
    </rPh>
    <rPh sb="4" eb="6">
      <t>クミアイ</t>
    </rPh>
    <phoneticPr fontId="2"/>
  </si>
  <si>
    <t>大平水道組合</t>
    <rPh sb="0" eb="2">
      <t>オオダイラ</t>
    </rPh>
    <rPh sb="2" eb="4">
      <t>スイドウ</t>
    </rPh>
    <rPh sb="4" eb="6">
      <t>クミアイ</t>
    </rPh>
    <phoneticPr fontId="2"/>
  </si>
  <si>
    <t>舟坂水道組合</t>
    <rPh sb="0" eb="2">
      <t>フナサカ</t>
    </rPh>
    <rPh sb="2" eb="4">
      <t>スイドウ</t>
    </rPh>
    <rPh sb="4" eb="6">
      <t>クミアイ</t>
    </rPh>
    <phoneticPr fontId="2"/>
  </si>
  <si>
    <t>李山中水道組合</t>
    <rPh sb="0" eb="1">
      <t>スモモ</t>
    </rPh>
    <rPh sb="1" eb="2">
      <t>ヤマ</t>
    </rPh>
    <rPh sb="2" eb="3">
      <t>ナカ</t>
    </rPh>
    <rPh sb="3" eb="5">
      <t>スイドウ</t>
    </rPh>
    <rPh sb="5" eb="7">
      <t>クミアイ</t>
    </rPh>
    <phoneticPr fontId="2"/>
  </si>
  <si>
    <t>李山上水道組合</t>
    <rPh sb="0" eb="1">
      <t>スモモ</t>
    </rPh>
    <rPh sb="1" eb="2">
      <t>ヤマ</t>
    </rPh>
    <rPh sb="2" eb="3">
      <t>カミ</t>
    </rPh>
    <rPh sb="3" eb="5">
      <t>スイドウ</t>
    </rPh>
    <rPh sb="5" eb="7">
      <t>クミアイ</t>
    </rPh>
    <phoneticPr fontId="2"/>
  </si>
  <si>
    <t>市布水道組合</t>
    <rPh sb="0" eb="1">
      <t>イチ</t>
    </rPh>
    <rPh sb="1" eb="2">
      <t>フ</t>
    </rPh>
    <rPh sb="2" eb="4">
      <t>スイドウ</t>
    </rPh>
    <rPh sb="4" eb="6">
      <t>クミアイ</t>
    </rPh>
    <phoneticPr fontId="2"/>
  </si>
  <si>
    <t>赤崩水道組合</t>
    <rPh sb="0" eb="2">
      <t>アカクズレ</t>
    </rPh>
    <rPh sb="2" eb="4">
      <t>スイドウ</t>
    </rPh>
    <rPh sb="4" eb="6">
      <t>クミアイ</t>
    </rPh>
    <phoneticPr fontId="2"/>
  </si>
  <si>
    <t>南陽市</t>
    <rPh sb="0" eb="3">
      <t>ナンヨウシ</t>
    </rPh>
    <phoneticPr fontId="2"/>
  </si>
  <si>
    <t>羽付簡易水道組合</t>
    <rPh sb="0" eb="1">
      <t>ハ</t>
    </rPh>
    <rPh sb="1" eb="2">
      <t>ツ</t>
    </rPh>
    <rPh sb="2" eb="4">
      <t>カンイ</t>
    </rPh>
    <rPh sb="4" eb="6">
      <t>スイドウ</t>
    </rPh>
    <rPh sb="6" eb="8">
      <t>クミアイ</t>
    </rPh>
    <phoneticPr fontId="2"/>
  </si>
  <si>
    <t>高畠町</t>
    <rPh sb="0" eb="3">
      <t>タカハタマチ</t>
    </rPh>
    <phoneticPr fontId="2"/>
  </si>
  <si>
    <t>小玉川</t>
    <rPh sb="0" eb="1">
      <t>コ</t>
    </rPh>
    <rPh sb="1" eb="3">
      <t>タマガワ</t>
    </rPh>
    <phoneticPr fontId="2"/>
  </si>
  <si>
    <t>白鷹町</t>
    <rPh sb="0" eb="3">
      <t>シラタカマチ</t>
    </rPh>
    <phoneticPr fontId="2"/>
  </si>
  <si>
    <t>細野飲料水供給施設</t>
    <rPh sb="0" eb="2">
      <t>ホソノ</t>
    </rPh>
    <rPh sb="2" eb="5">
      <t>インリョウスイ</t>
    </rPh>
    <rPh sb="5" eb="7">
      <t>キョウキュウ</t>
    </rPh>
    <rPh sb="7" eb="9">
      <t>シセツ</t>
    </rPh>
    <phoneticPr fontId="2"/>
  </si>
  <si>
    <t>大平小規模水道</t>
    <rPh sb="0" eb="2">
      <t>オオヒラ</t>
    </rPh>
    <rPh sb="2" eb="5">
      <t>ショウキボ</t>
    </rPh>
    <rPh sb="5" eb="7">
      <t>スイドウ</t>
    </rPh>
    <phoneticPr fontId="2"/>
  </si>
  <si>
    <t>柏谷沢小規模水道事業</t>
    <rPh sb="0" eb="1">
      <t>カシワ</t>
    </rPh>
    <rPh sb="1" eb="3">
      <t>ヤザワ</t>
    </rPh>
    <rPh sb="3" eb="6">
      <t>ショウキボ</t>
    </rPh>
    <rPh sb="6" eb="8">
      <t>スイドウ</t>
    </rPh>
    <rPh sb="8" eb="10">
      <t>ジギョウ</t>
    </rPh>
    <phoneticPr fontId="2"/>
  </si>
  <si>
    <t>合　計</t>
    <rPh sb="0" eb="1">
      <t>ゴウ</t>
    </rPh>
    <rPh sb="1" eb="3">
      <t>ショウケイ</t>
    </rPh>
    <phoneticPr fontId="2"/>
  </si>
  <si>
    <t>鶴岡市</t>
    <rPh sb="0" eb="3">
      <t>ツルオカシ</t>
    </rPh>
    <phoneticPr fontId="2"/>
  </si>
  <si>
    <t>酒田市</t>
    <rPh sb="0" eb="3">
      <t>サカタシ</t>
    </rPh>
    <phoneticPr fontId="2"/>
  </si>
  <si>
    <t>舟坂水道組合</t>
    <rPh sb="0" eb="1">
      <t>フナ</t>
    </rPh>
    <rPh sb="1" eb="2">
      <t>サカ</t>
    </rPh>
    <rPh sb="2" eb="4">
      <t>スイドウ</t>
    </rPh>
    <rPh sb="4" eb="6">
      <t>クミアイ</t>
    </rPh>
    <phoneticPr fontId="2"/>
  </si>
  <si>
    <t>はらっぱ里山保育園</t>
    <rPh sb="4" eb="6">
      <t>サトヤマ</t>
    </rPh>
    <rPh sb="6" eb="9">
      <t>ホイクエン</t>
    </rPh>
    <phoneticPr fontId="1"/>
  </si>
  <si>
    <t>H24</t>
  </si>
  <si>
    <t>民</t>
    <rPh sb="0" eb="1">
      <t>タミ</t>
    </rPh>
    <phoneticPr fontId="1"/>
  </si>
  <si>
    <t>S47</t>
  </si>
  <si>
    <t>S62</t>
  </si>
  <si>
    <t>H14</t>
  </si>
  <si>
    <t>S51</t>
  </si>
  <si>
    <t>S45</t>
  </si>
  <si>
    <t>S46</t>
  </si>
  <si>
    <t>S53</t>
  </si>
  <si>
    <t>S56</t>
  </si>
  <si>
    <t>蔵王ペンション村観光協議会</t>
    <rPh sb="0" eb="2">
      <t>ザオウ</t>
    </rPh>
    <rPh sb="7" eb="8">
      <t>ムラ</t>
    </rPh>
    <rPh sb="8" eb="10">
      <t>カンコウ</t>
    </rPh>
    <rPh sb="10" eb="13">
      <t>キョウギカイ</t>
    </rPh>
    <phoneticPr fontId="2"/>
  </si>
  <si>
    <t>S54</t>
  </si>
  <si>
    <t>H 8</t>
  </si>
  <si>
    <t>S41</t>
  </si>
  <si>
    <t>S58</t>
  </si>
  <si>
    <t>S52</t>
  </si>
  <si>
    <t>H11</t>
  </si>
  <si>
    <t>S63</t>
  </si>
  <si>
    <t>H 4</t>
  </si>
  <si>
    <t>H 5</t>
  </si>
  <si>
    <t>H15</t>
  </si>
  <si>
    <t>H 9</t>
  </si>
  <si>
    <t>Ⅵ　小規模水道</t>
    <rPh sb="2" eb="3">
      <t>コ</t>
    </rPh>
    <rPh sb="3" eb="4">
      <t>キ</t>
    </rPh>
    <rPh sb="4" eb="5">
      <t>ボ</t>
    </rPh>
    <rPh sb="5" eb="6">
      <t>スイ</t>
    </rPh>
    <rPh sb="6" eb="7">
      <t>ドウ</t>
    </rPh>
    <phoneticPr fontId="2"/>
  </si>
  <si>
    <t>水源種別</t>
    <rPh sb="0" eb="2">
      <t>スイゲン</t>
    </rPh>
    <rPh sb="2" eb="4">
      <t>シュベツ</t>
    </rPh>
    <phoneticPr fontId="2"/>
  </si>
  <si>
    <t>浄水方法</t>
    <rPh sb="0" eb="2">
      <t>ジョウスイ</t>
    </rPh>
    <rPh sb="2" eb="4">
      <t>ホウホウ</t>
    </rPh>
    <phoneticPr fontId="2"/>
  </si>
  <si>
    <t>湧水</t>
  </si>
  <si>
    <t>深層地下水</t>
  </si>
  <si>
    <t>浅層地下水</t>
  </si>
  <si>
    <t>伏流水</t>
  </si>
  <si>
    <t>塩素のみ</t>
  </si>
  <si>
    <t>湧水</t>
    <phoneticPr fontId="2"/>
  </si>
  <si>
    <t>塩素のみ</t>
    <phoneticPr fontId="2"/>
  </si>
  <si>
    <t>湧水</t>
    <phoneticPr fontId="2"/>
  </si>
  <si>
    <t>塩素のみ</t>
    <phoneticPr fontId="2"/>
  </si>
  <si>
    <t>湧水</t>
    <phoneticPr fontId="2"/>
  </si>
  <si>
    <t>塩素のみ</t>
    <phoneticPr fontId="2"/>
  </si>
  <si>
    <t>湧水</t>
    <phoneticPr fontId="2"/>
  </si>
  <si>
    <t>塩素のみ</t>
    <phoneticPr fontId="2"/>
  </si>
  <si>
    <t>深層地下水</t>
    <phoneticPr fontId="2"/>
  </si>
  <si>
    <t>湧水</t>
    <phoneticPr fontId="2"/>
  </si>
  <si>
    <t>塩素のみ</t>
    <phoneticPr fontId="2"/>
  </si>
  <si>
    <t>湧水</t>
    <phoneticPr fontId="2"/>
  </si>
  <si>
    <t>塩素のみ</t>
    <phoneticPr fontId="2"/>
  </si>
  <si>
    <t>湧水</t>
    <phoneticPr fontId="2"/>
  </si>
  <si>
    <t>塩素のみ</t>
    <phoneticPr fontId="2"/>
  </si>
  <si>
    <t>浅層地下水</t>
    <phoneticPr fontId="2"/>
  </si>
  <si>
    <t>急速ろ過</t>
    <phoneticPr fontId="2"/>
  </si>
  <si>
    <t>湧水</t>
    <phoneticPr fontId="2"/>
  </si>
  <si>
    <t>塩素のみ</t>
    <phoneticPr fontId="2"/>
  </si>
  <si>
    <t>急速ろ過</t>
    <phoneticPr fontId="2"/>
  </si>
  <si>
    <t>塩素のみ</t>
    <phoneticPr fontId="2"/>
  </si>
  <si>
    <t>塩素のみ</t>
    <phoneticPr fontId="2"/>
  </si>
  <si>
    <t>膜ろ過</t>
    <phoneticPr fontId="2"/>
  </si>
  <si>
    <t>高畠町上水道</t>
    <rPh sb="0" eb="3">
      <t>タカハタマチ</t>
    </rPh>
    <rPh sb="3" eb="6">
      <t>ジョウスイドウ</t>
    </rPh>
    <phoneticPr fontId="2"/>
  </si>
  <si>
    <t>給水区域の
名　　　称</t>
    <rPh sb="0" eb="2">
      <t>キュウスイ</t>
    </rPh>
    <rPh sb="2" eb="4">
      <t>クイキ</t>
    </rPh>
    <rPh sb="6" eb="7">
      <t>メイ</t>
    </rPh>
    <rPh sb="10" eb="11">
      <t>ショウ</t>
    </rPh>
    <phoneticPr fontId="2"/>
  </si>
  <si>
    <t>計画給水
人　　口
[人]</t>
    <rPh sb="0" eb="2">
      <t>ケイカク</t>
    </rPh>
    <rPh sb="2" eb="4">
      <t>キュウスイ</t>
    </rPh>
    <rPh sb="5" eb="6">
      <t>ニン</t>
    </rPh>
    <rPh sb="8" eb="9">
      <t>クチ</t>
    </rPh>
    <rPh sb="11" eb="12">
      <t>ニン</t>
    </rPh>
    <phoneticPr fontId="2"/>
  </si>
  <si>
    <t>現在給水
人　　口
[人]</t>
    <rPh sb="0" eb="2">
      <t>ゲンザイ</t>
    </rPh>
    <rPh sb="2" eb="4">
      <t>キュウスイ</t>
    </rPh>
    <rPh sb="5" eb="6">
      <t>ニン</t>
    </rPh>
    <rPh sb="8" eb="9">
      <t>クチ</t>
    </rPh>
    <rPh sb="11" eb="12">
      <t>ニン</t>
    </rPh>
    <phoneticPr fontId="2"/>
  </si>
  <si>
    <t>計画1日最大
給　水　量
[㎥/日]</t>
    <rPh sb="0" eb="2">
      <t>ケイカク</t>
    </rPh>
    <rPh sb="3" eb="4">
      <t>ニチ</t>
    </rPh>
    <rPh sb="4" eb="6">
      <t>サイダイ</t>
    </rPh>
    <rPh sb="7" eb="8">
      <t>キュウ</t>
    </rPh>
    <rPh sb="9" eb="10">
      <t>スイ</t>
    </rPh>
    <rPh sb="11" eb="12">
      <t>リョウ</t>
    </rPh>
    <rPh sb="16" eb="17">
      <t>ヒ</t>
    </rPh>
    <phoneticPr fontId="2"/>
  </si>
  <si>
    <t>西黒森・楢実沢・摂待飲雑用水供給施設</t>
    <rPh sb="0" eb="1">
      <t>ニシ</t>
    </rPh>
    <rPh sb="1" eb="3">
      <t>クロモリ</t>
    </rPh>
    <rPh sb="4" eb="5">
      <t>ナラ</t>
    </rPh>
    <rPh sb="5" eb="6">
      <t>ミ</t>
    </rPh>
    <rPh sb="6" eb="7">
      <t>サワ</t>
    </rPh>
    <rPh sb="8" eb="9">
      <t>セツ</t>
    </rPh>
    <rPh sb="9" eb="10">
      <t>タイ</t>
    </rPh>
    <rPh sb="10" eb="11">
      <t>イン</t>
    </rPh>
    <rPh sb="11" eb="14">
      <t>ザツヨウスイ</t>
    </rPh>
    <rPh sb="14" eb="16">
      <t>キョウキュウ</t>
    </rPh>
    <rPh sb="16" eb="18">
      <t>シセツ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</si>
</sst>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5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55"/>
      </patternFill>
    </fill>
  </fills>
  <borders count="3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176" fontId="0" fillId="0" borderId="0">
      <alignment vertical="center"/>
    </xf>
  </cellStyleXfs>
  <cellXfs count="62">
    <xf numFmtId="176" fontId="0" fillId="0" borderId="0" xfId="0">
      <alignment vertical="center"/>
    </xf>
    <xf numFmtId="176" fontId="3" fillId="0" borderId="0" xfId="0" applyFont="1" applyFill="1">
      <alignment vertical="center"/>
    </xf>
    <xf numFmtId="176" fontId="4" fillId="0" borderId="0" xfId="0" applyFont="1" applyFill="1">
      <alignment vertical="center"/>
    </xf>
    <xf numFmtId="0" fontId="3" fillId="4" borderId="10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176" fontId="3" fillId="2" borderId="11" xfId="0" applyFont="1" applyFill="1" applyBorder="1" applyAlignment="1">
      <alignment horizontal="center" vertical="center"/>
    </xf>
    <xf numFmtId="176" fontId="3" fillId="2" borderId="13" xfId="0" applyFont="1" applyFill="1" applyBorder="1">
      <alignment vertical="center"/>
    </xf>
    <xf numFmtId="176" fontId="3" fillId="2" borderId="11" xfId="0" applyFont="1" applyFill="1" applyBorder="1">
      <alignment vertical="center"/>
    </xf>
    <xf numFmtId="176" fontId="3" fillId="2" borderId="14" xfId="0" applyFont="1" applyFill="1" applyBorder="1">
      <alignment vertical="center"/>
    </xf>
    <xf numFmtId="176" fontId="3" fillId="2" borderId="15" xfId="0" applyFont="1" applyFill="1" applyBorder="1" applyAlignment="1">
      <alignment horizontal="center" vertical="center"/>
    </xf>
    <xf numFmtId="176" fontId="3" fillId="2" borderId="16" xfId="0" applyFont="1" applyFill="1" applyBorder="1" applyAlignment="1">
      <alignment horizontal="center" vertical="center"/>
    </xf>
    <xf numFmtId="176" fontId="3" fillId="2" borderId="17" xfId="0" applyFont="1" applyFill="1" applyBorder="1">
      <alignment vertical="center"/>
    </xf>
    <xf numFmtId="176" fontId="3" fillId="2" borderId="16" xfId="0" applyFont="1" applyFill="1" applyBorder="1">
      <alignment vertical="center"/>
    </xf>
    <xf numFmtId="176" fontId="3" fillId="2" borderId="18" xfId="0" applyFont="1" applyFill="1" applyBorder="1">
      <alignment vertical="center"/>
    </xf>
    <xf numFmtId="176" fontId="3" fillId="2" borderId="19" xfId="0" applyFont="1" applyFill="1" applyBorder="1" applyAlignment="1">
      <alignment horizontal="center" vertical="center"/>
    </xf>
    <xf numFmtId="176" fontId="3" fillId="3" borderId="6" xfId="0" applyFont="1" applyFill="1" applyBorder="1">
      <alignment vertical="center"/>
    </xf>
    <xf numFmtId="176" fontId="3" fillId="3" borderId="6" xfId="0" applyFont="1" applyFill="1" applyBorder="1" applyAlignment="1">
      <alignment horizontal="center" vertical="center"/>
    </xf>
    <xf numFmtId="176" fontId="3" fillId="3" borderId="7" xfId="0" applyFont="1" applyFill="1" applyBorder="1">
      <alignment vertical="center"/>
    </xf>
    <xf numFmtId="176" fontId="3" fillId="3" borderId="9" xfId="0" applyFont="1" applyFill="1" applyBorder="1" applyAlignment="1">
      <alignment horizontal="center" vertical="center"/>
    </xf>
    <xf numFmtId="176" fontId="3" fillId="3" borderId="8" xfId="0" applyFont="1" applyFill="1" applyBorder="1">
      <alignment vertical="center"/>
    </xf>
    <xf numFmtId="176" fontId="3" fillId="2" borderId="2" xfId="0" applyFont="1" applyFill="1" applyBorder="1" applyAlignment="1">
      <alignment horizontal="center" vertical="center"/>
    </xf>
    <xf numFmtId="176" fontId="3" fillId="2" borderId="2" xfId="0" applyFont="1" applyFill="1" applyBorder="1">
      <alignment vertical="center"/>
    </xf>
    <xf numFmtId="176" fontId="3" fillId="2" borderId="3" xfId="0" applyFont="1" applyFill="1" applyBorder="1">
      <alignment vertical="center"/>
    </xf>
    <xf numFmtId="176" fontId="3" fillId="2" borderId="4" xfId="0" applyFont="1" applyFill="1" applyBorder="1">
      <alignment vertical="center"/>
    </xf>
    <xf numFmtId="176" fontId="3" fillId="2" borderId="5" xfId="0" applyFont="1" applyFill="1" applyBorder="1" applyAlignment="1">
      <alignment horizontal="center" vertical="center"/>
    </xf>
    <xf numFmtId="176" fontId="3" fillId="2" borderId="2" xfId="0" applyFont="1" applyFill="1" applyBorder="1" applyAlignment="1">
      <alignment vertical="center"/>
    </xf>
    <xf numFmtId="176" fontId="3" fillId="2" borderId="11" xfId="0" applyFont="1" applyFill="1" applyBorder="1" applyAlignment="1">
      <alignment vertical="center"/>
    </xf>
    <xf numFmtId="176" fontId="3" fillId="2" borderId="13" xfId="0" applyFont="1" applyFill="1" applyBorder="1" applyAlignment="1">
      <alignment vertical="center"/>
    </xf>
    <xf numFmtId="176" fontId="3" fillId="2" borderId="13" xfId="0" applyFont="1" applyFill="1" applyBorder="1" applyAlignment="1">
      <alignment horizontal="right" vertical="center"/>
    </xf>
    <xf numFmtId="176" fontId="3" fillId="2" borderId="11" xfId="0" applyFont="1" applyFill="1" applyBorder="1" applyAlignment="1">
      <alignment horizontal="center" vertical="center" wrapText="1"/>
    </xf>
    <xf numFmtId="176" fontId="3" fillId="2" borderId="15" xfId="0" applyFont="1" applyFill="1" applyBorder="1" applyAlignment="1">
      <alignment horizontal="center" vertical="center" wrapText="1"/>
    </xf>
    <xf numFmtId="176" fontId="3" fillId="3" borderId="16" xfId="0" applyFont="1" applyFill="1" applyBorder="1">
      <alignment vertical="center"/>
    </xf>
    <xf numFmtId="176" fontId="3" fillId="3" borderId="16" xfId="0" applyFont="1" applyFill="1" applyBorder="1" applyAlignment="1">
      <alignment horizontal="center" vertical="center"/>
    </xf>
    <xf numFmtId="176" fontId="3" fillId="3" borderId="19" xfId="0" applyFont="1" applyFill="1" applyBorder="1" applyAlignment="1">
      <alignment horizontal="center" vertical="center"/>
    </xf>
    <xf numFmtId="176" fontId="3" fillId="2" borderId="20" xfId="0" applyFont="1" applyFill="1" applyBorder="1">
      <alignment vertical="center"/>
    </xf>
    <xf numFmtId="176" fontId="3" fillId="2" borderId="20" xfId="0" applyFont="1" applyFill="1" applyBorder="1" applyAlignment="1">
      <alignment horizontal="center" vertical="center"/>
    </xf>
    <xf numFmtId="176" fontId="3" fillId="2" borderId="21" xfId="0" applyFont="1" applyFill="1" applyBorder="1">
      <alignment vertical="center"/>
    </xf>
    <xf numFmtId="176" fontId="3" fillId="2" borderId="23" xfId="0" applyFont="1" applyFill="1" applyBorder="1" applyAlignment="1">
      <alignment horizontal="center" vertical="center"/>
    </xf>
    <xf numFmtId="0" fontId="3" fillId="4" borderId="26" xfId="0" applyNumberFormat="1" applyFont="1" applyFill="1" applyBorder="1" applyAlignment="1">
      <alignment horizontal="center" vertical="center"/>
    </xf>
    <xf numFmtId="176" fontId="3" fillId="4" borderId="27" xfId="0" applyFont="1" applyFill="1" applyBorder="1" applyAlignment="1">
      <alignment horizontal="center" vertical="center"/>
    </xf>
    <xf numFmtId="176" fontId="3" fillId="4" borderId="11" xfId="0" applyFont="1" applyFill="1" applyBorder="1" applyAlignment="1">
      <alignment horizontal="distributed" vertical="center" indent="1"/>
    </xf>
    <xf numFmtId="176" fontId="3" fillId="4" borderId="16" xfId="0" applyFont="1" applyFill="1" applyBorder="1" applyAlignment="1">
      <alignment horizontal="distributed" vertical="center" indent="1"/>
    </xf>
    <xf numFmtId="176" fontId="3" fillId="4" borderId="2" xfId="0" applyFont="1" applyFill="1" applyBorder="1" applyAlignment="1">
      <alignment horizontal="distributed" vertical="center" indent="1"/>
    </xf>
    <xf numFmtId="176" fontId="3" fillId="4" borderId="22" xfId="0" applyFont="1" applyFill="1" applyBorder="1" applyAlignment="1">
      <alignment horizontal="distributed" vertical="center" indent="1"/>
    </xf>
    <xf numFmtId="176" fontId="3" fillId="0" borderId="0" xfId="0" applyFont="1" applyFill="1" applyAlignment="1">
      <alignment horizontal="right" vertical="center"/>
    </xf>
    <xf numFmtId="176" fontId="3" fillId="0" borderId="0" xfId="0" applyFont="1" applyFill="1" applyBorder="1" applyAlignment="1">
      <alignment horizontal="center" vertical="center"/>
    </xf>
    <xf numFmtId="176" fontId="3" fillId="4" borderId="32" xfId="0" applyFont="1" applyFill="1" applyBorder="1" applyAlignment="1">
      <alignment vertical="center" textRotation="255"/>
    </xf>
    <xf numFmtId="176" fontId="3" fillId="4" borderId="33" xfId="0" applyFont="1" applyFill="1" applyBorder="1" applyAlignment="1">
      <alignment vertical="center" textRotation="255"/>
    </xf>
    <xf numFmtId="176" fontId="3" fillId="4" borderId="30" xfId="0" applyFont="1" applyFill="1" applyBorder="1" applyAlignment="1">
      <alignment horizontal="center" vertical="center"/>
    </xf>
    <xf numFmtId="176" fontId="3" fillId="4" borderId="31" xfId="0" applyFont="1" applyFill="1" applyBorder="1" applyAlignment="1">
      <alignment horizontal="center" vertical="center"/>
    </xf>
    <xf numFmtId="176" fontId="3" fillId="4" borderId="30" xfId="0" applyFont="1" applyFill="1" applyBorder="1" applyAlignment="1">
      <alignment horizontal="center" vertical="center" wrapText="1"/>
    </xf>
    <xf numFmtId="176" fontId="3" fillId="4" borderId="31" xfId="0" applyFont="1" applyFill="1" applyBorder="1" applyAlignment="1">
      <alignment horizontal="center" vertical="center" wrapText="1"/>
    </xf>
    <xf numFmtId="176" fontId="3" fillId="2" borderId="14" xfId="0" applyFont="1" applyFill="1" applyBorder="1" applyAlignment="1">
      <alignment vertical="center"/>
    </xf>
    <xf numFmtId="176" fontId="3" fillId="4" borderId="11" xfId="0" applyFont="1" applyFill="1" applyBorder="1" applyAlignment="1">
      <alignment horizontal="center" vertical="center"/>
    </xf>
    <xf numFmtId="176" fontId="3" fillId="4" borderId="2" xfId="0" applyFont="1" applyFill="1" applyBorder="1" applyAlignment="1">
      <alignment horizontal="center" vertical="center"/>
    </xf>
    <xf numFmtId="176" fontId="3" fillId="4" borderId="2" xfId="0" applyFont="1" applyFill="1" applyBorder="1" applyAlignment="1">
      <alignment horizontal="center" vertical="center" wrapText="1"/>
    </xf>
    <xf numFmtId="176" fontId="3" fillId="5" borderId="25" xfId="0" applyFont="1" applyFill="1" applyBorder="1" applyAlignment="1">
      <alignment horizontal="center" vertical="center"/>
    </xf>
    <xf numFmtId="176" fontId="3" fillId="5" borderId="24" xfId="0" applyFont="1" applyFill="1" applyBorder="1" applyAlignment="1">
      <alignment horizontal="center" vertical="center"/>
    </xf>
    <xf numFmtId="176" fontId="3" fillId="5" borderId="8" xfId="0" applyFont="1" applyFill="1" applyBorder="1" applyAlignment="1">
      <alignment horizontal="center" vertical="center"/>
    </xf>
    <xf numFmtId="176" fontId="3" fillId="4" borderId="28" xfId="0" applyFont="1" applyFill="1" applyBorder="1" applyAlignment="1">
      <alignment horizontal="center" vertical="center" wrapText="1"/>
    </xf>
    <xf numFmtId="176" fontId="3" fillId="4" borderId="2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zoomScale="85" zoomScaleNormal="85" zoomScaleSheetLayoutView="70" workbookViewId="0">
      <selection activeCell="L7" sqref="L7"/>
    </sheetView>
  </sheetViews>
  <sheetFormatPr defaultRowHeight="30" customHeight="1"/>
  <cols>
    <col min="1" max="1" width="3.875" style="1" customWidth="1"/>
    <col min="2" max="2" width="9.375" style="1" customWidth="1"/>
    <col min="3" max="3" width="34.375" style="1" customWidth="1"/>
    <col min="4" max="5" width="4.375" style="1" customWidth="1"/>
    <col min="6" max="7" width="9.375" style="1" customWidth="1"/>
    <col min="8" max="8" width="10.625" style="1" customWidth="1"/>
    <col min="9" max="9" width="11.25" style="1" customWidth="1"/>
    <col min="10" max="11" width="9.375" style="1" customWidth="1"/>
    <col min="12" max="16384" width="9" style="1"/>
  </cols>
  <sheetData>
    <row r="1" spans="1:11" ht="18.75">
      <c r="A1" s="2" t="s">
        <v>93</v>
      </c>
    </row>
    <row r="2" spans="1:11" ht="18.75" customHeight="1">
      <c r="A2" s="2"/>
      <c r="K2" s="45"/>
    </row>
    <row r="3" spans="1:11" ht="20.25" customHeight="1">
      <c r="A3" s="47" t="s">
        <v>13</v>
      </c>
      <c r="B3" s="49" t="s">
        <v>14</v>
      </c>
      <c r="C3" s="49" t="s">
        <v>15</v>
      </c>
      <c r="D3" s="51" t="s">
        <v>16</v>
      </c>
      <c r="E3" s="51" t="s">
        <v>17</v>
      </c>
      <c r="F3" s="51" t="s">
        <v>126</v>
      </c>
      <c r="G3" s="51" t="s">
        <v>127</v>
      </c>
      <c r="H3" s="51" t="s">
        <v>128</v>
      </c>
      <c r="I3" s="51" t="s">
        <v>125</v>
      </c>
      <c r="J3" s="51" t="s">
        <v>94</v>
      </c>
      <c r="K3" s="60" t="s">
        <v>95</v>
      </c>
    </row>
    <row r="4" spans="1:11" ht="20.25" customHeight="1">
      <c r="A4" s="48"/>
      <c r="B4" s="50"/>
      <c r="C4" s="50"/>
      <c r="D4" s="52"/>
      <c r="E4" s="52"/>
      <c r="F4" s="52"/>
      <c r="G4" s="52"/>
      <c r="H4" s="52"/>
      <c r="I4" s="52"/>
      <c r="J4" s="52"/>
      <c r="K4" s="61"/>
    </row>
    <row r="5" spans="1:11" ht="21.75" customHeight="1">
      <c r="A5" s="3">
        <v>1</v>
      </c>
      <c r="B5" s="54" t="s">
        <v>18</v>
      </c>
      <c r="C5" s="41" t="s">
        <v>22</v>
      </c>
      <c r="D5" s="6" t="s">
        <v>21</v>
      </c>
      <c r="E5" s="6" t="s">
        <v>73</v>
      </c>
      <c r="F5" s="7">
        <v>65</v>
      </c>
      <c r="G5" s="8">
        <v>20</v>
      </c>
      <c r="H5" s="9">
        <v>390</v>
      </c>
      <c r="I5" s="6" t="s">
        <v>20</v>
      </c>
      <c r="J5" s="6" t="s">
        <v>101</v>
      </c>
      <c r="K5" s="10" t="s">
        <v>102</v>
      </c>
    </row>
    <row r="6" spans="1:11" ht="21.75" customHeight="1">
      <c r="A6" s="3">
        <v>2</v>
      </c>
      <c r="B6" s="54" t="s">
        <v>18</v>
      </c>
      <c r="C6" s="41" t="s">
        <v>23</v>
      </c>
      <c r="D6" s="6" t="s">
        <v>21</v>
      </c>
      <c r="E6" s="6" t="s">
        <v>11</v>
      </c>
      <c r="F6" s="7">
        <v>100</v>
      </c>
      <c r="G6" s="8">
        <v>67</v>
      </c>
      <c r="H6" s="9">
        <v>40</v>
      </c>
      <c r="I6" s="6" t="s">
        <v>20</v>
      </c>
      <c r="J6" s="6" t="s">
        <v>103</v>
      </c>
      <c r="K6" s="10" t="s">
        <v>104</v>
      </c>
    </row>
    <row r="7" spans="1:11" ht="21.75" customHeight="1">
      <c r="A7" s="3">
        <v>3</v>
      </c>
      <c r="B7" s="54" t="s">
        <v>18</v>
      </c>
      <c r="C7" s="41" t="s">
        <v>24</v>
      </c>
      <c r="D7" s="6" t="s">
        <v>21</v>
      </c>
      <c r="E7" s="6" t="s">
        <v>74</v>
      </c>
      <c r="F7" s="7">
        <v>84</v>
      </c>
      <c r="G7" s="8">
        <v>61</v>
      </c>
      <c r="H7" s="9">
        <v>27</v>
      </c>
      <c r="I7" s="6" t="s">
        <v>20</v>
      </c>
      <c r="J7" s="6" t="s">
        <v>105</v>
      </c>
      <c r="K7" s="10" t="s">
        <v>106</v>
      </c>
    </row>
    <row r="8" spans="1:11" ht="21.75" customHeight="1">
      <c r="A8" s="3">
        <v>4</v>
      </c>
      <c r="B8" s="54" t="s">
        <v>18</v>
      </c>
      <c r="C8" s="41" t="s">
        <v>25</v>
      </c>
      <c r="D8" s="6" t="s">
        <v>21</v>
      </c>
      <c r="E8" s="6" t="s">
        <v>75</v>
      </c>
      <c r="F8" s="7">
        <v>87</v>
      </c>
      <c r="G8" s="8">
        <v>42</v>
      </c>
      <c r="H8" s="9">
        <v>35</v>
      </c>
      <c r="I8" s="6" t="s">
        <v>20</v>
      </c>
      <c r="J8" s="6" t="s">
        <v>103</v>
      </c>
      <c r="K8" s="10" t="s">
        <v>104</v>
      </c>
    </row>
    <row r="9" spans="1:11" ht="21.75" customHeight="1">
      <c r="A9" s="4">
        <v>5</v>
      </c>
      <c r="B9" s="54" t="s">
        <v>18</v>
      </c>
      <c r="C9" s="42" t="s">
        <v>70</v>
      </c>
      <c r="D9" s="11" t="s">
        <v>72</v>
      </c>
      <c r="E9" s="11" t="s">
        <v>71</v>
      </c>
      <c r="F9" s="12">
        <v>35</v>
      </c>
      <c r="G9" s="13">
        <v>35</v>
      </c>
      <c r="H9" s="14">
        <v>4</v>
      </c>
      <c r="I9" s="11" t="s">
        <v>20</v>
      </c>
      <c r="J9" s="11" t="s">
        <v>109</v>
      </c>
      <c r="K9" s="15" t="s">
        <v>104</v>
      </c>
    </row>
    <row r="10" spans="1:11" ht="12.75" customHeight="1">
      <c r="A10" s="58" t="s">
        <v>26</v>
      </c>
      <c r="B10" s="57"/>
      <c r="C10" s="59"/>
      <c r="D10" s="16"/>
      <c r="E10" s="17"/>
      <c r="F10" s="18">
        <f>SUM(F5:F9)</f>
        <v>371</v>
      </c>
      <c r="G10" s="18">
        <f t="shared" ref="G10:H10" si="0">SUM(G5:G9)</f>
        <v>225</v>
      </c>
      <c r="H10" s="18">
        <f t="shared" si="0"/>
        <v>496</v>
      </c>
      <c r="I10" s="17"/>
      <c r="J10" s="17"/>
      <c r="K10" s="19"/>
    </row>
    <row r="11" spans="1:11" ht="21.75" customHeight="1">
      <c r="A11" s="3">
        <v>6</v>
      </c>
      <c r="B11" s="54" t="s">
        <v>0</v>
      </c>
      <c r="C11" s="41" t="s">
        <v>27</v>
      </c>
      <c r="D11" s="6" t="s">
        <v>1</v>
      </c>
      <c r="E11" s="6" t="s">
        <v>76</v>
      </c>
      <c r="F11" s="7">
        <v>106</v>
      </c>
      <c r="G11" s="8">
        <v>58</v>
      </c>
      <c r="H11" s="9">
        <v>23</v>
      </c>
      <c r="I11" s="6" t="s">
        <v>20</v>
      </c>
      <c r="J11" s="6" t="s">
        <v>110</v>
      </c>
      <c r="K11" s="10" t="s">
        <v>111</v>
      </c>
    </row>
    <row r="12" spans="1:11" ht="12.75" customHeight="1">
      <c r="A12" s="58" t="s">
        <v>26</v>
      </c>
      <c r="B12" s="57"/>
      <c r="C12" s="59"/>
      <c r="D12" s="16"/>
      <c r="E12" s="17"/>
      <c r="F12" s="18">
        <f>SUM(F11)</f>
        <v>106</v>
      </c>
      <c r="G12" s="18">
        <f t="shared" ref="G12:H12" si="1">SUM(G11)</f>
        <v>58</v>
      </c>
      <c r="H12" s="18">
        <f t="shared" si="1"/>
        <v>23</v>
      </c>
      <c r="I12" s="17"/>
      <c r="J12" s="17"/>
      <c r="K12" s="19"/>
    </row>
    <row r="13" spans="1:11" ht="21.75" customHeight="1">
      <c r="A13" s="5">
        <v>7</v>
      </c>
      <c r="B13" s="55" t="s">
        <v>2</v>
      </c>
      <c r="C13" s="43" t="s">
        <v>28</v>
      </c>
      <c r="D13" s="21" t="s">
        <v>3</v>
      </c>
      <c r="E13" s="21" t="s">
        <v>77</v>
      </c>
      <c r="F13" s="23">
        <v>55</v>
      </c>
      <c r="G13" s="22">
        <v>33</v>
      </c>
      <c r="H13" s="24">
        <v>9</v>
      </c>
      <c r="I13" s="21" t="s">
        <v>20</v>
      </c>
      <c r="J13" s="21" t="s">
        <v>112</v>
      </c>
      <c r="K13" s="25" t="s">
        <v>113</v>
      </c>
    </row>
    <row r="14" spans="1:11" ht="21.75" customHeight="1">
      <c r="A14" s="3">
        <v>8</v>
      </c>
      <c r="B14" s="54" t="s">
        <v>2</v>
      </c>
      <c r="C14" s="41" t="s">
        <v>29</v>
      </c>
      <c r="D14" s="6" t="s">
        <v>21</v>
      </c>
      <c r="E14" s="6" t="s">
        <v>78</v>
      </c>
      <c r="F14" s="7">
        <v>60</v>
      </c>
      <c r="G14" s="8">
        <v>48</v>
      </c>
      <c r="H14" s="9">
        <v>600</v>
      </c>
      <c r="I14" s="6" t="s">
        <v>20</v>
      </c>
      <c r="J14" s="6" t="s">
        <v>107</v>
      </c>
      <c r="K14" s="10" t="s">
        <v>108</v>
      </c>
    </row>
    <row r="15" spans="1:11" ht="21.75" customHeight="1">
      <c r="A15" s="3">
        <v>9</v>
      </c>
      <c r="B15" s="54" t="s">
        <v>2</v>
      </c>
      <c r="C15" s="41" t="s">
        <v>30</v>
      </c>
      <c r="D15" s="6" t="s">
        <v>3</v>
      </c>
      <c r="E15" s="6" t="s">
        <v>79</v>
      </c>
      <c r="F15" s="7">
        <v>55</v>
      </c>
      <c r="G15" s="8">
        <v>7</v>
      </c>
      <c r="H15" s="9">
        <v>11</v>
      </c>
      <c r="I15" s="6" t="s">
        <v>20</v>
      </c>
      <c r="J15" s="6" t="s">
        <v>114</v>
      </c>
      <c r="K15" s="10" t="s">
        <v>115</v>
      </c>
    </row>
    <row r="16" spans="1:11" ht="21.75" customHeight="1">
      <c r="A16" s="3">
        <v>10</v>
      </c>
      <c r="B16" s="54" t="s">
        <v>2</v>
      </c>
      <c r="C16" s="41" t="s">
        <v>31</v>
      </c>
      <c r="D16" s="6" t="s">
        <v>3</v>
      </c>
      <c r="E16" s="6" t="s">
        <v>80</v>
      </c>
      <c r="F16" s="7">
        <v>50</v>
      </c>
      <c r="G16" s="8">
        <v>27</v>
      </c>
      <c r="H16" s="9">
        <v>48</v>
      </c>
      <c r="I16" s="6" t="s">
        <v>20</v>
      </c>
      <c r="J16" s="6" t="s">
        <v>107</v>
      </c>
      <c r="K16" s="10" t="s">
        <v>108</v>
      </c>
    </row>
    <row r="17" spans="1:11" ht="21.75" customHeight="1">
      <c r="A17" s="3">
        <v>11</v>
      </c>
      <c r="B17" s="54" t="s">
        <v>2</v>
      </c>
      <c r="C17" s="41" t="s">
        <v>32</v>
      </c>
      <c r="D17" s="6" t="s">
        <v>1</v>
      </c>
      <c r="E17" s="6" t="s">
        <v>11</v>
      </c>
      <c r="F17" s="7">
        <v>83</v>
      </c>
      <c r="G17" s="8">
        <v>44</v>
      </c>
      <c r="H17" s="9">
        <v>12</v>
      </c>
      <c r="I17" s="6" t="s">
        <v>20</v>
      </c>
      <c r="J17" s="6" t="s">
        <v>103</v>
      </c>
      <c r="K17" s="10" t="s">
        <v>104</v>
      </c>
    </row>
    <row r="18" spans="1:11" ht="21.75" customHeight="1">
      <c r="A18" s="3">
        <v>12</v>
      </c>
      <c r="B18" s="54" t="s">
        <v>33</v>
      </c>
      <c r="C18" s="41" t="s">
        <v>81</v>
      </c>
      <c r="D18" s="6" t="s">
        <v>1</v>
      </c>
      <c r="E18" s="6" t="s">
        <v>80</v>
      </c>
      <c r="F18" s="7">
        <v>50</v>
      </c>
      <c r="G18" s="8">
        <v>32</v>
      </c>
      <c r="H18" s="9">
        <v>100</v>
      </c>
      <c r="I18" s="6" t="s">
        <v>20</v>
      </c>
      <c r="J18" s="6" t="s">
        <v>107</v>
      </c>
      <c r="K18" s="10" t="s">
        <v>108</v>
      </c>
    </row>
    <row r="19" spans="1:11" ht="12.75" customHeight="1">
      <c r="A19" s="58" t="s">
        <v>26</v>
      </c>
      <c r="B19" s="57"/>
      <c r="C19" s="59"/>
      <c r="D19" s="16"/>
      <c r="E19" s="17"/>
      <c r="F19" s="18">
        <f>SUM(F13:F18)</f>
        <v>353</v>
      </c>
      <c r="G19" s="18">
        <f t="shared" ref="G19:H19" si="2">SUM(G13:G18)</f>
        <v>191</v>
      </c>
      <c r="H19" s="18">
        <f t="shared" si="2"/>
        <v>780</v>
      </c>
      <c r="I19" s="17"/>
      <c r="J19" s="17"/>
      <c r="K19" s="19"/>
    </row>
    <row r="20" spans="1:11" ht="21.75" customHeight="1">
      <c r="A20" s="5">
        <v>13</v>
      </c>
      <c r="B20" s="55" t="s">
        <v>34</v>
      </c>
      <c r="C20" s="43" t="s">
        <v>129</v>
      </c>
      <c r="D20" s="21" t="s">
        <v>3</v>
      </c>
      <c r="E20" s="21" t="s">
        <v>82</v>
      </c>
      <c r="F20" s="23">
        <v>64</v>
      </c>
      <c r="G20" s="22">
        <v>30</v>
      </c>
      <c r="H20" s="24">
        <v>45</v>
      </c>
      <c r="I20" s="21" t="s">
        <v>20</v>
      </c>
      <c r="J20" s="21" t="s">
        <v>103</v>
      </c>
      <c r="K20" s="25" t="s">
        <v>104</v>
      </c>
    </row>
    <row r="21" spans="1:11" ht="21.75" customHeight="1">
      <c r="A21" s="3">
        <v>14</v>
      </c>
      <c r="B21" s="54" t="s">
        <v>34</v>
      </c>
      <c r="C21" s="41" t="s">
        <v>35</v>
      </c>
      <c r="D21" s="6" t="s">
        <v>3</v>
      </c>
      <c r="E21" s="6" t="s">
        <v>83</v>
      </c>
      <c r="F21" s="7">
        <v>70</v>
      </c>
      <c r="G21" s="8">
        <v>23</v>
      </c>
      <c r="H21" s="9">
        <v>18</v>
      </c>
      <c r="I21" s="6" t="s">
        <v>20</v>
      </c>
      <c r="J21" s="6" t="s">
        <v>116</v>
      </c>
      <c r="K21" s="10" t="s">
        <v>117</v>
      </c>
    </row>
    <row r="22" spans="1:11" ht="12.75" customHeight="1">
      <c r="A22" s="58" t="s">
        <v>26</v>
      </c>
      <c r="B22" s="57"/>
      <c r="C22" s="59"/>
      <c r="D22" s="16"/>
      <c r="E22" s="17"/>
      <c r="F22" s="18">
        <f>SUM(F20:F21)</f>
        <v>134</v>
      </c>
      <c r="G22" s="18">
        <f t="shared" ref="G22:H22" si="3">SUM(G20:G21)</f>
        <v>53</v>
      </c>
      <c r="H22" s="18">
        <f t="shared" si="3"/>
        <v>63</v>
      </c>
      <c r="I22" s="17"/>
      <c r="J22" s="17"/>
      <c r="K22" s="19"/>
    </row>
    <row r="23" spans="1:11" ht="21.75" customHeight="1">
      <c r="A23" s="3">
        <v>15</v>
      </c>
      <c r="B23" s="55" t="s">
        <v>36</v>
      </c>
      <c r="C23" s="43" t="s">
        <v>37</v>
      </c>
      <c r="D23" s="21" t="s">
        <v>1</v>
      </c>
      <c r="E23" s="21" t="s">
        <v>11</v>
      </c>
      <c r="F23" s="23">
        <v>85</v>
      </c>
      <c r="G23" s="22">
        <v>56</v>
      </c>
      <c r="H23" s="24">
        <v>20</v>
      </c>
      <c r="I23" s="21" t="s">
        <v>38</v>
      </c>
      <c r="J23" s="21" t="s">
        <v>109</v>
      </c>
      <c r="K23" s="25" t="s">
        <v>104</v>
      </c>
    </row>
    <row r="24" spans="1:11" ht="12.75" customHeight="1">
      <c r="A24" s="58" t="s">
        <v>26</v>
      </c>
      <c r="B24" s="57"/>
      <c r="C24" s="59"/>
      <c r="D24" s="16"/>
      <c r="E24" s="17"/>
      <c r="F24" s="18">
        <f>SUM(F23)</f>
        <v>85</v>
      </c>
      <c r="G24" s="18">
        <f t="shared" ref="G24:H24" si="4">SUM(G23)</f>
        <v>56</v>
      </c>
      <c r="H24" s="18">
        <f t="shared" si="4"/>
        <v>20</v>
      </c>
      <c r="I24" s="17"/>
      <c r="J24" s="17"/>
      <c r="K24" s="19"/>
    </row>
    <row r="25" spans="1:11" ht="21.75" customHeight="1">
      <c r="A25" s="5">
        <v>16</v>
      </c>
      <c r="B25" s="55" t="s">
        <v>4</v>
      </c>
      <c r="C25" s="43" t="s">
        <v>39</v>
      </c>
      <c r="D25" s="21" t="s">
        <v>3</v>
      </c>
      <c r="E25" s="21" t="s">
        <v>84</v>
      </c>
      <c r="F25" s="23">
        <v>64</v>
      </c>
      <c r="G25" s="22">
        <v>5</v>
      </c>
      <c r="H25" s="24">
        <v>10</v>
      </c>
      <c r="I25" s="21" t="s">
        <v>20</v>
      </c>
      <c r="J25" s="21" t="s">
        <v>110</v>
      </c>
      <c r="K25" s="25" t="s">
        <v>111</v>
      </c>
    </row>
    <row r="26" spans="1:11" ht="21.75" customHeight="1">
      <c r="A26" s="3">
        <v>17</v>
      </c>
      <c r="B26" s="54" t="s">
        <v>4</v>
      </c>
      <c r="C26" s="41" t="s">
        <v>40</v>
      </c>
      <c r="D26" s="6" t="s">
        <v>3</v>
      </c>
      <c r="E26" s="6" t="s">
        <v>85</v>
      </c>
      <c r="F26" s="7">
        <v>72</v>
      </c>
      <c r="G26" s="8">
        <v>27</v>
      </c>
      <c r="H26" s="9">
        <v>49</v>
      </c>
      <c r="I26" s="6" t="s">
        <v>20</v>
      </c>
      <c r="J26" s="6" t="s">
        <v>118</v>
      </c>
      <c r="K26" s="10" t="s">
        <v>119</v>
      </c>
    </row>
    <row r="27" spans="1:11" ht="12.75" customHeight="1">
      <c r="A27" s="58" t="s">
        <v>26</v>
      </c>
      <c r="B27" s="57"/>
      <c r="C27" s="59"/>
      <c r="D27" s="16"/>
      <c r="E27" s="17"/>
      <c r="F27" s="18">
        <f>SUM(F25:F26)</f>
        <v>136</v>
      </c>
      <c r="G27" s="18">
        <f t="shared" ref="G27:H27" si="5">SUM(G25:G26)</f>
        <v>32</v>
      </c>
      <c r="H27" s="18">
        <f t="shared" si="5"/>
        <v>59</v>
      </c>
      <c r="I27" s="17"/>
      <c r="J27" s="17"/>
      <c r="K27" s="19"/>
    </row>
    <row r="28" spans="1:11" ht="21.75" customHeight="1">
      <c r="A28" s="3">
        <v>18</v>
      </c>
      <c r="B28" s="54" t="s">
        <v>5</v>
      </c>
      <c r="C28" s="41" t="s">
        <v>41</v>
      </c>
      <c r="D28" s="6" t="s">
        <v>1</v>
      </c>
      <c r="E28" s="6" t="s">
        <v>76</v>
      </c>
      <c r="F28" s="7">
        <v>58</v>
      </c>
      <c r="G28" s="8">
        <v>64</v>
      </c>
      <c r="H28" s="53">
        <v>20</v>
      </c>
      <c r="I28" s="6" t="s">
        <v>20</v>
      </c>
      <c r="J28" s="6" t="s">
        <v>97</v>
      </c>
      <c r="K28" s="10" t="s">
        <v>111</v>
      </c>
    </row>
    <row r="29" spans="1:11" ht="21.75" customHeight="1">
      <c r="A29" s="3">
        <v>19</v>
      </c>
      <c r="B29" s="54" t="s">
        <v>5</v>
      </c>
      <c r="C29" s="41" t="s">
        <v>42</v>
      </c>
      <c r="D29" s="6" t="s">
        <v>1</v>
      </c>
      <c r="E29" s="6" t="s">
        <v>76</v>
      </c>
      <c r="F29" s="7">
        <v>50</v>
      </c>
      <c r="G29" s="8">
        <v>20</v>
      </c>
      <c r="H29" s="53">
        <v>17</v>
      </c>
      <c r="I29" s="6" t="s">
        <v>20</v>
      </c>
      <c r="J29" s="6" t="s">
        <v>97</v>
      </c>
      <c r="K29" s="10" t="s">
        <v>111</v>
      </c>
    </row>
    <row r="30" spans="1:11" ht="12.75" customHeight="1">
      <c r="A30" s="58" t="s">
        <v>26</v>
      </c>
      <c r="B30" s="57"/>
      <c r="C30" s="59"/>
      <c r="D30" s="16"/>
      <c r="E30" s="17"/>
      <c r="F30" s="20">
        <f t="shared" ref="F30:G30" si="6">SUM(F28:F29)</f>
        <v>108</v>
      </c>
      <c r="G30" s="20">
        <f t="shared" si="6"/>
        <v>84</v>
      </c>
      <c r="H30" s="20">
        <f>SUM(H28:H29)</f>
        <v>37</v>
      </c>
      <c r="I30" s="17"/>
      <c r="J30" s="17"/>
      <c r="K30" s="19"/>
    </row>
    <row r="31" spans="1:11" ht="21.75" customHeight="1">
      <c r="A31" s="5">
        <v>20</v>
      </c>
      <c r="B31" s="55" t="s">
        <v>43</v>
      </c>
      <c r="C31" s="43" t="s">
        <v>44</v>
      </c>
      <c r="D31" s="21" t="s">
        <v>3</v>
      </c>
      <c r="E31" s="21" t="s">
        <v>6</v>
      </c>
      <c r="F31" s="23">
        <v>90</v>
      </c>
      <c r="G31" s="22">
        <v>25</v>
      </c>
      <c r="H31" s="24">
        <v>27</v>
      </c>
      <c r="I31" s="21" t="s">
        <v>20</v>
      </c>
      <c r="J31" s="21" t="s">
        <v>96</v>
      </c>
      <c r="K31" s="25" t="s">
        <v>117</v>
      </c>
    </row>
    <row r="32" spans="1:11" ht="12.75" customHeight="1">
      <c r="A32" s="58" t="s">
        <v>26</v>
      </c>
      <c r="B32" s="57"/>
      <c r="C32" s="59"/>
      <c r="D32" s="16"/>
      <c r="E32" s="17"/>
      <c r="F32" s="18">
        <f>SUM(F31)</f>
        <v>90</v>
      </c>
      <c r="G32" s="18">
        <f t="shared" ref="G32:H32" si="7">SUM(G31)</f>
        <v>25</v>
      </c>
      <c r="H32" s="18">
        <f t="shared" si="7"/>
        <v>27</v>
      </c>
      <c r="I32" s="17"/>
      <c r="J32" s="17"/>
      <c r="K32" s="19"/>
    </row>
    <row r="33" spans="1:11" ht="21.75" customHeight="1">
      <c r="A33" s="5">
        <v>21</v>
      </c>
      <c r="B33" s="55" t="s">
        <v>45</v>
      </c>
      <c r="C33" s="43" t="s">
        <v>46</v>
      </c>
      <c r="D33" s="21" t="s">
        <v>19</v>
      </c>
      <c r="E33" s="21" t="s">
        <v>87</v>
      </c>
      <c r="F33" s="23">
        <v>45</v>
      </c>
      <c r="G33" s="26">
        <v>26</v>
      </c>
      <c r="H33" s="24">
        <v>7</v>
      </c>
      <c r="I33" s="21" t="s">
        <v>69</v>
      </c>
      <c r="J33" s="21" t="s">
        <v>98</v>
      </c>
      <c r="K33" s="25" t="s">
        <v>111</v>
      </c>
    </row>
    <row r="34" spans="1:11" ht="21.75" customHeight="1">
      <c r="A34" s="3">
        <v>22</v>
      </c>
      <c r="B34" s="54" t="s">
        <v>45</v>
      </c>
      <c r="C34" s="41" t="s">
        <v>48</v>
      </c>
      <c r="D34" s="6" t="s">
        <v>1</v>
      </c>
      <c r="E34" s="6" t="s">
        <v>6</v>
      </c>
      <c r="F34" s="7">
        <v>98</v>
      </c>
      <c r="G34" s="27">
        <v>38</v>
      </c>
      <c r="H34" s="9">
        <v>15</v>
      </c>
      <c r="I34" s="6" t="s">
        <v>20</v>
      </c>
      <c r="J34" s="6" t="s">
        <v>96</v>
      </c>
      <c r="K34" s="10" t="s">
        <v>119</v>
      </c>
    </row>
    <row r="35" spans="1:11" ht="21.75" customHeight="1">
      <c r="A35" s="3">
        <v>23</v>
      </c>
      <c r="B35" s="54" t="s">
        <v>45</v>
      </c>
      <c r="C35" s="41" t="s">
        <v>49</v>
      </c>
      <c r="D35" s="6" t="s">
        <v>1</v>
      </c>
      <c r="E35" s="6" t="s">
        <v>88</v>
      </c>
      <c r="F35" s="7">
        <v>76</v>
      </c>
      <c r="G35" s="8">
        <v>62</v>
      </c>
      <c r="H35" s="9">
        <v>260</v>
      </c>
      <c r="I35" s="6" t="s">
        <v>20</v>
      </c>
      <c r="J35" s="6" t="s">
        <v>98</v>
      </c>
      <c r="K35" s="10" t="s">
        <v>120</v>
      </c>
    </row>
    <row r="36" spans="1:11" ht="21.75" customHeight="1">
      <c r="A36" s="3">
        <v>24</v>
      </c>
      <c r="B36" s="54" t="s">
        <v>45</v>
      </c>
      <c r="C36" s="41" t="s">
        <v>50</v>
      </c>
      <c r="D36" s="6" t="s">
        <v>1</v>
      </c>
      <c r="E36" s="6" t="s">
        <v>89</v>
      </c>
      <c r="F36" s="7">
        <v>81</v>
      </c>
      <c r="G36" s="8">
        <v>45</v>
      </c>
      <c r="H36" s="9">
        <v>15</v>
      </c>
      <c r="I36" s="6" t="s">
        <v>20</v>
      </c>
      <c r="J36" s="6" t="s">
        <v>98</v>
      </c>
      <c r="K36" s="10" t="s">
        <v>104</v>
      </c>
    </row>
    <row r="37" spans="1:11" ht="21.75" customHeight="1">
      <c r="A37" s="3">
        <v>25</v>
      </c>
      <c r="B37" s="54" t="s">
        <v>45</v>
      </c>
      <c r="C37" s="41" t="s">
        <v>51</v>
      </c>
      <c r="D37" s="6" t="s">
        <v>1</v>
      </c>
      <c r="E37" s="6" t="s">
        <v>90</v>
      </c>
      <c r="F37" s="7">
        <v>60</v>
      </c>
      <c r="G37" s="8">
        <v>32</v>
      </c>
      <c r="H37" s="9">
        <v>15</v>
      </c>
      <c r="I37" s="6" t="s">
        <v>20</v>
      </c>
      <c r="J37" s="6" t="s">
        <v>98</v>
      </c>
      <c r="K37" s="10" t="s">
        <v>113</v>
      </c>
    </row>
    <row r="38" spans="1:11" ht="21.75" customHeight="1">
      <c r="A38" s="3">
        <v>26</v>
      </c>
      <c r="B38" s="54" t="s">
        <v>45</v>
      </c>
      <c r="C38" s="41" t="s">
        <v>52</v>
      </c>
      <c r="D38" s="6" t="s">
        <v>1</v>
      </c>
      <c r="E38" s="6" t="s">
        <v>91</v>
      </c>
      <c r="F38" s="28">
        <v>56</v>
      </c>
      <c r="G38" s="8">
        <v>31</v>
      </c>
      <c r="H38" s="9">
        <v>20</v>
      </c>
      <c r="I38" s="6" t="s">
        <v>20</v>
      </c>
      <c r="J38" s="6" t="s">
        <v>96</v>
      </c>
      <c r="K38" s="10" t="s">
        <v>113</v>
      </c>
    </row>
    <row r="39" spans="1:11" ht="21.75" customHeight="1">
      <c r="A39" s="3">
        <v>27</v>
      </c>
      <c r="B39" s="54" t="s">
        <v>45</v>
      </c>
      <c r="C39" s="41" t="s">
        <v>53</v>
      </c>
      <c r="D39" s="6" t="s">
        <v>1</v>
      </c>
      <c r="E39" s="6" t="s">
        <v>91</v>
      </c>
      <c r="F39" s="28">
        <v>80</v>
      </c>
      <c r="G39" s="8">
        <v>65</v>
      </c>
      <c r="H39" s="9">
        <v>17</v>
      </c>
      <c r="I39" s="6" t="s">
        <v>20</v>
      </c>
      <c r="J39" s="6" t="s">
        <v>98</v>
      </c>
      <c r="K39" s="10" t="s">
        <v>113</v>
      </c>
    </row>
    <row r="40" spans="1:11" ht="21.75" customHeight="1">
      <c r="A40" s="3">
        <v>28</v>
      </c>
      <c r="B40" s="54" t="s">
        <v>45</v>
      </c>
      <c r="C40" s="41" t="s">
        <v>54</v>
      </c>
      <c r="D40" s="6" t="s">
        <v>1</v>
      </c>
      <c r="E40" s="6" t="s">
        <v>91</v>
      </c>
      <c r="F40" s="28">
        <v>87</v>
      </c>
      <c r="G40" s="8">
        <v>38</v>
      </c>
      <c r="H40" s="9">
        <v>20</v>
      </c>
      <c r="I40" s="6" t="s">
        <v>20</v>
      </c>
      <c r="J40" s="6" t="s">
        <v>98</v>
      </c>
      <c r="K40" s="10" t="s">
        <v>113</v>
      </c>
    </row>
    <row r="41" spans="1:11" ht="21.75" customHeight="1">
      <c r="A41" s="3">
        <v>29</v>
      </c>
      <c r="B41" s="54" t="s">
        <v>45</v>
      </c>
      <c r="C41" s="41" t="s">
        <v>55</v>
      </c>
      <c r="D41" s="6" t="s">
        <v>1</v>
      </c>
      <c r="E41" s="6" t="s">
        <v>91</v>
      </c>
      <c r="F41" s="28">
        <v>62</v>
      </c>
      <c r="G41" s="8">
        <v>47</v>
      </c>
      <c r="H41" s="9">
        <v>16</v>
      </c>
      <c r="I41" s="6" t="s">
        <v>20</v>
      </c>
      <c r="J41" s="6" t="s">
        <v>98</v>
      </c>
      <c r="K41" s="10" t="s">
        <v>113</v>
      </c>
    </row>
    <row r="42" spans="1:11" ht="21.75" customHeight="1">
      <c r="A42" s="3">
        <v>30</v>
      </c>
      <c r="B42" s="54" t="s">
        <v>45</v>
      </c>
      <c r="C42" s="41" t="s">
        <v>47</v>
      </c>
      <c r="D42" s="6" t="s">
        <v>1</v>
      </c>
      <c r="E42" s="6" t="s">
        <v>91</v>
      </c>
      <c r="F42" s="28">
        <v>90</v>
      </c>
      <c r="G42" s="8">
        <v>62</v>
      </c>
      <c r="H42" s="9">
        <v>20</v>
      </c>
      <c r="I42" s="6" t="s">
        <v>20</v>
      </c>
      <c r="J42" s="6" t="s">
        <v>98</v>
      </c>
      <c r="K42" s="10" t="s">
        <v>113</v>
      </c>
    </row>
    <row r="43" spans="1:11" ht="21.75" customHeight="1">
      <c r="A43" s="3">
        <v>31</v>
      </c>
      <c r="B43" s="54" t="s">
        <v>45</v>
      </c>
      <c r="C43" s="41" t="s">
        <v>56</v>
      </c>
      <c r="D43" s="6" t="s">
        <v>1</v>
      </c>
      <c r="E43" s="6" t="s">
        <v>91</v>
      </c>
      <c r="F43" s="28">
        <v>50</v>
      </c>
      <c r="G43" s="8">
        <v>25</v>
      </c>
      <c r="H43" s="9">
        <v>20</v>
      </c>
      <c r="I43" s="6" t="s">
        <v>20</v>
      </c>
      <c r="J43" s="6" t="s">
        <v>99</v>
      </c>
      <c r="K43" s="10" t="s">
        <v>121</v>
      </c>
    </row>
    <row r="44" spans="1:11" ht="21.75" customHeight="1">
      <c r="A44" s="3">
        <v>32</v>
      </c>
      <c r="B44" s="54" t="s">
        <v>45</v>
      </c>
      <c r="C44" s="41" t="s">
        <v>57</v>
      </c>
      <c r="D44" s="6" t="s">
        <v>21</v>
      </c>
      <c r="E44" s="6" t="s">
        <v>91</v>
      </c>
      <c r="F44" s="29">
        <v>88</v>
      </c>
      <c r="G44" s="8">
        <v>80</v>
      </c>
      <c r="H44" s="9">
        <v>15</v>
      </c>
      <c r="I44" s="6" t="s">
        <v>20</v>
      </c>
      <c r="J44" s="6" t="s">
        <v>98</v>
      </c>
      <c r="K44" s="10" t="s">
        <v>113</v>
      </c>
    </row>
    <row r="45" spans="1:11" ht="12.75" customHeight="1">
      <c r="A45" s="58" t="s">
        <v>26</v>
      </c>
      <c r="B45" s="57"/>
      <c r="C45" s="59"/>
      <c r="D45" s="16"/>
      <c r="E45" s="17"/>
      <c r="F45" s="18">
        <f>SUM(F33:F44)</f>
        <v>873</v>
      </c>
      <c r="G45" s="18">
        <f t="shared" ref="G45:H45" si="8">SUM(G33:G44)</f>
        <v>551</v>
      </c>
      <c r="H45" s="18">
        <f t="shared" si="8"/>
        <v>440</v>
      </c>
      <c r="I45" s="17"/>
      <c r="J45" s="17"/>
      <c r="K45" s="19"/>
    </row>
    <row r="46" spans="1:11" ht="21.75" customHeight="1">
      <c r="A46" s="3">
        <v>33</v>
      </c>
      <c r="B46" s="54" t="s">
        <v>58</v>
      </c>
      <c r="C46" s="41" t="s">
        <v>59</v>
      </c>
      <c r="D46" s="6" t="s">
        <v>1</v>
      </c>
      <c r="E46" s="6" t="s">
        <v>11</v>
      </c>
      <c r="F46" s="7">
        <v>52</v>
      </c>
      <c r="G46" s="8">
        <v>33</v>
      </c>
      <c r="H46" s="9">
        <v>12</v>
      </c>
      <c r="I46" s="6" t="s">
        <v>7</v>
      </c>
      <c r="J46" s="6" t="s">
        <v>99</v>
      </c>
      <c r="K46" s="10" t="s">
        <v>100</v>
      </c>
    </row>
    <row r="47" spans="1:11" ht="12.75" customHeight="1">
      <c r="A47" s="58" t="s">
        <v>26</v>
      </c>
      <c r="B47" s="57"/>
      <c r="C47" s="59"/>
      <c r="D47" s="16"/>
      <c r="E47" s="17"/>
      <c r="F47" s="18">
        <f>SUM(F46)</f>
        <v>52</v>
      </c>
      <c r="G47" s="18">
        <f t="shared" ref="G47:H47" si="9">SUM(G46)</f>
        <v>33</v>
      </c>
      <c r="H47" s="18">
        <f t="shared" si="9"/>
        <v>12</v>
      </c>
      <c r="I47" s="17"/>
      <c r="J47" s="17"/>
      <c r="K47" s="19"/>
    </row>
    <row r="48" spans="1:11" ht="21.75" customHeight="1">
      <c r="A48" s="5">
        <v>34</v>
      </c>
      <c r="B48" s="55" t="s">
        <v>60</v>
      </c>
      <c r="C48" s="43" t="s">
        <v>8</v>
      </c>
      <c r="D48" s="21" t="s">
        <v>3</v>
      </c>
      <c r="E48" s="21" t="s">
        <v>9</v>
      </c>
      <c r="F48" s="23">
        <v>98</v>
      </c>
      <c r="G48" s="22">
        <v>39</v>
      </c>
      <c r="H48" s="24">
        <v>19.600000000000001</v>
      </c>
      <c r="I48" s="21" t="s">
        <v>20</v>
      </c>
      <c r="J48" s="21" t="s">
        <v>97</v>
      </c>
      <c r="K48" s="25" t="s">
        <v>106</v>
      </c>
    </row>
    <row r="49" spans="1:11" ht="21.75" customHeight="1">
      <c r="A49" s="3">
        <v>35</v>
      </c>
      <c r="B49" s="54" t="s">
        <v>60</v>
      </c>
      <c r="C49" s="41" t="s">
        <v>10</v>
      </c>
      <c r="D49" s="30" t="s">
        <v>1</v>
      </c>
      <c r="E49" s="30" t="s">
        <v>11</v>
      </c>
      <c r="F49" s="28">
        <v>70</v>
      </c>
      <c r="G49" s="27">
        <v>20</v>
      </c>
      <c r="H49" s="9">
        <v>11</v>
      </c>
      <c r="I49" s="30" t="s">
        <v>124</v>
      </c>
      <c r="J49" s="30" t="s">
        <v>98</v>
      </c>
      <c r="K49" s="31" t="s">
        <v>104</v>
      </c>
    </row>
    <row r="50" spans="1:11" ht="12.75" customHeight="1">
      <c r="A50" s="58" t="s">
        <v>26</v>
      </c>
      <c r="B50" s="57"/>
      <c r="C50" s="59"/>
      <c r="D50" s="16"/>
      <c r="E50" s="17"/>
      <c r="F50" s="18">
        <f>SUM(F48:F49)</f>
        <v>168</v>
      </c>
      <c r="G50" s="18">
        <f t="shared" ref="G50:H50" si="10">SUM(G48:G49)</f>
        <v>59</v>
      </c>
      <c r="H50" s="18">
        <f t="shared" si="10"/>
        <v>30.6</v>
      </c>
      <c r="I50" s="17"/>
      <c r="J50" s="17"/>
      <c r="K50" s="19"/>
    </row>
    <row r="51" spans="1:11" ht="21.75" customHeight="1">
      <c r="A51" s="3">
        <v>36</v>
      </c>
      <c r="B51" s="54" t="s">
        <v>12</v>
      </c>
      <c r="C51" s="41" t="s">
        <v>61</v>
      </c>
      <c r="D51" s="6" t="s">
        <v>1</v>
      </c>
      <c r="E51" s="6" t="s">
        <v>74</v>
      </c>
      <c r="F51" s="7">
        <v>90</v>
      </c>
      <c r="G51" s="8">
        <v>47</v>
      </c>
      <c r="H51" s="9">
        <v>18.5</v>
      </c>
      <c r="I51" s="6" t="s">
        <v>20</v>
      </c>
      <c r="J51" s="6" t="s">
        <v>96</v>
      </c>
      <c r="K51" s="10" t="s">
        <v>106</v>
      </c>
    </row>
    <row r="52" spans="1:11" ht="12.75" customHeight="1">
      <c r="A52" s="58" t="s">
        <v>26</v>
      </c>
      <c r="B52" s="57"/>
      <c r="C52" s="59"/>
      <c r="D52" s="16"/>
      <c r="E52" s="17"/>
      <c r="F52" s="18">
        <f>SUM(F51)</f>
        <v>90</v>
      </c>
      <c r="G52" s="18">
        <f t="shared" ref="G52:H52" si="11">SUM(G51)</f>
        <v>47</v>
      </c>
      <c r="H52" s="18">
        <f t="shared" si="11"/>
        <v>18.5</v>
      </c>
      <c r="I52" s="17"/>
      <c r="J52" s="17"/>
      <c r="K52" s="19"/>
    </row>
    <row r="53" spans="1:11" ht="21.75" customHeight="1">
      <c r="A53" s="5">
        <v>37</v>
      </c>
      <c r="B53" s="55" t="s">
        <v>62</v>
      </c>
      <c r="C53" s="43" t="s">
        <v>63</v>
      </c>
      <c r="D53" s="21" t="s">
        <v>3</v>
      </c>
      <c r="E53" s="21" t="s">
        <v>86</v>
      </c>
      <c r="F53" s="23">
        <v>67</v>
      </c>
      <c r="G53" s="22">
        <v>21</v>
      </c>
      <c r="H53" s="24">
        <v>13</v>
      </c>
      <c r="I53" s="21" t="s">
        <v>20</v>
      </c>
      <c r="J53" s="21" t="s">
        <v>96</v>
      </c>
      <c r="K53" s="25" t="s">
        <v>106</v>
      </c>
    </row>
    <row r="54" spans="1:11" ht="12.75" customHeight="1">
      <c r="A54" s="58" t="s">
        <v>26</v>
      </c>
      <c r="B54" s="57"/>
      <c r="C54" s="59"/>
      <c r="D54" s="16"/>
      <c r="E54" s="17"/>
      <c r="F54" s="18">
        <f>SUM(F53)</f>
        <v>67</v>
      </c>
      <c r="G54" s="18">
        <f t="shared" ref="G54" si="12">SUM(G53)</f>
        <v>21</v>
      </c>
      <c r="H54" s="18">
        <f t="shared" ref="H54" si="13">SUM(H53)</f>
        <v>13</v>
      </c>
      <c r="I54" s="17"/>
      <c r="J54" s="17"/>
      <c r="K54" s="19"/>
    </row>
    <row r="55" spans="1:11" ht="21.75" customHeight="1">
      <c r="A55" s="5">
        <v>38</v>
      </c>
      <c r="B55" s="56" t="s">
        <v>67</v>
      </c>
      <c r="C55" s="43" t="s">
        <v>64</v>
      </c>
      <c r="D55" s="21" t="s">
        <v>3</v>
      </c>
      <c r="E55" s="21" t="s">
        <v>92</v>
      </c>
      <c r="F55" s="23">
        <v>58</v>
      </c>
      <c r="G55" s="22">
        <v>42</v>
      </c>
      <c r="H55" s="24">
        <v>17</v>
      </c>
      <c r="I55" s="21" t="s">
        <v>20</v>
      </c>
      <c r="J55" s="21" t="s">
        <v>96</v>
      </c>
      <c r="K55" s="25" t="s">
        <v>122</v>
      </c>
    </row>
    <row r="56" spans="1:11" ht="12.75" customHeight="1">
      <c r="A56" s="58" t="s">
        <v>26</v>
      </c>
      <c r="B56" s="57"/>
      <c r="C56" s="59"/>
      <c r="D56" s="16"/>
      <c r="E56" s="17"/>
      <c r="F56" s="18">
        <f>SUM(F55)</f>
        <v>58</v>
      </c>
      <c r="G56" s="18">
        <f t="shared" ref="G56" si="14">SUM(G55)</f>
        <v>42</v>
      </c>
      <c r="H56" s="18">
        <f t="shared" ref="H56" si="15">SUM(H55)</f>
        <v>17</v>
      </c>
      <c r="I56" s="17"/>
      <c r="J56" s="17"/>
      <c r="K56" s="19"/>
    </row>
    <row r="57" spans="1:11" ht="21.75" customHeight="1">
      <c r="A57" s="5">
        <v>39</v>
      </c>
      <c r="B57" s="56" t="s">
        <v>68</v>
      </c>
      <c r="C57" s="43" t="s">
        <v>65</v>
      </c>
      <c r="D57" s="21" t="s">
        <v>3</v>
      </c>
      <c r="E57" s="21" t="s">
        <v>83</v>
      </c>
      <c r="F57" s="23">
        <v>71</v>
      </c>
      <c r="G57" s="22">
        <v>41</v>
      </c>
      <c r="H57" s="24">
        <v>21</v>
      </c>
      <c r="I57" s="21" t="s">
        <v>20</v>
      </c>
      <c r="J57" s="21" t="s">
        <v>97</v>
      </c>
      <c r="K57" s="25" t="s">
        <v>123</v>
      </c>
    </row>
    <row r="58" spans="1:11" ht="12.75" customHeight="1">
      <c r="A58" s="58" t="s">
        <v>26</v>
      </c>
      <c r="B58" s="57"/>
      <c r="C58" s="59"/>
      <c r="D58" s="32"/>
      <c r="E58" s="33"/>
      <c r="F58" s="18">
        <f>SUM(F57)</f>
        <v>71</v>
      </c>
      <c r="G58" s="18">
        <f t="shared" ref="G58" si="16">SUM(G57)</f>
        <v>41</v>
      </c>
      <c r="H58" s="18">
        <f t="shared" ref="H58" si="17">SUM(H57)</f>
        <v>21</v>
      </c>
      <c r="I58" s="33"/>
      <c r="J58" s="33"/>
      <c r="K58" s="34"/>
    </row>
    <row r="59" spans="1:11" ht="21.75" customHeight="1">
      <c r="A59" s="39"/>
      <c r="B59" s="40" t="s">
        <v>66</v>
      </c>
      <c r="C59" s="44"/>
      <c r="D59" s="35"/>
      <c r="E59" s="36"/>
      <c r="F59" s="37">
        <f>F10+F12+F19+F22+F24+F27+F30+F32+F45+F47+F50+F52+F54+F56+F58</f>
        <v>2762</v>
      </c>
      <c r="G59" s="37">
        <f t="shared" ref="G59:H59" si="18">G10+G12+G19+G22+G24+G27+G30+G32+G45+G47+G50+G52+G54+G56+G58</f>
        <v>1518</v>
      </c>
      <c r="H59" s="37">
        <f>H10+H12+H19+H22+H24+H27+H30+H32+H45+H47+H50+H52+H54+H56+H58</f>
        <v>2057.1</v>
      </c>
      <c r="I59" s="36"/>
      <c r="J59" s="36"/>
      <c r="K59" s="38"/>
    </row>
    <row r="60" spans="1:11" ht="30" customHeight="1">
      <c r="J60" s="46"/>
      <c r="K60" s="46"/>
    </row>
  </sheetData>
  <mergeCells count="26">
    <mergeCell ref="A50:C50"/>
    <mergeCell ref="A52:C52"/>
    <mergeCell ref="A54:C54"/>
    <mergeCell ref="A56:C56"/>
    <mergeCell ref="A58:C58"/>
    <mergeCell ref="A27:C27"/>
    <mergeCell ref="A30:C30"/>
    <mergeCell ref="A32:C32"/>
    <mergeCell ref="A45:C45"/>
    <mergeCell ref="A47:C47"/>
    <mergeCell ref="A10:C10"/>
    <mergeCell ref="A12:C12"/>
    <mergeCell ref="A19:C19"/>
    <mergeCell ref="A22:C22"/>
    <mergeCell ref="A24:C24"/>
    <mergeCell ref="A3:A4"/>
    <mergeCell ref="B3:B4"/>
    <mergeCell ref="C3:C4"/>
    <mergeCell ref="E3:E4"/>
    <mergeCell ref="D3:D4"/>
    <mergeCell ref="J3:J4"/>
    <mergeCell ref="K3:K4"/>
    <mergeCell ref="I3:I4"/>
    <mergeCell ref="H3:H4"/>
    <mergeCell ref="F3:F4"/>
    <mergeCell ref="G3:G4"/>
  </mergeCells>
  <phoneticPr fontId="2"/>
  <dataValidations count="2">
    <dataValidation type="list" allowBlank="1" showInputMessage="1" showErrorMessage="1" sqref="K53 K46 K33:K44 K31 K28:K29 K5:K9 K13:K18 K20:K21 K23 K25:K26 K11 K55 K57 K48:K49 K51">
      <formula1>"塩素のみ,緩速ろ過,急速ろ過,膜ろ過,紫外線,その他"</formula1>
    </dataValidation>
    <dataValidation type="list" allowBlank="1" showInputMessage="1" showErrorMessage="1" sqref="J5:J57">
      <formula1>"河川水,湖沼水,ダム水,伏流水,浅層地下水,深層地下水,湧水,その他"</formula1>
    </dataValidation>
  </dataValidations>
  <printOptions horizontalCentered="1"/>
  <pageMargins left="0.78740157480314965" right="0.78740157480314965" top="0.78740157480314965" bottom="0.59055118110236227" header="0.59055118110236227" footer="0.59055118110236227"/>
  <pageSetup paperSize="9" scale="68" firstPageNumber="72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小規模</vt:lpstr>
      <vt:lpstr>小規模!Print_Area</vt:lpstr>
      <vt:lpstr>小規模!Print_Titles</vt:lpstr>
    </vt:vector>
  </TitlesOfParts>
  <Company>山形県 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2017-05-19T02:22:37Z</cp:lastPrinted>
  <dcterms:created xsi:type="dcterms:W3CDTF">2010-09-03T07:56:30Z</dcterms:created>
  <dcterms:modified xsi:type="dcterms:W3CDTF">2017-05-19T02:22:51Z</dcterms:modified>
</cp:coreProperties>
</file>