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910" windowHeight="8670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<sst xmlns="http://schemas.openxmlformats.org/spreadsheetml/2006/main" count="164" uniqueCount="131">
  <si>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</si>
  <si>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</si>
  <si>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</si>
  <si>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</si>
  <si>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</si>
  <si>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</si>
  <si>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</si>
  <si>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</si>
  <si>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</si>
  <si>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</si>
  <si>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</si>
  <si>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</si>
  <si>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</si>
  <si>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</si>
  <si>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</si>
  <si>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</si>
  <si>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</si>
  <si>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</si>
  <si>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</si>
  <si>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</si>
  <si>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</si>
  <si>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</si>
  <si>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</si>
  <si>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</si>
  <si>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</si>
  <si>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</si>
  <si>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</si>
  <si>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</si>
  <si>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</si>
  <si>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</si>
  <si>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</si>
  <si>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</si>
  <si>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</si>
  <si>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</si>
  <si>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</si>
  <si>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</si>
  <si>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</si>
  <si>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</si>
  <si>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</si>
  <si>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</si>
  <si>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</si>
  <si>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</si>
  <si>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</si>
  <si>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</si>
  <si>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</si>
  <si>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</si>
  <si>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</si>
  <si>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</si>
  <si>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</si>
  <si>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</si>
  <si>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</si>
  <si>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</si>
  <si>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</si>
  <si>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</si>
  <si>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</si>
  <si>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</si>
  <si>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</si>
  <si>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</si>
  <si>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</si>
  <si>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</si>
  <si>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</si>
  <si>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</si>
  <si>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</si>
  <si>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</si>
  <si>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</si>
  <si>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</si>
  <si>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</si>
  <si>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</si>
  <si>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</si>
  <si>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</si>
  <si>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</si>
  <si>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</si>
  <si>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</si>
  <si>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</si>
  <si>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</si>
  <si>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</si>
  <si>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</si>
  <si>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</si>
  <si>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</si>
  <si>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</si>
  <si>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</si>
  <si>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</si>
  <si>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</si>
  <si>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</si>
  <si>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</si>
  <si>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</si>
  <si>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</si>
  <si>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</si>
  <si>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</si>
  <si>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</si>
  <si>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</si>
  <si>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</si>
  <si>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</si>
  <si>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</si>
  <si>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</si>
  <si>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</si>
  <si>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</si>
  <si>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</si>
  <si>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</si>
  <si>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</si>
  <si>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</si>
  <si>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</si>
  <si>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</si>
  <si>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</si>
  <si>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</si>
  <si>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</si>
  <si>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</si>
  <si>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</si>
  <si>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</si>
  <si>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</si>
  <si>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</si>
  <si>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</si>
  <si>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</si>
  <si>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</si>
  <si>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</si>
  <si>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[千㎥]</t>
  </si>
  <si>
    <t>[㎥]</t>
  </si>
  <si>
    <t>S35</t>
  </si>
  <si>
    <t>H21</t>
  </si>
  <si>
    <t>１　水道普及率の推移</t>
  </si>
  <si>
    <t>H22</t>
  </si>
  <si>
    <t>H23</t>
  </si>
  <si>
    <t>H19</t>
  </si>
  <si>
    <t>H20</t>
  </si>
  <si>
    <t>H21</t>
  </si>
  <si>
    <t>H22</t>
  </si>
  <si>
    <t>H19</t>
  </si>
  <si>
    <t>平成22年度</t>
  </si>
  <si>
    <t>H23</t>
  </si>
  <si>
    <t>（平成24年 3月31日現在）</t>
  </si>
  <si>
    <t>(B/A) [％]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</si>
</sst>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>
        <color indexed="63"/>
      </left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9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0">
    <xf numFmtId="180" fontId="0" fillId="0" borderId="0" xfId="0" applyAlignment="1">
      <alignment vertical="center"/>
    </xf>
    <xf numFmtId="180" fontId="5" fillId="0" borderId="0" xfId="23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4" xfId="0" applyFont="1" applyFill="1" applyBorder="1" applyAlignment="1">
      <alignment horizontal="center" vertical="center"/>
    </xf>
    <xf numFmtId="190" fontId="6" fillId="0" borderId="15" xfId="23" applyNumberFormat="1" applyFont="1" applyBorder="1" applyAlignment="1">
      <alignment vertical="center" shrinkToFit="1"/>
      <protection/>
    </xf>
    <xf numFmtId="190" fontId="6" fillId="0" borderId="16" xfId="19" applyNumberFormat="1" applyFont="1" applyBorder="1" applyAlignment="1">
      <alignment vertical="center" shrinkToFit="1"/>
    </xf>
    <xf numFmtId="190" fontId="6" fillId="0" borderId="16" xfId="19" applyNumberFormat="1" applyFont="1" applyFill="1" applyBorder="1" applyAlignment="1">
      <alignment vertical="center" shrinkToFit="1"/>
    </xf>
    <xf numFmtId="190" fontId="6" fillId="0" borderId="16" xfId="23" applyNumberFormat="1" applyFont="1" applyBorder="1" applyAlignment="1">
      <alignment vertical="center"/>
      <protection/>
    </xf>
    <xf numFmtId="190" fontId="6" fillId="0" borderId="17" xfId="23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3" applyNumberFormat="1" applyFont="1" applyBorder="1" applyAlignment="1">
      <alignment vertical="center"/>
      <protection/>
    </xf>
    <xf numFmtId="190" fontId="6" fillId="0" borderId="18" xfId="23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3" applyNumberFormat="1" applyFont="1" applyBorder="1" applyAlignment="1">
      <alignment vertical="center"/>
      <protection/>
    </xf>
    <xf numFmtId="190" fontId="6" fillId="0" borderId="19" xfId="23" applyNumberFormat="1" applyFont="1" applyBorder="1" applyAlignment="1">
      <alignment vertical="center" shrinkToFit="1"/>
      <protection/>
    </xf>
    <xf numFmtId="190" fontId="6" fillId="0" borderId="20" xfId="19" applyNumberFormat="1" applyFont="1" applyBorder="1" applyAlignment="1">
      <alignment vertical="center" shrinkToFit="1"/>
    </xf>
    <xf numFmtId="190" fontId="6" fillId="0" borderId="20" xfId="19" applyNumberFormat="1" applyFont="1" applyFill="1" applyBorder="1" applyAlignment="1">
      <alignment vertical="center" shrinkToFit="1"/>
    </xf>
    <xf numFmtId="190" fontId="6" fillId="0" borderId="20" xfId="23" applyNumberFormat="1" applyFont="1" applyBorder="1" applyAlignment="1">
      <alignment vertical="center"/>
      <protection/>
    </xf>
    <xf numFmtId="49" fontId="6" fillId="2" borderId="15" xfId="23" applyNumberFormat="1" applyFont="1" applyFill="1" applyBorder="1" applyAlignment="1">
      <alignment horizontal="center" vertical="center" shrinkToFit="1"/>
      <protection/>
    </xf>
    <xf numFmtId="49" fontId="6" fillId="2" borderId="16" xfId="23" applyNumberFormat="1" applyFont="1" applyFill="1" applyBorder="1" applyAlignment="1">
      <alignment horizontal="center" vertical="center" shrinkToFit="1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85" fontId="6" fillId="0" borderId="22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24" xfId="0" applyFont="1" applyFill="1" applyBorder="1" applyAlignment="1">
      <alignment horizontal="distributed" vertical="center" indent="1"/>
    </xf>
    <xf numFmtId="180" fontId="6" fillId="0" borderId="25" xfId="0" applyFont="1" applyFill="1" applyBorder="1" applyAlignment="1">
      <alignment horizontal="distributed" vertical="center" indent="1"/>
    </xf>
    <xf numFmtId="180" fontId="6" fillId="0" borderId="26" xfId="0" applyFont="1" applyFill="1" applyBorder="1" applyAlignment="1">
      <alignment horizontal="distributed" vertical="center" indent="1"/>
    </xf>
    <xf numFmtId="180" fontId="6" fillId="3" borderId="27" xfId="0" applyFont="1" applyFill="1" applyBorder="1" applyAlignment="1">
      <alignment horizontal="distributed" vertical="center" indent="1"/>
    </xf>
    <xf numFmtId="180" fontId="6" fillId="0" borderId="28" xfId="0" applyFont="1" applyFill="1" applyBorder="1" applyAlignment="1">
      <alignment horizontal="distributed" vertical="center" indent="1"/>
    </xf>
    <xf numFmtId="180" fontId="6" fillId="0" borderId="29" xfId="0" applyFont="1" applyFill="1" applyBorder="1" applyAlignment="1">
      <alignment horizontal="distributed" vertical="center" indent="1"/>
    </xf>
    <xf numFmtId="205" fontId="6" fillId="0" borderId="7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horizontal="center" vertical="center"/>
    </xf>
    <xf numFmtId="180" fontId="6" fillId="0" borderId="30" xfId="0" applyFont="1" applyFill="1" applyBorder="1" applyAlignment="1">
      <alignment horizontal="center" vertical="center"/>
    </xf>
    <xf numFmtId="185" fontId="6" fillId="0" borderId="15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31" xfId="17" applyFont="1" applyFill="1" applyBorder="1" applyAlignment="1">
      <alignment vertical="center"/>
    </xf>
    <xf numFmtId="180" fontId="6" fillId="3" borderId="32" xfId="0" applyFont="1" applyFill="1" applyBorder="1" applyAlignment="1">
      <alignment horizontal="distributed" vertical="center" indent="1"/>
    </xf>
    <xf numFmtId="49" fontId="5" fillId="2" borderId="15" xfId="23" applyNumberFormat="1" applyFont="1" applyFill="1" applyBorder="1" applyAlignment="1">
      <alignment horizontal="center" vertical="center" shrinkToFit="1"/>
      <protection/>
    </xf>
    <xf numFmtId="49" fontId="5" fillId="2" borderId="16" xfId="23" applyNumberFormat="1" applyFont="1" applyFill="1" applyBorder="1" applyAlignment="1">
      <alignment horizontal="center" vertical="center" shrinkToFit="1"/>
      <protection/>
    </xf>
    <xf numFmtId="180" fontId="7" fillId="2" borderId="9" xfId="23" applyFont="1" applyFill="1" applyBorder="1" applyAlignment="1">
      <alignment horizontal="center" vertical="center"/>
      <protection/>
    </xf>
    <xf numFmtId="180" fontId="7" fillId="2" borderId="11" xfId="23" applyFont="1" applyFill="1" applyBorder="1" applyAlignment="1">
      <alignment horizontal="center" vertical="center"/>
      <protection/>
    </xf>
    <xf numFmtId="180" fontId="7" fillId="2" borderId="30" xfId="23" applyFont="1" applyFill="1" applyBorder="1" applyAlignment="1">
      <alignment horizontal="center" vertical="center"/>
      <protection/>
    </xf>
    <xf numFmtId="3" fontId="5" fillId="0" borderId="17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18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19" xfId="19" applyNumberFormat="1" applyFont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0" xfId="19" applyNumberFormat="1" applyFont="1" applyFill="1" applyBorder="1" applyAlignment="1">
      <alignment vertical="center"/>
    </xf>
    <xf numFmtId="3" fontId="5" fillId="0" borderId="15" xfId="19" applyNumberFormat="1" applyFont="1" applyBorder="1" applyAlignment="1">
      <alignment vertical="center"/>
    </xf>
    <xf numFmtId="3" fontId="5" fillId="0" borderId="16" xfId="19" applyNumberFormat="1" applyFont="1" applyBorder="1" applyAlignment="1">
      <alignment vertical="center"/>
    </xf>
    <xf numFmtId="3" fontId="5" fillId="0" borderId="16" xfId="19" applyNumberFormat="1" applyFont="1" applyFill="1" applyBorder="1" applyAlignment="1">
      <alignment vertical="center"/>
    </xf>
    <xf numFmtId="3" fontId="5" fillId="0" borderId="16" xfId="19" applyNumberFormat="1" applyFont="1" applyFill="1" applyBorder="1" applyAlignment="1">
      <alignment horizontal="right" vertical="center"/>
    </xf>
    <xf numFmtId="180" fontId="5" fillId="0" borderId="0" xfId="23" applyFont="1" applyAlignment="1">
      <alignment horizontal="center" vertical="center"/>
      <protection/>
    </xf>
    <xf numFmtId="49" fontId="5" fillId="2" borderId="1" xfId="23" applyNumberFormat="1" applyFont="1" applyFill="1" applyBorder="1" applyAlignment="1">
      <alignment horizontal="center" vertical="center" shrinkToFit="1"/>
      <protection/>
    </xf>
    <xf numFmtId="180" fontId="5" fillId="2" borderId="33" xfId="23" applyFont="1" applyFill="1" applyBorder="1" applyAlignment="1">
      <alignment horizontal="center" vertical="center" shrinkToFit="1"/>
      <protection/>
    </xf>
    <xf numFmtId="180" fontId="5" fillId="2" borderId="9" xfId="23" applyFont="1" applyFill="1" applyBorder="1" applyAlignment="1">
      <alignment horizontal="center" vertical="center" shrinkToFit="1"/>
      <protection/>
    </xf>
    <xf numFmtId="3" fontId="5" fillId="0" borderId="17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34" xfId="23" applyFont="1" applyFill="1" applyBorder="1" applyAlignment="1">
      <alignment horizontal="center" vertical="center" shrinkToFit="1"/>
      <protection/>
    </xf>
    <xf numFmtId="180" fontId="5" fillId="2" borderId="11" xfId="23" applyFont="1" applyFill="1" applyBorder="1" applyAlignment="1">
      <alignment horizontal="center" vertical="center" shrinkToFit="1"/>
      <protection/>
    </xf>
    <xf numFmtId="3" fontId="5" fillId="0" borderId="18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2" xfId="23" applyFont="1" applyFill="1" applyBorder="1" applyAlignment="1">
      <alignment horizontal="center" vertical="center" shrinkToFit="1"/>
      <protection/>
    </xf>
    <xf numFmtId="180" fontId="5" fillId="2" borderId="30" xfId="23" applyFont="1" applyFill="1" applyBorder="1" applyAlignment="1">
      <alignment horizontal="center" vertical="center" shrinkToFit="1"/>
      <protection/>
    </xf>
    <xf numFmtId="3" fontId="5" fillId="0" borderId="19" xfId="19" applyNumberFormat="1" applyFont="1" applyBorder="1" applyAlignment="1">
      <alignment vertical="center" shrinkToFit="1"/>
    </xf>
    <xf numFmtId="3" fontId="5" fillId="0" borderId="20" xfId="19" applyNumberFormat="1" applyFont="1" applyBorder="1" applyAlignment="1">
      <alignment vertical="center" shrinkToFit="1"/>
    </xf>
    <xf numFmtId="3" fontId="5" fillId="0" borderId="20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20" xfId="19" applyNumberFormat="1" applyFont="1" applyFill="1" applyBorder="1" applyAlignment="1">
      <alignment horizontal="right" vertical="center" shrinkToFit="1"/>
    </xf>
    <xf numFmtId="180" fontId="6" fillId="0" borderId="0" xfId="23" applyFont="1" applyAlignment="1">
      <alignment vertical="center"/>
      <protection/>
    </xf>
    <xf numFmtId="180" fontId="6" fillId="0" borderId="0" xfId="23" applyFont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 shrinkToFit="1"/>
      <protection/>
    </xf>
    <xf numFmtId="190" fontId="6" fillId="0" borderId="0" xfId="23" applyNumberFormat="1" applyFont="1" applyBorder="1" applyAlignment="1">
      <alignment vertical="center"/>
      <protection/>
    </xf>
    <xf numFmtId="180" fontId="6" fillId="0" borderId="0" xfId="23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3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35" xfId="23" applyNumberFormat="1" applyFont="1" applyFill="1" applyBorder="1" applyAlignment="1">
      <alignment horizontal="center" vertical="center" shrinkToFit="1"/>
      <protection/>
    </xf>
    <xf numFmtId="190" fontId="6" fillId="0" borderId="35" xfId="19" applyNumberFormat="1" applyFont="1" applyFill="1" applyBorder="1" applyAlignment="1">
      <alignment vertical="center" shrinkToFit="1"/>
    </xf>
    <xf numFmtId="190" fontId="6" fillId="0" borderId="36" xfId="19" applyNumberFormat="1" applyFont="1" applyFill="1" applyBorder="1" applyAlignment="1">
      <alignment vertical="center" shrinkToFit="1"/>
    </xf>
    <xf numFmtId="190" fontId="6" fillId="0" borderId="37" xfId="19" applyNumberFormat="1" applyFont="1" applyFill="1" applyBorder="1" applyAlignment="1">
      <alignment vertical="center" shrinkToFit="1"/>
    </xf>
    <xf numFmtId="190" fontId="6" fillId="0" borderId="38" xfId="19" applyNumberFormat="1" applyFont="1" applyFill="1" applyBorder="1" applyAlignment="1">
      <alignment vertical="center" shrinkToFit="1"/>
    </xf>
    <xf numFmtId="49" fontId="5" fillId="2" borderId="35" xfId="23" applyNumberFormat="1" applyFont="1" applyFill="1" applyBorder="1" applyAlignment="1">
      <alignment horizontal="center" vertical="center" shrinkToFit="1"/>
      <protection/>
    </xf>
    <xf numFmtId="3" fontId="5" fillId="0" borderId="36" xfId="19" applyNumberFormat="1" applyFont="1" applyFill="1" applyBorder="1" applyAlignment="1">
      <alignment vertical="center" shrinkToFit="1"/>
    </xf>
    <xf numFmtId="3" fontId="5" fillId="0" borderId="37" xfId="19" applyNumberFormat="1" applyFont="1" applyFill="1" applyBorder="1" applyAlignment="1">
      <alignment vertical="center" shrinkToFit="1"/>
    </xf>
    <xf numFmtId="3" fontId="5" fillId="0" borderId="38" xfId="19" applyNumberFormat="1" applyFont="1" applyFill="1" applyBorder="1" applyAlignment="1">
      <alignment vertical="center" shrinkToFit="1"/>
    </xf>
    <xf numFmtId="3" fontId="5" fillId="0" borderId="36" xfId="19" applyNumberFormat="1" applyFont="1" applyFill="1" applyBorder="1" applyAlignment="1">
      <alignment vertical="center"/>
    </xf>
    <xf numFmtId="3" fontId="5" fillId="0" borderId="37" xfId="19" applyNumberFormat="1" applyFont="1" applyFill="1" applyBorder="1" applyAlignment="1">
      <alignment vertical="center"/>
    </xf>
    <xf numFmtId="3" fontId="5" fillId="0" borderId="38" xfId="19" applyNumberFormat="1" applyFont="1" applyFill="1" applyBorder="1" applyAlignment="1">
      <alignment vertical="center"/>
    </xf>
    <xf numFmtId="3" fontId="5" fillId="0" borderId="35" xfId="19" applyNumberFormat="1" applyFont="1" applyFill="1" applyBorder="1" applyAlignment="1">
      <alignment vertical="center"/>
    </xf>
    <xf numFmtId="180" fontId="5" fillId="2" borderId="35" xfId="23" applyFont="1" applyFill="1" applyBorder="1" applyAlignment="1">
      <alignment horizontal="center" vertical="center"/>
      <protection/>
    </xf>
    <xf numFmtId="3" fontId="5" fillId="0" borderId="36" xfId="23" applyNumberFormat="1" applyFont="1" applyBorder="1" applyAlignment="1">
      <alignment vertical="center"/>
      <protection/>
    </xf>
    <xf numFmtId="3" fontId="5" fillId="0" borderId="37" xfId="23" applyNumberFormat="1" applyFont="1" applyBorder="1" applyAlignment="1">
      <alignment vertical="center"/>
      <protection/>
    </xf>
    <xf numFmtId="3" fontId="5" fillId="0" borderId="38" xfId="23" applyNumberFormat="1" applyFont="1" applyBorder="1" applyAlignment="1">
      <alignment vertical="center"/>
      <protection/>
    </xf>
    <xf numFmtId="3" fontId="5" fillId="0" borderId="35" xfId="23" applyNumberFormat="1" applyFont="1" applyBorder="1" applyAlignment="1">
      <alignment vertical="center"/>
      <protection/>
    </xf>
    <xf numFmtId="180" fontId="6" fillId="0" borderId="12" xfId="0" applyFont="1" applyFill="1" applyBorder="1" applyAlignment="1">
      <alignment vertical="center"/>
    </xf>
    <xf numFmtId="209" fontId="6" fillId="0" borderId="13" xfId="0" applyNumberFormat="1" applyFont="1" applyFill="1" applyBorder="1" applyAlignment="1">
      <alignment vertical="center"/>
    </xf>
    <xf numFmtId="180" fontId="5" fillId="2" borderId="39" xfId="23" applyFont="1" applyFill="1" applyBorder="1" applyAlignment="1">
      <alignment horizontal="center" vertical="center"/>
      <protection/>
    </xf>
    <xf numFmtId="3" fontId="5" fillId="0" borderId="9" xfId="23" applyNumberFormat="1" applyFont="1" applyBorder="1" applyAlignment="1">
      <alignment vertical="center"/>
      <protection/>
    </xf>
    <xf numFmtId="3" fontId="5" fillId="0" borderId="11" xfId="23" applyNumberFormat="1" applyFont="1" applyBorder="1" applyAlignment="1">
      <alignment vertical="center"/>
      <protection/>
    </xf>
    <xf numFmtId="3" fontId="5" fillId="0" borderId="30" xfId="23" applyNumberFormat="1" applyFont="1" applyBorder="1" applyAlignment="1">
      <alignment vertical="center"/>
      <protection/>
    </xf>
    <xf numFmtId="3" fontId="5" fillId="0" borderId="39" xfId="23" applyNumberFormat="1" applyFont="1" applyBorder="1" applyAlignment="1">
      <alignment vertical="center"/>
      <protection/>
    </xf>
    <xf numFmtId="180" fontId="5" fillId="0" borderId="9" xfId="23" applyFont="1" applyBorder="1" applyAlignment="1">
      <alignment horizontal="right" vertical="center"/>
      <protection/>
    </xf>
    <xf numFmtId="180" fontId="5" fillId="0" borderId="11" xfId="23" applyFont="1" applyBorder="1" applyAlignment="1">
      <alignment horizontal="right" vertical="center"/>
      <protection/>
    </xf>
    <xf numFmtId="180" fontId="5" fillId="0" borderId="30" xfId="23" applyFont="1" applyBorder="1" applyAlignment="1">
      <alignment horizontal="right" vertical="center"/>
      <protection/>
    </xf>
    <xf numFmtId="180" fontId="5" fillId="0" borderId="9" xfId="23" applyFont="1" applyBorder="1" applyAlignment="1">
      <alignment vertical="center"/>
      <protection/>
    </xf>
    <xf numFmtId="180" fontId="5" fillId="0" borderId="30" xfId="23" applyFont="1" applyBorder="1" applyAlignment="1">
      <alignment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vertical="center"/>
    </xf>
    <xf numFmtId="180" fontId="5" fillId="2" borderId="40" xfId="23" applyFont="1" applyFill="1" applyBorder="1" applyAlignment="1">
      <alignment horizontal="center" vertical="center" shrinkToFit="1"/>
      <protection/>
    </xf>
    <xf numFmtId="209" fontId="6" fillId="0" borderId="30" xfId="0" applyNumberFormat="1" applyFont="1" applyFill="1" applyBorder="1" applyAlignment="1">
      <alignment vertical="center"/>
    </xf>
    <xf numFmtId="49" fontId="6" fillId="2" borderId="41" xfId="23" applyNumberFormat="1" applyFont="1" applyFill="1" applyBorder="1" applyAlignment="1">
      <alignment horizontal="center" vertical="center" shrinkToFit="1"/>
      <protection/>
    </xf>
    <xf numFmtId="190" fontId="6" fillId="0" borderId="41" xfId="23" applyNumberFormat="1" applyFont="1" applyBorder="1" applyAlignment="1">
      <alignment vertical="center"/>
      <protection/>
    </xf>
    <xf numFmtId="190" fontId="6" fillId="0" borderId="42" xfId="23" applyNumberFormat="1" applyFont="1" applyBorder="1" applyAlignment="1">
      <alignment vertical="center"/>
      <protection/>
    </xf>
    <xf numFmtId="190" fontId="6" fillId="0" borderId="43" xfId="23" applyNumberFormat="1" applyFont="1" applyBorder="1" applyAlignment="1">
      <alignment vertical="center"/>
      <protection/>
    </xf>
    <xf numFmtId="190" fontId="6" fillId="0" borderId="44" xfId="23" applyNumberFormat="1" applyFont="1" applyBorder="1" applyAlignment="1">
      <alignment vertical="center"/>
      <protection/>
    </xf>
    <xf numFmtId="190" fontId="6" fillId="0" borderId="41" xfId="23" applyNumberFormat="1" applyFont="1" applyFill="1" applyBorder="1" applyAlignment="1">
      <alignment vertical="center"/>
      <protection/>
    </xf>
    <xf numFmtId="185" fontId="6" fillId="0" borderId="24" xfId="17" applyFont="1" applyFill="1" applyBorder="1" applyAlignment="1">
      <alignment vertical="center"/>
    </xf>
    <xf numFmtId="185" fontId="6" fillId="0" borderId="17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205" fontId="6" fillId="0" borderId="42" xfId="17" applyNumberFormat="1" applyFont="1" applyFill="1" applyBorder="1" applyAlignment="1">
      <alignment vertical="center"/>
    </xf>
    <xf numFmtId="185" fontId="6" fillId="0" borderId="25" xfId="17" applyFont="1" applyFill="1" applyBorder="1" applyAlignment="1">
      <alignment vertical="center"/>
    </xf>
    <xf numFmtId="185" fontId="6" fillId="0" borderId="18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205" fontId="6" fillId="0" borderId="43" xfId="17" applyNumberFormat="1" applyFont="1" applyFill="1" applyBorder="1" applyAlignment="1">
      <alignment vertical="center"/>
    </xf>
    <xf numFmtId="185" fontId="6" fillId="0" borderId="26" xfId="17" applyFont="1" applyFill="1" applyBorder="1" applyAlignment="1">
      <alignment vertical="center"/>
    </xf>
    <xf numFmtId="185" fontId="6" fillId="0" borderId="45" xfId="17" applyFont="1" applyFill="1" applyBorder="1" applyAlignment="1">
      <alignment horizontal="right"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vertical="center"/>
    </xf>
    <xf numFmtId="205" fontId="6" fillId="0" borderId="48" xfId="17" applyNumberFormat="1" applyFont="1" applyFill="1" applyBorder="1" applyAlignment="1">
      <alignment vertical="center"/>
    </xf>
    <xf numFmtId="185" fontId="6" fillId="3" borderId="27" xfId="17" applyFont="1" applyFill="1" applyBorder="1" applyAlignment="1">
      <alignment vertical="center"/>
    </xf>
    <xf numFmtId="185" fontId="6" fillId="3" borderId="49" xfId="17" applyFont="1" applyFill="1" applyBorder="1" applyAlignment="1">
      <alignment horizontal="right" vertical="center"/>
    </xf>
    <xf numFmtId="185" fontId="6" fillId="3" borderId="50" xfId="17" applyFont="1" applyFill="1" applyBorder="1" applyAlignment="1">
      <alignment vertical="center"/>
    </xf>
    <xf numFmtId="185" fontId="6" fillId="3" borderId="51" xfId="17" applyFont="1" applyFill="1" applyBorder="1" applyAlignment="1">
      <alignment vertical="center"/>
    </xf>
    <xf numFmtId="205" fontId="6" fillId="3" borderId="52" xfId="17" applyNumberFormat="1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0" borderId="53" xfId="17" applyFont="1" applyFill="1" applyBorder="1" applyAlignment="1">
      <alignment horizontal="right" vertical="center"/>
    </xf>
    <xf numFmtId="185" fontId="6" fillId="0" borderId="54" xfId="17" applyFont="1" applyFill="1" applyBorder="1" applyAlignment="1">
      <alignment vertical="center"/>
    </xf>
    <xf numFmtId="185" fontId="6" fillId="0" borderId="55" xfId="17" applyFont="1" applyFill="1" applyBorder="1" applyAlignment="1">
      <alignment vertical="center"/>
    </xf>
    <xf numFmtId="205" fontId="6" fillId="0" borderId="56" xfId="17" applyNumberFormat="1" applyFont="1" applyFill="1" applyBorder="1" applyAlignment="1">
      <alignment vertical="center"/>
    </xf>
    <xf numFmtId="185" fontId="6" fillId="0" borderId="29" xfId="17" applyFont="1" applyFill="1" applyBorder="1" applyAlignment="1">
      <alignment vertical="center"/>
    </xf>
    <xf numFmtId="180" fontId="6" fillId="0" borderId="14" xfId="0" applyFont="1" applyFill="1" applyBorder="1" applyAlignment="1">
      <alignment horizontal="center" vertical="center"/>
    </xf>
    <xf numFmtId="185" fontId="6" fillId="0" borderId="57" xfId="17" applyFont="1" applyFill="1" applyBorder="1" applyAlignment="1">
      <alignment horizontal="right" vertical="center"/>
    </xf>
    <xf numFmtId="185" fontId="6" fillId="0" borderId="58" xfId="17" applyFont="1" applyFill="1" applyBorder="1" applyAlignment="1">
      <alignment vertical="center"/>
    </xf>
    <xf numFmtId="185" fontId="6" fillId="0" borderId="59" xfId="17" applyFont="1" applyFill="1" applyBorder="1" applyAlignment="1">
      <alignment vertical="center"/>
    </xf>
    <xf numFmtId="205" fontId="6" fillId="0" borderId="60" xfId="17" applyNumberFormat="1" applyFont="1" applyFill="1" applyBorder="1" applyAlignment="1">
      <alignment vertical="center"/>
    </xf>
    <xf numFmtId="185" fontId="6" fillId="3" borderId="32" xfId="17" applyFont="1" applyFill="1" applyBorder="1" applyAlignment="1">
      <alignment vertical="center"/>
    </xf>
    <xf numFmtId="185" fontId="6" fillId="3" borderId="61" xfId="17" applyFont="1" applyFill="1" applyBorder="1" applyAlignment="1">
      <alignment horizontal="right" vertical="center"/>
    </xf>
    <xf numFmtId="185" fontId="6" fillId="3" borderId="62" xfId="17" applyFont="1" applyFill="1" applyBorder="1" applyAlignment="1">
      <alignment vertical="center"/>
    </xf>
    <xf numFmtId="185" fontId="6" fillId="3" borderId="63" xfId="17" applyFont="1" applyFill="1" applyBorder="1" applyAlignment="1">
      <alignment vertical="center"/>
    </xf>
    <xf numFmtId="205" fontId="6" fillId="3" borderId="64" xfId="17" applyNumberFormat="1" applyFont="1" applyFill="1" applyBorder="1" applyAlignment="1">
      <alignment vertical="center"/>
    </xf>
    <xf numFmtId="180" fontId="6" fillId="0" borderId="22" xfId="0" applyFont="1" applyFill="1" applyBorder="1" applyAlignment="1">
      <alignment horizontal="center" vertical="center"/>
    </xf>
    <xf numFmtId="180" fontId="4" fillId="0" borderId="0" xfId="23" applyFont="1" applyAlignment="1">
      <alignment vertical="center"/>
      <protection/>
    </xf>
    <xf numFmtId="180" fontId="6" fillId="2" borderId="65" xfId="23" applyFont="1" applyFill="1" applyBorder="1" applyAlignment="1">
      <alignment horizontal="center" vertical="center" shrinkToFit="1"/>
      <protection/>
    </xf>
    <xf numFmtId="180" fontId="6" fillId="2" borderId="40" xfId="23" applyFont="1" applyFill="1" applyBorder="1" applyAlignment="1">
      <alignment horizontal="center" vertical="center" shrinkToFit="1"/>
      <protection/>
    </xf>
    <xf numFmtId="180" fontId="6" fillId="2" borderId="66" xfId="23" applyFont="1" applyFill="1" applyBorder="1" applyAlignment="1">
      <alignment horizontal="center" vertical="center" shrinkToFit="1"/>
      <protection/>
    </xf>
    <xf numFmtId="180" fontId="6" fillId="2" borderId="67" xfId="23" applyFont="1" applyFill="1" applyBorder="1" applyAlignment="1">
      <alignment horizontal="center" vertical="center" shrinkToFit="1"/>
      <protection/>
    </xf>
    <xf numFmtId="180" fontId="6" fillId="0" borderId="68" xfId="23" applyFont="1" applyFill="1" applyBorder="1" applyAlignment="1">
      <alignment horizontal="right" vertical="center" wrapText="1" shrinkToFit="1"/>
      <protection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4" fillId="0" borderId="0" xfId="0" applyFont="1" applyFill="1" applyAlignment="1">
      <alignment vertical="center"/>
    </xf>
    <xf numFmtId="180" fontId="6" fillId="0" borderId="33" xfId="0" applyFont="1" applyFill="1" applyBorder="1" applyAlignment="1">
      <alignment horizontal="center" vertical="center" textRotation="255"/>
    </xf>
    <xf numFmtId="180" fontId="6" fillId="0" borderId="34" xfId="0" applyFont="1" applyFill="1" applyBorder="1" applyAlignment="1">
      <alignment horizontal="center" vertical="center" textRotation="255"/>
    </xf>
    <xf numFmtId="180" fontId="6" fillId="0" borderId="22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/>
    </xf>
    <xf numFmtId="180" fontId="6" fillId="0" borderId="70" xfId="0" applyFont="1" applyFill="1" applyBorder="1" applyAlignment="1">
      <alignment horizontal="center" vertical="center" textRotation="255"/>
    </xf>
    <xf numFmtId="180" fontId="6" fillId="0" borderId="71" xfId="0" applyFont="1" applyFill="1" applyBorder="1" applyAlignment="1">
      <alignment horizontal="center" vertical="center" textRotation="255"/>
    </xf>
    <xf numFmtId="180" fontId="6" fillId="0" borderId="36" xfId="0" applyFont="1" applyFill="1" applyBorder="1" applyAlignment="1">
      <alignment horizontal="center" vertical="center"/>
    </xf>
    <xf numFmtId="180" fontId="6" fillId="0" borderId="7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5" fillId="2" borderId="67" xfId="23" applyFont="1" applyFill="1" applyBorder="1" applyAlignment="1">
      <alignment horizontal="center" vertical="center" shrinkToFit="1"/>
      <protection/>
    </xf>
    <xf numFmtId="180" fontId="5" fillId="0" borderId="73" xfId="23" applyFont="1" applyBorder="1" applyAlignment="1">
      <alignment horizontal="right" vertical="center" wrapText="1" shrinkToFit="1"/>
      <protection/>
    </xf>
    <xf numFmtId="180" fontId="5" fillId="0" borderId="74" xfId="23" applyFont="1" applyBorder="1" applyAlignment="1">
      <alignment horizontal="right" vertical="center" shrinkToFit="1"/>
      <protection/>
    </xf>
    <xf numFmtId="180" fontId="7" fillId="2" borderId="65" xfId="23" applyFont="1" applyFill="1" applyBorder="1" applyAlignment="1">
      <alignment horizontal="distributed" vertical="center"/>
      <protection/>
    </xf>
    <xf numFmtId="180" fontId="7" fillId="2" borderId="7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 13" xfId="22"/>
    <cellStyle name="標準_水道現況H１９分編集中_水道現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7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'県普及率'!$C$39:$Q$39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'県普及率'!$C$40:$Q$40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'県普及率'!$C$41:$Q$41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'県普及率'!$C$42:$Q$42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'県普及率'!$C$43:$Q$43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'県普及率'!$C$38:$Q$38</c:f>
              <c:strCache/>
            </c:strRef>
          </c:cat>
          <c:val>
            <c:numRef>
              <c:f>'県普及率'!$C$44:$Q$44</c:f>
              <c:numCache/>
            </c:numRef>
          </c:val>
          <c:smooth val="1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439563"/>
        <c:crosses val="autoZero"/>
        <c:auto val="1"/>
        <c:lblOffset val="100"/>
        <c:noMultiLvlLbl val="0"/>
      </c:catAx>
      <c:valAx>
        <c:axId val="3943956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183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2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'給水量'!$C$37:$P$37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'給水量'!$C$38:$P$38</c:f>
              <c:numCache/>
            </c:numRef>
          </c:val>
        </c:ser>
        <c:overlap val="100"/>
        <c:axId val="19411748"/>
        <c:axId val="40488005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28847726"/>
        <c:axId val="58302943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'給水量'!$C$44:$P$44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'給水量'!$C$43:$P$43</c:f>
              <c:numCache/>
            </c:numRef>
          </c:val>
          <c:smooth val="0"/>
        </c:ser>
        <c:axId val="28847726"/>
        <c:axId val="58302943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88005"/>
        <c:crossesAt val="0"/>
        <c:auto val="0"/>
        <c:lblOffset val="100"/>
        <c:noMultiLvlLbl val="0"/>
      </c:catAx>
      <c:valAx>
        <c:axId val="40488005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11748"/>
        <c:crossesAt val="1"/>
        <c:crossBetween val="between"/>
        <c:dispUnits/>
        <c:majorUnit val="25000"/>
        <c:minorUnit val="12500"/>
      </c:valAx>
      <c:catAx>
        <c:axId val="28847726"/>
        <c:scaling>
          <c:orientation val="minMax"/>
        </c:scaling>
        <c:axPos val="b"/>
        <c:delete val="1"/>
        <c:majorTickMark val="in"/>
        <c:minorTickMark val="none"/>
        <c:tickLblPos val="nextTo"/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47726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8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'取水量'!$C$37:$P$37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('取水量'!$C$39:$E$39,'取水量'!$F$38:$P$38)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'取水量'!$C$40:$P$40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'取水量'!$C$41:$P$41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'取水量'!$C$42:$P$42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'取水量'!$C$43:$P$43</c:f>
              <c:numCache/>
            </c:numRef>
          </c:val>
        </c:ser>
        <c:overlap val="100"/>
        <c:axId val="54964440"/>
        <c:axId val="24917913"/>
      </c:bar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17913"/>
        <c:crossesAt val="0"/>
        <c:auto val="0"/>
        <c:lblOffset val="100"/>
        <c:noMultiLvlLbl val="0"/>
      </c:catAx>
      <c:valAx>
        <c:axId val="24917913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64440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4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8295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81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A1" sqref="A1:O2"/>
    </sheetView>
  </sheetViews>
  <sheetFormatPr defaultColWidth="9.00390625" defaultRowHeight="18.75" customHeight="1"/>
  <cols>
    <col min="1" max="16384" width="6.00390625" style="97" customWidth="1"/>
  </cols>
  <sheetData>
    <row r="1" spans="1:15" ht="18.75" customHeight="1">
      <c r="A1" s="183" t="s">
        <v>119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6:18" ht="18.75" customHeight="1">
      <c r="P3" s="98"/>
      <c r="Q3" s="98"/>
      <c r="R3" s="98"/>
    </row>
    <row r="4" ht="18.75" customHeight="1">
      <c r="A4" s="98"/>
    </row>
    <row r="38" spans="1:18" ht="18.75" customHeight="1">
      <c r="A38" s="188"/>
      <c r="B38" s="188"/>
      <c r="C38" s="36" t="s">
        <v>117</v>
      </c>
      <c r="D38" s="37" t="s">
        <v>94</v>
      </c>
      <c r="E38" s="37" t="s">
        <v>95</v>
      </c>
      <c r="F38" s="37" t="s">
        <v>96</v>
      </c>
      <c r="G38" s="37" t="s">
        <v>97</v>
      </c>
      <c r="H38" s="37" t="s">
        <v>98</v>
      </c>
      <c r="I38" s="37" t="s">
        <v>99</v>
      </c>
      <c r="J38" s="37" t="s">
        <v>100</v>
      </c>
      <c r="K38" s="37" t="s">
        <v>101</v>
      </c>
      <c r="L38" s="37" t="s">
        <v>102</v>
      </c>
      <c r="M38" s="37" t="s">
        <v>103</v>
      </c>
      <c r="N38" s="108" t="s">
        <v>104</v>
      </c>
      <c r="O38" s="108" t="s">
        <v>118</v>
      </c>
      <c r="P38" s="37" t="s">
        <v>120</v>
      </c>
      <c r="Q38" s="142" t="s">
        <v>121</v>
      </c>
      <c r="R38" s="99"/>
    </row>
    <row r="39" spans="1:18" ht="18.75" customHeight="1">
      <c r="A39" s="184" t="s">
        <v>3</v>
      </c>
      <c r="B39" s="184"/>
      <c r="C39" s="20">
        <v>41</v>
      </c>
      <c r="D39" s="21">
        <v>57.8</v>
      </c>
      <c r="E39" s="21">
        <v>72.1</v>
      </c>
      <c r="F39" s="21">
        <v>82.8</v>
      </c>
      <c r="G39" s="21">
        <v>89.4</v>
      </c>
      <c r="H39" s="21">
        <v>91.7</v>
      </c>
      <c r="I39" s="21">
        <v>93.8</v>
      </c>
      <c r="J39" s="21">
        <v>95.4</v>
      </c>
      <c r="K39" s="22">
        <v>96.8</v>
      </c>
      <c r="L39" s="22">
        <v>97.3</v>
      </c>
      <c r="M39" s="22">
        <v>97.6</v>
      </c>
      <c r="N39" s="109">
        <v>97.6</v>
      </c>
      <c r="O39" s="109">
        <v>97.7</v>
      </c>
      <c r="P39" s="23">
        <v>97.9</v>
      </c>
      <c r="Q39" s="143">
        <v>98.1</v>
      </c>
      <c r="R39" s="100"/>
    </row>
    <row r="40" spans="1:18" ht="18.75" customHeight="1">
      <c r="A40" s="185" t="s">
        <v>4</v>
      </c>
      <c r="B40" s="185"/>
      <c r="C40" s="24">
        <v>58.8</v>
      </c>
      <c r="D40" s="25">
        <v>76</v>
      </c>
      <c r="E40" s="25">
        <v>86.4</v>
      </c>
      <c r="F40" s="25">
        <v>91.4</v>
      </c>
      <c r="G40" s="25">
        <v>96.3</v>
      </c>
      <c r="H40" s="25">
        <v>97.4</v>
      </c>
      <c r="I40" s="25">
        <v>98.9</v>
      </c>
      <c r="J40" s="25">
        <v>99.1</v>
      </c>
      <c r="K40" s="26">
        <v>99.4</v>
      </c>
      <c r="L40" s="26">
        <v>99.2</v>
      </c>
      <c r="M40" s="26">
        <v>99.4</v>
      </c>
      <c r="N40" s="110">
        <v>99.3</v>
      </c>
      <c r="O40" s="110">
        <v>99.3</v>
      </c>
      <c r="P40" s="27">
        <v>99.3</v>
      </c>
      <c r="Q40" s="144">
        <v>99.4</v>
      </c>
      <c r="R40" s="100"/>
    </row>
    <row r="41" spans="1:18" ht="18.75" customHeight="1">
      <c r="A41" s="186" t="s">
        <v>5</v>
      </c>
      <c r="B41" s="186"/>
      <c r="C41" s="28">
        <v>47.7</v>
      </c>
      <c r="D41" s="29">
        <v>62.4</v>
      </c>
      <c r="E41" s="29">
        <v>74.8</v>
      </c>
      <c r="F41" s="29">
        <v>87.5</v>
      </c>
      <c r="G41" s="29">
        <v>93.7</v>
      </c>
      <c r="H41" s="29">
        <v>95.1</v>
      </c>
      <c r="I41" s="29">
        <v>96.7</v>
      </c>
      <c r="J41" s="29">
        <v>98.1</v>
      </c>
      <c r="K41" s="30">
        <v>98.7</v>
      </c>
      <c r="L41" s="30">
        <v>98.8</v>
      </c>
      <c r="M41" s="30">
        <v>99</v>
      </c>
      <c r="N41" s="111">
        <v>98.8</v>
      </c>
      <c r="O41" s="111">
        <v>99.1</v>
      </c>
      <c r="P41" s="31">
        <v>99.3</v>
      </c>
      <c r="Q41" s="145">
        <v>99.4</v>
      </c>
      <c r="R41" s="100"/>
    </row>
    <row r="42" spans="1:18" ht="18.75" customHeight="1">
      <c r="A42" s="186" t="s">
        <v>6</v>
      </c>
      <c r="B42" s="186"/>
      <c r="C42" s="28">
        <v>9.2</v>
      </c>
      <c r="D42" s="29">
        <v>18.1</v>
      </c>
      <c r="E42" s="29">
        <v>38.4</v>
      </c>
      <c r="F42" s="29">
        <v>65.6</v>
      </c>
      <c r="G42" s="29">
        <v>75.7</v>
      </c>
      <c r="H42" s="29">
        <v>81.3</v>
      </c>
      <c r="I42" s="29">
        <v>82.6</v>
      </c>
      <c r="J42" s="29">
        <v>85.5</v>
      </c>
      <c r="K42" s="30">
        <v>91.5</v>
      </c>
      <c r="L42" s="30">
        <v>93.9</v>
      </c>
      <c r="M42" s="30">
        <v>94.4</v>
      </c>
      <c r="N42" s="111">
        <v>94.9</v>
      </c>
      <c r="O42" s="111">
        <v>94.2</v>
      </c>
      <c r="P42" s="31">
        <v>94.6</v>
      </c>
      <c r="Q42" s="145">
        <v>95.1</v>
      </c>
      <c r="R42" s="100"/>
    </row>
    <row r="43" spans="1:18" ht="18.75" customHeight="1">
      <c r="A43" s="187" t="s">
        <v>7</v>
      </c>
      <c r="B43" s="187"/>
      <c r="C43" s="32">
        <v>26.6</v>
      </c>
      <c r="D43" s="33">
        <v>49.6</v>
      </c>
      <c r="E43" s="33">
        <v>62.7</v>
      </c>
      <c r="F43" s="33">
        <v>68.5</v>
      </c>
      <c r="G43" s="33">
        <v>76.4</v>
      </c>
      <c r="H43" s="33">
        <v>80.8</v>
      </c>
      <c r="I43" s="33">
        <v>85.2</v>
      </c>
      <c r="J43" s="33">
        <v>88.6</v>
      </c>
      <c r="K43" s="34">
        <v>91.1</v>
      </c>
      <c r="L43" s="34">
        <v>92.3</v>
      </c>
      <c r="M43" s="34">
        <v>93</v>
      </c>
      <c r="N43" s="112">
        <v>93.3</v>
      </c>
      <c r="O43" s="112">
        <v>93.4</v>
      </c>
      <c r="P43" s="35">
        <v>93.8</v>
      </c>
      <c r="Q43" s="146">
        <v>94</v>
      </c>
      <c r="R43" s="100"/>
    </row>
    <row r="44" spans="1:18" ht="18.75" customHeight="1">
      <c r="A44" s="184" t="s">
        <v>8</v>
      </c>
      <c r="B44" s="184"/>
      <c r="C44" s="20">
        <v>53.4</v>
      </c>
      <c r="D44" s="21">
        <v>69.5</v>
      </c>
      <c r="E44" s="21">
        <v>80.8</v>
      </c>
      <c r="F44" s="21">
        <v>87.6</v>
      </c>
      <c r="G44" s="21">
        <v>91.5</v>
      </c>
      <c r="H44" s="21">
        <v>93.3</v>
      </c>
      <c r="I44" s="21">
        <v>94.7</v>
      </c>
      <c r="J44" s="21">
        <v>95.8</v>
      </c>
      <c r="K44" s="22">
        <v>96.6</v>
      </c>
      <c r="L44" s="22">
        <v>97.2</v>
      </c>
      <c r="M44" s="22">
        <v>97.4</v>
      </c>
      <c r="N44" s="109">
        <v>97.5</v>
      </c>
      <c r="O44" s="109">
        <v>97.5</v>
      </c>
      <c r="P44" s="23">
        <v>97.5</v>
      </c>
      <c r="Q44" s="147">
        <v>97.6</v>
      </c>
      <c r="R44" s="100"/>
    </row>
    <row r="45" spans="1:17" ht="18.75" customHeight="1">
      <c r="A45" s="101"/>
      <c r="B45" s="101"/>
      <c r="C45" s="102"/>
      <c r="D45" s="102"/>
      <c r="E45" s="102"/>
      <c r="F45" s="102"/>
      <c r="G45" s="102"/>
      <c r="H45" s="102"/>
      <c r="I45" s="102"/>
      <c r="J45" s="102"/>
      <c r="K45" s="103"/>
      <c r="L45" s="103"/>
      <c r="M45" s="104"/>
      <c r="N45" s="104"/>
      <c r="O45" s="103"/>
      <c r="P45" s="105"/>
      <c r="Q45" s="105"/>
    </row>
    <row r="46" spans="1:15" ht="18.75" customHeight="1">
      <c r="A46" s="101"/>
      <c r="B46" s="101"/>
      <c r="C46" s="102"/>
      <c r="D46" s="102"/>
      <c r="E46" s="102"/>
      <c r="F46" s="102"/>
      <c r="G46" s="102"/>
      <c r="H46" s="102"/>
      <c r="I46" s="102"/>
      <c r="J46" s="102"/>
      <c r="K46" s="103"/>
      <c r="L46" s="103"/>
      <c r="M46" s="104"/>
      <c r="N46" s="104"/>
      <c r="O46" s="103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L1" sqref="L1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91" t="s">
        <v>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8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8.75" customHeight="1">
      <c r="A3" s="192" t="s">
        <v>12</v>
      </c>
      <c r="B3" s="3" t="s">
        <v>13</v>
      </c>
      <c r="C3" s="195" t="s">
        <v>14</v>
      </c>
      <c r="D3" s="195"/>
      <c r="E3" s="198" t="s">
        <v>15</v>
      </c>
      <c r="F3" s="199"/>
      <c r="G3" s="195" t="s">
        <v>16</v>
      </c>
      <c r="H3" s="195"/>
      <c r="I3" s="198" t="s">
        <v>17</v>
      </c>
      <c r="J3" s="199"/>
      <c r="K3" s="196" t="s">
        <v>18</v>
      </c>
    </row>
    <row r="4" spans="1:11" ht="18.75" customHeight="1">
      <c r="A4" s="193"/>
      <c r="B4" s="4" t="s">
        <v>19</v>
      </c>
      <c r="C4" s="189" t="s">
        <v>20</v>
      </c>
      <c r="D4" s="5" t="s">
        <v>21</v>
      </c>
      <c r="E4" s="189" t="s">
        <v>20</v>
      </c>
      <c r="F4" s="6" t="s">
        <v>21</v>
      </c>
      <c r="G4" s="189" t="s">
        <v>20</v>
      </c>
      <c r="H4" s="5" t="s">
        <v>21</v>
      </c>
      <c r="I4" s="189" t="s">
        <v>20</v>
      </c>
      <c r="J4" s="6" t="s">
        <v>21</v>
      </c>
      <c r="K4" s="197"/>
    </row>
    <row r="5" spans="1:11" ht="18.75" customHeight="1">
      <c r="A5" s="194"/>
      <c r="B5" s="7" t="s">
        <v>22</v>
      </c>
      <c r="C5" s="190"/>
      <c r="D5" s="8" t="s">
        <v>22</v>
      </c>
      <c r="E5" s="190"/>
      <c r="F5" s="9" t="s">
        <v>22</v>
      </c>
      <c r="G5" s="190"/>
      <c r="H5" s="8" t="s">
        <v>22</v>
      </c>
      <c r="I5" s="190"/>
      <c r="J5" s="9" t="s">
        <v>22</v>
      </c>
      <c r="K5" s="10" t="s">
        <v>23</v>
      </c>
    </row>
    <row r="6" spans="1:11" ht="16.5" customHeight="1">
      <c r="A6" s="3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3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3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3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3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3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3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3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3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3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3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3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3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3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3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3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3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3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3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3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3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3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3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3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3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3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3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3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3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3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3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3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3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3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3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3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3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3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3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3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3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3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 aca="true" t="shared" si="5" ref="I47:I52"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4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 t="shared" si="5"/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39">
        <v>20</v>
      </c>
      <c r="B49" s="106">
        <v>1182680</v>
      </c>
      <c r="C49" s="106">
        <v>33</v>
      </c>
      <c r="D49" s="106">
        <v>1094451</v>
      </c>
      <c r="E49" s="106">
        <v>103</v>
      </c>
      <c r="F49" s="106">
        <v>59375</v>
      </c>
      <c r="G49" s="106">
        <v>36</v>
      </c>
      <c r="H49" s="106">
        <v>322</v>
      </c>
      <c r="I49" s="106">
        <f t="shared" si="5"/>
        <v>172</v>
      </c>
      <c r="J49" s="106">
        <f>D49+F49+H49</f>
        <v>1154148</v>
      </c>
      <c r="K49" s="107">
        <f t="shared" si="4"/>
        <v>97.58751310582744</v>
      </c>
    </row>
    <row r="50" spans="1:11" ht="16.5" customHeight="1">
      <c r="A50" s="39">
        <v>21</v>
      </c>
      <c r="B50" s="106">
        <v>1174030</v>
      </c>
      <c r="C50" s="106">
        <v>28</v>
      </c>
      <c r="D50" s="106">
        <v>1091926</v>
      </c>
      <c r="E50" s="106">
        <v>87</v>
      </c>
      <c r="F50" s="106">
        <v>54728</v>
      </c>
      <c r="G50" s="106">
        <v>39</v>
      </c>
      <c r="H50" s="106">
        <v>324</v>
      </c>
      <c r="I50" s="106">
        <f t="shared" si="5"/>
        <v>154</v>
      </c>
      <c r="J50" s="106">
        <f>D50+F50+H50</f>
        <v>1146978</v>
      </c>
      <c r="K50" s="107">
        <f t="shared" si="4"/>
        <v>97.69579993696924</v>
      </c>
    </row>
    <row r="51" spans="1:11" ht="16.5" customHeight="1">
      <c r="A51" s="40">
        <v>22</v>
      </c>
      <c r="B51" s="126">
        <v>1165596</v>
      </c>
      <c r="C51" s="126">
        <v>28</v>
      </c>
      <c r="D51" s="126">
        <v>1087612</v>
      </c>
      <c r="E51" s="126">
        <v>83</v>
      </c>
      <c r="F51" s="126">
        <v>53203</v>
      </c>
      <c r="G51" s="126">
        <v>40</v>
      </c>
      <c r="H51" s="126">
        <v>319</v>
      </c>
      <c r="I51" s="126">
        <f t="shared" si="5"/>
        <v>151</v>
      </c>
      <c r="J51" s="126">
        <f>D51+F51+H51</f>
        <v>1141134</v>
      </c>
      <c r="K51" s="127">
        <f>J51/B51*100</f>
        <v>97.90133116448581</v>
      </c>
    </row>
    <row r="52" spans="1:11" ht="16.5" customHeight="1">
      <c r="A52" s="138">
        <v>23</v>
      </c>
      <c r="B52" s="139">
        <v>1157951</v>
      </c>
      <c r="C52" s="139">
        <v>28</v>
      </c>
      <c r="D52" s="139">
        <v>1085141</v>
      </c>
      <c r="E52" s="139">
        <v>81</v>
      </c>
      <c r="F52" s="139">
        <v>50145</v>
      </c>
      <c r="G52" s="139">
        <v>40</v>
      </c>
      <c r="H52" s="139">
        <v>302</v>
      </c>
      <c r="I52" s="139">
        <f t="shared" si="5"/>
        <v>149</v>
      </c>
      <c r="J52" s="139">
        <f>D52+F52+H52</f>
        <v>1135588</v>
      </c>
      <c r="K52" s="141">
        <f>J52/B52*100</f>
        <v>98.06874384149243</v>
      </c>
    </row>
  </sheetData>
  <mergeCells count="11">
    <mergeCell ref="I3:J3"/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1" sqref="A11"/>
    </sheetView>
  </sheetViews>
  <sheetFormatPr defaultColWidth="9.00390625" defaultRowHeight="15" customHeight="1"/>
  <cols>
    <col min="1" max="1" width="13.75390625" style="17" customWidth="1"/>
    <col min="2" max="6" width="13.00390625" style="17" customWidth="1"/>
    <col min="7" max="7" width="11.25390625" style="17" customWidth="1"/>
    <col min="8" max="8" width="10.375" style="17" bestFit="1" customWidth="1"/>
    <col min="9" max="16384" width="9.00390625" style="17" customWidth="1"/>
  </cols>
  <sheetData>
    <row r="1" spans="1:7" ht="18.75" customHeight="1">
      <c r="A1" s="191" t="s">
        <v>25</v>
      </c>
      <c r="B1" s="191"/>
      <c r="C1" s="191"/>
      <c r="D1" s="191"/>
      <c r="E1" s="191"/>
      <c r="F1" s="191"/>
      <c r="G1" s="191"/>
    </row>
    <row r="2" spans="1:7" ht="18.75" customHeight="1">
      <c r="A2" s="191"/>
      <c r="B2" s="191"/>
      <c r="C2" s="191"/>
      <c r="D2" s="191"/>
      <c r="E2" s="191"/>
      <c r="F2" s="191"/>
      <c r="G2" s="191"/>
    </row>
    <row r="3" spans="1:7" ht="16.5" customHeight="1">
      <c r="A3" s="42"/>
      <c r="B3" s="200" t="s">
        <v>129</v>
      </c>
      <c r="C3" s="200"/>
      <c r="D3" s="200"/>
      <c r="E3" s="200"/>
      <c r="F3" s="200"/>
      <c r="G3" s="18" t="s">
        <v>26</v>
      </c>
    </row>
    <row r="4" spans="1:7" ht="15" customHeight="1">
      <c r="A4" s="204" t="s">
        <v>27</v>
      </c>
      <c r="B4" s="204" t="s">
        <v>28</v>
      </c>
      <c r="C4" s="201" t="s">
        <v>29</v>
      </c>
      <c r="D4" s="202"/>
      <c r="E4" s="202"/>
      <c r="F4" s="203"/>
      <c r="G4" s="43" t="s">
        <v>0</v>
      </c>
    </row>
    <row r="5" spans="1:7" ht="15" customHeight="1">
      <c r="A5" s="172"/>
      <c r="B5" s="172"/>
      <c r="C5" s="51" t="s">
        <v>30</v>
      </c>
      <c r="D5" s="52" t="s">
        <v>31</v>
      </c>
      <c r="E5" s="52" t="s">
        <v>32</v>
      </c>
      <c r="F5" s="53" t="s">
        <v>1</v>
      </c>
      <c r="G5" s="19" t="s">
        <v>130</v>
      </c>
    </row>
    <row r="6" spans="1:7" ht="15" customHeight="1">
      <c r="A6" s="44" t="s">
        <v>33</v>
      </c>
      <c r="B6" s="148">
        <v>5474216</v>
      </c>
      <c r="C6" s="149">
        <v>4976402</v>
      </c>
      <c r="D6" s="11">
        <v>357030</v>
      </c>
      <c r="E6" s="11">
        <v>24014</v>
      </c>
      <c r="F6" s="150">
        <f aca="true" t="shared" si="0" ref="F6:F52">C6+D6+E6</f>
        <v>5357446</v>
      </c>
      <c r="G6" s="151">
        <f aca="true" t="shared" si="1" ref="G6:G37">F6/B6*100</f>
        <v>97.86690916105613</v>
      </c>
    </row>
    <row r="7" spans="1:7" ht="15" customHeight="1">
      <c r="A7" s="45" t="s">
        <v>34</v>
      </c>
      <c r="B7" s="152">
        <v>1351509</v>
      </c>
      <c r="C7" s="153">
        <v>1251108</v>
      </c>
      <c r="D7" s="13">
        <v>62506</v>
      </c>
      <c r="E7" s="13">
        <v>2143</v>
      </c>
      <c r="F7" s="154">
        <f t="shared" si="0"/>
        <v>1315757</v>
      </c>
      <c r="G7" s="155">
        <f t="shared" si="1"/>
        <v>97.35466060529379</v>
      </c>
    </row>
    <row r="8" spans="1:7" ht="15" customHeight="1">
      <c r="A8" s="45" t="s">
        <v>35</v>
      </c>
      <c r="B8" s="152">
        <v>1316607</v>
      </c>
      <c r="C8" s="153">
        <v>1087764</v>
      </c>
      <c r="D8" s="13">
        <v>117162</v>
      </c>
      <c r="E8" s="13">
        <v>5422</v>
      </c>
      <c r="F8" s="154">
        <f t="shared" si="0"/>
        <v>1210348</v>
      </c>
      <c r="G8" s="155">
        <f t="shared" si="1"/>
        <v>91.92933046839337</v>
      </c>
    </row>
    <row r="9" spans="1:7" ht="15" customHeight="1">
      <c r="A9" s="45" t="s">
        <v>36</v>
      </c>
      <c r="B9" s="152">
        <v>2315807</v>
      </c>
      <c r="C9" s="153">
        <v>2241413</v>
      </c>
      <c r="D9" s="13">
        <v>42259</v>
      </c>
      <c r="E9" s="13">
        <v>1840</v>
      </c>
      <c r="F9" s="154">
        <f t="shared" si="0"/>
        <v>2285512</v>
      </c>
      <c r="G9" s="155">
        <f t="shared" si="1"/>
        <v>98.69181671875074</v>
      </c>
    </row>
    <row r="10" spans="1:7" ht="15" customHeight="1">
      <c r="A10" s="46" t="s">
        <v>37</v>
      </c>
      <c r="B10" s="156">
        <v>1066010</v>
      </c>
      <c r="C10" s="157">
        <v>820044</v>
      </c>
      <c r="D10" s="158">
        <v>137464</v>
      </c>
      <c r="E10" s="158">
        <v>5503</v>
      </c>
      <c r="F10" s="159">
        <f t="shared" si="0"/>
        <v>963011</v>
      </c>
      <c r="G10" s="160">
        <f t="shared" si="1"/>
        <v>90.33789551692762</v>
      </c>
    </row>
    <row r="11" spans="1:7" ht="15" customHeight="1">
      <c r="A11" s="47" t="s">
        <v>38</v>
      </c>
      <c r="B11" s="161">
        <v>1157951</v>
      </c>
      <c r="C11" s="162">
        <v>1085141</v>
      </c>
      <c r="D11" s="163">
        <v>50145</v>
      </c>
      <c r="E11" s="163">
        <v>302</v>
      </c>
      <c r="F11" s="164">
        <f t="shared" si="0"/>
        <v>1135588</v>
      </c>
      <c r="G11" s="165">
        <f t="shared" si="1"/>
        <v>98.06874384149243</v>
      </c>
    </row>
    <row r="12" spans="1:7" ht="15" customHeight="1">
      <c r="A12" s="48" t="s">
        <v>39</v>
      </c>
      <c r="B12" s="166">
        <v>1970569</v>
      </c>
      <c r="C12" s="167">
        <v>1649681</v>
      </c>
      <c r="D12" s="168">
        <v>119826</v>
      </c>
      <c r="E12" s="168">
        <v>7052</v>
      </c>
      <c r="F12" s="169">
        <f t="shared" si="0"/>
        <v>1776559</v>
      </c>
      <c r="G12" s="170">
        <f t="shared" si="1"/>
        <v>90.15462031524905</v>
      </c>
    </row>
    <row r="13" spans="1:7" ht="15" customHeight="1">
      <c r="A13" s="45" t="s">
        <v>40</v>
      </c>
      <c r="B13" s="152">
        <v>2945508</v>
      </c>
      <c r="C13" s="153">
        <v>2661331</v>
      </c>
      <c r="D13" s="13">
        <v>70226</v>
      </c>
      <c r="E13" s="13">
        <v>8910</v>
      </c>
      <c r="F13" s="154">
        <f t="shared" si="0"/>
        <v>2740467</v>
      </c>
      <c r="G13" s="155">
        <f t="shared" si="1"/>
        <v>93.03885781332116</v>
      </c>
    </row>
    <row r="14" spans="1:7" ht="15" customHeight="1">
      <c r="A14" s="45" t="s">
        <v>41</v>
      </c>
      <c r="B14" s="152">
        <v>1988755</v>
      </c>
      <c r="C14" s="153">
        <v>1815686</v>
      </c>
      <c r="D14" s="13">
        <v>57725</v>
      </c>
      <c r="E14" s="13">
        <v>21390</v>
      </c>
      <c r="F14" s="154">
        <f t="shared" si="0"/>
        <v>1894801</v>
      </c>
      <c r="G14" s="155">
        <f t="shared" si="1"/>
        <v>95.27573783598281</v>
      </c>
    </row>
    <row r="15" spans="1:7" ht="15" customHeight="1">
      <c r="A15" s="46" t="s">
        <v>42</v>
      </c>
      <c r="B15" s="156">
        <v>1995017</v>
      </c>
      <c r="C15" s="157">
        <v>1869887</v>
      </c>
      <c r="D15" s="158">
        <v>112936</v>
      </c>
      <c r="E15" s="158">
        <v>1748</v>
      </c>
      <c r="F15" s="159">
        <f t="shared" si="0"/>
        <v>1984571</v>
      </c>
      <c r="G15" s="160">
        <f t="shared" si="1"/>
        <v>99.47639543923685</v>
      </c>
    </row>
    <row r="16" spans="1:7" ht="15" customHeight="1">
      <c r="A16" s="48" t="s">
        <v>43</v>
      </c>
      <c r="B16" s="166">
        <v>7204353</v>
      </c>
      <c r="C16" s="167">
        <v>7160946</v>
      </c>
      <c r="D16" s="168">
        <v>18234</v>
      </c>
      <c r="E16" s="168">
        <v>6768</v>
      </c>
      <c r="F16" s="169">
        <f t="shared" si="0"/>
        <v>7185948</v>
      </c>
      <c r="G16" s="170">
        <f t="shared" si="1"/>
        <v>99.74452945323473</v>
      </c>
    </row>
    <row r="17" spans="1:7" ht="15" customHeight="1">
      <c r="A17" s="45" t="s">
        <v>44</v>
      </c>
      <c r="B17" s="152">
        <v>6195643</v>
      </c>
      <c r="C17" s="153">
        <v>5807470</v>
      </c>
      <c r="D17" s="13">
        <v>7593</v>
      </c>
      <c r="E17" s="13">
        <v>51309</v>
      </c>
      <c r="F17" s="154">
        <f t="shared" si="0"/>
        <v>5866372</v>
      </c>
      <c r="G17" s="155">
        <f t="shared" si="1"/>
        <v>94.6854426570414</v>
      </c>
    </row>
    <row r="18" spans="1:7" ht="15" customHeight="1">
      <c r="A18" s="45" t="s">
        <v>45</v>
      </c>
      <c r="B18" s="152">
        <v>13197992</v>
      </c>
      <c r="C18" s="153">
        <v>13152982</v>
      </c>
      <c r="D18" s="13">
        <v>17725</v>
      </c>
      <c r="E18" s="13">
        <v>27100</v>
      </c>
      <c r="F18" s="154">
        <f t="shared" si="0"/>
        <v>13197807</v>
      </c>
      <c r="G18" s="155">
        <f t="shared" si="1"/>
        <v>99.99859827161586</v>
      </c>
    </row>
    <row r="19" spans="1:7" ht="15" customHeight="1">
      <c r="A19" s="45" t="s">
        <v>46</v>
      </c>
      <c r="B19" s="152">
        <v>9052730</v>
      </c>
      <c r="C19" s="153">
        <v>9016978</v>
      </c>
      <c r="D19" s="13">
        <v>16116</v>
      </c>
      <c r="E19" s="13">
        <v>5956</v>
      </c>
      <c r="F19" s="154">
        <f t="shared" si="0"/>
        <v>9039050</v>
      </c>
      <c r="G19" s="155">
        <f t="shared" si="1"/>
        <v>99.84888536386262</v>
      </c>
    </row>
    <row r="20" spans="1:7" ht="15" customHeight="1">
      <c r="A20" s="46" t="s">
        <v>47</v>
      </c>
      <c r="B20" s="156">
        <v>2348529</v>
      </c>
      <c r="C20" s="157">
        <v>2151504</v>
      </c>
      <c r="D20" s="158">
        <v>169345</v>
      </c>
      <c r="E20" s="158">
        <v>3020</v>
      </c>
      <c r="F20" s="159">
        <f t="shared" si="0"/>
        <v>2323869</v>
      </c>
      <c r="G20" s="160">
        <f t="shared" si="1"/>
        <v>98.9499810306792</v>
      </c>
    </row>
    <row r="21" spans="1:7" ht="15" customHeight="1">
      <c r="A21" s="48" t="s">
        <v>48</v>
      </c>
      <c r="B21" s="166">
        <v>1083744</v>
      </c>
      <c r="C21" s="167">
        <v>965637</v>
      </c>
      <c r="D21" s="168">
        <v>40404</v>
      </c>
      <c r="E21" s="168">
        <v>3685</v>
      </c>
      <c r="F21" s="169">
        <f t="shared" si="0"/>
        <v>1009726</v>
      </c>
      <c r="G21" s="170">
        <f t="shared" si="1"/>
        <v>93.1701582661588</v>
      </c>
    </row>
    <row r="22" spans="1:7" ht="15" customHeight="1">
      <c r="A22" s="45" t="s">
        <v>49</v>
      </c>
      <c r="B22" s="152">
        <v>1162587</v>
      </c>
      <c r="C22" s="153">
        <v>1098524</v>
      </c>
      <c r="D22" s="13">
        <v>48445</v>
      </c>
      <c r="E22" s="13">
        <v>1164</v>
      </c>
      <c r="F22" s="154">
        <f t="shared" si="0"/>
        <v>1148133</v>
      </c>
      <c r="G22" s="155">
        <f t="shared" si="1"/>
        <v>98.75673820539882</v>
      </c>
    </row>
    <row r="23" spans="1:7" ht="15" customHeight="1">
      <c r="A23" s="45" t="s">
        <v>50</v>
      </c>
      <c r="B23" s="152">
        <v>803180</v>
      </c>
      <c r="C23" s="153">
        <v>697136</v>
      </c>
      <c r="D23" s="13">
        <v>76250</v>
      </c>
      <c r="E23" s="13">
        <v>1123</v>
      </c>
      <c r="F23" s="154">
        <f t="shared" si="0"/>
        <v>774509</v>
      </c>
      <c r="G23" s="155">
        <f t="shared" si="1"/>
        <v>96.43031449986304</v>
      </c>
    </row>
    <row r="24" spans="1:7" ht="15" customHeight="1">
      <c r="A24" s="45" t="s">
        <v>51</v>
      </c>
      <c r="B24" s="152">
        <v>875967</v>
      </c>
      <c r="C24" s="153">
        <v>682740</v>
      </c>
      <c r="D24" s="13">
        <v>168266</v>
      </c>
      <c r="E24" s="13">
        <v>2741</v>
      </c>
      <c r="F24" s="154">
        <f t="shared" si="0"/>
        <v>853747</v>
      </c>
      <c r="G24" s="155">
        <f t="shared" si="1"/>
        <v>97.46337476183463</v>
      </c>
    </row>
    <row r="25" spans="1:7" ht="15" customHeight="1">
      <c r="A25" s="46" t="s">
        <v>52</v>
      </c>
      <c r="B25" s="156">
        <v>2133183</v>
      </c>
      <c r="C25" s="157">
        <v>1912534</v>
      </c>
      <c r="D25" s="158">
        <v>193690</v>
      </c>
      <c r="E25" s="158">
        <v>3209</v>
      </c>
      <c r="F25" s="159">
        <f t="shared" si="0"/>
        <v>2109433</v>
      </c>
      <c r="G25" s="160">
        <f t="shared" si="1"/>
        <v>98.88664029293315</v>
      </c>
    </row>
    <row r="26" spans="1:7" ht="15" customHeight="1">
      <c r="A26" s="48" t="s">
        <v>53</v>
      </c>
      <c r="B26" s="166">
        <v>2066229</v>
      </c>
      <c r="C26" s="167">
        <v>1781592</v>
      </c>
      <c r="D26" s="168">
        <v>190762</v>
      </c>
      <c r="E26" s="168">
        <v>7313</v>
      </c>
      <c r="F26" s="169">
        <f t="shared" si="0"/>
        <v>1979667</v>
      </c>
      <c r="G26" s="170">
        <f t="shared" si="1"/>
        <v>95.81062892835209</v>
      </c>
    </row>
    <row r="27" spans="1:7" ht="15" customHeight="1">
      <c r="A27" s="45" t="s">
        <v>54</v>
      </c>
      <c r="B27" s="152">
        <v>3740078</v>
      </c>
      <c r="C27" s="153">
        <v>3574306</v>
      </c>
      <c r="D27" s="13">
        <v>102085</v>
      </c>
      <c r="E27" s="13">
        <v>31827</v>
      </c>
      <c r="F27" s="154">
        <f t="shared" si="0"/>
        <v>3708218</v>
      </c>
      <c r="G27" s="155">
        <f t="shared" si="1"/>
        <v>99.14814610818277</v>
      </c>
    </row>
    <row r="28" spans="1:7" ht="15" customHeight="1">
      <c r="A28" s="45" t="s">
        <v>55</v>
      </c>
      <c r="B28" s="152">
        <v>7414863</v>
      </c>
      <c r="C28" s="153">
        <v>7331686</v>
      </c>
      <c r="D28" s="13">
        <v>54450</v>
      </c>
      <c r="E28" s="13">
        <v>15931</v>
      </c>
      <c r="F28" s="154">
        <f t="shared" si="0"/>
        <v>7402067</v>
      </c>
      <c r="G28" s="155">
        <f t="shared" si="1"/>
        <v>99.82742769488796</v>
      </c>
    </row>
    <row r="29" spans="1:7" ht="15" customHeight="1">
      <c r="A29" s="45" t="s">
        <v>56</v>
      </c>
      <c r="B29" s="152">
        <v>1882743</v>
      </c>
      <c r="C29" s="153">
        <v>1804897</v>
      </c>
      <c r="D29" s="13">
        <v>67633</v>
      </c>
      <c r="E29" s="13">
        <v>1636</v>
      </c>
      <c r="F29" s="154">
        <f t="shared" si="0"/>
        <v>1874166</v>
      </c>
      <c r="G29" s="155">
        <f t="shared" si="1"/>
        <v>99.54444127530948</v>
      </c>
    </row>
    <row r="30" spans="1:7" ht="15" customHeight="1">
      <c r="A30" s="46" t="s">
        <v>57</v>
      </c>
      <c r="B30" s="156">
        <v>1419388</v>
      </c>
      <c r="C30" s="157">
        <v>1339280</v>
      </c>
      <c r="D30" s="158">
        <v>67055</v>
      </c>
      <c r="E30" s="158">
        <v>4227</v>
      </c>
      <c r="F30" s="159">
        <f t="shared" si="0"/>
        <v>1410562</v>
      </c>
      <c r="G30" s="160">
        <f t="shared" si="1"/>
        <v>99.37818270973123</v>
      </c>
    </row>
    <row r="31" spans="1:7" ht="15" customHeight="1">
      <c r="A31" s="48" t="s">
        <v>58</v>
      </c>
      <c r="B31" s="166">
        <v>2629766</v>
      </c>
      <c r="C31" s="167">
        <v>2477882</v>
      </c>
      <c r="D31" s="168">
        <v>138741</v>
      </c>
      <c r="E31" s="168">
        <v>3045</v>
      </c>
      <c r="F31" s="169">
        <f t="shared" si="0"/>
        <v>2619668</v>
      </c>
      <c r="G31" s="170">
        <f t="shared" si="1"/>
        <v>99.61601146261683</v>
      </c>
    </row>
    <row r="32" spans="1:7" ht="15" customHeight="1">
      <c r="A32" s="45" t="s">
        <v>59</v>
      </c>
      <c r="B32" s="152">
        <v>8856530</v>
      </c>
      <c r="C32" s="153">
        <v>8850887</v>
      </c>
      <c r="D32" s="13">
        <v>1788</v>
      </c>
      <c r="E32" s="13">
        <v>1700</v>
      </c>
      <c r="F32" s="154">
        <f t="shared" si="0"/>
        <v>8854375</v>
      </c>
      <c r="G32" s="155">
        <f t="shared" si="1"/>
        <v>99.97566767119854</v>
      </c>
    </row>
    <row r="33" spans="1:7" ht="15" customHeight="1">
      <c r="A33" s="45" t="s">
        <v>60</v>
      </c>
      <c r="B33" s="152">
        <v>5568406</v>
      </c>
      <c r="C33" s="153">
        <v>5430248</v>
      </c>
      <c r="D33" s="13">
        <v>125533</v>
      </c>
      <c r="E33" s="13">
        <v>2984</v>
      </c>
      <c r="F33" s="154">
        <f t="shared" si="0"/>
        <v>5558765</v>
      </c>
      <c r="G33" s="155">
        <f t="shared" si="1"/>
        <v>99.8268624809326</v>
      </c>
    </row>
    <row r="34" spans="1:7" ht="15" customHeight="1">
      <c r="A34" s="45" t="s">
        <v>61</v>
      </c>
      <c r="B34" s="152">
        <v>1391040</v>
      </c>
      <c r="C34" s="153">
        <v>1335038</v>
      </c>
      <c r="D34" s="13">
        <v>44030</v>
      </c>
      <c r="E34" s="13">
        <v>763</v>
      </c>
      <c r="F34" s="154">
        <f t="shared" si="0"/>
        <v>1379831</v>
      </c>
      <c r="G34" s="155">
        <f t="shared" si="1"/>
        <v>99.19420002300437</v>
      </c>
    </row>
    <row r="35" spans="1:7" ht="15" customHeight="1">
      <c r="A35" s="46" t="s">
        <v>62</v>
      </c>
      <c r="B35" s="156">
        <v>1010576</v>
      </c>
      <c r="C35" s="157">
        <v>892773</v>
      </c>
      <c r="D35" s="158">
        <v>89398</v>
      </c>
      <c r="E35" s="158">
        <v>3354</v>
      </c>
      <c r="F35" s="159">
        <f t="shared" si="0"/>
        <v>985525</v>
      </c>
      <c r="G35" s="160">
        <f t="shared" si="1"/>
        <v>97.52111667009706</v>
      </c>
    </row>
    <row r="36" spans="1:7" ht="15" customHeight="1">
      <c r="A36" s="48" t="s">
        <v>63</v>
      </c>
      <c r="B36" s="166">
        <v>592076</v>
      </c>
      <c r="C36" s="167">
        <v>481318</v>
      </c>
      <c r="D36" s="168">
        <v>91813</v>
      </c>
      <c r="E36" s="168">
        <v>3880</v>
      </c>
      <c r="F36" s="169">
        <f t="shared" si="0"/>
        <v>577011</v>
      </c>
      <c r="G36" s="170">
        <f t="shared" si="1"/>
        <v>97.45556313716483</v>
      </c>
    </row>
    <row r="37" spans="1:7" ht="15" customHeight="1">
      <c r="A37" s="45" t="s">
        <v>64</v>
      </c>
      <c r="B37" s="152">
        <v>707439</v>
      </c>
      <c r="C37" s="153">
        <v>525260</v>
      </c>
      <c r="D37" s="13">
        <v>157659</v>
      </c>
      <c r="E37" s="13">
        <v>1018</v>
      </c>
      <c r="F37" s="154">
        <f t="shared" si="0"/>
        <v>683937</v>
      </c>
      <c r="G37" s="155">
        <f t="shared" si="1"/>
        <v>96.67787611370026</v>
      </c>
    </row>
    <row r="38" spans="1:7" ht="15" customHeight="1">
      <c r="A38" s="45" t="s">
        <v>65</v>
      </c>
      <c r="B38" s="152">
        <v>1936893</v>
      </c>
      <c r="C38" s="153">
        <v>1778434</v>
      </c>
      <c r="D38" s="13">
        <v>135387</v>
      </c>
      <c r="E38" s="13">
        <v>1023</v>
      </c>
      <c r="F38" s="154">
        <f t="shared" si="0"/>
        <v>1914844</v>
      </c>
      <c r="G38" s="155">
        <f aca="true" t="shared" si="2" ref="G38:G53">F38/B38*100</f>
        <v>98.86163045661273</v>
      </c>
    </row>
    <row r="39" spans="1:7" ht="15" customHeight="1">
      <c r="A39" s="45" t="s">
        <v>66</v>
      </c>
      <c r="B39" s="152">
        <v>2881635</v>
      </c>
      <c r="C39" s="153">
        <v>2605176</v>
      </c>
      <c r="D39" s="13">
        <v>87927</v>
      </c>
      <c r="E39" s="13">
        <v>12431</v>
      </c>
      <c r="F39" s="154">
        <f t="shared" si="0"/>
        <v>2705534</v>
      </c>
      <c r="G39" s="155">
        <f t="shared" si="2"/>
        <v>93.8888512944908</v>
      </c>
    </row>
    <row r="40" spans="1:7" ht="15" customHeight="1">
      <c r="A40" s="46" t="s">
        <v>67</v>
      </c>
      <c r="B40" s="156">
        <v>1433588</v>
      </c>
      <c r="C40" s="157">
        <v>1228906</v>
      </c>
      <c r="D40" s="158">
        <v>98617</v>
      </c>
      <c r="E40" s="158">
        <v>5319</v>
      </c>
      <c r="F40" s="159">
        <f t="shared" si="0"/>
        <v>1332842</v>
      </c>
      <c r="G40" s="160">
        <f t="shared" si="2"/>
        <v>92.97245791677943</v>
      </c>
    </row>
    <row r="41" spans="1:7" ht="15" customHeight="1">
      <c r="A41" s="48" t="s">
        <v>68</v>
      </c>
      <c r="B41" s="166">
        <v>776177</v>
      </c>
      <c r="C41" s="167">
        <v>671793</v>
      </c>
      <c r="D41" s="168">
        <v>58448</v>
      </c>
      <c r="E41" s="168">
        <v>15096</v>
      </c>
      <c r="F41" s="169">
        <f t="shared" si="0"/>
        <v>745337</v>
      </c>
      <c r="G41" s="170">
        <f t="shared" si="2"/>
        <v>96.02667948161309</v>
      </c>
    </row>
    <row r="42" spans="1:7" ht="15" customHeight="1">
      <c r="A42" s="45" t="s">
        <v>69</v>
      </c>
      <c r="B42" s="152">
        <v>988331</v>
      </c>
      <c r="C42" s="153">
        <v>966652</v>
      </c>
      <c r="D42" s="13">
        <v>13868</v>
      </c>
      <c r="E42" s="13">
        <v>614</v>
      </c>
      <c r="F42" s="154">
        <f t="shared" si="0"/>
        <v>981134</v>
      </c>
      <c r="G42" s="155">
        <f t="shared" si="2"/>
        <v>99.27180266530141</v>
      </c>
    </row>
    <row r="43" spans="1:7" ht="15" customHeight="1">
      <c r="A43" s="45" t="s">
        <v>70</v>
      </c>
      <c r="B43" s="152">
        <v>1445647</v>
      </c>
      <c r="C43" s="153">
        <v>1223901</v>
      </c>
      <c r="D43" s="13">
        <v>96612</v>
      </c>
      <c r="E43" s="13">
        <v>20954</v>
      </c>
      <c r="F43" s="154">
        <f t="shared" si="0"/>
        <v>1341467</v>
      </c>
      <c r="G43" s="155">
        <f t="shared" si="2"/>
        <v>92.79353811822665</v>
      </c>
    </row>
    <row r="44" spans="1:7" ht="15" customHeight="1">
      <c r="A44" s="45" t="s">
        <v>71</v>
      </c>
      <c r="B44" s="152">
        <v>763055</v>
      </c>
      <c r="C44" s="153">
        <v>567430</v>
      </c>
      <c r="D44" s="13">
        <v>133913</v>
      </c>
      <c r="E44" s="13">
        <v>3956</v>
      </c>
      <c r="F44" s="154">
        <f t="shared" si="0"/>
        <v>705299</v>
      </c>
      <c r="G44" s="155">
        <f t="shared" si="2"/>
        <v>92.43095189730754</v>
      </c>
    </row>
    <row r="45" spans="1:7" ht="15" customHeight="1">
      <c r="A45" s="46" t="s">
        <v>72</v>
      </c>
      <c r="B45" s="156">
        <v>5071623</v>
      </c>
      <c r="C45" s="157">
        <v>4659540</v>
      </c>
      <c r="D45" s="158">
        <v>28687</v>
      </c>
      <c r="E45" s="158">
        <v>48528</v>
      </c>
      <c r="F45" s="159">
        <f t="shared" si="0"/>
        <v>4736755</v>
      </c>
      <c r="G45" s="160">
        <f t="shared" si="2"/>
        <v>93.39722215156765</v>
      </c>
    </row>
    <row r="46" spans="1:7" ht="15" customHeight="1">
      <c r="A46" s="48" t="s">
        <v>73</v>
      </c>
      <c r="B46" s="166">
        <v>856344</v>
      </c>
      <c r="C46" s="167">
        <v>772988</v>
      </c>
      <c r="D46" s="168">
        <v>34986</v>
      </c>
      <c r="E46" s="168">
        <v>2154</v>
      </c>
      <c r="F46" s="169">
        <f t="shared" si="0"/>
        <v>810128</v>
      </c>
      <c r="G46" s="170">
        <f t="shared" si="2"/>
        <v>94.6031034257261</v>
      </c>
    </row>
    <row r="47" spans="1:7" ht="15" customHeight="1">
      <c r="A47" s="45" t="s">
        <v>74</v>
      </c>
      <c r="B47" s="152">
        <v>1406076</v>
      </c>
      <c r="C47" s="153">
        <v>1109388</v>
      </c>
      <c r="D47" s="13">
        <v>264168</v>
      </c>
      <c r="E47" s="13">
        <v>11289</v>
      </c>
      <c r="F47" s="154">
        <f t="shared" si="0"/>
        <v>1384845</v>
      </c>
      <c r="G47" s="155">
        <f t="shared" si="2"/>
        <v>98.49005316924547</v>
      </c>
    </row>
    <row r="48" spans="1:7" ht="15" customHeight="1">
      <c r="A48" s="45" t="s">
        <v>75</v>
      </c>
      <c r="B48" s="152">
        <v>1806134</v>
      </c>
      <c r="C48" s="153">
        <v>1358121</v>
      </c>
      <c r="D48" s="13">
        <v>184035</v>
      </c>
      <c r="E48" s="13">
        <v>17425</v>
      </c>
      <c r="F48" s="154">
        <f t="shared" si="0"/>
        <v>1559581</v>
      </c>
      <c r="G48" s="155">
        <f t="shared" si="2"/>
        <v>86.34913024172072</v>
      </c>
    </row>
    <row r="49" spans="1:7" ht="15" customHeight="1">
      <c r="A49" s="45" t="s">
        <v>76</v>
      </c>
      <c r="B49" s="152">
        <v>1185823</v>
      </c>
      <c r="C49" s="153">
        <v>943886</v>
      </c>
      <c r="D49" s="13">
        <v>117997</v>
      </c>
      <c r="E49" s="13">
        <v>14138</v>
      </c>
      <c r="F49" s="154">
        <f t="shared" si="0"/>
        <v>1076021</v>
      </c>
      <c r="G49" s="155">
        <f t="shared" si="2"/>
        <v>90.7404393404412</v>
      </c>
    </row>
    <row r="50" spans="1:7" ht="15" customHeight="1">
      <c r="A50" s="46" t="s">
        <v>77</v>
      </c>
      <c r="B50" s="156">
        <v>1128784</v>
      </c>
      <c r="C50" s="157">
        <v>1004059</v>
      </c>
      <c r="D50" s="158">
        <v>87348</v>
      </c>
      <c r="E50" s="158">
        <v>2320</v>
      </c>
      <c r="F50" s="159">
        <f t="shared" si="0"/>
        <v>1093727</v>
      </c>
      <c r="G50" s="160">
        <f t="shared" si="2"/>
        <v>96.89426852258714</v>
      </c>
    </row>
    <row r="51" spans="1:7" ht="15" customHeight="1">
      <c r="A51" s="48" t="s">
        <v>78</v>
      </c>
      <c r="B51" s="166">
        <v>1711928</v>
      </c>
      <c r="C51" s="167">
        <v>1325866</v>
      </c>
      <c r="D51" s="168">
        <v>316528</v>
      </c>
      <c r="E51" s="168">
        <v>19447</v>
      </c>
      <c r="F51" s="169">
        <f t="shared" si="0"/>
        <v>1661841</v>
      </c>
      <c r="G51" s="170">
        <f t="shared" si="2"/>
        <v>97.07423443041996</v>
      </c>
    </row>
    <row r="52" spans="1:7" ht="15" customHeight="1" thickBot="1">
      <c r="A52" s="49" t="s">
        <v>79</v>
      </c>
      <c r="B52" s="171">
        <v>1401726</v>
      </c>
      <c r="C52" s="173">
        <v>1361955</v>
      </c>
      <c r="D52" s="174">
        <v>39351</v>
      </c>
      <c r="E52" s="174">
        <v>52</v>
      </c>
      <c r="F52" s="175">
        <f t="shared" si="0"/>
        <v>1401358</v>
      </c>
      <c r="G52" s="176">
        <f t="shared" si="2"/>
        <v>99.97374665234146</v>
      </c>
    </row>
    <row r="53" spans="1:7" ht="15" customHeight="1" thickTop="1">
      <c r="A53" s="57" t="s">
        <v>80</v>
      </c>
      <c r="B53" s="177">
        <f>SUM(B6:B52)</f>
        <v>127712755</v>
      </c>
      <c r="C53" s="178">
        <f>SUM(C6:C52)</f>
        <v>119508170</v>
      </c>
      <c r="D53" s="179">
        <f>SUM(D6:D52)</f>
        <v>4712166</v>
      </c>
      <c r="E53" s="179">
        <f>SUM(E6:E52)</f>
        <v>436823</v>
      </c>
      <c r="F53" s="180">
        <f>SUM(F6:F52)</f>
        <v>124657159</v>
      </c>
      <c r="G53" s="181">
        <f t="shared" si="2"/>
        <v>97.60744649193418</v>
      </c>
    </row>
    <row r="54" spans="1:7" ht="15" customHeight="1">
      <c r="A54" s="182" t="s">
        <v>127</v>
      </c>
      <c r="B54" s="41">
        <v>128000160</v>
      </c>
      <c r="C54" s="54">
        <v>119505019</v>
      </c>
      <c r="D54" s="55">
        <v>4877759</v>
      </c>
      <c r="E54" s="55">
        <v>434220</v>
      </c>
      <c r="F54" s="56">
        <v>124817005</v>
      </c>
      <c r="G54" s="50">
        <v>97.54172475604493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" width="6.625" style="1" customWidth="1"/>
    <col min="17" max="16384" width="6.00390625" style="1" customWidth="1"/>
  </cols>
  <sheetData>
    <row r="1" spans="1:14" ht="18.75" customHeight="1">
      <c r="A1" s="183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106</v>
      </c>
      <c r="D36" s="59" t="s">
        <v>107</v>
      </c>
      <c r="E36" s="59" t="s">
        <v>108</v>
      </c>
      <c r="F36" s="59" t="s">
        <v>109</v>
      </c>
      <c r="G36" s="59" t="s">
        <v>110</v>
      </c>
      <c r="H36" s="59" t="s">
        <v>111</v>
      </c>
      <c r="I36" s="59" t="s">
        <v>112</v>
      </c>
      <c r="J36" s="79" t="s">
        <v>113</v>
      </c>
      <c r="K36" s="79" t="s">
        <v>114</v>
      </c>
      <c r="L36" s="79" t="s">
        <v>122</v>
      </c>
      <c r="M36" s="79" t="s">
        <v>123</v>
      </c>
      <c r="N36" s="113" t="s">
        <v>124</v>
      </c>
      <c r="O36" s="121" t="s">
        <v>125</v>
      </c>
      <c r="P36" s="128" t="s">
        <v>121</v>
      </c>
    </row>
    <row r="37" spans="1:16" ht="18.75" customHeight="1">
      <c r="A37" s="80" t="s">
        <v>82</v>
      </c>
      <c r="B37" s="81" t="s">
        <v>83</v>
      </c>
      <c r="C37" s="82">
        <v>43467</v>
      </c>
      <c r="D37" s="83">
        <v>68379</v>
      </c>
      <c r="E37" s="83">
        <v>99583</v>
      </c>
      <c r="F37" s="83">
        <v>111317</v>
      </c>
      <c r="G37" s="83">
        <v>123560</v>
      </c>
      <c r="H37" s="83">
        <v>133805</v>
      </c>
      <c r="I37" s="83">
        <v>142848</v>
      </c>
      <c r="J37" s="83">
        <v>146358</v>
      </c>
      <c r="K37" s="84">
        <v>140212</v>
      </c>
      <c r="L37" s="84">
        <v>135482</v>
      </c>
      <c r="M37" s="84">
        <v>131827</v>
      </c>
      <c r="N37" s="114">
        <v>131007</v>
      </c>
      <c r="O37" s="122">
        <v>132419</v>
      </c>
      <c r="P37" s="133">
        <v>132148</v>
      </c>
    </row>
    <row r="38" spans="1:16" ht="18.75" customHeight="1">
      <c r="A38" s="85" t="s">
        <v>84</v>
      </c>
      <c r="B38" s="86" t="s">
        <v>31</v>
      </c>
      <c r="C38" s="87">
        <v>7016</v>
      </c>
      <c r="D38" s="88">
        <v>9700</v>
      </c>
      <c r="E38" s="88">
        <v>10702</v>
      </c>
      <c r="F38" s="88">
        <v>12260</v>
      </c>
      <c r="G38" s="88">
        <v>12415</v>
      </c>
      <c r="H38" s="88">
        <v>12072</v>
      </c>
      <c r="I38" s="88">
        <v>11444</v>
      </c>
      <c r="J38" s="88">
        <v>8814</v>
      </c>
      <c r="K38" s="89">
        <v>7852</v>
      </c>
      <c r="L38" s="89">
        <v>7262</v>
      </c>
      <c r="M38" s="89">
        <v>6963</v>
      </c>
      <c r="N38" s="115">
        <v>6453</v>
      </c>
      <c r="O38" s="123">
        <v>7045</v>
      </c>
      <c r="P38" s="134">
        <v>5918</v>
      </c>
    </row>
    <row r="39" spans="1:16" ht="18.75" customHeight="1">
      <c r="A39" s="90" t="s">
        <v>115</v>
      </c>
      <c r="B39" s="91" t="s">
        <v>17</v>
      </c>
      <c r="C39" s="92">
        <f aca="true" t="shared" si="0" ref="C39:J39">C37+C38</f>
        <v>50483</v>
      </c>
      <c r="D39" s="93">
        <f t="shared" si="0"/>
        <v>78079</v>
      </c>
      <c r="E39" s="93">
        <f t="shared" si="0"/>
        <v>110285</v>
      </c>
      <c r="F39" s="93">
        <f t="shared" si="0"/>
        <v>123577</v>
      </c>
      <c r="G39" s="93">
        <f t="shared" si="0"/>
        <v>135975</v>
      </c>
      <c r="H39" s="93">
        <f t="shared" si="0"/>
        <v>145877</v>
      </c>
      <c r="I39" s="93">
        <f t="shared" si="0"/>
        <v>154292</v>
      </c>
      <c r="J39" s="93">
        <f t="shared" si="0"/>
        <v>155172</v>
      </c>
      <c r="K39" s="94">
        <f aca="true" t="shared" si="1" ref="K39:P39">K37+K38</f>
        <v>148064</v>
      </c>
      <c r="L39" s="94">
        <f t="shared" si="1"/>
        <v>142744</v>
      </c>
      <c r="M39" s="94">
        <f t="shared" si="1"/>
        <v>138790</v>
      </c>
      <c r="N39" s="116">
        <f t="shared" si="1"/>
        <v>137460</v>
      </c>
      <c r="O39" s="124">
        <f t="shared" si="1"/>
        <v>139464</v>
      </c>
      <c r="P39" s="135">
        <f t="shared" si="1"/>
        <v>138066</v>
      </c>
    </row>
    <row r="40" spans="1:16" ht="18.75" customHeight="1">
      <c r="A40" s="80" t="s">
        <v>85</v>
      </c>
      <c r="B40" s="81" t="s">
        <v>83</v>
      </c>
      <c r="C40" s="82">
        <v>161000</v>
      </c>
      <c r="D40" s="83">
        <v>245900</v>
      </c>
      <c r="E40" s="83">
        <v>367338</v>
      </c>
      <c r="F40" s="83">
        <v>402938</v>
      </c>
      <c r="G40" s="83">
        <v>453487</v>
      </c>
      <c r="H40" s="83">
        <v>481597</v>
      </c>
      <c r="I40" s="83">
        <v>496546</v>
      </c>
      <c r="J40" s="83">
        <v>507147</v>
      </c>
      <c r="K40" s="84">
        <v>475025</v>
      </c>
      <c r="L40" s="84">
        <v>466256</v>
      </c>
      <c r="M40" s="84">
        <v>445065</v>
      </c>
      <c r="N40" s="114">
        <v>427499</v>
      </c>
      <c r="O40" s="122">
        <v>440807</v>
      </c>
      <c r="P40" s="133">
        <v>428550</v>
      </c>
    </row>
    <row r="41" spans="1:16" ht="18.75" customHeight="1">
      <c r="A41" s="85" t="s">
        <v>84</v>
      </c>
      <c r="B41" s="86" t="s">
        <v>31</v>
      </c>
      <c r="C41" s="87">
        <v>30060</v>
      </c>
      <c r="D41" s="88">
        <v>41960</v>
      </c>
      <c r="E41" s="88">
        <v>45841</v>
      </c>
      <c r="F41" s="88">
        <v>52648</v>
      </c>
      <c r="G41" s="88">
        <v>48193</v>
      </c>
      <c r="H41" s="88">
        <v>53652</v>
      </c>
      <c r="I41" s="88">
        <v>48889</v>
      </c>
      <c r="J41" s="88">
        <v>37988</v>
      </c>
      <c r="K41" s="89">
        <v>34806</v>
      </c>
      <c r="L41" s="89">
        <v>30313</v>
      </c>
      <c r="M41" s="89">
        <v>29113</v>
      </c>
      <c r="N41" s="115">
        <v>27535</v>
      </c>
      <c r="O41" s="123">
        <v>27178</v>
      </c>
      <c r="P41" s="134">
        <v>24182</v>
      </c>
    </row>
    <row r="42" spans="1:16" ht="18.75" customHeight="1">
      <c r="A42" s="85" t="s">
        <v>116</v>
      </c>
      <c r="B42" s="91" t="s">
        <v>17</v>
      </c>
      <c r="C42" s="92">
        <f aca="true" t="shared" si="2" ref="C42:J42">C40+C41</f>
        <v>191060</v>
      </c>
      <c r="D42" s="93">
        <f t="shared" si="2"/>
        <v>287860</v>
      </c>
      <c r="E42" s="93">
        <f t="shared" si="2"/>
        <v>413179</v>
      </c>
      <c r="F42" s="93">
        <f t="shared" si="2"/>
        <v>455586</v>
      </c>
      <c r="G42" s="93">
        <f t="shared" si="2"/>
        <v>501680</v>
      </c>
      <c r="H42" s="93">
        <f t="shared" si="2"/>
        <v>535249</v>
      </c>
      <c r="I42" s="93">
        <f t="shared" si="2"/>
        <v>545435</v>
      </c>
      <c r="J42" s="93">
        <f t="shared" si="2"/>
        <v>545135</v>
      </c>
      <c r="K42" s="94">
        <f aca="true" t="shared" si="3" ref="K42:P42">K40+K41</f>
        <v>509831</v>
      </c>
      <c r="L42" s="94">
        <f t="shared" si="3"/>
        <v>496569</v>
      </c>
      <c r="M42" s="94">
        <f t="shared" si="3"/>
        <v>474178</v>
      </c>
      <c r="N42" s="116">
        <f t="shared" si="3"/>
        <v>455034</v>
      </c>
      <c r="O42" s="124">
        <f t="shared" si="3"/>
        <v>467985</v>
      </c>
      <c r="P42" s="135">
        <f t="shared" si="3"/>
        <v>452732</v>
      </c>
    </row>
    <row r="43" spans="1:16" ht="18.75" customHeight="1">
      <c r="A43" s="140" t="s">
        <v>86</v>
      </c>
      <c r="B43" s="140"/>
      <c r="C43" s="82">
        <v>266</v>
      </c>
      <c r="D43" s="83">
        <v>331</v>
      </c>
      <c r="E43" s="83">
        <v>412</v>
      </c>
      <c r="F43" s="83">
        <v>410</v>
      </c>
      <c r="G43" s="83">
        <v>437</v>
      </c>
      <c r="H43" s="83">
        <v>456</v>
      </c>
      <c r="I43" s="83">
        <v>459</v>
      </c>
      <c r="J43" s="83">
        <v>455</v>
      </c>
      <c r="K43" s="95">
        <v>434</v>
      </c>
      <c r="L43" s="95">
        <v>427</v>
      </c>
      <c r="M43" s="84">
        <v>411</v>
      </c>
      <c r="N43" s="114">
        <v>391</v>
      </c>
      <c r="O43" s="122">
        <v>410</v>
      </c>
      <c r="P43" s="136">
        <v>422</v>
      </c>
    </row>
    <row r="44" spans="1:16" ht="18.75" customHeight="1">
      <c r="A44" s="205" t="s">
        <v>87</v>
      </c>
      <c r="B44" s="205"/>
      <c r="C44" s="92">
        <v>193</v>
      </c>
      <c r="D44" s="93">
        <v>246</v>
      </c>
      <c r="E44" s="93">
        <v>301</v>
      </c>
      <c r="F44" s="93">
        <v>304</v>
      </c>
      <c r="G44" s="93">
        <v>324</v>
      </c>
      <c r="H44" s="93">
        <v>341</v>
      </c>
      <c r="I44" s="93">
        <v>355</v>
      </c>
      <c r="J44" s="93">
        <v>355</v>
      </c>
      <c r="K44" s="96">
        <v>345</v>
      </c>
      <c r="L44" s="96">
        <v>336</v>
      </c>
      <c r="M44" s="94">
        <v>330</v>
      </c>
      <c r="N44" s="116">
        <v>328</v>
      </c>
      <c r="O44" s="124">
        <v>335</v>
      </c>
      <c r="P44" s="137">
        <v>333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4" width="6.50390625" style="1" customWidth="1"/>
    <col min="15" max="15" width="6.375" style="1" customWidth="1"/>
    <col min="16" max="16" width="6.50390625" style="1" customWidth="1"/>
    <col min="17" max="16384" width="6.00390625" style="1" customWidth="1"/>
  </cols>
  <sheetData>
    <row r="1" spans="1:14" ht="18.75" customHeigh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94</v>
      </c>
      <c r="D36" s="59" t="s">
        <v>95</v>
      </c>
      <c r="E36" s="59" t="s">
        <v>96</v>
      </c>
      <c r="F36" s="59" t="s">
        <v>97</v>
      </c>
      <c r="G36" s="59" t="s">
        <v>98</v>
      </c>
      <c r="H36" s="59" t="s">
        <v>99</v>
      </c>
      <c r="I36" s="59" t="s">
        <v>100</v>
      </c>
      <c r="J36" s="59" t="s">
        <v>101</v>
      </c>
      <c r="K36" s="59" t="s">
        <v>102</v>
      </c>
      <c r="L36" s="59" t="s">
        <v>126</v>
      </c>
      <c r="M36" s="59" t="s">
        <v>123</v>
      </c>
      <c r="N36" s="113" t="s">
        <v>124</v>
      </c>
      <c r="O36" s="121" t="s">
        <v>125</v>
      </c>
      <c r="P36" s="128" t="s">
        <v>128</v>
      </c>
    </row>
    <row r="37" spans="1:16" ht="18.75" customHeight="1">
      <c r="A37" s="209" t="s">
        <v>88</v>
      </c>
      <c r="B37" s="60" t="s">
        <v>2</v>
      </c>
      <c r="C37" s="63" t="s">
        <v>9</v>
      </c>
      <c r="D37" s="64" t="s">
        <v>9</v>
      </c>
      <c r="E37" s="64" t="s">
        <v>10</v>
      </c>
      <c r="F37" s="65">
        <v>14059</v>
      </c>
      <c r="G37" s="65">
        <v>30144</v>
      </c>
      <c r="H37" s="65">
        <v>32979</v>
      </c>
      <c r="I37" s="65">
        <v>65542</v>
      </c>
      <c r="J37" s="65">
        <v>69067</v>
      </c>
      <c r="K37" s="66">
        <v>106230</v>
      </c>
      <c r="L37" s="66">
        <v>112911</v>
      </c>
      <c r="M37" s="66">
        <v>114761</v>
      </c>
      <c r="N37" s="117">
        <v>113794</v>
      </c>
      <c r="O37" s="122">
        <v>113431</v>
      </c>
      <c r="P37" s="129">
        <v>115502</v>
      </c>
    </row>
    <row r="38" spans="1:16" ht="18.75" customHeight="1">
      <c r="A38" s="209"/>
      <c r="B38" s="61" t="s">
        <v>89</v>
      </c>
      <c r="C38" s="67">
        <v>14347</v>
      </c>
      <c r="D38" s="68">
        <v>28886</v>
      </c>
      <c r="E38" s="69" t="s">
        <v>10</v>
      </c>
      <c r="F38" s="68">
        <v>42355</v>
      </c>
      <c r="G38" s="68">
        <v>40214</v>
      </c>
      <c r="H38" s="68">
        <v>43928</v>
      </c>
      <c r="I38" s="68">
        <v>38158</v>
      </c>
      <c r="J38" s="68">
        <v>39181</v>
      </c>
      <c r="K38" s="70">
        <v>32118</v>
      </c>
      <c r="L38" s="70">
        <v>27850</v>
      </c>
      <c r="M38" s="70">
        <v>25207</v>
      </c>
      <c r="N38" s="118">
        <v>23045</v>
      </c>
      <c r="O38" s="123">
        <v>23453</v>
      </c>
      <c r="P38" s="130">
        <v>23490</v>
      </c>
    </row>
    <row r="39" spans="1:16" ht="18.75" customHeight="1">
      <c r="A39" s="209"/>
      <c r="B39" s="62" t="s">
        <v>17</v>
      </c>
      <c r="C39" s="71">
        <v>14347</v>
      </c>
      <c r="D39" s="72">
        <v>28886</v>
      </c>
      <c r="E39" s="72">
        <v>52139</v>
      </c>
      <c r="F39" s="72">
        <v>56414</v>
      </c>
      <c r="G39" s="72">
        <v>70358</v>
      </c>
      <c r="H39" s="72">
        <v>76907</v>
      </c>
      <c r="I39" s="72">
        <v>103700</v>
      </c>
      <c r="J39" s="72">
        <v>108248</v>
      </c>
      <c r="K39" s="73">
        <v>138348</v>
      </c>
      <c r="L39" s="73">
        <v>140761</v>
      </c>
      <c r="M39" s="73">
        <v>139968</v>
      </c>
      <c r="N39" s="119">
        <v>136839</v>
      </c>
      <c r="O39" s="124">
        <v>136884</v>
      </c>
      <c r="P39" s="131">
        <f>P37+P38</f>
        <v>138992</v>
      </c>
    </row>
    <row r="40" spans="1:16" ht="18.75" customHeight="1">
      <c r="A40" s="208" t="s">
        <v>90</v>
      </c>
      <c r="B40" s="208"/>
      <c r="C40" s="74">
        <v>4662</v>
      </c>
      <c r="D40" s="75">
        <v>6388</v>
      </c>
      <c r="E40" s="75">
        <v>8194</v>
      </c>
      <c r="F40" s="75">
        <v>6377</v>
      </c>
      <c r="G40" s="75">
        <v>5151</v>
      </c>
      <c r="H40" s="75">
        <v>5981</v>
      </c>
      <c r="I40" s="75">
        <v>6373</v>
      </c>
      <c r="J40" s="75">
        <v>5900</v>
      </c>
      <c r="K40" s="76">
        <v>3769</v>
      </c>
      <c r="L40" s="76">
        <v>2191</v>
      </c>
      <c r="M40" s="76">
        <v>1699</v>
      </c>
      <c r="N40" s="120">
        <v>1856</v>
      </c>
      <c r="O40" s="125">
        <v>1889</v>
      </c>
      <c r="P40" s="132">
        <v>2235</v>
      </c>
    </row>
    <row r="41" spans="1:16" ht="18.75" customHeight="1">
      <c r="A41" s="208" t="s">
        <v>91</v>
      </c>
      <c r="B41" s="208"/>
      <c r="C41" s="74">
        <v>17147</v>
      </c>
      <c r="D41" s="75">
        <v>25426</v>
      </c>
      <c r="E41" s="75">
        <v>30398</v>
      </c>
      <c r="F41" s="75">
        <v>26593</v>
      </c>
      <c r="G41" s="75">
        <v>23691</v>
      </c>
      <c r="H41" s="75">
        <v>25473</v>
      </c>
      <c r="I41" s="75">
        <v>17409</v>
      </c>
      <c r="J41" s="75">
        <v>16674</v>
      </c>
      <c r="K41" s="76">
        <v>8817</v>
      </c>
      <c r="L41" s="76">
        <v>6694</v>
      </c>
      <c r="M41" s="76">
        <v>9875</v>
      </c>
      <c r="N41" s="120">
        <v>10767</v>
      </c>
      <c r="O41" s="125">
        <v>7496</v>
      </c>
      <c r="P41" s="132">
        <v>6074</v>
      </c>
    </row>
    <row r="42" spans="1:16" ht="18.75" customHeight="1">
      <c r="A42" s="208" t="s">
        <v>92</v>
      </c>
      <c r="B42" s="208"/>
      <c r="C42" s="74">
        <v>8698</v>
      </c>
      <c r="D42" s="75">
        <v>7876</v>
      </c>
      <c r="E42" s="75">
        <v>10503</v>
      </c>
      <c r="F42" s="75">
        <v>25272</v>
      </c>
      <c r="G42" s="75">
        <v>28943</v>
      </c>
      <c r="H42" s="75">
        <v>27695</v>
      </c>
      <c r="I42" s="75">
        <v>28533</v>
      </c>
      <c r="J42" s="75">
        <v>29127</v>
      </c>
      <c r="K42" s="76">
        <v>15764</v>
      </c>
      <c r="L42" s="76">
        <v>14288</v>
      </c>
      <c r="M42" s="76">
        <v>9467</v>
      </c>
      <c r="N42" s="120">
        <v>8243</v>
      </c>
      <c r="O42" s="125">
        <v>11520</v>
      </c>
      <c r="P42" s="132">
        <v>11601</v>
      </c>
    </row>
    <row r="43" spans="1:16" ht="18.75" customHeight="1">
      <c r="A43" s="208" t="s">
        <v>93</v>
      </c>
      <c r="B43" s="208"/>
      <c r="C43" s="74">
        <v>493</v>
      </c>
      <c r="D43" s="75">
        <v>1094</v>
      </c>
      <c r="E43" s="75">
        <v>1368</v>
      </c>
      <c r="F43" s="75">
        <v>1734</v>
      </c>
      <c r="G43" s="75">
        <v>2149</v>
      </c>
      <c r="H43" s="75">
        <v>3169</v>
      </c>
      <c r="I43" s="75">
        <v>3900</v>
      </c>
      <c r="J43" s="75">
        <v>3759</v>
      </c>
      <c r="K43" s="77">
        <v>2930</v>
      </c>
      <c r="L43" s="77">
        <v>2874</v>
      </c>
      <c r="M43" s="76">
        <v>2876</v>
      </c>
      <c r="N43" s="120">
        <v>2795</v>
      </c>
      <c r="O43" s="125">
        <v>2969</v>
      </c>
      <c r="P43" s="132">
        <v>3536</v>
      </c>
    </row>
    <row r="44" spans="1:16" ht="18.75" customHeight="1">
      <c r="A44" s="208" t="s">
        <v>80</v>
      </c>
      <c r="B44" s="208"/>
      <c r="C44" s="74">
        <v>45347</v>
      </c>
      <c r="D44" s="75">
        <v>69670</v>
      </c>
      <c r="E44" s="75">
        <v>102602</v>
      </c>
      <c r="F44" s="75">
        <v>116390</v>
      </c>
      <c r="G44" s="75">
        <v>130292</v>
      </c>
      <c r="H44" s="75">
        <v>139225</v>
      </c>
      <c r="I44" s="75">
        <v>159915</v>
      </c>
      <c r="J44" s="75">
        <v>163708</v>
      </c>
      <c r="K44" s="77">
        <v>169628</v>
      </c>
      <c r="L44" s="77">
        <v>166808</v>
      </c>
      <c r="M44" s="76">
        <v>163885</v>
      </c>
      <c r="N44" s="120">
        <v>160500</v>
      </c>
      <c r="O44" s="125">
        <v>160758</v>
      </c>
      <c r="P44" s="132">
        <f>SUM(P39:P43)</f>
        <v>162438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2013-04-11T09:16:43Z</cp:lastPrinted>
  <dcterms:created xsi:type="dcterms:W3CDTF">2010-09-02T06:42:42Z</dcterms:created>
  <dcterms:modified xsi:type="dcterms:W3CDTF">2013-04-11T09:16:59Z</dcterms:modified>
  <cp:category/>
  <cp:version/>
  <cp:contentType/>
  <cp:contentStatus/>
</cp:coreProperties>
</file>