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5" yWindow="3360" windowWidth="20730" windowHeight="92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C38" i="10"/>
  <c r="BE37" i="10"/>
  <c r="AM37" i="10"/>
  <c r="C37" i="10"/>
  <c r="BE36" i="10"/>
  <c r="AM36" i="10"/>
  <c r="C36" i="10"/>
  <c r="BE35" i="10"/>
  <c r="AM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l="1"/>
  <c r="BW36" i="10" s="1"/>
  <c r="BW37" i="10" s="1"/>
  <c r="BW38" i="10" s="1"/>
  <c r="BW39" i="10" s="1"/>
  <c r="BW40" i="10" s="1"/>
  <c r="BW41" i="10" s="1"/>
  <c r="BW42" i="10" s="1"/>
  <c r="CO34" i="10" l="1"/>
  <c r="CO35" i="10" s="1"/>
  <c r="CO36" i="10" s="1"/>
  <c r="CO37" i="10" s="1"/>
  <c r="CO38" i="10" s="1"/>
  <c r="CO39" i="10" s="1"/>
  <c r="CO40" i="10" s="1"/>
</calcChain>
</file>

<file path=xl/sharedStrings.xml><?xml version="1.0" encoding="utf-8"?>
<sst xmlns="http://schemas.openxmlformats.org/spreadsheetml/2006/main" count="1140" uniqueCount="638">
  <si>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</si>
  <si>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</si>
  <si>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</si>
  <si>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</si>
  <si>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</si>
  <si>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</si>
  <si>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</si>
  <si>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</si>
  <si>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</si>
  <si>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</si>
  <si>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</si>
  <si>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</si>
  <si>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</si>
  <si>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</si>
  <si>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</si>
  <si>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</si>
  <si>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</si>
  <si>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</si>
  <si>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</si>
  <si>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</si>
  <si>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</si>
  <si>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</si>
  <si>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</si>
  <si>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</si>
  <si>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</si>
  <si>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</si>
  <si>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</si>
  <si>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</si>
  <si>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</si>
  <si>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</si>
  <si>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</si>
  <si>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</si>
  <si>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</si>
  <si>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</si>
  <si>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</si>
  <si>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</si>
  <si>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</si>
  <si>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</si>
  <si>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</si>
  <si>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</si>
  <si>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</si>
  <si>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</si>
  <si>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</si>
  <si>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</si>
  <si>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</si>
  <si>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</si>
  <si>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</si>
  <si>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</si>
  <si>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</si>
  <si>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</si>
  <si>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</si>
  <si>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</si>
  <si>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</si>
  <si>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</si>
  <si>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</si>
  <si>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</si>
  <si>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</si>
  <si>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</si>
  <si>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</si>
  <si>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</si>
  <si>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</si>
  <si>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</si>
  <si>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</si>
  <si>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</si>
  <si>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</si>
  <si>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</si>
  <si>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</si>
  <si>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</si>
  <si>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</si>
  <si>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</si>
  <si>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</si>
  <si>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</si>
  <si>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</si>
  <si>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</si>
  <si>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</si>
  <si>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</si>
  <si>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</si>
  <si>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</si>
  <si>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</si>
  <si>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</si>
  <si>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</si>
  <si>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</si>
  <si>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</si>
  <si>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</si>
  <si>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</si>
  <si>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</si>
  <si>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</si>
  <si>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</si>
  <si>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</si>
  <si>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</si>
  <si>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</si>
  <si>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</si>
  <si>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</si>
  <si>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</si>
  <si>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</si>
  <si>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</si>
  <si>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</si>
  <si>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</si>
  <si>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</si>
  <si>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</si>
  <si>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</si>
  <si>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</si>
  <si>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</si>
  <si>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</si>
  <si>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</si>
  <si>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</si>
  <si>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</si>
  <si>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</si>
  <si>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</si>
  <si>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</si>
  <si>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</si>
  <si>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</si>
  <si>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</si>
  <si>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</si>
  <si>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</si>
  <si>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</si>
  <si>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</si>
  <si>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</si>
  <si>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</si>
  <si>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</si>
  <si>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</si>
  <si>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</si>
  <si>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</si>
  <si>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</si>
  <si>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</si>
  <si>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</si>
  <si>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</si>
  <si>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</si>
  <si>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</si>
  <si>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</si>
  <si>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</si>
  <si>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</si>
  <si>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</si>
  <si>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</si>
  <si>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</si>
  <si>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</si>
  <si>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</si>
  <si>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</si>
  <si>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</si>
  <si>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</si>
  <si>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</si>
  <si>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</si>
  <si>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</si>
  <si>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</si>
  <si>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</si>
  <si>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</si>
  <si>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</si>
  <si>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</si>
  <si>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</si>
  <si>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</si>
  <si>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</si>
  <si>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</si>
  <si>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</si>
  <si>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</si>
  <si>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</si>
  <si>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</si>
  <si>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</si>
  <si>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</si>
  <si>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</si>
  <si>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</si>
  <si>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</si>
  <si>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</si>
  <si>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</si>
  <si>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</si>
  <si>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</si>
  <si>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</si>
  <si>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</si>
  <si>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</si>
  <si>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</si>
  <si>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</si>
  <si>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</si>
  <si>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</si>
  <si>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</si>
  <si>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</si>
  <si>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</si>
  <si>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</si>
  <si>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</si>
  <si>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</si>
  <si>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</si>
  <si>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</si>
  <si>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</si>
  <si>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</si>
  <si>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</si>
  <si>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</si>
  <si>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</si>
  <si>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</si>
  <si>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</si>
  <si>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</si>
  <si>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</si>
  <si>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</si>
  <si>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</si>
  <si>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</si>
  <si>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</si>
  <si>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</si>
  <si>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</si>
  <si>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</si>
  <si>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</si>
  <si>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</si>
  <si>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</si>
  <si>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</si>
  <si>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</si>
  <si>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</si>
  <si>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</si>
  <si>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</si>
  <si>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</si>
  <si>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</si>
  <si>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</si>
  <si>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</si>
  <si>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</si>
  <si>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</si>
  <si>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</si>
  <si>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</si>
  <si>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</si>
  <si>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</si>
  <si>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</si>
  <si>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</si>
  <si>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山形県飯豊町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</si>
  <si>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</si>
  <si>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</si>
  <si>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</si>
  <si>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</si>
  <si>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</si>
  <si>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</si>
  <si>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</si>
  <si>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</si>
  <si>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</si>
  <si>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</si>
  <si>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</si>
  <si>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</si>
  <si>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</si>
  <si>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</si>
  <si>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</si>
  <si>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</si>
  <si>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</si>
  <si>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</si>
  <si>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</si>
  <si>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</si>
  <si>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</si>
  <si>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</si>
  <si>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</si>
  <si>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</si>
  <si>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</si>
  <si>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</si>
  <si>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</si>
  <si>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</si>
  <si>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</si>
  <si>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</si>
  <si>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</si>
  <si>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</si>
  <si>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</si>
  <si>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</si>
  <si>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</si>
  <si>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</si>
  <si>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</si>
  <si>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</si>
  <si>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</si>
  <si>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</si>
  <si>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</si>
  <si>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</si>
  <si>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</si>
  <si>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</si>
  <si>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</si>
  <si>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</si>
  <si>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</si>
  <si>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</si>
  <si>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</si>
  <si>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</si>
  <si>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</si>
  <si>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</si>
  <si>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</si>
  <si>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</si>
  <si>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</si>
  <si>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</si>
  <si>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</si>
  <si>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</si>
  <si>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</si>
  <si>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</si>
  <si>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</si>
  <si>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</si>
  <si>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</si>
  <si>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</si>
  <si>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</si>
  <si>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</si>
  <si>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</si>
  <si>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</si>
  <si>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</si>
  <si>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</si>
  <si>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</si>
  <si>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</si>
  <si>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</si>
  <si>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</si>
  <si>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</si>
  <si>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</si>
  <si>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</si>
  <si>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</si>
  <si>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</si>
  <si>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</si>
  <si>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</si>
  <si>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</si>
  <si>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</si>
  <si>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</si>
  <si>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</si>
  <si>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</si>
  <si>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</si>
  <si>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</si>
  <si>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</si>
  <si>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</si>
  <si>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</si>
  <si>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</si>
  <si>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</si>
  <si>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</si>
  <si>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</si>
  <si>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</si>
  <si>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</si>
  <si>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</si>
  <si>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</si>
  <si>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</si>
  <si>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</si>
  <si>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</si>
  <si>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</si>
  <si>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</si>
  <si>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</si>
  <si>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</si>
  <si>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</si>
  <si>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</si>
  <si>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</si>
  <si>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</si>
  <si>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</si>
  <si>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</si>
  <si>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</si>
  <si>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</si>
  <si>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</si>
  <si>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</si>
  <si>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</si>
  <si>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</si>
  <si>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</si>
  <si>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</si>
  <si>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</si>
  <si>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</si>
  <si>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</si>
  <si>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</si>
  <si>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</si>
  <si>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</si>
  <si>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</si>
  <si>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</si>
  <si>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</si>
  <si>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</si>
  <si>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</si>
  <si>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</si>
  <si>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</si>
  <si>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</si>
  <si>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</si>
  <si>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</si>
  <si>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</si>
  <si>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</si>
  <si>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</si>
  <si>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</si>
  <si>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</si>
  <si>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</si>
  <si>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</si>
  <si>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</si>
  <si>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</si>
  <si>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</si>
  <si>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</si>
  <si>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</si>
  <si>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</si>
  <si>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山形県飯豊町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</si>
  <si>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</si>
  <si>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</si>
  <si>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</si>
  <si>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</si>
  <si>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</si>
  <si>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</si>
  <si>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</si>
  <si>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</si>
  <si>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</si>
  <si>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</si>
  <si>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</si>
  <si>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</si>
  <si>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</si>
  <si>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</si>
  <si>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</si>
  <si>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</si>
  <si>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</si>
  <si>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</si>
  <si>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</si>
  <si>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</si>
  <si>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</si>
  <si>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</si>
  <si>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</si>
  <si>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</si>
  <si>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</si>
  <si>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</si>
  <si>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</si>
  <si>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</si>
  <si>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</si>
  <si>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</si>
  <si>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</si>
  <si>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</si>
  <si>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</si>
  <si>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</si>
  <si>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</si>
  <si>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</si>
  <si>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</si>
  <si>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</si>
  <si>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</si>
  <si>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</si>
  <si>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</si>
  <si>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</si>
  <si>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</si>
  <si>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</si>
  <si>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</si>
  <si>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</si>
  <si>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</si>
  <si>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</si>
  <si>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</si>
  <si>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</si>
  <si>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</si>
  <si>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</si>
  <si>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</si>
  <si>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</si>
  <si>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</si>
  <si>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</si>
  <si>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</si>
  <si>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</si>
  <si>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</si>
  <si>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</si>
  <si>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</si>
  <si>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</si>
  <si>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</si>
  <si>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</si>
  <si>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</si>
  <si>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</si>
  <si>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</si>
  <si>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</si>
  <si>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</si>
  <si>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</si>
  <si>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</si>
  <si>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</si>
  <si>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</si>
  <si>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</si>
  <si>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</si>
  <si>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</si>
  <si>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</si>
  <si>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</si>
  <si>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</si>
  <si>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</si>
  <si>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</si>
  <si>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</si>
  <si>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</si>
  <si>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</si>
  <si>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</si>
  <si>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</si>
  <si>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</si>
  <si>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</si>
  <si>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</si>
  <si>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</si>
  <si>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</si>
  <si>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</si>
  <si>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</si>
  <si>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</si>
  <si>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</si>
  <si>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</si>
  <si>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</si>
  <si>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</si>
  <si>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</si>
  <si>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</si>
  <si>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</si>
  <si>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</si>
  <si>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介護老人保健施設特別会計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</si>
  <si>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</si>
  <si>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</si>
  <si>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</si>
  <si>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</si>
  <si>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</si>
  <si>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</si>
  <si>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</si>
  <si>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</si>
  <si>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</si>
  <si>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</si>
  <si>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</si>
  <si>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</si>
  <si>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</si>
  <si>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</si>
  <si>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</si>
  <si>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</si>
  <si>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</si>
  <si>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</si>
  <si>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</si>
  <si>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</si>
  <si>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</si>
  <si>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</si>
  <si>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</si>
  <si>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</si>
  <si>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</si>
  <si>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</si>
  <si>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</si>
  <si>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</si>
  <si>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</si>
  <si>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</si>
  <si>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</si>
  <si>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</si>
  <si>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</si>
  <si>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</si>
  <si>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</si>
  <si>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</si>
  <si>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</si>
  <si>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</si>
  <si>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</si>
  <si>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</si>
  <si>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</si>
  <si>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</si>
  <si>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</si>
  <si>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</si>
  <si>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</si>
  <si>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</si>
  <si>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</si>
  <si>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</si>
  <si>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</si>
  <si>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</si>
  <si>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</si>
  <si>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</si>
  <si>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</si>
  <si>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</si>
  <si>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</si>
  <si>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</si>
  <si>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</si>
  <si>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</si>
  <si>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</si>
  <si>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</si>
  <si>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</si>
  <si>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</si>
  <si>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</si>
  <si>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</si>
  <si>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</si>
  <si>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</si>
  <si>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</si>
  <si>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</si>
  <si>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</si>
  <si>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</si>
  <si>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</si>
  <si>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</si>
  <si>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</si>
  <si>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</si>
  <si>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</si>
  <si>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</si>
  <si>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</si>
  <si>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</si>
  <si>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</si>
  <si>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</si>
  <si>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</si>
  <si>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</si>
  <si>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</si>
  <si>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</si>
  <si>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</si>
  <si>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</si>
  <si>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</si>
  <si>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</si>
  <si>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4.12</t>
  </si>
  <si>
    <t>▲ 1.40</t>
  </si>
  <si>
    <t>▲ 6.61</t>
  </si>
  <si>
    <t>▲ 8.66</t>
  </si>
  <si>
    <t>▲ 10.35</t>
  </si>
  <si>
    <t>水道事業会計</t>
  </si>
  <si>
    <t>一般会計</t>
  </si>
  <si>
    <t>介護保険特別会計</t>
  </si>
  <si>
    <t>国民健康保険特別会計</t>
  </si>
  <si>
    <t>介護老人保健施設特別会計</t>
  </si>
  <si>
    <t>下水道事業特別会計</t>
  </si>
  <si>
    <t>訪問看護特別会計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</si>
  <si>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</si>
  <si>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</si>
  <si>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</si>
  <si>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</si>
  <si>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</si>
  <si>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</si>
  <si>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</si>
  <si>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</si>
  <si>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一般会計</t>
    <phoneticPr fontId="5"/>
  </si>
  <si>
    <t>国民健康保険特別会計</t>
    <phoneticPr fontId="5"/>
  </si>
  <si>
    <t>-</t>
    <phoneticPr fontId="2"/>
  </si>
  <si>
    <t>介護保険特別会計</t>
    <phoneticPr fontId="5"/>
  </si>
  <si>
    <t>-</t>
    <phoneticPr fontId="2"/>
  </si>
  <si>
    <t>後期高齢者医療特別会計</t>
    <phoneticPr fontId="5"/>
  </si>
  <si>
    <t>訪問看護特別会計</t>
    <phoneticPr fontId="5"/>
  </si>
  <si>
    <t>介護老人保健施設特別会計</t>
    <phoneticPr fontId="5"/>
  </si>
  <si>
    <t>法適用企業</t>
    <phoneticPr fontId="5"/>
  </si>
  <si>
    <t>下水道事業特別会計</t>
    <phoneticPr fontId="5"/>
  </si>
  <si>
    <t>法非適用企業</t>
    <phoneticPr fontId="5"/>
  </si>
  <si>
    <t>飯豊町地域振興公社</t>
    <rPh sb="3" eb="5">
      <t>チイキ</t>
    </rPh>
    <rPh sb="5" eb="7">
      <t>シンコウ</t>
    </rPh>
    <phoneticPr fontId="2"/>
  </si>
  <si>
    <t>山形県西置賜郡飯豊町土地開発公社</t>
    <rPh sb="0" eb="3">
      <t>ヤマガタケン</t>
    </rPh>
    <rPh sb="3" eb="7">
      <t>ニシオキタマグン</t>
    </rPh>
    <phoneticPr fontId="30"/>
  </si>
  <si>
    <t>どんでん平ゆり園</t>
  </si>
  <si>
    <t>エコプラントめざみ</t>
  </si>
  <si>
    <t>エルベ</t>
  </si>
  <si>
    <t>飯豊めざみの里</t>
  </si>
  <si>
    <t>飯豊ながめやま牧場</t>
    <rPh sb="0" eb="2">
      <t>イイデ</t>
    </rPh>
    <phoneticPr fontId="30"/>
  </si>
  <si>
    <t>置賜広域行政事務組合</t>
  </si>
  <si>
    <t>-</t>
    <phoneticPr fontId="2"/>
  </si>
  <si>
    <t>置賜広域病院企業団</t>
    <rPh sb="6" eb="8">
      <t>キギョウ</t>
    </rPh>
    <rPh sb="8" eb="9">
      <t>ダン</t>
    </rPh>
    <phoneticPr fontId="2"/>
  </si>
  <si>
    <t>法適用企業</t>
    <rPh sb="0" eb="1">
      <t>ホウ</t>
    </rPh>
    <rPh sb="1" eb="3">
      <t>テキヨウ</t>
    </rPh>
    <rPh sb="3" eb="5">
      <t>キギョウ</t>
    </rPh>
    <phoneticPr fontId="2"/>
  </si>
  <si>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</si>
  <si>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</si>
  <si>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</si>
  <si>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</si>
  <si>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</si>
  <si>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</si>
  <si>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</si>
  <si>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左のうち
一般会計等
繰入見込額</t>
    <phoneticPr fontId="5"/>
  </si>
  <si>
    <t>-</t>
    <phoneticPr fontId="2"/>
  </si>
  <si>
    <t>-</t>
    <phoneticPr fontId="2"/>
  </si>
  <si>
    <t>-</t>
    <phoneticPr fontId="2"/>
  </si>
  <si>
    <t>-</t>
    <phoneticPr fontId="2"/>
  </si>
  <si>
    <t>-</t>
    <phoneticPr fontId="2"/>
  </si>
  <si>
    <t>-</t>
    <phoneticPr fontId="2"/>
  </si>
  <si>
    <t>-</t>
    <phoneticPr fontId="2"/>
  </si>
  <si>
    <t>公共施設整備基金</t>
    <phoneticPr fontId="18"/>
  </si>
  <si>
    <t>地域福祉振興基金</t>
    <phoneticPr fontId="18"/>
  </si>
  <si>
    <t>地域振興基金</t>
    <phoneticPr fontId="18"/>
  </si>
  <si>
    <t>スポーツ振興基金</t>
    <phoneticPr fontId="18"/>
  </si>
  <si>
    <t>めざみの里応援寄附基金</t>
  </si>
  <si>
    <t>水道事業会計</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</si>
  <si>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</si>
  <si>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</si>
  <si>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</si>
  <si>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</si>
  <si>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</si>
  <si>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して、将来負担比率は高く、実質公債費比率は低い状況にある。平成２５年度までは地方債の発行を抑制し、地方債の償還も順調に行ってきたことから減少傾向で推移してきたが、平成２６年度から大規模事業に取り組んでおり、令和元年度まで地方債の新規発行額が増加すると見込んでいる。元利償還金の一部については、基準財政需要額に算入されるとはいえ、平成３０年度から元利償還金が増加に転じているため、将来負担比率及び実質公債費比率が上昇していくことが想定されている。このことから、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</si>
  <si>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</si>
  <si>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</si>
  <si>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</si>
  <si>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</si>
  <si>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</si>
  <si>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</si>
  <si>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　将来負担比率は平成２５年度まで低下傾向で推移してきたものの、類似団体と比較すると高くなっている。また、平成２６年度から大規模事業に着手し、地方債発行額が増大したことにより、比率は上昇していくことが想定される。一方、有形固定資産減価償却率は類似団体と比較して若干低くなっているが、今後、元利償還金が増大するため、施設の修繕や長寿命化に向けて十分な費用をかけられないことが想定される。老朽化対策の優先順位をつけて、順位を踏まえたメリハリのある予算編成につなげ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</si>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</sst>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0C60-4E52-A6F9-61B2C4E691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279350</c:v>
                </c:pt>
                <c:pt idx="1">
                  <c:v>255581</c:v>
                </c:pt>
                <c:pt idx="2">
                  <c:v>291944</c:v>
                </c:pt>
                <c:pt idx="3">
                  <c:v>164078</c:v>
                </c:pt>
                <c:pt idx="4">
                  <c:v>322623</c:v>
                </c:pt>
              </c:numCache>
            </c:numRef>
          </c:val>
          <c:smooth val="0"/>
          <c:extLst xmlns:c16r2="http://schemas.microsoft.com/office/drawing/2015/06/chart">
            <c:ext xmlns:c16="http://schemas.microsoft.com/office/drawing/2014/chart" uri="{C3380CC4-5D6E-409C-BE32-E72D297353CC}">
              <c16:uniqueId val="{00000001-0C60-4E52-A6F9-61B2C4E691CD}"/>
            </c:ext>
          </c:extLst>
        </c:ser>
        <c:dLbls>
          <c:showLegendKey val="0"/>
          <c:showVal val="0"/>
          <c:showCatName val="0"/>
          <c:showSerName val="0"/>
          <c:showPercent val="0"/>
          <c:showBubbleSize val="0"/>
        </c:dLbls>
        <c:marker val="1"/>
        <c:smooth val="0"/>
        <c:axId val="207533184"/>
        <c:axId val="207535104"/>
      </c:lineChart>
      <c:catAx>
        <c:axId val="20753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535104"/>
        <c:crosses val="autoZero"/>
        <c:auto val="1"/>
        <c:lblAlgn val="ctr"/>
        <c:lblOffset val="100"/>
        <c:tickLblSkip val="1"/>
        <c:tickMarkSkip val="1"/>
        <c:noMultiLvlLbl val="0"/>
      </c:catAx>
      <c:valAx>
        <c:axId val="2075351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53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6.76</c:v>
                </c:pt>
                <c:pt idx="1">
                  <c:v>7.93</c:v>
                </c:pt>
                <c:pt idx="2">
                  <c:v>7.11</c:v>
                </c:pt>
                <c:pt idx="3">
                  <c:v>6.71</c:v>
                </c:pt>
                <c:pt idx="4">
                  <c:v>5.78</c:v>
                </c:pt>
              </c:numCache>
            </c:numRef>
          </c:val>
          <c:extLst xmlns:c16r2="http://schemas.microsoft.com/office/drawing/2015/06/chart">
            <c:ext xmlns:c16="http://schemas.microsoft.com/office/drawing/2014/chart" uri="{C3380CC4-5D6E-409C-BE32-E72D297353CC}">
              <c16:uniqueId val="{00000000-1FB9-4913-8CA9-24D814C4C1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31.79</c:v>
                </c:pt>
                <c:pt idx="1">
                  <c:v>32.590000000000003</c:v>
                </c:pt>
                <c:pt idx="2">
                  <c:v>32.11</c:v>
                </c:pt>
                <c:pt idx="3">
                  <c:v>28.14</c:v>
                </c:pt>
                <c:pt idx="4">
                  <c:v>22.5</c:v>
                </c:pt>
              </c:numCache>
            </c:numRef>
          </c:val>
          <c:extLst xmlns:c16r2="http://schemas.microsoft.com/office/drawing/2015/06/chart">
            <c:ext xmlns:c16="http://schemas.microsoft.com/office/drawing/2014/chart" uri="{C3380CC4-5D6E-409C-BE32-E72D297353CC}">
              <c16:uniqueId val="{00000001-1FB9-4913-8CA9-24D814C4C144}"/>
            </c:ext>
          </c:extLst>
        </c:ser>
        <c:dLbls>
          <c:showLegendKey val="0"/>
          <c:showVal val="0"/>
          <c:showCatName val="0"/>
          <c:showSerName val="0"/>
          <c:showPercent val="0"/>
          <c:showBubbleSize val="0"/>
        </c:dLbls>
        <c:gapWidth val="250"/>
        <c:overlap val="100"/>
        <c:axId val="214335488"/>
        <c:axId val="21433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-4.12</c:v>
                </c:pt>
                <c:pt idx="1">
                  <c:v>-1.4</c:v>
                </c:pt>
                <c:pt idx="2">
                  <c:v>-6.61</c:v>
                </c:pt>
                <c:pt idx="3">
                  <c:v>-8.66</c:v>
                </c:pt>
                <c:pt idx="4">
                  <c:v>-10.35</c:v>
                </c:pt>
              </c:numCache>
            </c:numRef>
          </c:val>
          <c:smooth val="0"/>
          <c:extLst xmlns:c16r2="http://schemas.microsoft.com/office/drawing/2015/06/chart">
            <c:ext xmlns:c16="http://schemas.microsoft.com/office/drawing/2014/chart" uri="{C3380CC4-5D6E-409C-BE32-E72D297353CC}">
              <c16:uniqueId val="{00000002-1FB9-4913-8CA9-24D814C4C144}"/>
            </c:ext>
          </c:extLst>
        </c:ser>
        <c:dLbls>
          <c:showLegendKey val="0"/>
          <c:showVal val="0"/>
          <c:showCatName val="0"/>
          <c:showSerName val="0"/>
          <c:showPercent val="0"/>
          <c:showBubbleSize val="0"/>
        </c:dLbls>
        <c:marker val="1"/>
        <c:smooth val="0"/>
        <c:axId val="214335488"/>
        <c:axId val="214337408"/>
      </c:lineChart>
      <c:catAx>
        <c:axId val="21433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337408"/>
        <c:crosses val="autoZero"/>
        <c:auto val="1"/>
        <c:lblAlgn val="ctr"/>
        <c:lblOffset val="100"/>
        <c:tickLblSkip val="1"/>
        <c:tickMarkSkip val="1"/>
        <c:noMultiLvlLbl val="0"/>
      </c:catAx>
      <c:valAx>
        <c:axId val="21433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3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0.27</c:v>
                </c:pt>
                <c:pt idx="2">
                  <c:v>#N/A</c:v>
                </c:pt>
                <c:pt idx="3">
                  <c:v>0.3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CE-4F36-8A42-D83D13D767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CE-4F36-8A42-D83D13D7677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63CE-4F36-8A42-D83D13D76777}"/>
            </c:ext>
          </c:extLst>
        </c:ser>
        <c:ser>
          <c:idx val="3"/>
          <c:order val="3"/>
          <c:tx>
            <c:strRef>
              <c:f>データシート!$A$30</c:f>
              <c:strCache>
                <c:ptCount val="1"/>
                <c:pt idx="0">
                  <c:v>訪問看護特別会計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3CE-4F36-8A42-D83D13D7677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63CE-4F36-8A42-D83D13D76777}"/>
            </c:ext>
          </c:extLst>
        </c:ser>
        <c:ser>
          <c:idx val="5"/>
          <c:order val="5"/>
          <c:tx>
            <c:strRef>
              <c:f>データシート!$A$32</c:f>
              <c:strCache>
                <c:ptCount val="1"/>
                <c:pt idx="0">
                  <c:v>介護老人保健施設特別会計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63CE-4F36-8A42-D83D13D767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1.67</c:v>
                </c:pt>
                <c:pt idx="2">
                  <c:v>#N/A</c:v>
                </c:pt>
                <c:pt idx="3">
                  <c:v>1.38</c:v>
                </c:pt>
                <c:pt idx="4">
                  <c:v>#N/A</c:v>
                </c:pt>
                <c:pt idx="5">
                  <c:v>1.0900000000000001</c:v>
                </c:pt>
                <c:pt idx="6">
                  <c:v>#N/A</c:v>
                </c:pt>
                <c:pt idx="7">
                  <c:v>0.65</c:v>
                </c:pt>
                <c:pt idx="8">
                  <c:v>#N/A</c:v>
                </c:pt>
                <c:pt idx="9">
                  <c:v>0.67</c:v>
                </c:pt>
              </c:numCache>
            </c:numRef>
          </c:val>
          <c:extLst xmlns:c16r2="http://schemas.microsoft.com/office/drawing/2015/06/chart">
            <c:ext xmlns:c16="http://schemas.microsoft.com/office/drawing/2014/chart" uri="{C3380CC4-5D6E-409C-BE32-E72D297353CC}">
              <c16:uniqueId val="{00000006-63CE-4F36-8A42-D83D13D7677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0.65</c:v>
                </c:pt>
                <c:pt idx="2">
                  <c:v>#N/A</c:v>
                </c:pt>
                <c:pt idx="3">
                  <c:v>1.03</c:v>
                </c:pt>
                <c:pt idx="4">
                  <c:v>#N/A</c:v>
                </c:pt>
                <c:pt idx="5">
                  <c:v>1.03</c:v>
                </c:pt>
                <c:pt idx="6">
                  <c:v>#N/A</c:v>
                </c:pt>
                <c:pt idx="7">
                  <c:v>1.3</c:v>
                </c:pt>
                <c:pt idx="8">
                  <c:v>#N/A</c:v>
                </c:pt>
                <c:pt idx="9">
                  <c:v>1.01</c:v>
                </c:pt>
              </c:numCache>
            </c:numRef>
          </c:val>
          <c:extLst xmlns:c16r2="http://schemas.microsoft.com/office/drawing/2015/06/chart">
            <c:ext xmlns:c16="http://schemas.microsoft.com/office/drawing/2014/chart" uri="{C3380CC4-5D6E-409C-BE32-E72D297353CC}">
              <c16:uniqueId val="{00000007-63CE-4F36-8A42-D83D13D767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6.76</c:v>
                </c:pt>
                <c:pt idx="2">
                  <c:v>#N/A</c:v>
                </c:pt>
                <c:pt idx="3">
                  <c:v>7.92</c:v>
                </c:pt>
                <c:pt idx="4">
                  <c:v>#N/A</c:v>
                </c:pt>
                <c:pt idx="5">
                  <c:v>7.11</c:v>
                </c:pt>
                <c:pt idx="6">
                  <c:v>#N/A</c:v>
                </c:pt>
                <c:pt idx="7">
                  <c:v>6.7</c:v>
                </c:pt>
                <c:pt idx="8">
                  <c:v>#N/A</c:v>
                </c:pt>
                <c:pt idx="9">
                  <c:v>5.78</c:v>
                </c:pt>
              </c:numCache>
            </c:numRef>
          </c:val>
          <c:extLst xmlns:c16r2="http://schemas.microsoft.com/office/drawing/2015/06/chart">
            <c:ext xmlns:c16="http://schemas.microsoft.com/office/drawing/2014/chart" uri="{C3380CC4-5D6E-409C-BE32-E72D297353CC}">
              <c16:uniqueId val="{00000008-63CE-4F36-8A42-D83D13D767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14.9</c:v>
                </c:pt>
                <c:pt idx="2">
                  <c:v>#N/A</c:v>
                </c:pt>
                <c:pt idx="3">
                  <c:v>15.6</c:v>
                </c:pt>
                <c:pt idx="4">
                  <c:v>#N/A</c:v>
                </c:pt>
                <c:pt idx="5">
                  <c:v>3.53</c:v>
                </c:pt>
                <c:pt idx="6">
                  <c:v>#N/A</c:v>
                </c:pt>
                <c:pt idx="7">
                  <c:v>5.19</c:v>
                </c:pt>
                <c:pt idx="8">
                  <c:v>#N/A</c:v>
                </c:pt>
                <c:pt idx="9">
                  <c:v>6.76</c:v>
                </c:pt>
              </c:numCache>
            </c:numRef>
          </c:val>
          <c:extLst xmlns:c16r2="http://schemas.microsoft.com/office/drawing/2015/06/chart">
            <c:ext xmlns:c16="http://schemas.microsoft.com/office/drawing/2014/chart" uri="{C3380CC4-5D6E-409C-BE32-E72D297353CC}">
              <c16:uniqueId val="{00000009-63CE-4F36-8A42-D83D13D76777}"/>
            </c:ext>
          </c:extLst>
        </c:ser>
        <c:dLbls>
          <c:showLegendKey val="0"/>
          <c:showVal val="0"/>
          <c:showCatName val="0"/>
          <c:showSerName val="0"/>
          <c:showPercent val="0"/>
          <c:showBubbleSize val="0"/>
        </c:dLbls>
        <c:gapWidth val="150"/>
        <c:overlap val="100"/>
        <c:axId val="214050688"/>
        <c:axId val="214052224"/>
      </c:barChart>
      <c:catAx>
        <c:axId val="2140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052224"/>
        <c:crosses val="autoZero"/>
        <c:auto val="1"/>
        <c:lblAlgn val="ctr"/>
        <c:lblOffset val="100"/>
        <c:tickLblSkip val="1"/>
        <c:tickMarkSkip val="1"/>
        <c:noMultiLvlLbl val="0"/>
      </c:catAx>
      <c:valAx>
        <c:axId val="2140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5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750</c:v>
                </c:pt>
                <c:pt idx="5">
                  <c:v>755</c:v>
                </c:pt>
                <c:pt idx="8">
                  <c:v>656</c:v>
                </c:pt>
                <c:pt idx="11">
                  <c:v>621</c:v>
                </c:pt>
                <c:pt idx="14">
                  <c:v>644</c:v>
                </c:pt>
              </c:numCache>
            </c:numRef>
          </c:val>
          <c:extLst xmlns:c16r2="http://schemas.microsoft.com/office/drawing/2015/06/chart">
            <c:ext xmlns:c16="http://schemas.microsoft.com/office/drawing/2014/chart" uri="{C3380CC4-5D6E-409C-BE32-E72D297353CC}">
              <c16:uniqueId val="{00000000-9EC0-4436-8C8D-4D2582405F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C0-4436-8C8D-4D2582405F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6</c:v>
                </c:pt>
                <c:pt idx="9">
                  <c:v>5</c:v>
                </c:pt>
                <c:pt idx="12">
                  <c:v>4</c:v>
                </c:pt>
              </c:numCache>
            </c:numRef>
          </c:val>
          <c:extLst xmlns:c16r2="http://schemas.microsoft.com/office/drawing/2015/06/chart">
            <c:ext xmlns:c16="http://schemas.microsoft.com/office/drawing/2014/chart" uri="{C3380CC4-5D6E-409C-BE32-E72D297353CC}">
              <c16:uniqueId val="{00000002-9EC0-4436-8C8D-4D2582405F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25</c:v>
                </c:pt>
                <c:pt idx="6">
                  <c:v>38</c:v>
                </c:pt>
                <c:pt idx="9">
                  <c:v>41</c:v>
                </c:pt>
                <c:pt idx="12">
                  <c:v>48</c:v>
                </c:pt>
              </c:numCache>
            </c:numRef>
          </c:val>
          <c:extLst xmlns:c16r2="http://schemas.microsoft.com/office/drawing/2015/06/chart">
            <c:ext xmlns:c16="http://schemas.microsoft.com/office/drawing/2014/chart" uri="{C3380CC4-5D6E-409C-BE32-E72D297353CC}">
              <c16:uniqueId val="{00000003-9EC0-4436-8C8D-4D2582405F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216</c:v>
                </c:pt>
                <c:pt idx="3">
                  <c:v>221</c:v>
                </c:pt>
                <c:pt idx="6">
                  <c:v>225</c:v>
                </c:pt>
                <c:pt idx="9">
                  <c:v>233</c:v>
                </c:pt>
                <c:pt idx="12">
                  <c:v>194</c:v>
                </c:pt>
              </c:numCache>
            </c:numRef>
          </c:val>
          <c:extLst xmlns:c16r2="http://schemas.microsoft.com/office/drawing/2015/06/chart">
            <c:ext xmlns:c16="http://schemas.microsoft.com/office/drawing/2014/chart" uri="{C3380CC4-5D6E-409C-BE32-E72D297353CC}">
              <c16:uniqueId val="{00000004-9EC0-4436-8C8D-4D2582405F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C0-4436-8C8D-4D2582405F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C0-4436-8C8D-4D2582405F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742</c:v>
                </c:pt>
                <c:pt idx="3">
                  <c:v>677</c:v>
                </c:pt>
                <c:pt idx="6">
                  <c:v>601</c:v>
                </c:pt>
                <c:pt idx="9">
                  <c:v>547</c:v>
                </c:pt>
                <c:pt idx="12">
                  <c:v>641</c:v>
                </c:pt>
              </c:numCache>
            </c:numRef>
          </c:val>
          <c:extLst xmlns:c16r2="http://schemas.microsoft.com/office/drawing/2015/06/chart">
            <c:ext xmlns:c16="http://schemas.microsoft.com/office/drawing/2014/chart" uri="{C3380CC4-5D6E-409C-BE32-E72D297353CC}">
              <c16:uniqueId val="{00000007-9EC0-4436-8C8D-4D2582405F27}"/>
            </c:ext>
          </c:extLst>
        </c:ser>
        <c:dLbls>
          <c:showLegendKey val="0"/>
          <c:showVal val="0"/>
          <c:showCatName val="0"/>
          <c:showSerName val="0"/>
          <c:showPercent val="0"/>
          <c:showBubbleSize val="0"/>
        </c:dLbls>
        <c:gapWidth val="100"/>
        <c:overlap val="100"/>
        <c:axId val="184554624"/>
        <c:axId val="18455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240</c:v>
                </c:pt>
                <c:pt idx="2">
                  <c:v>#N/A</c:v>
                </c:pt>
                <c:pt idx="3">
                  <c:v>#N/A</c:v>
                </c:pt>
                <c:pt idx="4">
                  <c:v>173</c:v>
                </c:pt>
                <c:pt idx="5">
                  <c:v>#N/A</c:v>
                </c:pt>
                <c:pt idx="6">
                  <c:v>#N/A</c:v>
                </c:pt>
                <c:pt idx="7">
                  <c:v>214</c:v>
                </c:pt>
                <c:pt idx="8">
                  <c:v>#N/A</c:v>
                </c:pt>
                <c:pt idx="9">
                  <c:v>#N/A</c:v>
                </c:pt>
                <c:pt idx="10">
                  <c:v>205</c:v>
                </c:pt>
                <c:pt idx="11">
                  <c:v>#N/A</c:v>
                </c:pt>
                <c:pt idx="12">
                  <c:v>#N/A</c:v>
                </c:pt>
                <c:pt idx="13">
                  <c:v>243</c:v>
                </c:pt>
                <c:pt idx="14">
                  <c:v>#N/A</c:v>
                </c:pt>
              </c:numCache>
            </c:numRef>
          </c:val>
          <c:smooth val="0"/>
          <c:extLst xmlns:c16r2="http://schemas.microsoft.com/office/drawing/2015/06/chart">
            <c:ext xmlns:c16="http://schemas.microsoft.com/office/drawing/2014/chart" uri="{C3380CC4-5D6E-409C-BE32-E72D297353CC}">
              <c16:uniqueId val="{00000008-9EC0-4436-8C8D-4D2582405F27}"/>
            </c:ext>
          </c:extLst>
        </c:ser>
        <c:dLbls>
          <c:showLegendKey val="0"/>
          <c:showVal val="0"/>
          <c:showCatName val="0"/>
          <c:showSerName val="0"/>
          <c:showPercent val="0"/>
          <c:showBubbleSize val="0"/>
        </c:dLbls>
        <c:marker val="1"/>
        <c:smooth val="0"/>
        <c:axId val="184554624"/>
        <c:axId val="184556544"/>
      </c:lineChart>
      <c:catAx>
        <c:axId val="1845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556544"/>
        <c:crosses val="autoZero"/>
        <c:auto val="1"/>
        <c:lblAlgn val="ctr"/>
        <c:lblOffset val="100"/>
        <c:tickLblSkip val="1"/>
        <c:tickMarkSkip val="1"/>
        <c:noMultiLvlLbl val="0"/>
      </c:catAx>
      <c:valAx>
        <c:axId val="18455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5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6421</c:v>
                </c:pt>
                <c:pt idx="5">
                  <c:v>6937</c:v>
                </c:pt>
                <c:pt idx="8">
                  <c:v>7452</c:v>
                </c:pt>
                <c:pt idx="11">
                  <c:v>7473</c:v>
                </c:pt>
                <c:pt idx="14">
                  <c:v>8189</c:v>
                </c:pt>
              </c:numCache>
            </c:numRef>
          </c:val>
          <c:extLst xmlns:c16r2="http://schemas.microsoft.com/office/drawing/2015/06/chart">
            <c:ext xmlns:c16="http://schemas.microsoft.com/office/drawing/2014/chart" uri="{C3380CC4-5D6E-409C-BE32-E72D297353CC}">
              <c16:uniqueId val="{00000000-C777-442B-9E13-88A1C54850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c:v>
                </c:pt>
                <c:pt idx="5">
                  <c:v>49</c:v>
                </c:pt>
                <c:pt idx="8">
                  <c:v>46</c:v>
                </c:pt>
                <c:pt idx="11">
                  <c:v>128</c:v>
                </c:pt>
                <c:pt idx="14">
                  <c:v>113</c:v>
                </c:pt>
              </c:numCache>
            </c:numRef>
          </c:val>
          <c:extLst xmlns:c16r2="http://schemas.microsoft.com/office/drawing/2015/06/chart">
            <c:ext xmlns:c16="http://schemas.microsoft.com/office/drawing/2014/chart" uri="{C3380CC4-5D6E-409C-BE32-E72D297353CC}">
              <c16:uniqueId val="{00000001-C777-442B-9E13-88A1C54850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2898</c:v>
                </c:pt>
                <c:pt idx="5">
                  <c:v>3067</c:v>
                </c:pt>
                <c:pt idx="8">
                  <c:v>2898</c:v>
                </c:pt>
                <c:pt idx="11">
                  <c:v>2863</c:v>
                </c:pt>
                <c:pt idx="14">
                  <c:v>2476</c:v>
                </c:pt>
              </c:numCache>
            </c:numRef>
          </c:val>
          <c:extLst xmlns:c16r2="http://schemas.microsoft.com/office/drawing/2015/06/chart">
            <c:ext xmlns:c16="http://schemas.microsoft.com/office/drawing/2014/chart" uri="{C3380CC4-5D6E-409C-BE32-E72D297353CC}">
              <c16:uniqueId val="{00000002-C777-442B-9E13-88A1C54850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77-442B-9E13-88A1C54850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77-442B-9E13-88A1C54850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77-442B-9E13-88A1C54850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942</c:v>
                </c:pt>
                <c:pt idx="3">
                  <c:v>895</c:v>
                </c:pt>
                <c:pt idx="6">
                  <c:v>905</c:v>
                </c:pt>
                <c:pt idx="9">
                  <c:v>829</c:v>
                </c:pt>
                <c:pt idx="12">
                  <c:v>783</c:v>
                </c:pt>
              </c:numCache>
            </c:numRef>
          </c:val>
          <c:extLst xmlns:c16r2="http://schemas.microsoft.com/office/drawing/2015/06/chart">
            <c:ext xmlns:c16="http://schemas.microsoft.com/office/drawing/2014/chart" uri="{C3380CC4-5D6E-409C-BE32-E72D297353CC}">
              <c16:uniqueId val="{00000006-C777-442B-9E13-88A1C54850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333</c:v>
                </c:pt>
                <c:pt idx="3">
                  <c:v>312</c:v>
                </c:pt>
                <c:pt idx="6">
                  <c:v>317</c:v>
                </c:pt>
                <c:pt idx="9">
                  <c:v>313</c:v>
                </c:pt>
                <c:pt idx="12">
                  <c:v>390</c:v>
                </c:pt>
              </c:numCache>
            </c:numRef>
          </c:val>
          <c:extLst xmlns:c16r2="http://schemas.microsoft.com/office/drawing/2015/06/chart">
            <c:ext xmlns:c16="http://schemas.microsoft.com/office/drawing/2014/chart" uri="{C3380CC4-5D6E-409C-BE32-E72D297353CC}">
              <c16:uniqueId val="{00000007-C777-442B-9E13-88A1C54850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2729</c:v>
                </c:pt>
                <c:pt idx="3">
                  <c:v>2772</c:v>
                </c:pt>
                <c:pt idx="6">
                  <c:v>2754</c:v>
                </c:pt>
                <c:pt idx="9">
                  <c:v>2780</c:v>
                </c:pt>
                <c:pt idx="12">
                  <c:v>2670</c:v>
                </c:pt>
              </c:numCache>
            </c:numRef>
          </c:val>
          <c:extLst xmlns:c16r2="http://schemas.microsoft.com/office/drawing/2015/06/chart">
            <c:ext xmlns:c16="http://schemas.microsoft.com/office/drawing/2014/chart" uri="{C3380CC4-5D6E-409C-BE32-E72D297353CC}">
              <c16:uniqueId val="{00000008-C777-442B-9E13-88A1C54850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c:v>
                </c:pt>
                <c:pt idx="3">
                  <c:v>23</c:v>
                </c:pt>
                <c:pt idx="6">
                  <c:v>14</c:v>
                </c:pt>
                <c:pt idx="9">
                  <c:v>10</c:v>
                </c:pt>
                <c:pt idx="12">
                  <c:v>6</c:v>
                </c:pt>
              </c:numCache>
            </c:numRef>
          </c:val>
          <c:extLst xmlns:c16r2="http://schemas.microsoft.com/office/drawing/2015/06/chart">
            <c:ext xmlns:c16="http://schemas.microsoft.com/office/drawing/2014/chart" uri="{C3380CC4-5D6E-409C-BE32-E72D297353CC}">
              <c16:uniqueId val="{00000009-C777-442B-9E13-88A1C54850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6288</c:v>
                </c:pt>
                <c:pt idx="3">
                  <c:v>7087</c:v>
                </c:pt>
                <c:pt idx="6">
                  <c:v>7880</c:v>
                </c:pt>
                <c:pt idx="9">
                  <c:v>7981</c:v>
                </c:pt>
                <c:pt idx="12">
                  <c:v>9032</c:v>
                </c:pt>
              </c:numCache>
            </c:numRef>
          </c:val>
          <c:extLst xmlns:c16r2="http://schemas.microsoft.com/office/drawing/2015/06/chart">
            <c:ext xmlns:c16="http://schemas.microsoft.com/office/drawing/2014/chart" uri="{C3380CC4-5D6E-409C-BE32-E72D297353CC}">
              <c16:uniqueId val="{0000000A-C777-442B-9E13-88A1C5485045}"/>
            </c:ext>
          </c:extLst>
        </c:ser>
        <c:dLbls>
          <c:showLegendKey val="0"/>
          <c:showVal val="0"/>
          <c:showCatName val="0"/>
          <c:showSerName val="0"/>
          <c:showPercent val="0"/>
          <c:showBubbleSize val="0"/>
        </c:dLbls>
        <c:gapWidth val="100"/>
        <c:overlap val="100"/>
        <c:axId val="220472832"/>
        <c:axId val="22047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952</c:v>
                </c:pt>
                <c:pt idx="2">
                  <c:v>#N/A</c:v>
                </c:pt>
                <c:pt idx="3">
                  <c:v>#N/A</c:v>
                </c:pt>
                <c:pt idx="4">
                  <c:v>1037</c:v>
                </c:pt>
                <c:pt idx="5">
                  <c:v>#N/A</c:v>
                </c:pt>
                <c:pt idx="6">
                  <c:v>#N/A</c:v>
                </c:pt>
                <c:pt idx="7">
                  <c:v>1473</c:v>
                </c:pt>
                <c:pt idx="8">
                  <c:v>#N/A</c:v>
                </c:pt>
                <c:pt idx="9">
                  <c:v>#N/A</c:v>
                </c:pt>
                <c:pt idx="10">
                  <c:v>1447</c:v>
                </c:pt>
                <c:pt idx="11">
                  <c:v>#N/A</c:v>
                </c:pt>
                <c:pt idx="12">
                  <c:v>#N/A</c:v>
                </c:pt>
                <c:pt idx="13">
                  <c:v>2103</c:v>
                </c:pt>
                <c:pt idx="14">
                  <c:v>#N/A</c:v>
                </c:pt>
              </c:numCache>
            </c:numRef>
          </c:val>
          <c:smooth val="0"/>
          <c:extLst xmlns:c16r2="http://schemas.microsoft.com/office/drawing/2015/06/chart">
            <c:ext xmlns:c16="http://schemas.microsoft.com/office/drawing/2014/chart" uri="{C3380CC4-5D6E-409C-BE32-E72D297353CC}">
              <c16:uniqueId val="{0000000B-C777-442B-9E13-88A1C5485045}"/>
            </c:ext>
          </c:extLst>
        </c:ser>
        <c:dLbls>
          <c:showLegendKey val="0"/>
          <c:showVal val="0"/>
          <c:showCatName val="0"/>
          <c:showSerName val="0"/>
          <c:showPercent val="0"/>
          <c:showBubbleSize val="0"/>
        </c:dLbls>
        <c:marker val="1"/>
        <c:smooth val="0"/>
        <c:axId val="220472832"/>
        <c:axId val="220474752"/>
      </c:lineChart>
      <c:catAx>
        <c:axId val="2204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474752"/>
        <c:crosses val="autoZero"/>
        <c:auto val="1"/>
        <c:lblAlgn val="ctr"/>
        <c:lblOffset val="100"/>
        <c:tickLblSkip val="1"/>
        <c:tickMarkSkip val="1"/>
        <c:noMultiLvlLbl val="0"/>
      </c:catAx>
      <c:valAx>
        <c:axId val="2204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1197</c:v>
                </c:pt>
                <c:pt idx="1">
                  <c:v>1032</c:v>
                </c:pt>
                <c:pt idx="2">
                  <c:v>816</c:v>
                </c:pt>
              </c:numCache>
            </c:numRef>
          </c:val>
          <c:extLst xmlns:c16r2="http://schemas.microsoft.com/office/drawing/2015/06/chart">
            <c:ext xmlns:c16="http://schemas.microsoft.com/office/drawing/2014/chart" uri="{C3380CC4-5D6E-409C-BE32-E72D297353CC}">
              <c16:uniqueId val="{00000000-B7A2-4DBC-82EA-2DB2E073BC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331</c:v>
                </c:pt>
                <c:pt idx="1">
                  <c:v>393</c:v>
                </c:pt>
                <c:pt idx="2">
                  <c:v>366</c:v>
                </c:pt>
              </c:numCache>
            </c:numRef>
          </c:val>
          <c:extLst xmlns:c16r2="http://schemas.microsoft.com/office/drawing/2015/06/chart">
            <c:ext xmlns:c16="http://schemas.microsoft.com/office/drawing/2014/chart" uri="{C3380CC4-5D6E-409C-BE32-E72D297353CC}">
              <c16:uniqueId val="{00000001-B7A2-4DBC-82EA-2DB2E073BC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1059</c:v>
                </c:pt>
                <c:pt idx="1">
                  <c:v>1071</c:v>
                </c:pt>
                <c:pt idx="2">
                  <c:v>892</c:v>
                </c:pt>
              </c:numCache>
            </c:numRef>
          </c:val>
          <c:extLst xmlns:c16r2="http://schemas.microsoft.com/office/drawing/2015/06/chart">
            <c:ext xmlns:c16="http://schemas.microsoft.com/office/drawing/2014/chart" uri="{C3380CC4-5D6E-409C-BE32-E72D297353CC}">
              <c16:uniqueId val="{00000002-B7A2-4DBC-82EA-2DB2E073BC6B}"/>
            </c:ext>
          </c:extLst>
        </c:ser>
        <c:dLbls>
          <c:showLegendKey val="0"/>
          <c:showVal val="0"/>
          <c:showCatName val="0"/>
          <c:showSerName val="0"/>
          <c:showPercent val="0"/>
          <c:showBubbleSize val="0"/>
        </c:dLbls>
        <c:gapWidth val="120"/>
        <c:overlap val="100"/>
        <c:axId val="220750592"/>
        <c:axId val="220752128"/>
      </c:barChart>
      <c:catAx>
        <c:axId val="22075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752128"/>
        <c:crosses val="autoZero"/>
        <c:auto val="1"/>
        <c:lblAlgn val="ctr"/>
        <c:lblOffset val="100"/>
        <c:tickLblSkip val="1"/>
        <c:tickMarkSkip val="1"/>
        <c:noMultiLvlLbl val="0"/>
      </c:catAx>
      <c:valAx>
        <c:axId val="22075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75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2E5-4A23-A1B1-F98DC82A83DF}"/>
                </c:ext>
                <c:ext xmlns:c15="http://schemas.microsoft.com/office/drawing/2012/chart" uri="{CE6537A1-D6FC-4f65-9D91-7224C49458BB}">
                  <c15:dlblFieldTable>
                    <c15:dlblFTEntry>
                      <c15:txfldGUID>{ACC5D602-72E5-4748-83DF-6BEA24670D55}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E5-4A23-A1B1-F98DC82A83DF}"/>
                </c:ext>
                <c:ext xmlns:c15="http://schemas.microsoft.com/office/drawing/2012/chart" uri="{CE6537A1-D6FC-4f65-9D91-7224C49458BB}">
                  <c15:dlblFieldTable>
                    <c15:dlblFTEntry>
                      <c15:txfldGUID>{15EFE9DE-50CD-4C57-B0D2-5963CA4C45AE}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2E5-4A23-A1B1-F98DC82A83DF}"/>
                </c:ext>
                <c:ext xmlns:c15="http://schemas.microsoft.com/office/drawing/2012/chart" uri="{CE6537A1-D6FC-4f65-9D91-7224C49458BB}">
                  <c15:dlblFieldTable>
                    <c15:dlblFTEntry>
                      <c15:txfldGUID>{DE6D343C-1DD2-47E0-B136-4996C39EB0BA}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E5-4A23-A1B1-F98DC82A83DF}"/>
                </c:ext>
                <c:ext xmlns:c15="http://schemas.microsoft.com/office/drawing/2012/chart" uri="{CE6537A1-D6FC-4f65-9D91-7224C49458BB}">
                  <c15:dlblFieldTable>
                    <c15:dlblFTEntry>
                      <c15:txfldGUID>{54E3AE5E-4B8C-4392-89E8-35EF18CD9233}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E5-4A23-A1B1-F98DC82A83DF}"/>
                </c:ext>
                <c:ext xmlns:c15="http://schemas.microsoft.com/office/drawing/2012/chart" uri="{CE6537A1-D6FC-4f65-9D91-7224C49458BB}">
                  <c15:dlblFieldTable>
                    <c15:dlblFTEntry>
                      <c15:txfldGUID>{68A96DF1-C4A2-4ECF-83AD-BAC8F8D6EB02}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E5-4A23-A1B1-F98DC82A83DF}"/>
                </c:ext>
                <c:ext xmlns:c15="http://schemas.microsoft.com/office/drawing/2012/chart" uri="{CE6537A1-D6FC-4f65-9D91-7224C49458BB}">
                  <c15:layout/>
                  <c15:dlblFieldTable>
                    <c15:dlblFTEntry>
                      <c15:txfldGUID>{C59FEDE1-A44A-4F26-A6BF-4D2EDDAF3A6C}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2E5-4A23-A1B1-F98DC82A83DF}"/>
                </c:ext>
                <c:ext xmlns:c15="http://schemas.microsoft.com/office/drawing/2012/chart" uri="{CE6537A1-D6FC-4f65-9D91-7224C49458BB}">
                  <c15:layout/>
                  <c15:dlblFieldTable>
                    <c15:dlblFTEntry>
                      <c15:txfldGUID>{5677D563-7085-4CFF-AD92-B81DF9D3B973}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E5-4A23-A1B1-F98DC82A83DF}"/>
                </c:ext>
                <c:ext xmlns:c15="http://schemas.microsoft.com/office/drawing/2012/chart" uri="{CE6537A1-D6FC-4f65-9D91-7224C49458BB}">
                  <c15:layout/>
                  <c15:dlblFieldTable>
                    <c15:dlblFTEntry>
                      <c15:txfldGUID>{81F3F769-155F-4363-BE4E-6B1A3780377C}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2E5-4A23-A1B1-F98DC82A83DF}"/>
                </c:ext>
                <c:ext xmlns:c15="http://schemas.microsoft.com/office/drawing/2012/chart" uri="{CE6537A1-D6FC-4f65-9D91-7224C49458BB}">
                  <c15:layout/>
                  <c15:dlblFieldTable>
                    <c15:dlblFTEntry>
                      <c15:txfldGUID>{288E5AB4-42BA-4F4F-9064-453563E67CAB}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53.1</c:v>
                </c:pt>
                <c:pt idx="16">
                  <c:v>53.5</c:v>
                </c:pt>
                <c:pt idx="24">
                  <c:v>57.8</c:v>
                </c:pt>
                <c:pt idx="32">
                  <c:v>59.2</c:v>
                </c:pt>
              </c:numCache>
            </c:numRef>
          </c:xVal>
          <c:yVal>
            <c:numRef>
              <c:f>公会計指標分析・財政指標組合せ分析表!$BP$51:$DC$51</c:f>
              <c:numCache>
                <c:formatCode>#,##0.0;"▲ "#,##0.0</c:formatCode>
                <c:ptCount val="40"/>
                <c:pt idx="8">
                  <c:v>33.5</c:v>
                </c:pt>
                <c:pt idx="16">
                  <c:v>47.8</c:v>
                </c:pt>
                <c:pt idx="24">
                  <c:v>47.3</c:v>
                </c:pt>
                <c:pt idx="32">
                  <c:v>70.2</c:v>
                </c:pt>
              </c:numCache>
            </c:numRef>
          </c:yVal>
          <c:smooth val="0"/>
          <c:extLst xmlns:c16r2="http://schemas.microsoft.com/office/drawing/2015/06/chart">
            <c:ext xmlns:c16="http://schemas.microsoft.com/office/drawing/2014/chart" uri="{C3380CC4-5D6E-409C-BE32-E72D297353CC}">
              <c16:uniqueId val="{00000009-82E5-4A23-A1B1-F98DC82A83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2E5-4A23-A1B1-F98DC82A83DF}"/>
                </c:ext>
                <c:ext xmlns:c15="http://schemas.microsoft.com/office/drawing/2012/chart" uri="{CE6537A1-D6FC-4f65-9D91-7224C49458BB}">
                  <c15:dlblFieldTable>
                    <c15:dlblFTEntry>
                      <c15:txfldGUID>{D9F0807D-6498-48B6-AC96-C8323A19EC1A}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2E5-4A23-A1B1-F98DC82A83DF}"/>
                </c:ext>
                <c:ext xmlns:c15="http://schemas.microsoft.com/office/drawing/2012/chart" uri="{CE6537A1-D6FC-4f65-9D91-7224C49458BB}">
                  <c15:dlblFieldTable>
                    <c15:dlblFTEntry>
                      <c15:txfldGUID>{B79A6EF7-2C62-46AC-B148-930D2F6515F8}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2E5-4A23-A1B1-F98DC82A83DF}"/>
                </c:ext>
                <c:ext xmlns:c15="http://schemas.microsoft.com/office/drawing/2012/chart" uri="{CE6537A1-D6FC-4f65-9D91-7224C49458BB}">
                  <c15:dlblFieldTable>
                    <c15:dlblFTEntry>
                      <c15:txfldGUID>{39145A49-0EAD-4F5E-A26A-57D398990B0F}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2E5-4A23-A1B1-F98DC82A83DF}"/>
                </c:ext>
                <c:ext xmlns:c15="http://schemas.microsoft.com/office/drawing/2012/chart" uri="{CE6537A1-D6FC-4f65-9D91-7224C49458BB}">
                  <c15:dlblFieldTable>
                    <c15:dlblFTEntry>
                      <c15:txfldGUID>{D878B989-994F-4CFA-85F2-1055C9BF6B94}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2E5-4A23-A1B1-F98DC82A83DF}"/>
                </c:ext>
                <c:ext xmlns:c15="http://schemas.microsoft.com/office/drawing/2012/chart" uri="{CE6537A1-D6FC-4f65-9D91-7224C49458BB}">
                  <c15:dlblFieldTable>
                    <c15:dlblFTEntry>
                      <c15:txfldGUID>{088A5EEB-A5FB-46DC-9325-F94F4F27589E}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2E5-4A23-A1B1-F98DC82A83DF}"/>
                </c:ext>
                <c:ext xmlns:c15="http://schemas.microsoft.com/office/drawing/2012/chart" uri="{CE6537A1-D6FC-4f65-9D91-7224C49458BB}">
                  <c15:layout/>
                  <c15:dlblFieldTable>
                    <c15:dlblFTEntry>
                      <c15:txfldGUID>{72968307-0169-453F-9B9D-8B55DF8DDA73}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2E5-4A23-A1B1-F98DC82A83DF}"/>
                </c:ext>
                <c:ext xmlns:c15="http://schemas.microsoft.com/office/drawing/2012/chart" uri="{CE6537A1-D6FC-4f65-9D91-7224C49458BB}">
                  <c15:layout/>
                  <c15:dlblFieldTable>
                    <c15:dlblFTEntry>
                      <c15:txfldGUID>{76BAA3B4-F460-4340-B8BA-F140EAEE5D4F}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2E5-4A23-A1B1-F98DC82A83DF}"/>
                </c:ext>
                <c:ext xmlns:c15="http://schemas.microsoft.com/office/drawing/2012/chart" uri="{CE6537A1-D6FC-4f65-9D91-7224C49458BB}">
                  <c15:layout/>
                  <c15:dlblFieldTable>
                    <c15:dlblFTEntry>
                      <c15:txfldGUID>{42A812BE-D7C6-4827-9E62-DE54E13684EF}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2E5-4A23-A1B1-F98DC82A83DF}"/>
                </c:ext>
                <c:ext xmlns:c15="http://schemas.microsoft.com/office/drawing/2012/chart" uri="{CE6537A1-D6FC-4f65-9D91-7224C49458BB}">
                  <c15:layout/>
                  <c15:dlblFieldTable>
                    <c15:dlblFTEntry>
                      <c15:txfldGUID>{F3140F5E-E23C-4285-8912-80D14B743B2F}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2E5-4A23-A1B1-F98DC82A83DF}"/>
            </c:ext>
          </c:extLst>
        </c:ser>
        <c:dLbls>
          <c:showLegendKey val="0"/>
          <c:showVal val="1"/>
          <c:showCatName val="0"/>
          <c:showSerName val="0"/>
          <c:showPercent val="0"/>
          <c:showBubbleSize val="0"/>
        </c:dLbls>
        <c:axId val="221025024"/>
        <c:axId val="221026944"/>
      </c:scatterChart>
      <c:valAx>
        <c:axId val="221025024"/>
        <c:scaling>
          <c:orientation val="minMax"/>
          <c:max val="61.9"/>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026944"/>
        <c:crosses val="autoZero"/>
        <c:crossBetween val="midCat"/>
      </c:valAx>
      <c:valAx>
        <c:axId val="221026944"/>
        <c:scaling>
          <c:orientation val="minMax"/>
          <c:max val="8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025024"/>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95-4D3C-A0F9-E41ABD7BAAE6}"/>
                </c:ext>
                <c:ext xmlns:c15="http://schemas.microsoft.com/office/drawing/2012/chart" uri="{CE6537A1-D6FC-4f65-9D91-7224C49458BB}">
                  <c15:layout/>
                  <c15:dlblFieldTable>
                    <c15:dlblFTEntry>
                      <c15:txfldGUID>{54C25CCB-193A-467F-A174-798830BCE644}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95-4D3C-A0F9-E41ABD7BAAE6}"/>
                </c:ext>
                <c:ext xmlns:c15="http://schemas.microsoft.com/office/drawing/2012/chart" uri="{CE6537A1-D6FC-4f65-9D91-7224C49458BB}">
                  <c15:dlblFieldTable>
                    <c15:dlblFTEntry>
                      <c15:txfldGUID>{C73D562F-6351-43B6-87FE-1366BAE6686B}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95-4D3C-A0F9-E41ABD7BAAE6}"/>
                </c:ext>
                <c:ext xmlns:c15="http://schemas.microsoft.com/office/drawing/2012/chart" uri="{CE6537A1-D6FC-4f65-9D91-7224C49458BB}">
                  <c15:dlblFieldTable>
                    <c15:dlblFTEntry>
                      <c15:txfldGUID>{121B68E7-CE2F-40A5-BD37-36699E1EA6C4}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95-4D3C-A0F9-E41ABD7BAAE6}"/>
                </c:ext>
                <c:ext xmlns:c15="http://schemas.microsoft.com/office/drawing/2012/chart" uri="{CE6537A1-D6FC-4f65-9D91-7224C49458BB}">
                  <c15:dlblFieldTable>
                    <c15:dlblFTEntry>
                      <c15:txfldGUID>{81CDC3BD-DA39-45C6-BF9F-ED56A7CF25EE}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95-4D3C-A0F9-E41ABD7BAAE6}"/>
                </c:ext>
                <c:ext xmlns:c15="http://schemas.microsoft.com/office/drawing/2012/chart" uri="{CE6537A1-D6FC-4f65-9D91-7224C49458BB}">
                  <c15:dlblFieldTable>
                    <c15:dlblFTEntry>
                      <c15:txfldGUID>{4B3A5DB3-37FF-457A-B81B-E4F8ABFF29BA}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95-4D3C-A0F9-E41ABD7BAAE6}"/>
                </c:ext>
                <c:ext xmlns:c15="http://schemas.microsoft.com/office/drawing/2012/chart" uri="{CE6537A1-D6FC-4f65-9D91-7224C49458BB}">
                  <c15:layout/>
                  <c15:dlblFieldTable>
                    <c15:dlblFTEntry>
                      <c15:txfldGUID>{AA3C64D9-5E6D-46E4-8668-42802C51F4B3}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95-4D3C-A0F9-E41ABD7BAAE6}"/>
                </c:ext>
                <c:ext xmlns:c15="http://schemas.microsoft.com/office/drawing/2012/chart" uri="{CE6537A1-D6FC-4f65-9D91-7224C49458BB}">
                  <c15:layout/>
                  <c15:dlblFieldTable>
                    <c15:dlblFTEntry>
                      <c15:txfldGUID>{53701B31-CDE0-45D7-BB8A-043939D8A75E}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95-4D3C-A0F9-E41ABD7BAAE6}"/>
                </c:ext>
                <c:ext xmlns:c15="http://schemas.microsoft.com/office/drawing/2012/chart" uri="{CE6537A1-D6FC-4f65-9D91-7224C49458BB}">
                  <c15:layout/>
                  <c15:dlblFieldTable>
                    <c15:dlblFTEntry>
                      <c15:txfldGUID>{D4F2C789-9087-42D4-BA99-7D13EB9C2F13}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95-4D3C-A0F9-E41ABD7BAAE6}"/>
                </c:ext>
                <c:ext xmlns:c15="http://schemas.microsoft.com/office/drawing/2012/chart" uri="{CE6537A1-D6FC-4f65-9D91-7224C49458BB}">
                  <c15:layout/>
                  <c15:dlblFieldTable>
                    <c15:dlblFTEntry>
                      <c15:txfldGUID>{E553CF83-CFC1-4CF5-8242-B36241A79252}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7.3</c:v>
                </c:pt>
                <c:pt idx="16">
                  <c:v>7.2</c:v>
                </c:pt>
                <c:pt idx="24">
                  <c:v>6.8</c:v>
                </c:pt>
                <c:pt idx="32">
                  <c:v>7.2</c:v>
                </c:pt>
              </c:numCache>
            </c:numRef>
          </c:xVal>
          <c:yVal>
            <c:numRef>
              <c:f>公会計指標分析・財政指標組合せ分析表!$BP$73:$DC$73</c:f>
              <c:numCache>
                <c:formatCode>#,##0.0;"▲ "#,##0.0</c:formatCode>
                <c:ptCount val="40"/>
                <c:pt idx="0">
                  <c:v>30.7</c:v>
                </c:pt>
                <c:pt idx="8">
                  <c:v>33.5</c:v>
                </c:pt>
                <c:pt idx="16">
                  <c:v>47.8</c:v>
                </c:pt>
                <c:pt idx="24">
                  <c:v>47.3</c:v>
                </c:pt>
                <c:pt idx="32">
                  <c:v>70.2</c:v>
                </c:pt>
              </c:numCache>
            </c:numRef>
          </c:yVal>
          <c:smooth val="0"/>
          <c:extLst xmlns:c16r2="http://schemas.microsoft.com/office/drawing/2015/06/chart">
            <c:ext xmlns:c16="http://schemas.microsoft.com/office/drawing/2014/chart" uri="{C3380CC4-5D6E-409C-BE32-E72D297353CC}">
              <c16:uniqueId val="{00000009-7595-4D3C-A0F9-E41ABD7BAA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95-4D3C-A0F9-E41ABD7BAAE6}"/>
                </c:ext>
                <c:ext xmlns:c15="http://schemas.microsoft.com/office/drawing/2012/chart" uri="{CE6537A1-D6FC-4f65-9D91-7224C49458BB}">
                  <c15:layout/>
                  <c15:dlblFieldTable>
                    <c15:dlblFTEntry>
                      <c15:txfldGUID>{AE5AC67E-0B07-4A4F-95C9-B8FE568A8D67}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95-4D3C-A0F9-E41ABD7BAAE6}"/>
                </c:ext>
                <c:ext xmlns:c15="http://schemas.microsoft.com/office/drawing/2012/chart" uri="{CE6537A1-D6FC-4f65-9D91-7224C49458BB}">
                  <c15:dlblFieldTable>
                    <c15:dlblFTEntry>
                      <c15:txfldGUID>{99B3FE5A-4FB9-465B-9DF2-7A1039F98DBD}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95-4D3C-A0F9-E41ABD7BAAE6}"/>
                </c:ext>
                <c:ext xmlns:c15="http://schemas.microsoft.com/office/drawing/2012/chart" uri="{CE6537A1-D6FC-4f65-9D91-7224C49458BB}">
                  <c15:dlblFieldTable>
                    <c15:dlblFTEntry>
                      <c15:txfldGUID>{0E747CC6-AE60-45DE-B088-2C966134397E}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95-4D3C-A0F9-E41ABD7BAAE6}"/>
                </c:ext>
                <c:ext xmlns:c15="http://schemas.microsoft.com/office/drawing/2012/chart" uri="{CE6537A1-D6FC-4f65-9D91-7224C49458BB}">
                  <c15:dlblFieldTable>
                    <c15:dlblFTEntry>
                      <c15:txfldGUID>{DAE2745B-6E91-4399-AF4B-8F017232F773}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95-4D3C-A0F9-E41ABD7BAAE6}"/>
                </c:ext>
                <c:ext xmlns:c15="http://schemas.microsoft.com/office/drawing/2012/chart" uri="{CE6537A1-D6FC-4f65-9D91-7224C49458BB}">
                  <c15:dlblFieldTable>
                    <c15:dlblFTEntry>
                      <c15:txfldGUID>{A59E9DAA-A1A4-4906-AEBD-C868F92705DA}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95-4D3C-A0F9-E41ABD7BAAE6}"/>
                </c:ext>
                <c:ext xmlns:c15="http://schemas.microsoft.com/office/drawing/2012/chart" uri="{CE6537A1-D6FC-4f65-9D91-7224C49458BB}">
                  <c15:layout/>
                  <c15:dlblFieldTable>
                    <c15:dlblFTEntry>
                      <c15:txfldGUID>{4FD3F7EB-427A-4D11-8A7A-2145EE890E1B}</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478375214806238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95-4D3C-A0F9-E41ABD7BAAE6}"/>
                </c:ext>
                <c:ext xmlns:c15="http://schemas.microsoft.com/office/drawing/2012/chart" uri="{CE6537A1-D6FC-4f65-9D91-7224C49458BB}">
                  <c15:layout/>
                  <c15:dlblFieldTable>
                    <c15:dlblFTEntry>
                      <c15:txfldGUID>{F05E5CEA-8789-44F4-AB98-FD230BA16BAD}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917608023415062E-2"/>
                  <c:y val="-7.187683873013829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95-4D3C-A0F9-E41ABD7BAAE6}"/>
                </c:ext>
                <c:ext xmlns:c15="http://schemas.microsoft.com/office/drawing/2012/chart" uri="{CE6537A1-D6FC-4f65-9D91-7224C49458BB}">
                  <c15:layout/>
                  <c15:dlblFieldTable>
                    <c15:dlblFTEntry>
                      <c15:txfldGUID>{91D3DD95-A1B3-49D2-B6FC-BC0C801F9442}</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38718562210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95-4D3C-A0F9-E41ABD7BAAE6}"/>
                </c:ext>
                <c:ext xmlns:c15="http://schemas.microsoft.com/office/drawing/2012/chart" uri="{CE6537A1-D6FC-4f65-9D91-7224C49458BB}">
                  <c15:layout/>
                  <c15:dlblFieldTable>
                    <c15:dlblFTEntry>
                      <c15:txfldGUID>{8B72017B-4901-43BB-8FB6-B2F04E9F63F1}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595-4D3C-A0F9-E41ABD7BAAE6}"/>
            </c:ext>
          </c:extLst>
        </c:ser>
        <c:dLbls>
          <c:showLegendKey val="0"/>
          <c:showVal val="1"/>
          <c:showCatName val="0"/>
          <c:showSerName val="0"/>
          <c:showPercent val="0"/>
          <c:showBubbleSize val="0"/>
        </c:dLbls>
        <c:axId val="221663616"/>
        <c:axId val="221665536"/>
      </c:scatterChart>
      <c:valAx>
        <c:axId val="221663616"/>
        <c:scaling>
          <c:orientation val="minMax"/>
          <c:max val="9.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665536"/>
        <c:crosses val="autoZero"/>
        <c:crossBetween val="midCat"/>
      </c:valAx>
      <c:valAx>
        <c:axId val="221665536"/>
        <c:scaling>
          <c:orientation val="minMax"/>
          <c:max val="8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66361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公営企業債の元利償還金に対する繰入金が前年度比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近年実施してきた第一小学校改築事業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に係る元金償還が始まったことから、元利償還金が前年度比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百万円増となった。令和元年度以降についても、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新産業集積事業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（貸工場整備）や中学校大規模改修事業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により、実質公債費比率は、上昇していくことが見込まれる。緊急度・住民ニーズを的確に把握した事業の選択により、地方債の抑制など堅実な財政運営に努める。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地方債を財源として、近年、小学校改築事業や研究センター整備事業をおこなったことに加え、新産業集積事業（貸工場整備）の実施に伴い、地方債現在高が増加している。また、このことに伴い、充当可能財源等は、財政調整基金をはじめとする各種基金の取り崩しなどにより、充当可能基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減少傾向にある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今後も、新産業集積事業（貸工場整備）や中学校大規模改修などを実施していくことから、地方債現在高の増加や基金の取崩しなどにより、将来負担比率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上昇していく見込である。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歳計剰余金処分</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を積み立てた一方、公共施設の老朽化対策や地域振興等の事業への活用により、基金全体としては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今後も大規模事業が予定されていることや、公共施設の老朽化対策や地域福祉や地域振興のため、引き続き、計画的に活用していく予定である。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①公共施設整備基金：公共施設の整備・修繕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②地域福祉振興基金：地域の福祉活動の促進及び快適な生活環境の形成等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③地域振興基金：地域の資源利活用や環境保全等、地域の特色を活かした事業の実施及び支援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④スポーツ振興基金：体育施設整備・生涯スポーツ推進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⑤めざみの里応援寄附基金：ふるさと納税（地域の特色を活かした活力あるまちづくりの推進、ふるさといいでの誇りにつながる事業の実施）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⑥交通遺児等支援基金：交通遺児等への支援</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毎年度、定住促進住宅使用料の一部を公共施設整備基金への積立を行う一方、公共施設の老朽化対策や地域福祉や地域振興のため、計画的に取崩し活用している。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今後も、定住促進住宅使用料の一部やふるさと納税を財源として、計画的に取崩し活用していく。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景気の動向による町民税の変動や普通交付税の減少などの影響による財源不足により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円の取り崩しを行い、歳計剰余金処分</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近年は大規模事業が続いていることもあり、今後も減少していく見込みである。長期的な視点で安定した財政運営を図っていくため、標準財政規模の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％程度を下回ることのないよう計画的な財政運営に努める。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農業集落排水事業等の元利償還のため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近年の大規模事業の実施により、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年度にかけて、元利償還が毎年度増加していくため、残高は減少する見込みである。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や全国平均と比較して低くなっているものの、供用開始年度が古く、年数を経過している施設も多くあることから、将来の施設更新の必要性や今後の修繕費の発生見込みを推察し、今後の修繕計画策定の参考としていく。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健全な財政運営を持続させるために、効果的かつ効率的、さらに想定される今後の財政状況に対応できるように、計画的に実施できるように努めていく。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9" name="楕円 78"/>
        <xdr:cNvSpPr/>
      </xdr:nvSpPr>
      <xdr:spPr>
        <a:xfrm>
          <a:off x="47117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59495</xdr:rowOff>
    </xdr:from>
    <xdr:ext cx="405111" cy="259045"/>
    <xdr:sp macro="" textlink="">
      <xdr:nvSpPr>
        <xdr:cNvPr id="80" name="有形固定資産減価償却率該当値テキスト"/>
        <xdr:cNvSpPr txBox="1"/>
      </xdr:nvSpPr>
      <xdr:spPr>
        <a:xfrm>
          <a:off x="4813300" y="520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1" name="楕円 80"/>
        <xdr:cNvSpPr/>
      </xdr:nvSpPr>
      <xdr:spPr>
        <a:xfrm>
          <a:off x="40005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30</xdr:row>
      <xdr:rowOff>157057</xdr:rowOff>
    </xdr:to>
    <xdr:cxnSp macro="">
      <xdr:nvCxnSpPr>
        <xdr:cNvPr id="82" name="直線コネクタ 81"/>
        <xdr:cNvCxnSpPr/>
      </xdr:nvCxnSpPr>
      <xdr:spPr>
        <a:xfrm flipV="1">
          <a:off x="4051300" y="527536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12171</xdr:rowOff>
    </xdr:from>
    <xdr:to>
      <xdr:col>15</xdr:col>
      <xdr:colOff>187325</xdr:colOff>
      <xdr:row>31</xdr:row>
      <xdr:rowOff>113771</xdr:rowOff>
    </xdr:to>
    <xdr:sp macro="" textlink="">
      <xdr:nvSpPr>
        <xdr:cNvPr id="83" name="楕円 82"/>
        <xdr:cNvSpPr/>
      </xdr:nvSpPr>
      <xdr:spPr>
        <a:xfrm>
          <a:off x="3238500" y="5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62971</xdr:rowOff>
    </xdr:to>
    <xdr:cxnSp macro="">
      <xdr:nvCxnSpPr>
        <xdr:cNvPr id="84" name="直線コネクタ 83"/>
        <xdr:cNvCxnSpPr/>
      </xdr:nvCxnSpPr>
      <xdr:spPr>
        <a:xfrm flipV="1">
          <a:off x="3289300" y="5300557"/>
          <a:ext cx="762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19367</xdr:rowOff>
    </xdr:from>
    <xdr:to>
      <xdr:col>11</xdr:col>
      <xdr:colOff>187325</xdr:colOff>
      <xdr:row>31</xdr:row>
      <xdr:rowOff>120967</xdr:rowOff>
    </xdr:to>
    <xdr:sp macro="" textlink="">
      <xdr:nvSpPr>
        <xdr:cNvPr id="85" name="楕円 84"/>
        <xdr:cNvSpPr/>
      </xdr:nvSpPr>
      <xdr:spPr>
        <a:xfrm>
          <a:off x="2476500" y="53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62971</xdr:rowOff>
    </xdr:from>
    <xdr:to>
      <xdr:col>15</xdr:col>
      <xdr:colOff>136525</xdr:colOff>
      <xdr:row>31</xdr:row>
      <xdr:rowOff>70167</xdr:rowOff>
    </xdr:to>
    <xdr:cxnSp macro="">
      <xdr:nvCxnSpPr>
        <xdr:cNvPr id="86" name="直線コネクタ 85"/>
        <xdr:cNvCxnSpPr/>
      </xdr:nvCxnSpPr>
      <xdr:spPr>
        <a:xfrm flipV="1">
          <a:off x="2527300" y="5377921"/>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00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xdr:cNvSpPr txBox="1"/>
      </xdr:nvSpPr>
      <xdr:spPr>
        <a:xfrm>
          <a:off x="2324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27534</xdr:rowOff>
    </xdr:from>
    <xdr:ext cx="405111" cy="259045"/>
    <xdr:sp macro="" textlink="">
      <xdr:nvSpPr>
        <xdr:cNvPr id="90" name="n_1main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104898</xdr:rowOff>
    </xdr:from>
    <xdr:ext cx="405111" cy="259045"/>
    <xdr:sp macro="" textlink="">
      <xdr:nvSpPr>
        <xdr:cNvPr id="91" name="n_2mainValue有形固定資産減価償却率"/>
        <xdr:cNvSpPr txBox="1"/>
      </xdr:nvSpPr>
      <xdr:spPr>
        <a:xfrm>
          <a:off x="3086744" y="54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112094</xdr:rowOff>
    </xdr:from>
    <xdr:ext cx="405111" cy="259045"/>
    <xdr:sp macro="" textlink="">
      <xdr:nvSpPr>
        <xdr:cNvPr id="92" name="n_3mainValue有形固定資産減価償却率"/>
        <xdr:cNvSpPr txBox="1"/>
      </xdr:nvSpPr>
      <xdr:spPr>
        <a:xfrm>
          <a:off x="2324744" y="542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高くなっている。これは、平成２６年度から平成２９年度にかけて、第一小学校改築事業や新産業集積事業などの大規模事業に着手しており、その財源である地方債発行額が増大したことにより、資金収支に対して将来負担額が大きく上回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今後も、新産業集積事業や中学校大規模改修事業を実施していくことから、地方債残高の増加と基金残高の減少により、数値は上昇していく見込みである。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5353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24264</xdr:rowOff>
    </xdr:from>
    <xdr:to>
      <xdr:col>76</xdr:col>
      <xdr:colOff>73025</xdr:colOff>
      <xdr:row>29</xdr:row>
      <xdr:rowOff>125864</xdr:rowOff>
    </xdr:to>
    <xdr:sp macro="" textlink="">
      <xdr:nvSpPr>
        <xdr:cNvPr id="134" name="楕円 133"/>
        <xdr:cNvSpPr/>
      </xdr:nvSpPr>
      <xdr:spPr>
        <a:xfrm>
          <a:off x="14744700" y="49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47141</xdr:rowOff>
    </xdr:from>
    <xdr:ext cx="469744" cy="259045"/>
    <xdr:sp macro="" textlink="">
      <xdr:nvSpPr>
        <xdr:cNvPr id="135" name="債務償還比率該当値テキスト"/>
        <xdr:cNvSpPr txBox="1"/>
      </xdr:nvSpPr>
      <xdr:spPr>
        <a:xfrm>
          <a:off x="14846300" y="484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139771</xdr:rowOff>
    </xdr:from>
    <xdr:to>
      <xdr:col>72</xdr:col>
      <xdr:colOff>123825</xdr:colOff>
      <xdr:row>30</xdr:row>
      <xdr:rowOff>69921</xdr:rowOff>
    </xdr:to>
    <xdr:sp macro="" textlink="">
      <xdr:nvSpPr>
        <xdr:cNvPr id="136" name="楕円 135"/>
        <xdr:cNvSpPr/>
      </xdr:nvSpPr>
      <xdr:spPr>
        <a:xfrm>
          <a:off x="14033500" y="51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75064</xdr:rowOff>
    </xdr:from>
    <xdr:to>
      <xdr:col>76</xdr:col>
      <xdr:colOff>22225</xdr:colOff>
      <xdr:row>30</xdr:row>
      <xdr:rowOff>19121</xdr:rowOff>
    </xdr:to>
    <xdr:cxnSp macro="">
      <xdr:nvCxnSpPr>
        <xdr:cNvPr id="137" name="直線コネクタ 136"/>
        <xdr:cNvCxnSpPr/>
      </xdr:nvCxnSpPr>
      <xdr:spPr>
        <a:xfrm flipV="1">
          <a:off x="14084300" y="5047114"/>
          <a:ext cx="711200" cy="1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54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86448</xdr:rowOff>
    </xdr:from>
    <xdr:ext cx="469744" cy="259045"/>
    <xdr:sp macro="" textlink="">
      <xdr:nvSpPr>
        <xdr:cNvPr id="139" name="n_1mainValue債務償還比率"/>
        <xdr:cNvSpPr txBox="1"/>
      </xdr:nvSpPr>
      <xdr:spPr>
        <a:xfrm>
          <a:off x="138367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1" name="楕円 70"/>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2" name="【道路】&#10;有形固定資産減価償却率該当値テキスト"/>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45720</xdr:rowOff>
    </xdr:from>
    <xdr:to>
      <xdr:col>24</xdr:col>
      <xdr:colOff>63500</xdr:colOff>
      <xdr:row>38</xdr:row>
      <xdr:rowOff>76200</xdr:rowOff>
    </xdr:to>
    <xdr:cxnSp macro="">
      <xdr:nvCxnSpPr>
        <xdr:cNvPr id="74" name="直線コネクタ 73"/>
        <xdr:cNvCxnSpPr/>
      </xdr:nvCxnSpPr>
      <xdr:spPr>
        <a:xfrm flipV="1">
          <a:off x="3797300" y="6560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76200</xdr:rowOff>
    </xdr:to>
    <xdr:cxnSp macro="">
      <xdr:nvCxnSpPr>
        <xdr:cNvPr id="76" name="直線コネクタ 75"/>
        <xdr:cNvCxnSpPr/>
      </xdr:nvCxnSpPr>
      <xdr:spPr>
        <a:xfrm>
          <a:off x="2908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50165</xdr:rowOff>
    </xdr:from>
    <xdr:to>
      <xdr:col>10</xdr:col>
      <xdr:colOff>165100</xdr:colOff>
      <xdr:row>38</xdr:row>
      <xdr:rowOff>151765</xdr:rowOff>
    </xdr:to>
    <xdr:sp macro="" textlink="">
      <xdr:nvSpPr>
        <xdr:cNvPr id="77" name="楕円 76"/>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100965</xdr:rowOff>
    </xdr:to>
    <xdr:cxnSp macro="">
      <xdr:nvCxnSpPr>
        <xdr:cNvPr id="78" name="直線コネクタ 77"/>
        <xdr:cNvCxnSpPr/>
      </xdr:nvCxnSpPr>
      <xdr:spPr>
        <a:xfrm flipV="1">
          <a:off x="2019300" y="65913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2"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3"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142892</xdr:rowOff>
    </xdr:from>
    <xdr:ext cx="405111" cy="259045"/>
    <xdr:sp macro="" textlink="">
      <xdr:nvSpPr>
        <xdr:cNvPr id="84" name="n_3mainValue【道路】&#10;有形固定資産減価償却率"/>
        <xdr:cNvSpPr txBox="1"/>
      </xdr:nvSpPr>
      <xdr:spPr>
        <a:xfrm>
          <a:off x="1816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151524</xdr:rowOff>
    </xdr:from>
    <xdr:to>
      <xdr:col>55</xdr:col>
      <xdr:colOff>50800</xdr:colOff>
      <xdr:row>42</xdr:row>
      <xdr:rowOff>81674</xdr:rowOff>
    </xdr:to>
    <xdr:sp macro="" textlink="">
      <xdr:nvSpPr>
        <xdr:cNvPr id="123" name="楕円 122"/>
        <xdr:cNvSpPr/>
      </xdr:nvSpPr>
      <xdr:spPr>
        <a:xfrm>
          <a:off x="10426700" y="71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151659</xdr:rowOff>
    </xdr:from>
    <xdr:to>
      <xdr:col>50</xdr:col>
      <xdr:colOff>165100</xdr:colOff>
      <xdr:row>42</xdr:row>
      <xdr:rowOff>81809</xdr:rowOff>
    </xdr:to>
    <xdr:sp macro="" textlink="">
      <xdr:nvSpPr>
        <xdr:cNvPr id="125" name="楕円 124"/>
        <xdr:cNvSpPr/>
      </xdr:nvSpPr>
      <xdr:spPr>
        <a:xfrm>
          <a:off x="9588500" y="7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30874</xdr:rowOff>
    </xdr:from>
    <xdr:to>
      <xdr:col>55</xdr:col>
      <xdr:colOff>0</xdr:colOff>
      <xdr:row>42</xdr:row>
      <xdr:rowOff>31009</xdr:rowOff>
    </xdr:to>
    <xdr:cxnSp macro="">
      <xdr:nvCxnSpPr>
        <xdr:cNvPr id="126" name="直線コネクタ 125"/>
        <xdr:cNvCxnSpPr/>
      </xdr:nvCxnSpPr>
      <xdr:spPr>
        <a:xfrm flipV="1">
          <a:off x="9639300" y="7231774"/>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151805</xdr:rowOff>
    </xdr:from>
    <xdr:to>
      <xdr:col>46</xdr:col>
      <xdr:colOff>38100</xdr:colOff>
      <xdr:row>42</xdr:row>
      <xdr:rowOff>81955</xdr:rowOff>
    </xdr:to>
    <xdr:sp macro="" textlink="">
      <xdr:nvSpPr>
        <xdr:cNvPr id="127" name="楕円 126"/>
        <xdr:cNvSpPr/>
      </xdr:nvSpPr>
      <xdr:spPr>
        <a:xfrm>
          <a:off x="8699500" y="71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31009</xdr:rowOff>
    </xdr:from>
    <xdr:to>
      <xdr:col>50</xdr:col>
      <xdr:colOff>114300</xdr:colOff>
      <xdr:row>42</xdr:row>
      <xdr:rowOff>31155</xdr:rowOff>
    </xdr:to>
    <xdr:cxnSp macro="">
      <xdr:nvCxnSpPr>
        <xdr:cNvPr id="128" name="直線コネクタ 127"/>
        <xdr:cNvCxnSpPr/>
      </xdr:nvCxnSpPr>
      <xdr:spPr>
        <a:xfrm flipV="1">
          <a:off x="8750300" y="723190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149627</xdr:rowOff>
    </xdr:from>
    <xdr:to>
      <xdr:col>41</xdr:col>
      <xdr:colOff>101600</xdr:colOff>
      <xdr:row>42</xdr:row>
      <xdr:rowOff>79777</xdr:rowOff>
    </xdr:to>
    <xdr:sp macro="" textlink="">
      <xdr:nvSpPr>
        <xdr:cNvPr id="129" name="楕円 128"/>
        <xdr:cNvSpPr/>
      </xdr:nvSpPr>
      <xdr:spPr>
        <a:xfrm>
          <a:off x="7810500" y="71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28977</xdr:rowOff>
    </xdr:from>
    <xdr:to>
      <xdr:col>45</xdr:col>
      <xdr:colOff>177800</xdr:colOff>
      <xdr:row>42</xdr:row>
      <xdr:rowOff>31155</xdr:rowOff>
    </xdr:to>
    <xdr:cxnSp macro="">
      <xdr:nvCxnSpPr>
        <xdr:cNvPr id="130" name="直線コネクタ 129"/>
        <xdr:cNvCxnSpPr/>
      </xdr:nvCxnSpPr>
      <xdr:spPr>
        <a:xfrm>
          <a:off x="7861300" y="7229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72936</xdr:rowOff>
    </xdr:from>
    <xdr:ext cx="534377" cy="259045"/>
    <xdr:sp macro="" textlink="">
      <xdr:nvSpPr>
        <xdr:cNvPr id="134" name="n_1mainValue【道路】&#10;一人当たり延長"/>
        <xdr:cNvSpPr txBox="1"/>
      </xdr:nvSpPr>
      <xdr:spPr>
        <a:xfrm>
          <a:off x="9359411" y="72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98482</xdr:rowOff>
    </xdr:from>
    <xdr:ext cx="534377" cy="259045"/>
    <xdr:sp macro="" textlink="">
      <xdr:nvSpPr>
        <xdr:cNvPr id="135" name="n_2mainValue【道路】&#10;一人当たり延長"/>
        <xdr:cNvSpPr txBox="1"/>
      </xdr:nvSpPr>
      <xdr:spPr>
        <a:xfrm>
          <a:off x="8483111" y="69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96304</xdr:rowOff>
    </xdr:from>
    <xdr:ext cx="534377" cy="259045"/>
    <xdr:sp macro="" textlink="">
      <xdr:nvSpPr>
        <xdr:cNvPr id="136" name="n_3mainValue【道路】&#10;一人当たり延長"/>
        <xdr:cNvSpPr txBox="1"/>
      </xdr:nvSpPr>
      <xdr:spPr>
        <a:xfrm>
          <a:off x="7594111" y="695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37374</xdr:rowOff>
    </xdr:from>
    <xdr:to>
      <xdr:col>24</xdr:col>
      <xdr:colOff>114300</xdr:colOff>
      <xdr:row>58</xdr:row>
      <xdr:rowOff>138974</xdr:rowOff>
    </xdr:to>
    <xdr:sp macro="" textlink="">
      <xdr:nvSpPr>
        <xdr:cNvPr id="177" name="楕円 176"/>
        <xdr:cNvSpPr/>
      </xdr:nvSpPr>
      <xdr:spPr>
        <a:xfrm>
          <a:off x="4584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60251</xdr:rowOff>
    </xdr:from>
    <xdr:ext cx="405111" cy="259045"/>
    <xdr:sp macro="" textlink="">
      <xdr:nvSpPr>
        <xdr:cNvPr id="178" name="【橋りょう・トンネル】&#10;有形固定資産減価償却率該当値テキスト"/>
        <xdr:cNvSpPr txBox="1"/>
      </xdr:nvSpPr>
      <xdr:spPr>
        <a:xfrm>
          <a:off x="4673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79" name="楕円 178"/>
        <xdr:cNvSpPr/>
      </xdr:nvSpPr>
      <xdr:spPr>
        <a:xfrm>
          <a:off x="3746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88174</xdr:rowOff>
    </xdr:from>
    <xdr:to>
      <xdr:col>24</xdr:col>
      <xdr:colOff>63500</xdr:colOff>
      <xdr:row>58</xdr:row>
      <xdr:rowOff>112667</xdr:rowOff>
    </xdr:to>
    <xdr:cxnSp macro="">
      <xdr:nvCxnSpPr>
        <xdr:cNvPr id="180" name="直線コネクタ 179"/>
        <xdr:cNvCxnSpPr/>
      </xdr:nvCxnSpPr>
      <xdr:spPr>
        <a:xfrm flipV="1">
          <a:off x="3797300" y="100322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61867</xdr:rowOff>
    </xdr:from>
    <xdr:to>
      <xdr:col>15</xdr:col>
      <xdr:colOff>101600</xdr:colOff>
      <xdr:row>58</xdr:row>
      <xdr:rowOff>163467</xdr:rowOff>
    </xdr:to>
    <xdr:sp macro="" textlink="">
      <xdr:nvSpPr>
        <xdr:cNvPr id="181" name="楕円 180"/>
        <xdr:cNvSpPr/>
      </xdr:nvSpPr>
      <xdr:spPr>
        <a:xfrm>
          <a:off x="2857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112667</xdr:rowOff>
    </xdr:to>
    <xdr:cxnSp macro="">
      <xdr:nvCxnSpPr>
        <xdr:cNvPr id="182" name="直線コネクタ 181"/>
        <xdr:cNvCxnSpPr/>
      </xdr:nvCxnSpPr>
      <xdr:spPr>
        <a:xfrm>
          <a:off x="2908300" y="100567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83" name="楕円 182"/>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112667</xdr:rowOff>
    </xdr:from>
    <xdr:to>
      <xdr:col>15</xdr:col>
      <xdr:colOff>50800</xdr:colOff>
      <xdr:row>58</xdr:row>
      <xdr:rowOff>130628</xdr:rowOff>
    </xdr:to>
    <xdr:cxnSp macro="">
      <xdr:nvCxnSpPr>
        <xdr:cNvPr id="184" name="直線コネクタ 183"/>
        <xdr:cNvCxnSpPr/>
      </xdr:nvCxnSpPr>
      <xdr:spPr>
        <a:xfrm flipV="1">
          <a:off x="2019300" y="100567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88" name="n_1mainValue【橋りょう・トンネル】&#10;有形固定資産減価償却率"/>
        <xdr:cNvSpPr txBox="1"/>
      </xdr:nvSpPr>
      <xdr:spPr>
        <a:xfrm>
          <a:off x="3582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8544</xdr:rowOff>
    </xdr:from>
    <xdr:ext cx="405111" cy="259045"/>
    <xdr:sp macro="" textlink="">
      <xdr:nvSpPr>
        <xdr:cNvPr id="189" name="n_2mainValue【橋りょう・トンネル】&#10;有形固定資産減価償却率"/>
        <xdr:cNvSpPr txBox="1"/>
      </xdr:nvSpPr>
      <xdr:spPr>
        <a:xfrm>
          <a:off x="2705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0" name="n_3main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93789</xdr:rowOff>
    </xdr:from>
    <xdr:to>
      <xdr:col>55</xdr:col>
      <xdr:colOff>50800</xdr:colOff>
      <xdr:row>60</xdr:row>
      <xdr:rowOff>23939</xdr:rowOff>
    </xdr:to>
    <xdr:sp macro="" textlink="">
      <xdr:nvSpPr>
        <xdr:cNvPr id="227" name="楕円 226"/>
        <xdr:cNvSpPr/>
      </xdr:nvSpPr>
      <xdr:spPr>
        <a:xfrm>
          <a:off x="10426700" y="10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116666</xdr:rowOff>
    </xdr:from>
    <xdr:ext cx="690189" cy="259045"/>
    <xdr:sp macro="" textlink="">
      <xdr:nvSpPr>
        <xdr:cNvPr id="228" name="【橋りょう・トンネル】&#10;一人当たり有形固定資産（償却資産）額該当値テキスト"/>
        <xdr:cNvSpPr txBox="1"/>
      </xdr:nvSpPr>
      <xdr:spPr>
        <a:xfrm>
          <a:off x="10515600" y="100607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108855</xdr:rowOff>
    </xdr:from>
    <xdr:to>
      <xdr:col>50</xdr:col>
      <xdr:colOff>165100</xdr:colOff>
      <xdr:row>60</xdr:row>
      <xdr:rowOff>39005</xdr:rowOff>
    </xdr:to>
    <xdr:sp macro="" textlink="">
      <xdr:nvSpPr>
        <xdr:cNvPr id="229" name="楕円 228"/>
        <xdr:cNvSpPr/>
      </xdr:nvSpPr>
      <xdr:spPr>
        <a:xfrm>
          <a:off x="9588500" y="102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144589</xdr:rowOff>
    </xdr:from>
    <xdr:to>
      <xdr:col>55</xdr:col>
      <xdr:colOff>0</xdr:colOff>
      <xdr:row>59</xdr:row>
      <xdr:rowOff>159655</xdr:rowOff>
    </xdr:to>
    <xdr:cxnSp macro="">
      <xdr:nvCxnSpPr>
        <xdr:cNvPr id="230" name="直線コネクタ 229"/>
        <xdr:cNvCxnSpPr/>
      </xdr:nvCxnSpPr>
      <xdr:spPr>
        <a:xfrm flipV="1">
          <a:off x="9639300" y="10260139"/>
          <a:ext cx="8382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122646</xdr:rowOff>
    </xdr:from>
    <xdr:to>
      <xdr:col>46</xdr:col>
      <xdr:colOff>38100</xdr:colOff>
      <xdr:row>60</xdr:row>
      <xdr:rowOff>52796</xdr:rowOff>
    </xdr:to>
    <xdr:sp macro="" textlink="">
      <xdr:nvSpPr>
        <xdr:cNvPr id="231" name="楕円 230"/>
        <xdr:cNvSpPr/>
      </xdr:nvSpPr>
      <xdr:spPr>
        <a:xfrm>
          <a:off x="8699500" y="102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159655</xdr:rowOff>
    </xdr:from>
    <xdr:to>
      <xdr:col>50</xdr:col>
      <xdr:colOff>114300</xdr:colOff>
      <xdr:row>60</xdr:row>
      <xdr:rowOff>1996</xdr:rowOff>
    </xdr:to>
    <xdr:cxnSp macro="">
      <xdr:nvCxnSpPr>
        <xdr:cNvPr id="232" name="直線コネクタ 231"/>
        <xdr:cNvCxnSpPr/>
      </xdr:nvCxnSpPr>
      <xdr:spPr>
        <a:xfrm flipV="1">
          <a:off x="8750300" y="10275205"/>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139365</xdr:rowOff>
    </xdr:from>
    <xdr:to>
      <xdr:col>41</xdr:col>
      <xdr:colOff>101600</xdr:colOff>
      <xdr:row>60</xdr:row>
      <xdr:rowOff>69515</xdr:rowOff>
    </xdr:to>
    <xdr:sp macro="" textlink="">
      <xdr:nvSpPr>
        <xdr:cNvPr id="233" name="楕円 232"/>
        <xdr:cNvSpPr/>
      </xdr:nvSpPr>
      <xdr:spPr>
        <a:xfrm>
          <a:off x="7810500" y="102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1996</xdr:rowOff>
    </xdr:from>
    <xdr:to>
      <xdr:col>45</xdr:col>
      <xdr:colOff>177800</xdr:colOff>
      <xdr:row>60</xdr:row>
      <xdr:rowOff>18715</xdr:rowOff>
    </xdr:to>
    <xdr:cxnSp macro="">
      <xdr:nvCxnSpPr>
        <xdr:cNvPr id="234" name="直線コネクタ 233"/>
        <xdr:cNvCxnSpPr/>
      </xdr:nvCxnSpPr>
      <xdr:spPr>
        <a:xfrm flipV="1">
          <a:off x="7861300" y="10288996"/>
          <a:ext cx="889000" cy="1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55532</xdr:rowOff>
    </xdr:from>
    <xdr:ext cx="690189" cy="259045"/>
    <xdr:sp macro="" textlink="">
      <xdr:nvSpPr>
        <xdr:cNvPr id="238" name="n_1mainValue【橋りょう・トンネル】&#10;一人当たり有形固定資産（償却資産）額"/>
        <xdr:cNvSpPr txBox="1"/>
      </xdr:nvSpPr>
      <xdr:spPr>
        <a:xfrm>
          <a:off x="9281505" y="999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69323</xdr:rowOff>
    </xdr:from>
    <xdr:ext cx="690189" cy="259045"/>
    <xdr:sp macro="" textlink="">
      <xdr:nvSpPr>
        <xdr:cNvPr id="239" name="n_2mainValue【橋りょう・トンネル】&#10;一人当たり有形固定資産（償却資産）額"/>
        <xdr:cNvSpPr txBox="1"/>
      </xdr:nvSpPr>
      <xdr:spPr>
        <a:xfrm>
          <a:off x="8405205" y="10013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86042</xdr:rowOff>
    </xdr:from>
    <xdr:ext cx="690189" cy="259045"/>
    <xdr:sp macro="" textlink="">
      <xdr:nvSpPr>
        <xdr:cNvPr id="240" name="n_3mainValue【橋りょう・トンネル】&#10;一人当たり有形固定資産（償却資産）額"/>
        <xdr:cNvSpPr txBox="1"/>
      </xdr:nvSpPr>
      <xdr:spPr>
        <a:xfrm>
          <a:off x="7516205" y="10030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54248</xdr:rowOff>
    </xdr:from>
    <xdr:to>
      <xdr:col>24</xdr:col>
      <xdr:colOff>114300</xdr:colOff>
      <xdr:row>78</xdr:row>
      <xdr:rowOff>155848</xdr:rowOff>
    </xdr:to>
    <xdr:sp macro="" textlink="">
      <xdr:nvSpPr>
        <xdr:cNvPr id="281" name="楕円 280"/>
        <xdr:cNvSpPr/>
      </xdr:nvSpPr>
      <xdr:spPr>
        <a:xfrm>
          <a:off x="45847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77125</xdr:rowOff>
    </xdr:from>
    <xdr:ext cx="405111" cy="259045"/>
    <xdr:sp macro="" textlink="">
      <xdr:nvSpPr>
        <xdr:cNvPr id="282" name="【公営住宅】&#10;有形固定資産減価償却率該当値テキスト"/>
        <xdr:cNvSpPr txBox="1"/>
      </xdr:nvSpPr>
      <xdr:spPr>
        <a:xfrm>
          <a:off x="4673600" y="1327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67311</xdr:rowOff>
    </xdr:from>
    <xdr:to>
      <xdr:col>20</xdr:col>
      <xdr:colOff>38100</xdr:colOff>
      <xdr:row>78</xdr:row>
      <xdr:rowOff>168911</xdr:rowOff>
    </xdr:to>
    <xdr:sp macro="" textlink="">
      <xdr:nvSpPr>
        <xdr:cNvPr id="283" name="楕円 282"/>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105048</xdr:rowOff>
    </xdr:from>
    <xdr:to>
      <xdr:col>24</xdr:col>
      <xdr:colOff>63500</xdr:colOff>
      <xdr:row>78</xdr:row>
      <xdr:rowOff>118111</xdr:rowOff>
    </xdr:to>
    <xdr:cxnSp macro="">
      <xdr:nvCxnSpPr>
        <xdr:cNvPr id="284" name="直線コネクタ 283"/>
        <xdr:cNvCxnSpPr/>
      </xdr:nvCxnSpPr>
      <xdr:spPr>
        <a:xfrm flipV="1">
          <a:off x="3797300" y="1347814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67311</xdr:rowOff>
    </xdr:from>
    <xdr:to>
      <xdr:col>15</xdr:col>
      <xdr:colOff>101600</xdr:colOff>
      <xdr:row>78</xdr:row>
      <xdr:rowOff>168911</xdr:rowOff>
    </xdr:to>
    <xdr:sp macro="" textlink="">
      <xdr:nvSpPr>
        <xdr:cNvPr id="285" name="楕円 284"/>
        <xdr:cNvSpPr/>
      </xdr:nvSpPr>
      <xdr:spPr>
        <a:xfrm>
          <a:off x="2857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118111</xdr:rowOff>
    </xdr:from>
    <xdr:to>
      <xdr:col>19</xdr:col>
      <xdr:colOff>177800</xdr:colOff>
      <xdr:row>78</xdr:row>
      <xdr:rowOff>118111</xdr:rowOff>
    </xdr:to>
    <xdr:cxnSp macro="">
      <xdr:nvCxnSpPr>
        <xdr:cNvPr id="286" name="直線コネクタ 285"/>
        <xdr:cNvCxnSpPr/>
      </xdr:nvCxnSpPr>
      <xdr:spPr>
        <a:xfrm>
          <a:off x="2908300" y="13491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1995</xdr:rowOff>
    </xdr:from>
    <xdr:to>
      <xdr:col>10</xdr:col>
      <xdr:colOff>165100</xdr:colOff>
      <xdr:row>78</xdr:row>
      <xdr:rowOff>103595</xdr:rowOff>
    </xdr:to>
    <xdr:sp macro="" textlink="">
      <xdr:nvSpPr>
        <xdr:cNvPr id="287" name="楕円 286"/>
        <xdr:cNvSpPr/>
      </xdr:nvSpPr>
      <xdr:spPr>
        <a:xfrm>
          <a:off x="19685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52795</xdr:rowOff>
    </xdr:from>
    <xdr:to>
      <xdr:col>15</xdr:col>
      <xdr:colOff>50800</xdr:colOff>
      <xdr:row>78</xdr:row>
      <xdr:rowOff>118111</xdr:rowOff>
    </xdr:to>
    <xdr:cxnSp macro="">
      <xdr:nvCxnSpPr>
        <xdr:cNvPr id="288" name="直線コネクタ 287"/>
        <xdr:cNvCxnSpPr/>
      </xdr:nvCxnSpPr>
      <xdr:spPr>
        <a:xfrm>
          <a:off x="2019300" y="1342589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22877</xdr:rowOff>
    </xdr:from>
    <xdr:ext cx="405111" cy="259045"/>
    <xdr:sp macro="" textlink="">
      <xdr:nvSpPr>
        <xdr:cNvPr id="290" name="n_2aveValue【公営住宅】&#10;有形固定資産減価償却率"/>
        <xdr:cNvSpPr txBox="1"/>
      </xdr:nvSpPr>
      <xdr:spPr>
        <a:xfrm>
          <a:off x="2705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13988</xdr:rowOff>
    </xdr:from>
    <xdr:ext cx="405111" cy="259045"/>
    <xdr:sp macro="" textlink="">
      <xdr:nvSpPr>
        <xdr:cNvPr id="292" name="n_1mainValue【公営住宅】&#10;有形固定資産減価償却率"/>
        <xdr:cNvSpPr txBox="1"/>
      </xdr:nvSpPr>
      <xdr:spPr>
        <a:xfrm>
          <a:off x="3582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13988</xdr:rowOff>
    </xdr:from>
    <xdr:ext cx="405111" cy="259045"/>
    <xdr:sp macro="" textlink="">
      <xdr:nvSpPr>
        <xdr:cNvPr id="293" name="n_2mainValue【公営住宅】&#10;有形固定資産減価償却率"/>
        <xdr:cNvSpPr txBox="1"/>
      </xdr:nvSpPr>
      <xdr:spPr>
        <a:xfrm>
          <a:off x="2705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120122</xdr:rowOff>
    </xdr:from>
    <xdr:ext cx="405111" cy="259045"/>
    <xdr:sp macro="" textlink="">
      <xdr:nvSpPr>
        <xdr:cNvPr id="294" name="n_3mainValue【公営住宅】&#10;有形固定資産減価償却率"/>
        <xdr:cNvSpPr txBox="1"/>
      </xdr:nvSpPr>
      <xdr:spPr>
        <a:xfrm>
          <a:off x="1816744" y="131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152578</xdr:rowOff>
    </xdr:from>
    <xdr:to>
      <xdr:col>55</xdr:col>
      <xdr:colOff>50800</xdr:colOff>
      <xdr:row>85</xdr:row>
      <xdr:rowOff>82728</xdr:rowOff>
    </xdr:to>
    <xdr:sp macro="" textlink="">
      <xdr:nvSpPr>
        <xdr:cNvPr id="331" name="楕円 330"/>
        <xdr:cNvSpPr/>
      </xdr:nvSpPr>
      <xdr:spPr>
        <a:xfrm>
          <a:off x="10426700" y="145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131005</xdr:rowOff>
    </xdr:from>
    <xdr:ext cx="469744" cy="259045"/>
    <xdr:sp macro="" textlink="">
      <xdr:nvSpPr>
        <xdr:cNvPr id="332" name="【公営住宅】&#10;一人当たり面積該当値テキスト"/>
        <xdr:cNvSpPr txBox="1"/>
      </xdr:nvSpPr>
      <xdr:spPr>
        <a:xfrm>
          <a:off x="10515600" y="1453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155778</xdr:rowOff>
    </xdr:from>
    <xdr:to>
      <xdr:col>50</xdr:col>
      <xdr:colOff>165100</xdr:colOff>
      <xdr:row>85</xdr:row>
      <xdr:rowOff>85928</xdr:rowOff>
    </xdr:to>
    <xdr:sp macro="" textlink="">
      <xdr:nvSpPr>
        <xdr:cNvPr id="333" name="楕円 332"/>
        <xdr:cNvSpPr/>
      </xdr:nvSpPr>
      <xdr:spPr>
        <a:xfrm>
          <a:off x="9588500" y="1455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31928</xdr:rowOff>
    </xdr:from>
    <xdr:to>
      <xdr:col>55</xdr:col>
      <xdr:colOff>0</xdr:colOff>
      <xdr:row>85</xdr:row>
      <xdr:rowOff>35128</xdr:rowOff>
    </xdr:to>
    <xdr:cxnSp macro="">
      <xdr:nvCxnSpPr>
        <xdr:cNvPr id="334" name="直線コネクタ 333"/>
        <xdr:cNvCxnSpPr/>
      </xdr:nvCxnSpPr>
      <xdr:spPr>
        <a:xfrm flipV="1">
          <a:off x="9639300" y="1460517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35" name="楕円 334"/>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35128</xdr:rowOff>
    </xdr:from>
    <xdr:to>
      <xdr:col>50</xdr:col>
      <xdr:colOff>114300</xdr:colOff>
      <xdr:row>85</xdr:row>
      <xdr:rowOff>38100</xdr:rowOff>
    </xdr:to>
    <xdr:cxnSp macro="">
      <xdr:nvCxnSpPr>
        <xdr:cNvPr id="336" name="直線コネクタ 335"/>
        <xdr:cNvCxnSpPr/>
      </xdr:nvCxnSpPr>
      <xdr:spPr>
        <a:xfrm flipV="1">
          <a:off x="8750300" y="1460837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161265</xdr:rowOff>
    </xdr:from>
    <xdr:to>
      <xdr:col>41</xdr:col>
      <xdr:colOff>101600</xdr:colOff>
      <xdr:row>85</xdr:row>
      <xdr:rowOff>91415</xdr:rowOff>
    </xdr:to>
    <xdr:sp macro="" textlink="">
      <xdr:nvSpPr>
        <xdr:cNvPr id="337" name="楕円 336"/>
        <xdr:cNvSpPr/>
      </xdr:nvSpPr>
      <xdr:spPr>
        <a:xfrm>
          <a:off x="7810500" y="145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40615</xdr:rowOff>
    </xdr:to>
    <xdr:cxnSp macro="">
      <xdr:nvCxnSpPr>
        <xdr:cNvPr id="338" name="直線コネクタ 337"/>
        <xdr:cNvCxnSpPr/>
      </xdr:nvCxnSpPr>
      <xdr:spPr>
        <a:xfrm flipV="1">
          <a:off x="7861300" y="1461135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77055</xdr:rowOff>
    </xdr:from>
    <xdr:ext cx="469744" cy="259045"/>
    <xdr:sp macro="" textlink="">
      <xdr:nvSpPr>
        <xdr:cNvPr id="342" name="n_1mainValue【公営住宅】&#10;一人当たり面積"/>
        <xdr:cNvSpPr txBox="1"/>
      </xdr:nvSpPr>
      <xdr:spPr>
        <a:xfrm>
          <a:off x="9391727" y="146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43" name="n_2mainValue【公営住宅】&#10;一人当たり面積"/>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344" name="n_3mainValue【公営住宅】&#10;一人当たり面積"/>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102144</xdr:rowOff>
    </xdr:from>
    <xdr:to>
      <xdr:col>85</xdr:col>
      <xdr:colOff>177800</xdr:colOff>
      <xdr:row>34</xdr:row>
      <xdr:rowOff>32294</xdr:rowOff>
    </xdr:to>
    <xdr:sp macro="" textlink="">
      <xdr:nvSpPr>
        <xdr:cNvPr id="401" name="楕円 400"/>
        <xdr:cNvSpPr/>
      </xdr:nvSpPr>
      <xdr:spPr>
        <a:xfrm>
          <a:off x="16268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125021</xdr:rowOff>
    </xdr:from>
    <xdr:ext cx="405111" cy="259045"/>
    <xdr:sp macro="" textlink="">
      <xdr:nvSpPr>
        <xdr:cNvPr id="402" name="【認定こども園・幼稚園・保育所】&#10;有形固定資産減価償却率該当値テキスト"/>
        <xdr:cNvSpPr txBox="1"/>
      </xdr:nvSpPr>
      <xdr:spPr>
        <a:xfrm>
          <a:off x="16357600" y="56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03" name="楕円 402"/>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152944</xdr:rowOff>
    </xdr:from>
    <xdr:to>
      <xdr:col>85</xdr:col>
      <xdr:colOff>127000</xdr:colOff>
      <xdr:row>34</xdr:row>
      <xdr:rowOff>64770</xdr:rowOff>
    </xdr:to>
    <xdr:cxnSp macro="">
      <xdr:nvCxnSpPr>
        <xdr:cNvPr id="404" name="直線コネクタ 403"/>
        <xdr:cNvCxnSpPr/>
      </xdr:nvCxnSpPr>
      <xdr:spPr>
        <a:xfrm flipV="1">
          <a:off x="15481300" y="581079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13970</xdr:rowOff>
    </xdr:from>
    <xdr:to>
      <xdr:col>76</xdr:col>
      <xdr:colOff>165100</xdr:colOff>
      <xdr:row>34</xdr:row>
      <xdr:rowOff>115570</xdr:rowOff>
    </xdr:to>
    <xdr:sp macro="" textlink="">
      <xdr:nvSpPr>
        <xdr:cNvPr id="405" name="楕円 404"/>
        <xdr:cNvSpPr/>
      </xdr:nvSpPr>
      <xdr:spPr>
        <a:xfrm>
          <a:off x="14541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64770</xdr:rowOff>
    </xdr:from>
    <xdr:to>
      <xdr:col>81</xdr:col>
      <xdr:colOff>50800</xdr:colOff>
      <xdr:row>34</xdr:row>
      <xdr:rowOff>64770</xdr:rowOff>
    </xdr:to>
    <xdr:cxnSp macro="">
      <xdr:nvCxnSpPr>
        <xdr:cNvPr id="406" name="直線コネクタ 405"/>
        <xdr:cNvCxnSpPr/>
      </xdr:nvCxnSpPr>
      <xdr:spPr>
        <a:xfrm>
          <a:off x="14592300" y="5894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407" name="楕円 406"/>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64770</xdr:rowOff>
    </xdr:from>
    <xdr:to>
      <xdr:col>76</xdr:col>
      <xdr:colOff>114300</xdr:colOff>
      <xdr:row>34</xdr:row>
      <xdr:rowOff>82731</xdr:rowOff>
    </xdr:to>
    <xdr:cxnSp macro="">
      <xdr:nvCxnSpPr>
        <xdr:cNvPr id="408" name="直線コネクタ 407"/>
        <xdr:cNvCxnSpPr/>
      </xdr:nvCxnSpPr>
      <xdr:spPr>
        <a:xfrm flipV="1">
          <a:off x="13703300" y="58940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12" name="n_1mainValue【認定こども園・幼稚園・保育所】&#10;有形固定資産減価償却率"/>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132097</xdr:rowOff>
    </xdr:from>
    <xdr:ext cx="405111" cy="259045"/>
    <xdr:sp macro="" textlink="">
      <xdr:nvSpPr>
        <xdr:cNvPr id="413" name="n_2mainValue【認定こども園・幼稚園・保育所】&#10;有形固定資産減価償却率"/>
        <xdr:cNvSpPr txBox="1"/>
      </xdr:nvSpPr>
      <xdr:spPr>
        <a:xfrm>
          <a:off x="14389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414" name="n_3mainValue【認定こども園・幼稚園・保育所】&#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453" name="楕円 452"/>
        <xdr:cNvSpPr/>
      </xdr:nvSpPr>
      <xdr:spPr>
        <a:xfrm>
          <a:off x="22110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60977</xdr:rowOff>
    </xdr:from>
    <xdr:ext cx="469744" cy="259045"/>
    <xdr:sp macro="" textlink="">
      <xdr:nvSpPr>
        <xdr:cNvPr id="454" name="【認定こども園・幼稚園・保育所】&#10;一人当たり面積該当値テキスト"/>
        <xdr:cNvSpPr txBox="1"/>
      </xdr:nvSpPr>
      <xdr:spPr>
        <a:xfrm>
          <a:off x="22199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49530</xdr:rowOff>
    </xdr:from>
    <xdr:to>
      <xdr:col>112</xdr:col>
      <xdr:colOff>38100</xdr:colOff>
      <xdr:row>38</xdr:row>
      <xdr:rowOff>151130</xdr:rowOff>
    </xdr:to>
    <xdr:sp macro="" textlink="">
      <xdr:nvSpPr>
        <xdr:cNvPr id="455" name="楕円 454"/>
        <xdr:cNvSpPr/>
      </xdr:nvSpPr>
      <xdr:spPr>
        <a:xfrm>
          <a:off x="21272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88900</xdr:rowOff>
    </xdr:from>
    <xdr:to>
      <xdr:col>116</xdr:col>
      <xdr:colOff>63500</xdr:colOff>
      <xdr:row>38</xdr:row>
      <xdr:rowOff>100330</xdr:rowOff>
    </xdr:to>
    <xdr:cxnSp macro="">
      <xdr:nvCxnSpPr>
        <xdr:cNvPr id="456" name="直線コネクタ 455"/>
        <xdr:cNvCxnSpPr/>
      </xdr:nvCxnSpPr>
      <xdr:spPr>
        <a:xfrm flipV="1">
          <a:off x="21323300" y="6604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457" name="楕円 4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100330</xdr:rowOff>
    </xdr:from>
    <xdr:to>
      <xdr:col>111</xdr:col>
      <xdr:colOff>177800</xdr:colOff>
      <xdr:row>38</xdr:row>
      <xdr:rowOff>139700</xdr:rowOff>
    </xdr:to>
    <xdr:cxnSp macro="">
      <xdr:nvCxnSpPr>
        <xdr:cNvPr id="458" name="直線コネクタ 457"/>
        <xdr:cNvCxnSpPr/>
      </xdr:nvCxnSpPr>
      <xdr:spPr>
        <a:xfrm flipV="1">
          <a:off x="20434300" y="66154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59" name="楕円 458"/>
        <xdr:cNvSpPr/>
      </xdr:nvSpPr>
      <xdr:spPr>
        <a:xfrm>
          <a:off x="19494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139700</xdr:rowOff>
    </xdr:from>
    <xdr:to>
      <xdr:col>107</xdr:col>
      <xdr:colOff>50800</xdr:colOff>
      <xdr:row>38</xdr:row>
      <xdr:rowOff>148590</xdr:rowOff>
    </xdr:to>
    <xdr:cxnSp macro="">
      <xdr:nvCxnSpPr>
        <xdr:cNvPr id="460" name="直線コネクタ 459"/>
        <xdr:cNvCxnSpPr/>
      </xdr:nvCxnSpPr>
      <xdr:spPr>
        <a:xfrm flipV="1">
          <a:off x="19545300" y="66548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167657</xdr:rowOff>
    </xdr:from>
    <xdr:ext cx="469744" cy="259045"/>
    <xdr:sp macro="" textlink="">
      <xdr:nvSpPr>
        <xdr:cNvPr id="464" name="n_1mainValue【認定こども園・幼稚園・保育所】&#10;一人当たり面積"/>
        <xdr:cNvSpPr txBox="1"/>
      </xdr:nvSpPr>
      <xdr:spPr>
        <a:xfrm>
          <a:off x="210757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35577</xdr:rowOff>
    </xdr:from>
    <xdr:ext cx="469744" cy="259045"/>
    <xdr:sp macro="" textlink="">
      <xdr:nvSpPr>
        <xdr:cNvPr id="465" name="n_2mainValue【認定こども園・幼稚園・保育所】&#10;一人当たり面積"/>
        <xdr:cNvSpPr txBox="1"/>
      </xdr:nvSpPr>
      <xdr:spPr>
        <a:xfrm>
          <a:off x="20199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66" name="n_3mainValue【認定こども園・幼稚園・保育所】&#10;一人当たり面積"/>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42545</xdr:rowOff>
    </xdr:from>
    <xdr:to>
      <xdr:col>85</xdr:col>
      <xdr:colOff>177800</xdr:colOff>
      <xdr:row>62</xdr:row>
      <xdr:rowOff>144145</xdr:rowOff>
    </xdr:to>
    <xdr:sp macro="" textlink="">
      <xdr:nvSpPr>
        <xdr:cNvPr id="506" name="楕円 505"/>
        <xdr:cNvSpPr/>
      </xdr:nvSpPr>
      <xdr:spPr>
        <a:xfrm>
          <a:off x="16268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20972</xdr:rowOff>
    </xdr:from>
    <xdr:ext cx="405111" cy="259045"/>
    <xdr:sp macro="" textlink="">
      <xdr:nvSpPr>
        <xdr:cNvPr id="507" name="【学校施設】&#10;有形固定資産減価償却率該当値テキスト"/>
        <xdr:cNvSpPr txBox="1"/>
      </xdr:nvSpPr>
      <xdr:spPr>
        <a:xfrm>
          <a:off x="163576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92075</xdr:rowOff>
    </xdr:from>
    <xdr:to>
      <xdr:col>81</xdr:col>
      <xdr:colOff>101600</xdr:colOff>
      <xdr:row>63</xdr:row>
      <xdr:rowOff>22225</xdr:rowOff>
    </xdr:to>
    <xdr:sp macro="" textlink="">
      <xdr:nvSpPr>
        <xdr:cNvPr id="508" name="楕円 507"/>
        <xdr:cNvSpPr/>
      </xdr:nvSpPr>
      <xdr:spPr>
        <a:xfrm>
          <a:off x="15430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62</xdr:row>
      <xdr:rowOff>142875</xdr:rowOff>
    </xdr:to>
    <xdr:cxnSp macro="">
      <xdr:nvCxnSpPr>
        <xdr:cNvPr id="509" name="直線コネクタ 508"/>
        <xdr:cNvCxnSpPr/>
      </xdr:nvCxnSpPr>
      <xdr:spPr>
        <a:xfrm flipV="1">
          <a:off x="15481300" y="107232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92075</xdr:rowOff>
    </xdr:from>
    <xdr:to>
      <xdr:col>76</xdr:col>
      <xdr:colOff>165100</xdr:colOff>
      <xdr:row>63</xdr:row>
      <xdr:rowOff>22225</xdr:rowOff>
    </xdr:to>
    <xdr:sp macro="" textlink="">
      <xdr:nvSpPr>
        <xdr:cNvPr id="510" name="楕円 509"/>
        <xdr:cNvSpPr/>
      </xdr:nvSpPr>
      <xdr:spPr>
        <a:xfrm>
          <a:off x="14541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142875</xdr:rowOff>
    </xdr:from>
    <xdr:to>
      <xdr:col>81</xdr:col>
      <xdr:colOff>50800</xdr:colOff>
      <xdr:row>62</xdr:row>
      <xdr:rowOff>142875</xdr:rowOff>
    </xdr:to>
    <xdr:cxnSp macro="">
      <xdr:nvCxnSpPr>
        <xdr:cNvPr id="511" name="直線コネクタ 510"/>
        <xdr:cNvCxnSpPr/>
      </xdr:nvCxnSpPr>
      <xdr:spPr>
        <a:xfrm>
          <a:off x="14592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12" name="楕円 511"/>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62</xdr:row>
      <xdr:rowOff>142875</xdr:rowOff>
    </xdr:to>
    <xdr:cxnSp macro="">
      <xdr:nvCxnSpPr>
        <xdr:cNvPr id="513" name="直線コネクタ 512"/>
        <xdr:cNvCxnSpPr/>
      </xdr:nvCxnSpPr>
      <xdr:spPr>
        <a:xfrm>
          <a:off x="13703300" y="10351770"/>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13352</xdr:rowOff>
    </xdr:from>
    <xdr:ext cx="405111" cy="259045"/>
    <xdr:sp macro="" textlink="">
      <xdr:nvSpPr>
        <xdr:cNvPr id="517" name="n_1mainValue【学校施設】&#10;有形固定資産減価償却率"/>
        <xdr:cNvSpPr txBox="1"/>
      </xdr:nvSpPr>
      <xdr:spPr>
        <a:xfrm>
          <a:off x="15266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13352</xdr:rowOff>
    </xdr:from>
    <xdr:ext cx="405111" cy="259045"/>
    <xdr:sp macro="" textlink="">
      <xdr:nvSpPr>
        <xdr:cNvPr id="518" name="n_2mainValue【学校施設】&#10;有形固定資産減価償却率"/>
        <xdr:cNvSpPr txBox="1"/>
      </xdr:nvSpPr>
      <xdr:spPr>
        <a:xfrm>
          <a:off x="14389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132097</xdr:rowOff>
    </xdr:from>
    <xdr:ext cx="405111" cy="259045"/>
    <xdr:sp macro="" textlink="">
      <xdr:nvSpPr>
        <xdr:cNvPr id="519" name="n_3mainValue【学校施設】&#10;有形固定資産減価償却率"/>
        <xdr:cNvSpPr txBox="1"/>
      </xdr:nvSpPr>
      <xdr:spPr>
        <a:xfrm>
          <a:off x="13500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1" name="テキスト ボックス 5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131772</xdr:rowOff>
    </xdr:from>
    <xdr:to>
      <xdr:col>116</xdr:col>
      <xdr:colOff>62864</xdr:colOff>
      <xdr:row>64</xdr:row>
      <xdr:rowOff>56334</xdr:rowOff>
    </xdr:to>
    <xdr:cxnSp macro="">
      <xdr:nvCxnSpPr>
        <xdr:cNvPr id="545" name="直線コネクタ 544"/>
        <xdr:cNvCxnSpPr/>
      </xdr:nvCxnSpPr>
      <xdr:spPr>
        <a:xfrm flipV="1">
          <a:off x="22160864" y="10247322"/>
          <a:ext cx="0" cy="78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60161</xdr:rowOff>
    </xdr:from>
    <xdr:ext cx="469744" cy="259045"/>
    <xdr:sp macro="" textlink="">
      <xdr:nvSpPr>
        <xdr:cNvPr id="546" name="【学校施設】&#10;一人当たり面積最小値テキスト"/>
        <xdr:cNvSpPr txBox="1"/>
      </xdr:nvSpPr>
      <xdr:spPr>
        <a:xfrm>
          <a:off x="22199600" y="110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56334</xdr:rowOff>
    </xdr:from>
    <xdr:to>
      <xdr:col>116</xdr:col>
      <xdr:colOff>152400</xdr:colOff>
      <xdr:row>64</xdr:row>
      <xdr:rowOff>56334</xdr:rowOff>
    </xdr:to>
    <xdr:cxnSp macro="">
      <xdr:nvCxnSpPr>
        <xdr:cNvPr id="547" name="直線コネクタ 546"/>
        <xdr:cNvCxnSpPr/>
      </xdr:nvCxnSpPr>
      <xdr:spPr>
        <a:xfrm>
          <a:off x="22072600" y="1102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78449</xdr:rowOff>
    </xdr:from>
    <xdr:ext cx="469744" cy="259045"/>
    <xdr:sp macro="" textlink="">
      <xdr:nvSpPr>
        <xdr:cNvPr id="548" name="【学校施設】&#10;一人当たり面積最大値テキスト"/>
        <xdr:cNvSpPr txBox="1"/>
      </xdr:nvSpPr>
      <xdr:spPr>
        <a:xfrm>
          <a:off x="22199600" y="100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131772</xdr:rowOff>
    </xdr:from>
    <xdr:to>
      <xdr:col>116</xdr:col>
      <xdr:colOff>152400</xdr:colOff>
      <xdr:row>59</xdr:row>
      <xdr:rowOff>131772</xdr:rowOff>
    </xdr:to>
    <xdr:cxnSp macro="">
      <xdr:nvCxnSpPr>
        <xdr:cNvPr id="549" name="直線コネクタ 548"/>
        <xdr:cNvCxnSpPr/>
      </xdr:nvCxnSpPr>
      <xdr:spPr>
        <a:xfrm>
          <a:off x="22072600" y="1024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4208</xdr:rowOff>
    </xdr:from>
    <xdr:ext cx="469744" cy="259045"/>
    <xdr:sp macro="" textlink="">
      <xdr:nvSpPr>
        <xdr:cNvPr id="550" name="【学校施設】&#10;一人当たり面積平均値テキスト"/>
        <xdr:cNvSpPr txBox="1"/>
      </xdr:nvSpPr>
      <xdr:spPr>
        <a:xfrm>
          <a:off x="22199600" y="10634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25781</xdr:rowOff>
    </xdr:from>
    <xdr:to>
      <xdr:col>116</xdr:col>
      <xdr:colOff>114300</xdr:colOff>
      <xdr:row>62</xdr:row>
      <xdr:rowOff>127381</xdr:rowOff>
    </xdr:to>
    <xdr:sp macro="" textlink="">
      <xdr:nvSpPr>
        <xdr:cNvPr id="551" name="フローチャート: 判断 550"/>
        <xdr:cNvSpPr/>
      </xdr:nvSpPr>
      <xdr:spPr>
        <a:xfrm>
          <a:off x="22110700" y="1065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29047</xdr:rowOff>
    </xdr:from>
    <xdr:to>
      <xdr:col>112</xdr:col>
      <xdr:colOff>38100</xdr:colOff>
      <xdr:row>62</xdr:row>
      <xdr:rowOff>130647</xdr:rowOff>
    </xdr:to>
    <xdr:sp macro="" textlink="">
      <xdr:nvSpPr>
        <xdr:cNvPr id="552" name="フローチャート: 判断 551"/>
        <xdr:cNvSpPr/>
      </xdr:nvSpPr>
      <xdr:spPr>
        <a:xfrm>
          <a:off x="21272500" y="1065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18597</xdr:rowOff>
    </xdr:from>
    <xdr:to>
      <xdr:col>107</xdr:col>
      <xdr:colOff>101600</xdr:colOff>
      <xdr:row>62</xdr:row>
      <xdr:rowOff>120197</xdr:rowOff>
    </xdr:to>
    <xdr:sp macro="" textlink="">
      <xdr:nvSpPr>
        <xdr:cNvPr id="553" name="フローチャート: 判断 552"/>
        <xdr:cNvSpPr/>
      </xdr:nvSpPr>
      <xdr:spPr>
        <a:xfrm>
          <a:off x="20383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24638</xdr:rowOff>
    </xdr:from>
    <xdr:to>
      <xdr:col>102</xdr:col>
      <xdr:colOff>165100</xdr:colOff>
      <xdr:row>62</xdr:row>
      <xdr:rowOff>126238</xdr:rowOff>
    </xdr:to>
    <xdr:sp macro="" textlink="">
      <xdr:nvSpPr>
        <xdr:cNvPr id="554" name="フローチャート: 判断 553"/>
        <xdr:cNvSpPr/>
      </xdr:nvSpPr>
      <xdr:spPr>
        <a:xfrm>
          <a:off x="19494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44232</xdr:rowOff>
    </xdr:from>
    <xdr:to>
      <xdr:col>116</xdr:col>
      <xdr:colOff>114300</xdr:colOff>
      <xdr:row>61</xdr:row>
      <xdr:rowOff>145832</xdr:rowOff>
    </xdr:to>
    <xdr:sp macro="" textlink="">
      <xdr:nvSpPr>
        <xdr:cNvPr id="560" name="楕円 559"/>
        <xdr:cNvSpPr/>
      </xdr:nvSpPr>
      <xdr:spPr>
        <a:xfrm>
          <a:off x="221107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67109</xdr:rowOff>
    </xdr:from>
    <xdr:ext cx="469744" cy="259045"/>
    <xdr:sp macro="" textlink="">
      <xdr:nvSpPr>
        <xdr:cNvPr id="561" name="【学校施設】&#10;一人当たり面積該当値テキスト"/>
        <xdr:cNvSpPr txBox="1"/>
      </xdr:nvSpPr>
      <xdr:spPr>
        <a:xfrm>
          <a:off x="22199600" y="103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54356</xdr:rowOff>
    </xdr:from>
    <xdr:to>
      <xdr:col>112</xdr:col>
      <xdr:colOff>38100</xdr:colOff>
      <xdr:row>61</xdr:row>
      <xdr:rowOff>155956</xdr:rowOff>
    </xdr:to>
    <xdr:sp macro="" textlink="">
      <xdr:nvSpPr>
        <xdr:cNvPr id="562" name="楕円 561"/>
        <xdr:cNvSpPr/>
      </xdr:nvSpPr>
      <xdr:spPr>
        <a:xfrm>
          <a:off x="21272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95032</xdr:rowOff>
    </xdr:from>
    <xdr:to>
      <xdr:col>116</xdr:col>
      <xdr:colOff>63500</xdr:colOff>
      <xdr:row>61</xdr:row>
      <xdr:rowOff>105156</xdr:rowOff>
    </xdr:to>
    <xdr:cxnSp macro="">
      <xdr:nvCxnSpPr>
        <xdr:cNvPr id="563" name="直線コネクタ 562"/>
        <xdr:cNvCxnSpPr/>
      </xdr:nvCxnSpPr>
      <xdr:spPr>
        <a:xfrm flipV="1">
          <a:off x="21323300" y="10553482"/>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125549</xdr:rowOff>
    </xdr:from>
    <xdr:to>
      <xdr:col>107</xdr:col>
      <xdr:colOff>101600</xdr:colOff>
      <xdr:row>62</xdr:row>
      <xdr:rowOff>55699</xdr:rowOff>
    </xdr:to>
    <xdr:sp macro="" textlink="">
      <xdr:nvSpPr>
        <xdr:cNvPr id="564" name="楕円 563"/>
        <xdr:cNvSpPr/>
      </xdr:nvSpPr>
      <xdr:spPr>
        <a:xfrm>
          <a:off x="20383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105156</xdr:rowOff>
    </xdr:from>
    <xdr:to>
      <xdr:col>111</xdr:col>
      <xdr:colOff>177800</xdr:colOff>
      <xdr:row>62</xdr:row>
      <xdr:rowOff>4899</xdr:rowOff>
    </xdr:to>
    <xdr:cxnSp macro="">
      <xdr:nvCxnSpPr>
        <xdr:cNvPr id="565" name="直線コネクタ 564"/>
        <xdr:cNvCxnSpPr/>
      </xdr:nvCxnSpPr>
      <xdr:spPr>
        <a:xfrm flipV="1">
          <a:off x="20434300" y="10563606"/>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119344</xdr:rowOff>
    </xdr:from>
    <xdr:to>
      <xdr:col>102</xdr:col>
      <xdr:colOff>165100</xdr:colOff>
      <xdr:row>55</xdr:row>
      <xdr:rowOff>49494</xdr:rowOff>
    </xdr:to>
    <xdr:sp macro="" textlink="">
      <xdr:nvSpPr>
        <xdr:cNvPr id="566" name="楕円 565"/>
        <xdr:cNvSpPr/>
      </xdr:nvSpPr>
      <xdr:spPr>
        <a:xfrm>
          <a:off x="19494500" y="93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170144</xdr:rowOff>
    </xdr:from>
    <xdr:to>
      <xdr:col>107</xdr:col>
      <xdr:colOff>50800</xdr:colOff>
      <xdr:row>62</xdr:row>
      <xdr:rowOff>4899</xdr:rowOff>
    </xdr:to>
    <xdr:cxnSp macro="">
      <xdr:nvCxnSpPr>
        <xdr:cNvPr id="567" name="直線コネクタ 566"/>
        <xdr:cNvCxnSpPr/>
      </xdr:nvCxnSpPr>
      <xdr:spPr>
        <a:xfrm>
          <a:off x="19545300" y="9428444"/>
          <a:ext cx="889000" cy="120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121774</xdr:rowOff>
    </xdr:from>
    <xdr:ext cx="469744" cy="259045"/>
    <xdr:sp macro="" textlink="">
      <xdr:nvSpPr>
        <xdr:cNvPr id="568" name="n_1aveValue【学校施設】&#10;一人当たり面積"/>
        <xdr:cNvSpPr txBox="1"/>
      </xdr:nvSpPr>
      <xdr:spPr>
        <a:xfrm>
          <a:off x="21075727" y="1075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111324</xdr:rowOff>
    </xdr:from>
    <xdr:ext cx="469744" cy="259045"/>
    <xdr:sp macro="" textlink="">
      <xdr:nvSpPr>
        <xdr:cNvPr id="569" name="n_2aveValue【学校施設】&#10;一人当たり面積"/>
        <xdr:cNvSpPr txBox="1"/>
      </xdr:nvSpPr>
      <xdr:spPr>
        <a:xfrm>
          <a:off x="201994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117365</xdr:rowOff>
    </xdr:from>
    <xdr:ext cx="469744" cy="259045"/>
    <xdr:sp macro="" textlink="">
      <xdr:nvSpPr>
        <xdr:cNvPr id="570" name="n_3aveValue【学校施設】&#10;一人当たり面積"/>
        <xdr:cNvSpPr txBox="1"/>
      </xdr:nvSpPr>
      <xdr:spPr>
        <a:xfrm>
          <a:off x="19310427"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1033</xdr:rowOff>
    </xdr:from>
    <xdr:ext cx="469744" cy="259045"/>
    <xdr:sp macro="" textlink="">
      <xdr:nvSpPr>
        <xdr:cNvPr id="571" name="n_1mainValue【学校施設】&#10;一人当たり面積"/>
        <xdr:cNvSpPr txBox="1"/>
      </xdr:nvSpPr>
      <xdr:spPr>
        <a:xfrm>
          <a:off x="210757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72226</xdr:rowOff>
    </xdr:from>
    <xdr:ext cx="469744" cy="259045"/>
    <xdr:sp macro="" textlink="">
      <xdr:nvSpPr>
        <xdr:cNvPr id="572" name="n_2mainValue【学校施設】&#10;一人当たり面積"/>
        <xdr:cNvSpPr txBox="1"/>
      </xdr:nvSpPr>
      <xdr:spPr>
        <a:xfrm>
          <a:off x="20199427" y="1035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53</xdr:row>
      <xdr:rowOff>66021</xdr:rowOff>
    </xdr:from>
    <xdr:ext cx="534377" cy="259045"/>
    <xdr:sp macro="" textlink="">
      <xdr:nvSpPr>
        <xdr:cNvPr id="573" name="n_3mainValue【学校施設】&#10;一人当たり面積"/>
        <xdr:cNvSpPr txBox="1"/>
      </xdr:nvSpPr>
      <xdr:spPr>
        <a:xfrm>
          <a:off x="19278111" y="91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99" name="直線コネクタ 59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1" name="直線コネクタ 60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60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05" name="フローチャート: 判断 60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606" name="フローチャート: 判断 60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07" name="フローチャート: 判断 60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08" name="フローチャート: 判断 60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157118</xdr:rowOff>
    </xdr:from>
    <xdr:to>
      <xdr:col>85</xdr:col>
      <xdr:colOff>177800</xdr:colOff>
      <xdr:row>78</xdr:row>
      <xdr:rowOff>87268</xdr:rowOff>
    </xdr:to>
    <xdr:sp macro="" textlink="">
      <xdr:nvSpPr>
        <xdr:cNvPr id="614" name="楕円 613"/>
        <xdr:cNvSpPr/>
      </xdr:nvSpPr>
      <xdr:spPr>
        <a:xfrm>
          <a:off x="16268700" y="133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8545</xdr:rowOff>
    </xdr:from>
    <xdr:ext cx="405111" cy="259045"/>
    <xdr:sp macro="" textlink="">
      <xdr:nvSpPr>
        <xdr:cNvPr id="615" name="【児童館】&#10;有形固定資産減価償却率該当値テキスト"/>
        <xdr:cNvSpPr txBox="1"/>
      </xdr:nvSpPr>
      <xdr:spPr>
        <a:xfrm>
          <a:off x="16357600" y="1321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60779</xdr:rowOff>
    </xdr:from>
    <xdr:to>
      <xdr:col>81</xdr:col>
      <xdr:colOff>101600</xdr:colOff>
      <xdr:row>78</xdr:row>
      <xdr:rowOff>162379</xdr:rowOff>
    </xdr:to>
    <xdr:sp macro="" textlink="">
      <xdr:nvSpPr>
        <xdr:cNvPr id="616" name="楕円 615"/>
        <xdr:cNvSpPr/>
      </xdr:nvSpPr>
      <xdr:spPr>
        <a:xfrm>
          <a:off x="15430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36468</xdr:rowOff>
    </xdr:from>
    <xdr:to>
      <xdr:col>85</xdr:col>
      <xdr:colOff>127000</xdr:colOff>
      <xdr:row>78</xdr:row>
      <xdr:rowOff>111579</xdr:rowOff>
    </xdr:to>
    <xdr:cxnSp macro="">
      <xdr:nvCxnSpPr>
        <xdr:cNvPr id="617" name="直線コネクタ 616"/>
        <xdr:cNvCxnSpPr/>
      </xdr:nvCxnSpPr>
      <xdr:spPr>
        <a:xfrm flipV="1">
          <a:off x="15481300" y="1340956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60779</xdr:rowOff>
    </xdr:from>
    <xdr:to>
      <xdr:col>76</xdr:col>
      <xdr:colOff>165100</xdr:colOff>
      <xdr:row>78</xdr:row>
      <xdr:rowOff>162379</xdr:rowOff>
    </xdr:to>
    <xdr:sp macro="" textlink="">
      <xdr:nvSpPr>
        <xdr:cNvPr id="618" name="楕円 617"/>
        <xdr:cNvSpPr/>
      </xdr:nvSpPr>
      <xdr:spPr>
        <a:xfrm>
          <a:off x="14541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111579</xdr:rowOff>
    </xdr:from>
    <xdr:to>
      <xdr:col>81</xdr:col>
      <xdr:colOff>50800</xdr:colOff>
      <xdr:row>78</xdr:row>
      <xdr:rowOff>111579</xdr:rowOff>
    </xdr:to>
    <xdr:cxnSp macro="">
      <xdr:nvCxnSpPr>
        <xdr:cNvPr id="619" name="直線コネクタ 618"/>
        <xdr:cNvCxnSpPr/>
      </xdr:nvCxnSpPr>
      <xdr:spPr>
        <a:xfrm>
          <a:off x="14592300" y="13484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135889</xdr:rowOff>
    </xdr:from>
    <xdr:to>
      <xdr:col>72</xdr:col>
      <xdr:colOff>38100</xdr:colOff>
      <xdr:row>79</xdr:row>
      <xdr:rowOff>66039</xdr:rowOff>
    </xdr:to>
    <xdr:sp macro="" textlink="">
      <xdr:nvSpPr>
        <xdr:cNvPr id="620" name="楕円 619"/>
        <xdr:cNvSpPr/>
      </xdr:nvSpPr>
      <xdr:spPr>
        <a:xfrm>
          <a:off x="13652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111579</xdr:rowOff>
    </xdr:from>
    <xdr:to>
      <xdr:col>76</xdr:col>
      <xdr:colOff>114300</xdr:colOff>
      <xdr:row>79</xdr:row>
      <xdr:rowOff>15239</xdr:rowOff>
    </xdr:to>
    <xdr:cxnSp macro="">
      <xdr:nvCxnSpPr>
        <xdr:cNvPr id="621" name="直線コネクタ 620"/>
        <xdr:cNvCxnSpPr/>
      </xdr:nvCxnSpPr>
      <xdr:spPr>
        <a:xfrm flipV="1">
          <a:off x="13703300" y="1348467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3283</xdr:rowOff>
    </xdr:from>
    <xdr:ext cx="405111" cy="259045"/>
    <xdr:sp macro="" textlink="">
      <xdr:nvSpPr>
        <xdr:cNvPr id="622" name="n_1aveValue【児童館】&#10;有形固定資産減価償却率"/>
        <xdr:cNvSpPr txBox="1"/>
      </xdr:nvSpPr>
      <xdr:spPr>
        <a:xfrm>
          <a:off x="152660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623" name="n_2aveValue【児童館】&#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129013</xdr:rowOff>
    </xdr:from>
    <xdr:ext cx="405111" cy="259045"/>
    <xdr:sp macro="" textlink="">
      <xdr:nvSpPr>
        <xdr:cNvPr id="624" name="n_3aveValue【児童館】&#10;有形固定資産減価償却率"/>
        <xdr:cNvSpPr txBox="1"/>
      </xdr:nvSpPr>
      <xdr:spPr>
        <a:xfrm>
          <a:off x="13500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7456</xdr:rowOff>
    </xdr:from>
    <xdr:ext cx="405111" cy="259045"/>
    <xdr:sp macro="" textlink="">
      <xdr:nvSpPr>
        <xdr:cNvPr id="625" name="n_1mainValue【児童館】&#10;有形固定資産減価償却率"/>
        <xdr:cNvSpPr txBox="1"/>
      </xdr:nvSpPr>
      <xdr:spPr>
        <a:xfrm>
          <a:off x="152660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7456</xdr:rowOff>
    </xdr:from>
    <xdr:ext cx="405111" cy="259045"/>
    <xdr:sp macro="" textlink="">
      <xdr:nvSpPr>
        <xdr:cNvPr id="626" name="n_2mainValue【児童館】&#10;有形固定資産減価償却率"/>
        <xdr:cNvSpPr txBox="1"/>
      </xdr:nvSpPr>
      <xdr:spPr>
        <a:xfrm>
          <a:off x="143897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82566</xdr:rowOff>
    </xdr:from>
    <xdr:ext cx="405111" cy="259045"/>
    <xdr:sp macro="" textlink="">
      <xdr:nvSpPr>
        <xdr:cNvPr id="627" name="n_3mainValue【児童館】&#10;有形固定資産減価償却率"/>
        <xdr:cNvSpPr txBox="1"/>
      </xdr:nvSpPr>
      <xdr:spPr>
        <a:xfrm>
          <a:off x="13500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8" name="直線コネクタ 637"/>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9" name="テキスト ボックス 638"/>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42" name="直線コネクタ 641"/>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3" name="テキスト ボックス 642"/>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47" name="直線コネクタ 646"/>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48"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9" name="直線コネクタ 6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50"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51" name="直線コネクタ 650"/>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52"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53" name="フローチャート: 判断 652"/>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54" name="フローチャート: 判断 653"/>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55" name="フローチャート: 判断 654"/>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56" name="フローチャート: 判断 65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55880</xdr:rowOff>
    </xdr:from>
    <xdr:to>
      <xdr:col>116</xdr:col>
      <xdr:colOff>114300</xdr:colOff>
      <xdr:row>79</xdr:row>
      <xdr:rowOff>157480</xdr:rowOff>
    </xdr:to>
    <xdr:sp macro="" textlink="">
      <xdr:nvSpPr>
        <xdr:cNvPr id="662" name="楕円 661"/>
        <xdr:cNvSpPr/>
      </xdr:nvSpPr>
      <xdr:spPr>
        <a:xfrm>
          <a:off x="22110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78757</xdr:rowOff>
    </xdr:from>
    <xdr:ext cx="469744" cy="259045"/>
    <xdr:sp macro="" textlink="">
      <xdr:nvSpPr>
        <xdr:cNvPr id="663" name="【児童館】&#10;一人当たり面積該当値テキスト"/>
        <xdr:cNvSpPr txBox="1"/>
      </xdr:nvSpPr>
      <xdr:spPr>
        <a:xfrm>
          <a:off x="2219960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73025</xdr:rowOff>
    </xdr:from>
    <xdr:to>
      <xdr:col>112</xdr:col>
      <xdr:colOff>38100</xdr:colOff>
      <xdr:row>80</xdr:row>
      <xdr:rowOff>3175</xdr:rowOff>
    </xdr:to>
    <xdr:sp macro="" textlink="">
      <xdr:nvSpPr>
        <xdr:cNvPr id="664" name="楕円 663"/>
        <xdr:cNvSpPr/>
      </xdr:nvSpPr>
      <xdr:spPr>
        <a:xfrm>
          <a:off x="21272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106680</xdr:rowOff>
    </xdr:from>
    <xdr:to>
      <xdr:col>116</xdr:col>
      <xdr:colOff>63500</xdr:colOff>
      <xdr:row>79</xdr:row>
      <xdr:rowOff>123825</xdr:rowOff>
    </xdr:to>
    <xdr:cxnSp macro="">
      <xdr:nvCxnSpPr>
        <xdr:cNvPr id="665" name="直線コネクタ 664"/>
        <xdr:cNvCxnSpPr/>
      </xdr:nvCxnSpPr>
      <xdr:spPr>
        <a:xfrm flipV="1">
          <a:off x="21323300" y="136512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95886</xdr:rowOff>
    </xdr:from>
    <xdr:to>
      <xdr:col>107</xdr:col>
      <xdr:colOff>101600</xdr:colOff>
      <xdr:row>80</xdr:row>
      <xdr:rowOff>26036</xdr:rowOff>
    </xdr:to>
    <xdr:sp macro="" textlink="">
      <xdr:nvSpPr>
        <xdr:cNvPr id="666" name="楕円 665"/>
        <xdr:cNvSpPr/>
      </xdr:nvSpPr>
      <xdr:spPr>
        <a:xfrm>
          <a:off x="20383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123825</xdr:rowOff>
    </xdr:from>
    <xdr:to>
      <xdr:col>111</xdr:col>
      <xdr:colOff>177800</xdr:colOff>
      <xdr:row>79</xdr:row>
      <xdr:rowOff>146686</xdr:rowOff>
    </xdr:to>
    <xdr:cxnSp macro="">
      <xdr:nvCxnSpPr>
        <xdr:cNvPr id="667" name="直線コネクタ 666"/>
        <xdr:cNvCxnSpPr/>
      </xdr:nvCxnSpPr>
      <xdr:spPr>
        <a:xfrm flipV="1">
          <a:off x="20434300" y="13668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xdr:rowOff>
    </xdr:from>
    <xdr:to>
      <xdr:col>102</xdr:col>
      <xdr:colOff>165100</xdr:colOff>
      <xdr:row>83</xdr:row>
      <xdr:rowOff>117475</xdr:rowOff>
    </xdr:to>
    <xdr:sp macro="" textlink="">
      <xdr:nvSpPr>
        <xdr:cNvPr id="668" name="楕円 667"/>
        <xdr:cNvSpPr/>
      </xdr:nvSpPr>
      <xdr:spPr>
        <a:xfrm>
          <a:off x="19494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146686</xdr:rowOff>
    </xdr:from>
    <xdr:to>
      <xdr:col>107</xdr:col>
      <xdr:colOff>50800</xdr:colOff>
      <xdr:row>83</xdr:row>
      <xdr:rowOff>66675</xdr:rowOff>
    </xdr:to>
    <xdr:cxnSp macro="">
      <xdr:nvCxnSpPr>
        <xdr:cNvPr id="669" name="直線コネクタ 668"/>
        <xdr:cNvCxnSpPr/>
      </xdr:nvCxnSpPr>
      <xdr:spPr>
        <a:xfrm flipV="1">
          <a:off x="19545300" y="13691236"/>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108602</xdr:rowOff>
    </xdr:from>
    <xdr:ext cx="469744" cy="259045"/>
    <xdr:sp macro="" textlink="">
      <xdr:nvSpPr>
        <xdr:cNvPr id="670" name="n_1aveValue【児童館】&#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120032</xdr:rowOff>
    </xdr:from>
    <xdr:ext cx="469744" cy="259045"/>
    <xdr:sp macro="" textlink="">
      <xdr:nvSpPr>
        <xdr:cNvPr id="671" name="n_2aveValue【児童館】&#10;一人当たり面積"/>
        <xdr:cNvSpPr txBox="1"/>
      </xdr:nvSpPr>
      <xdr:spPr>
        <a:xfrm>
          <a:off x="20199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72"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19702</xdr:rowOff>
    </xdr:from>
    <xdr:ext cx="469744" cy="259045"/>
    <xdr:sp macro="" textlink="">
      <xdr:nvSpPr>
        <xdr:cNvPr id="673" name="n_1mainValue【児童館】&#10;一人当たり面積"/>
        <xdr:cNvSpPr txBox="1"/>
      </xdr:nvSpPr>
      <xdr:spPr>
        <a:xfrm>
          <a:off x="210757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42563</xdr:rowOff>
    </xdr:from>
    <xdr:ext cx="469744" cy="259045"/>
    <xdr:sp macro="" textlink="">
      <xdr:nvSpPr>
        <xdr:cNvPr id="674" name="n_2mainValue【児童館】&#10;一人当たり面積"/>
        <xdr:cNvSpPr txBox="1"/>
      </xdr:nvSpPr>
      <xdr:spPr>
        <a:xfrm>
          <a:off x="201994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108602</xdr:rowOff>
    </xdr:from>
    <xdr:ext cx="469744" cy="259045"/>
    <xdr:sp macro="" textlink="">
      <xdr:nvSpPr>
        <xdr:cNvPr id="675" name="n_3mainValue【児童館】&#10;一人当たり面積"/>
        <xdr:cNvSpPr txBox="1"/>
      </xdr:nvSpPr>
      <xdr:spPr>
        <a:xfrm>
          <a:off x="193104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701" name="直線コネクタ 700"/>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702"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703" name="直線コネクタ 702"/>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706"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7" name="フローチャート: 判断 706"/>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708" name="フローチャート: 判断 707"/>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709" name="フローチャート: 判断 708"/>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710" name="フローチャート: 判断 709"/>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716" name="楕円 715"/>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717" name="【公民館】&#10;有形固定資産減価償却率該当値テキスト"/>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718" name="楕円 717"/>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69669</xdr:rowOff>
    </xdr:to>
    <xdr:cxnSp macro="">
      <xdr:nvCxnSpPr>
        <xdr:cNvPr id="719" name="直線コネクタ 718"/>
        <xdr:cNvCxnSpPr/>
      </xdr:nvCxnSpPr>
      <xdr:spPr>
        <a:xfrm>
          <a:off x="15481300" y="17557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20501</xdr:rowOff>
    </xdr:from>
    <xdr:to>
      <xdr:col>76</xdr:col>
      <xdr:colOff>165100</xdr:colOff>
      <xdr:row>102</xdr:row>
      <xdr:rowOff>122101</xdr:rowOff>
    </xdr:to>
    <xdr:sp macro="" textlink="">
      <xdr:nvSpPr>
        <xdr:cNvPr id="720" name="楕円 719"/>
        <xdr:cNvSpPr/>
      </xdr:nvSpPr>
      <xdr:spPr>
        <a:xfrm>
          <a:off x="14541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71301</xdr:rowOff>
    </xdr:to>
    <xdr:cxnSp macro="">
      <xdr:nvCxnSpPr>
        <xdr:cNvPr id="721" name="直線コネクタ 720"/>
        <xdr:cNvCxnSpPr/>
      </xdr:nvCxnSpPr>
      <xdr:spPr>
        <a:xfrm flipV="1">
          <a:off x="14592300" y="175575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722" name="楕円 721"/>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115388</xdr:rowOff>
    </xdr:to>
    <xdr:cxnSp macro="">
      <xdr:nvCxnSpPr>
        <xdr:cNvPr id="723" name="直線コネクタ 722"/>
        <xdr:cNvCxnSpPr/>
      </xdr:nvCxnSpPr>
      <xdr:spPr>
        <a:xfrm flipV="1">
          <a:off x="13703300" y="175592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724"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725"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726"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136996</xdr:rowOff>
    </xdr:from>
    <xdr:ext cx="405111" cy="259045"/>
    <xdr:sp macro="" textlink="">
      <xdr:nvSpPr>
        <xdr:cNvPr id="727" name="n_1mainValue【公民館】&#10;有形固定資産減価償却率"/>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138628</xdr:rowOff>
    </xdr:from>
    <xdr:ext cx="405111" cy="259045"/>
    <xdr:sp macro="" textlink="">
      <xdr:nvSpPr>
        <xdr:cNvPr id="728" name="n_2mainValue【公民館】&#10;有形固定資産減価償却率"/>
        <xdr:cNvSpPr txBox="1"/>
      </xdr:nvSpPr>
      <xdr:spPr>
        <a:xfrm>
          <a:off x="14389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729" name="n_3mainValue【公民館】&#10;有形固定資産減価償却率"/>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51" name="直線コネクタ 750"/>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52"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53" name="直線コネクタ 752"/>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54"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55" name="直線コネクタ 754"/>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756"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57" name="フローチャート: 判断 756"/>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58" name="フローチャート: 判断 757"/>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59" name="フローチャート: 判断 758"/>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60" name="フローチャート: 判断 759"/>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44145</xdr:rowOff>
    </xdr:from>
    <xdr:to>
      <xdr:col>116</xdr:col>
      <xdr:colOff>114300</xdr:colOff>
      <xdr:row>104</xdr:row>
      <xdr:rowOff>145745</xdr:rowOff>
    </xdr:to>
    <xdr:sp macro="" textlink="">
      <xdr:nvSpPr>
        <xdr:cNvPr id="766" name="楕円 765"/>
        <xdr:cNvSpPr/>
      </xdr:nvSpPr>
      <xdr:spPr>
        <a:xfrm>
          <a:off x="22110700" y="17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67022</xdr:rowOff>
    </xdr:from>
    <xdr:ext cx="469744" cy="259045"/>
    <xdr:sp macro="" textlink="">
      <xdr:nvSpPr>
        <xdr:cNvPr id="767" name="【公民館】&#10;一人当たり面積該当値テキスト"/>
        <xdr:cNvSpPr txBox="1"/>
      </xdr:nvSpPr>
      <xdr:spPr>
        <a:xfrm>
          <a:off x="22199600" y="1772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56947</xdr:rowOff>
    </xdr:from>
    <xdr:to>
      <xdr:col>112</xdr:col>
      <xdr:colOff>38100</xdr:colOff>
      <xdr:row>104</xdr:row>
      <xdr:rowOff>158547</xdr:rowOff>
    </xdr:to>
    <xdr:sp macro="" textlink="">
      <xdr:nvSpPr>
        <xdr:cNvPr id="768" name="楕円 767"/>
        <xdr:cNvSpPr/>
      </xdr:nvSpPr>
      <xdr:spPr>
        <a:xfrm>
          <a:off x="21272500" y="178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94945</xdr:rowOff>
    </xdr:from>
    <xdr:to>
      <xdr:col>116</xdr:col>
      <xdr:colOff>63500</xdr:colOff>
      <xdr:row>104</xdr:row>
      <xdr:rowOff>107747</xdr:rowOff>
    </xdr:to>
    <xdr:cxnSp macro="">
      <xdr:nvCxnSpPr>
        <xdr:cNvPr id="769" name="直線コネクタ 768"/>
        <xdr:cNvCxnSpPr/>
      </xdr:nvCxnSpPr>
      <xdr:spPr>
        <a:xfrm flipV="1">
          <a:off x="21323300" y="1792574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69748</xdr:rowOff>
    </xdr:from>
    <xdr:to>
      <xdr:col>107</xdr:col>
      <xdr:colOff>101600</xdr:colOff>
      <xdr:row>104</xdr:row>
      <xdr:rowOff>171348</xdr:rowOff>
    </xdr:to>
    <xdr:sp macro="" textlink="">
      <xdr:nvSpPr>
        <xdr:cNvPr id="770" name="楕円 769"/>
        <xdr:cNvSpPr/>
      </xdr:nvSpPr>
      <xdr:spPr>
        <a:xfrm>
          <a:off x="20383500" y="17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107747</xdr:rowOff>
    </xdr:from>
    <xdr:to>
      <xdr:col>111</xdr:col>
      <xdr:colOff>177800</xdr:colOff>
      <xdr:row>104</xdr:row>
      <xdr:rowOff>120548</xdr:rowOff>
    </xdr:to>
    <xdr:cxnSp macro="">
      <xdr:nvCxnSpPr>
        <xdr:cNvPr id="771" name="直線コネクタ 770"/>
        <xdr:cNvCxnSpPr/>
      </xdr:nvCxnSpPr>
      <xdr:spPr>
        <a:xfrm flipV="1">
          <a:off x="20434300" y="179385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95352</xdr:rowOff>
    </xdr:from>
    <xdr:to>
      <xdr:col>102</xdr:col>
      <xdr:colOff>165100</xdr:colOff>
      <xdr:row>107</xdr:row>
      <xdr:rowOff>25502</xdr:rowOff>
    </xdr:to>
    <xdr:sp macro="" textlink="">
      <xdr:nvSpPr>
        <xdr:cNvPr id="772" name="楕円 771"/>
        <xdr:cNvSpPr/>
      </xdr:nvSpPr>
      <xdr:spPr>
        <a:xfrm>
          <a:off x="19494500" y="18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120548</xdr:rowOff>
    </xdr:from>
    <xdr:to>
      <xdr:col>107</xdr:col>
      <xdr:colOff>50800</xdr:colOff>
      <xdr:row>106</xdr:row>
      <xdr:rowOff>146152</xdr:rowOff>
    </xdr:to>
    <xdr:cxnSp macro="">
      <xdr:nvCxnSpPr>
        <xdr:cNvPr id="773" name="直線コネクタ 772"/>
        <xdr:cNvCxnSpPr/>
      </xdr:nvCxnSpPr>
      <xdr:spPr>
        <a:xfrm flipV="1">
          <a:off x="19545300" y="17951348"/>
          <a:ext cx="889000" cy="3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774"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75"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124528</xdr:rowOff>
    </xdr:from>
    <xdr:ext cx="469744" cy="259045"/>
    <xdr:sp macro="" textlink="">
      <xdr:nvSpPr>
        <xdr:cNvPr id="776" name="n_3aveValue【公民館】&#10;一人当たり面積"/>
        <xdr:cNvSpPr txBox="1"/>
      </xdr:nvSpPr>
      <xdr:spPr>
        <a:xfrm>
          <a:off x="19310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3624</xdr:rowOff>
    </xdr:from>
    <xdr:ext cx="469744" cy="259045"/>
    <xdr:sp macro="" textlink="">
      <xdr:nvSpPr>
        <xdr:cNvPr id="777" name="n_1mainValue【公民館】&#10;一人当たり面積"/>
        <xdr:cNvSpPr txBox="1"/>
      </xdr:nvSpPr>
      <xdr:spPr>
        <a:xfrm>
          <a:off x="21075727" y="176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16425</xdr:rowOff>
    </xdr:from>
    <xdr:ext cx="469744" cy="259045"/>
    <xdr:sp macro="" textlink="">
      <xdr:nvSpPr>
        <xdr:cNvPr id="778" name="n_2mainValue【公民館】&#10;一人当たり面積"/>
        <xdr:cNvSpPr txBox="1"/>
      </xdr:nvSpPr>
      <xdr:spPr>
        <a:xfrm>
          <a:off x="20199427" y="176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42029</xdr:rowOff>
    </xdr:from>
    <xdr:ext cx="469744" cy="259045"/>
    <xdr:sp macro="" textlink="">
      <xdr:nvSpPr>
        <xdr:cNvPr id="779" name="n_3mainValue【公民館】&#10;一人当たり面積"/>
        <xdr:cNvSpPr txBox="1"/>
      </xdr:nvSpPr>
      <xdr:spPr>
        <a:xfrm>
          <a:off x="19310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橋りょうや幼児施設で有形固定資産減価償却率が高くなっており、施設の老朽化による効率性の低下や修繕コストの増加が懸念される。各施設の改修時期も近づいていることも想定されるので、適切に財政計画に反映し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90" name="楕円 89"/>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91" name="【体育館・プール】&#10;有形固定資産減価償却率該当値テキスト"/>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92" name="楕円 91"/>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59</xdr:row>
      <xdr:rowOff>140970</xdr:rowOff>
    </xdr:to>
    <xdr:cxnSp macro="">
      <xdr:nvCxnSpPr>
        <xdr:cNvPr id="93" name="直線コネクタ 92"/>
        <xdr:cNvCxnSpPr/>
      </xdr:nvCxnSpPr>
      <xdr:spPr>
        <a:xfrm flipV="1">
          <a:off x="3797300" y="1004697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94" name="楕円 93"/>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59</xdr:row>
      <xdr:rowOff>140970</xdr:rowOff>
    </xdr:to>
    <xdr:cxnSp macro="">
      <xdr:nvCxnSpPr>
        <xdr:cNvPr id="95" name="直線コネクタ 94"/>
        <xdr:cNvCxnSpPr/>
      </xdr:nvCxnSpPr>
      <xdr:spPr>
        <a:xfrm>
          <a:off x="2908300" y="1025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96" name="楕円 95"/>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60</xdr:row>
      <xdr:rowOff>13335</xdr:rowOff>
    </xdr:to>
    <xdr:cxnSp macro="">
      <xdr:nvCxnSpPr>
        <xdr:cNvPr id="97" name="直線コネクタ 96"/>
        <xdr:cNvCxnSpPr/>
      </xdr:nvCxnSpPr>
      <xdr:spPr>
        <a:xfrm flipV="1">
          <a:off x="2019300" y="102565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98" name="n_1main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99" name="n_2mainValue【体育館・プー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00" name="n_3main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152226</xdr:rowOff>
    </xdr:from>
    <xdr:ext cx="469744" cy="259045"/>
    <xdr:sp macro="" textlink="">
      <xdr:nvSpPr>
        <xdr:cNvPr id="132"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28067</xdr:rowOff>
    </xdr:from>
    <xdr:to>
      <xdr:col>55</xdr:col>
      <xdr:colOff>50800</xdr:colOff>
      <xdr:row>61</xdr:row>
      <xdr:rowOff>129667</xdr:rowOff>
    </xdr:to>
    <xdr:sp macro="" textlink="">
      <xdr:nvSpPr>
        <xdr:cNvPr id="138" name="楕円 137"/>
        <xdr:cNvSpPr/>
      </xdr:nvSpPr>
      <xdr:spPr>
        <a:xfrm>
          <a:off x="104267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6494</xdr:rowOff>
    </xdr:from>
    <xdr:ext cx="469744" cy="259045"/>
    <xdr:sp macro="" textlink="">
      <xdr:nvSpPr>
        <xdr:cNvPr id="139" name="【体育館・プール】&#10;一人当たり面積該当値テキスト"/>
        <xdr:cNvSpPr txBox="1"/>
      </xdr:nvSpPr>
      <xdr:spPr>
        <a:xfrm>
          <a:off x="10515600" y="104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33782</xdr:rowOff>
    </xdr:from>
    <xdr:to>
      <xdr:col>50</xdr:col>
      <xdr:colOff>165100</xdr:colOff>
      <xdr:row>61</xdr:row>
      <xdr:rowOff>135382</xdr:rowOff>
    </xdr:to>
    <xdr:sp macro="" textlink="">
      <xdr:nvSpPr>
        <xdr:cNvPr id="140" name="楕円 139"/>
        <xdr:cNvSpPr/>
      </xdr:nvSpPr>
      <xdr:spPr>
        <a:xfrm>
          <a:off x="9588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78867</xdr:rowOff>
    </xdr:from>
    <xdr:to>
      <xdr:col>55</xdr:col>
      <xdr:colOff>0</xdr:colOff>
      <xdr:row>61</xdr:row>
      <xdr:rowOff>84582</xdr:rowOff>
    </xdr:to>
    <xdr:cxnSp macro="">
      <xdr:nvCxnSpPr>
        <xdr:cNvPr id="141" name="直線コネクタ 140"/>
        <xdr:cNvCxnSpPr/>
      </xdr:nvCxnSpPr>
      <xdr:spPr>
        <a:xfrm flipV="1">
          <a:off x="9639300" y="1053731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53784</xdr:rowOff>
    </xdr:from>
    <xdr:to>
      <xdr:col>46</xdr:col>
      <xdr:colOff>38100</xdr:colOff>
      <xdr:row>61</xdr:row>
      <xdr:rowOff>155384</xdr:rowOff>
    </xdr:to>
    <xdr:sp macro="" textlink="">
      <xdr:nvSpPr>
        <xdr:cNvPr id="142" name="楕円 141"/>
        <xdr:cNvSpPr/>
      </xdr:nvSpPr>
      <xdr:spPr>
        <a:xfrm>
          <a:off x="8699500" y="10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84582</xdr:rowOff>
    </xdr:from>
    <xdr:to>
      <xdr:col>50</xdr:col>
      <xdr:colOff>114300</xdr:colOff>
      <xdr:row>61</xdr:row>
      <xdr:rowOff>104584</xdr:rowOff>
    </xdr:to>
    <xdr:cxnSp macro="">
      <xdr:nvCxnSpPr>
        <xdr:cNvPr id="143" name="直線コネクタ 142"/>
        <xdr:cNvCxnSpPr/>
      </xdr:nvCxnSpPr>
      <xdr:spPr>
        <a:xfrm flipV="1">
          <a:off x="8750300" y="1054303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58356</xdr:rowOff>
    </xdr:from>
    <xdr:to>
      <xdr:col>41</xdr:col>
      <xdr:colOff>101600</xdr:colOff>
      <xdr:row>61</xdr:row>
      <xdr:rowOff>159956</xdr:rowOff>
    </xdr:to>
    <xdr:sp macro="" textlink="">
      <xdr:nvSpPr>
        <xdr:cNvPr id="144" name="楕円 143"/>
        <xdr:cNvSpPr/>
      </xdr:nvSpPr>
      <xdr:spPr>
        <a:xfrm>
          <a:off x="7810500" y="105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104584</xdr:rowOff>
    </xdr:from>
    <xdr:to>
      <xdr:col>45</xdr:col>
      <xdr:colOff>177800</xdr:colOff>
      <xdr:row>61</xdr:row>
      <xdr:rowOff>109156</xdr:rowOff>
    </xdr:to>
    <xdr:cxnSp macro="">
      <xdr:nvCxnSpPr>
        <xdr:cNvPr id="145" name="直線コネクタ 144"/>
        <xdr:cNvCxnSpPr/>
      </xdr:nvCxnSpPr>
      <xdr:spPr>
        <a:xfrm flipV="1">
          <a:off x="7861300" y="105630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151909</xdr:rowOff>
    </xdr:from>
    <xdr:ext cx="469744" cy="259045"/>
    <xdr:sp macro="" textlink="">
      <xdr:nvSpPr>
        <xdr:cNvPr id="146" name="n_1mainValue【体育館・プール】&#10;一人当たり面積"/>
        <xdr:cNvSpPr txBox="1"/>
      </xdr:nvSpPr>
      <xdr:spPr>
        <a:xfrm>
          <a:off x="9391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146511</xdr:rowOff>
    </xdr:from>
    <xdr:ext cx="469744" cy="259045"/>
    <xdr:sp macro="" textlink="">
      <xdr:nvSpPr>
        <xdr:cNvPr id="147" name="n_2mainValue【体育館・プール】&#10;一人当たり面積"/>
        <xdr:cNvSpPr txBox="1"/>
      </xdr:nvSpPr>
      <xdr:spPr>
        <a:xfrm>
          <a:off x="8515427" y="10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5033</xdr:rowOff>
    </xdr:from>
    <xdr:ext cx="469744" cy="259045"/>
    <xdr:sp macro="" textlink="">
      <xdr:nvSpPr>
        <xdr:cNvPr id="148" name="n_3mainValue【体育館・プール】&#10;一人当たり面積"/>
        <xdr:cNvSpPr txBox="1"/>
      </xdr:nvSpPr>
      <xdr:spPr>
        <a:xfrm>
          <a:off x="7626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75" name="テキスト ボックス 1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6" name="直線コネクタ 1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7" name="テキスト ボックス 1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8" name="直線コネクタ 1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9" name="テキスト ボックス 1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0" name="直線コネクタ 1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1" name="テキスト ボックス 1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2" name="直線コネクタ 1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3" name="テキスト ボックス 1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4" name="直線コネクタ 1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85" name="テキスト ボックス 1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6" name="直線コネクタ 1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7" name="テキスト ボックス 1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189" name="直線コネクタ 188"/>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190"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191" name="直線コネクタ 190"/>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192"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193" name="直線コネクタ 192"/>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194"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195" name="フローチャート: 判断 194"/>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196" name="フローチャート: 判断 195"/>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104791</xdr:rowOff>
    </xdr:from>
    <xdr:ext cx="405111" cy="259045"/>
    <xdr:sp macro="" textlink="">
      <xdr:nvSpPr>
        <xdr:cNvPr id="197" name="n_1ave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198" name="フローチャート: 判断 197"/>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118127</xdr:rowOff>
    </xdr:from>
    <xdr:ext cx="405111" cy="259045"/>
    <xdr:sp macro="" textlink="">
      <xdr:nvSpPr>
        <xdr:cNvPr id="199" name="n_2ave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00" name="フローチャート: 判断 199"/>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3827</xdr:rowOff>
    </xdr:from>
    <xdr:ext cx="405111" cy="259045"/>
    <xdr:sp macro="" textlink="">
      <xdr:nvSpPr>
        <xdr:cNvPr id="201" name="n_3ave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2" name="テキスト ボックス 2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3" name="テキスト ボックス 2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4" name="テキスト ボックス 2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5" name="テキスト ボックス 2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6" name="テキスト ボックス 2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207" name="楕円 206"/>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208" name="【市民会館】&#10;有形固定資産減価償却率該当値テキスト"/>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209" name="楕円 208"/>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129539</xdr:rowOff>
    </xdr:to>
    <xdr:cxnSp macro="">
      <xdr:nvCxnSpPr>
        <xdr:cNvPr id="210" name="直線コネクタ 209"/>
        <xdr:cNvCxnSpPr/>
      </xdr:nvCxnSpPr>
      <xdr:spPr>
        <a:xfrm flipV="1">
          <a:off x="3797300" y="179184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78739</xdr:rowOff>
    </xdr:from>
    <xdr:to>
      <xdr:col>15</xdr:col>
      <xdr:colOff>101600</xdr:colOff>
      <xdr:row>105</xdr:row>
      <xdr:rowOff>8889</xdr:rowOff>
    </xdr:to>
    <xdr:sp macro="" textlink="">
      <xdr:nvSpPr>
        <xdr:cNvPr id="211" name="楕円 210"/>
        <xdr:cNvSpPr/>
      </xdr:nvSpPr>
      <xdr:spPr>
        <a:xfrm>
          <a:off x="2857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104</xdr:row>
      <xdr:rowOff>129539</xdr:rowOff>
    </xdr:to>
    <xdr:cxnSp macro="">
      <xdr:nvCxnSpPr>
        <xdr:cNvPr id="212" name="直線コネクタ 211"/>
        <xdr:cNvCxnSpPr/>
      </xdr:nvCxnSpPr>
      <xdr:spPr>
        <a:xfrm>
          <a:off x="2908300" y="17960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120650</xdr:rowOff>
    </xdr:from>
    <xdr:to>
      <xdr:col>10</xdr:col>
      <xdr:colOff>165100</xdr:colOff>
      <xdr:row>105</xdr:row>
      <xdr:rowOff>50800</xdr:rowOff>
    </xdr:to>
    <xdr:sp macro="" textlink="">
      <xdr:nvSpPr>
        <xdr:cNvPr id="213" name="楕円 212"/>
        <xdr:cNvSpPr/>
      </xdr:nvSpPr>
      <xdr:spPr>
        <a:xfrm>
          <a:off x="1968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129539</xdr:rowOff>
    </xdr:from>
    <xdr:to>
      <xdr:col>15</xdr:col>
      <xdr:colOff>50800</xdr:colOff>
      <xdr:row>105</xdr:row>
      <xdr:rowOff>0</xdr:rowOff>
    </xdr:to>
    <xdr:cxnSp macro="">
      <xdr:nvCxnSpPr>
        <xdr:cNvPr id="214" name="直線コネクタ 213"/>
        <xdr:cNvCxnSpPr/>
      </xdr:nvCxnSpPr>
      <xdr:spPr>
        <a:xfrm flipV="1">
          <a:off x="2019300" y="1796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25416</xdr:rowOff>
    </xdr:from>
    <xdr:ext cx="405111" cy="259045"/>
    <xdr:sp macro="" textlink="">
      <xdr:nvSpPr>
        <xdr:cNvPr id="215" name="n_1mainValue【市民会館】&#10;有形固定資産減価償却率"/>
        <xdr:cNvSpPr txBox="1"/>
      </xdr:nvSpPr>
      <xdr:spPr>
        <a:xfrm>
          <a:off x="35820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25416</xdr:rowOff>
    </xdr:from>
    <xdr:ext cx="405111" cy="259045"/>
    <xdr:sp macro="" textlink="">
      <xdr:nvSpPr>
        <xdr:cNvPr id="216" name="n_2mainValue【市民会館】&#10;有形固定資産減価償却率"/>
        <xdr:cNvSpPr txBox="1"/>
      </xdr:nvSpPr>
      <xdr:spPr>
        <a:xfrm>
          <a:off x="2705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67327</xdr:rowOff>
    </xdr:from>
    <xdr:ext cx="405111" cy="259045"/>
    <xdr:sp macro="" textlink="">
      <xdr:nvSpPr>
        <xdr:cNvPr id="217" name="n_3mainValue【市民会館】&#10;有形固定資産減価償却率"/>
        <xdr:cNvSpPr txBox="1"/>
      </xdr:nvSpPr>
      <xdr:spPr>
        <a:xfrm>
          <a:off x="1816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6" name="テキスト ボックス 2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7" name="直線コネクタ 2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8" name="直線コネクタ 2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9" name="テキスト ボックス 2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0" name="直線コネクタ 2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1" name="テキスト ボックス 2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2" name="直線コネクタ 2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3" name="テキスト ボックス 2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4" name="直線コネクタ 2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5" name="テキスト ボックス 2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6" name="直線コネクタ 2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7" name="テキスト ボックス 2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241" name="直線コネクタ 240"/>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242"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243" name="直線コネクタ 242"/>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244"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245" name="直線コネクタ 244"/>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246" name="【市民会館】&#10;一人当たり面積平均値テキスト"/>
        <xdr:cNvSpPr txBox="1"/>
      </xdr:nvSpPr>
      <xdr:spPr>
        <a:xfrm>
          <a:off x="10515600" y="1780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247" name="フローチャート: 判断 246"/>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248" name="フローチャート: 判断 247"/>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249"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250" name="フローチャート: 判断 24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251"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252" name="フローチャート: 判断 251"/>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253"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4" name="テキスト ボックス 2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5" name="テキスト ボックス 2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6" name="テキスト ボックス 2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7" name="テキスト ボックス 2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8" name="テキスト ボックス 2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259" name="楕円 258"/>
        <xdr:cNvSpPr/>
      </xdr:nvSpPr>
      <xdr:spPr>
        <a:xfrm>
          <a:off x="10426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30497</xdr:rowOff>
    </xdr:from>
    <xdr:ext cx="469744" cy="259045"/>
    <xdr:sp macro="" textlink="">
      <xdr:nvSpPr>
        <xdr:cNvPr id="260" name="【市民会館】&#10;一人当たり面積該当値テキスト"/>
        <xdr:cNvSpPr txBox="1"/>
      </xdr:nvSpPr>
      <xdr:spPr>
        <a:xfrm>
          <a:off x="1051560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63500</xdr:rowOff>
    </xdr:from>
    <xdr:to>
      <xdr:col>50</xdr:col>
      <xdr:colOff>165100</xdr:colOff>
      <xdr:row>105</xdr:row>
      <xdr:rowOff>165100</xdr:rowOff>
    </xdr:to>
    <xdr:sp macro="" textlink="">
      <xdr:nvSpPr>
        <xdr:cNvPr id="261" name="楕円 260"/>
        <xdr:cNvSpPr/>
      </xdr:nvSpPr>
      <xdr:spPr>
        <a:xfrm>
          <a:off x="958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102870</xdr:rowOff>
    </xdr:from>
    <xdr:to>
      <xdr:col>55</xdr:col>
      <xdr:colOff>0</xdr:colOff>
      <xdr:row>105</xdr:row>
      <xdr:rowOff>114300</xdr:rowOff>
    </xdr:to>
    <xdr:cxnSp macro="">
      <xdr:nvCxnSpPr>
        <xdr:cNvPr id="262" name="直線コネクタ 261"/>
        <xdr:cNvCxnSpPr/>
      </xdr:nvCxnSpPr>
      <xdr:spPr>
        <a:xfrm flipV="1">
          <a:off x="9639300" y="18105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74930</xdr:rowOff>
    </xdr:from>
    <xdr:to>
      <xdr:col>46</xdr:col>
      <xdr:colOff>38100</xdr:colOff>
      <xdr:row>106</xdr:row>
      <xdr:rowOff>5080</xdr:rowOff>
    </xdr:to>
    <xdr:sp macro="" textlink="">
      <xdr:nvSpPr>
        <xdr:cNvPr id="263" name="楕円 262"/>
        <xdr:cNvSpPr/>
      </xdr:nvSpPr>
      <xdr:spPr>
        <a:xfrm>
          <a:off x="8699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114300</xdr:rowOff>
    </xdr:from>
    <xdr:to>
      <xdr:col>50</xdr:col>
      <xdr:colOff>114300</xdr:colOff>
      <xdr:row>105</xdr:row>
      <xdr:rowOff>125730</xdr:rowOff>
    </xdr:to>
    <xdr:cxnSp macro="">
      <xdr:nvCxnSpPr>
        <xdr:cNvPr id="264" name="直線コネクタ 263"/>
        <xdr:cNvCxnSpPr/>
      </xdr:nvCxnSpPr>
      <xdr:spPr>
        <a:xfrm flipV="1">
          <a:off x="8750300" y="18116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265" name="楕円 264"/>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125730</xdr:rowOff>
    </xdr:from>
    <xdr:to>
      <xdr:col>45</xdr:col>
      <xdr:colOff>177800</xdr:colOff>
      <xdr:row>105</xdr:row>
      <xdr:rowOff>133350</xdr:rowOff>
    </xdr:to>
    <xdr:cxnSp macro="">
      <xdr:nvCxnSpPr>
        <xdr:cNvPr id="266" name="直線コネクタ 265"/>
        <xdr:cNvCxnSpPr/>
      </xdr:nvCxnSpPr>
      <xdr:spPr>
        <a:xfrm flipV="1">
          <a:off x="7861300" y="1812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156227</xdr:rowOff>
    </xdr:from>
    <xdr:ext cx="469744" cy="259045"/>
    <xdr:sp macro="" textlink="">
      <xdr:nvSpPr>
        <xdr:cNvPr id="267" name="n_1main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268" name="n_2main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269" name="n_3mainValue【市民会館】&#10;一人当たり面積"/>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8" name="正方形/長方形 2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9" name="正方形/長方形 2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0" name="正方形/長方形 2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1" name="正方形/長方形 2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2" name="正方形/長方形 2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3" name="正方形/長方形 2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4" name="正方形/長方形 2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5" name="正方形/長方形 2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6" name="正方形/長方形 2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7" name="正方形/長方形 2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8" name="正方形/長方形 2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9" name="正方形/長方形 2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0" name="正方形/長方形 2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1" name="正方形/長方形 2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2" name="正方形/長方形 2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3" name="正方形/長方形 2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4" name="テキスト ボックス 2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5" name="直線コネクタ 2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6" name="テキスト ボックス 2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7" name="直線コネクタ 2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8" name="テキスト ボックス 2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9" name="直線コネクタ 2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0" name="テキスト ボックス 2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1" name="直線コネクタ 3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2" name="テキスト ボックス 3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3" name="直線コネクタ 3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4" name="テキスト ボックス 3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5" name="直線コネクタ 3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6" name="テキスト ボックス 30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7" name="直線コネクタ 3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8" name="テキスト ボックス 3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10" name="直線コネクタ 309"/>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11"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12" name="直線コネクタ 311"/>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13"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14" name="直線コネクタ 313"/>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315"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16" name="フローチャート: 判断 315"/>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17" name="フローチャート: 判断 316"/>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318"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319" name="フローチャート: 判断 318"/>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320"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21" name="フローチャート: 判断 320"/>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22"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3" name="テキスト ボックス 3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4" name="テキスト ボックス 3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5" name="テキスト ボックス 3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6" name="テキスト ボックス 3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7" name="テキスト ボックス 3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328" name="楕円 327"/>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54627</xdr:rowOff>
    </xdr:from>
    <xdr:ext cx="405111" cy="259045"/>
    <xdr:sp macro="" textlink="">
      <xdr:nvSpPr>
        <xdr:cNvPr id="329" name="【保健センター・保健所】&#10;有形固定資産減価償却率該当値テキスト"/>
        <xdr:cNvSpPr txBox="1"/>
      </xdr:nvSpPr>
      <xdr:spPr>
        <a:xfrm>
          <a:off x="1635760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23495</xdr:rowOff>
    </xdr:from>
    <xdr:to>
      <xdr:col>81</xdr:col>
      <xdr:colOff>101600</xdr:colOff>
      <xdr:row>63</xdr:row>
      <xdr:rowOff>125095</xdr:rowOff>
    </xdr:to>
    <xdr:sp macro="" textlink="">
      <xdr:nvSpPr>
        <xdr:cNvPr id="330" name="楕円 329"/>
        <xdr:cNvSpPr/>
      </xdr:nvSpPr>
      <xdr:spPr>
        <a:xfrm>
          <a:off x="1543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74295</xdr:rowOff>
    </xdr:to>
    <xdr:cxnSp macro="">
      <xdr:nvCxnSpPr>
        <xdr:cNvPr id="331" name="直線コネクタ 330"/>
        <xdr:cNvCxnSpPr/>
      </xdr:nvCxnSpPr>
      <xdr:spPr>
        <a:xfrm flipV="1">
          <a:off x="15481300" y="108204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23495</xdr:rowOff>
    </xdr:from>
    <xdr:to>
      <xdr:col>76</xdr:col>
      <xdr:colOff>165100</xdr:colOff>
      <xdr:row>63</xdr:row>
      <xdr:rowOff>125095</xdr:rowOff>
    </xdr:to>
    <xdr:sp macro="" textlink="">
      <xdr:nvSpPr>
        <xdr:cNvPr id="332" name="楕円 331"/>
        <xdr:cNvSpPr/>
      </xdr:nvSpPr>
      <xdr:spPr>
        <a:xfrm>
          <a:off x="1454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74295</xdr:rowOff>
    </xdr:from>
    <xdr:to>
      <xdr:col>81</xdr:col>
      <xdr:colOff>50800</xdr:colOff>
      <xdr:row>63</xdr:row>
      <xdr:rowOff>74295</xdr:rowOff>
    </xdr:to>
    <xdr:cxnSp macro="">
      <xdr:nvCxnSpPr>
        <xdr:cNvPr id="333" name="直線コネクタ 332"/>
        <xdr:cNvCxnSpPr/>
      </xdr:nvCxnSpPr>
      <xdr:spPr>
        <a:xfrm>
          <a:off x="14592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78740</xdr:rowOff>
    </xdr:from>
    <xdr:to>
      <xdr:col>72</xdr:col>
      <xdr:colOff>38100</xdr:colOff>
      <xdr:row>64</xdr:row>
      <xdr:rowOff>8890</xdr:rowOff>
    </xdr:to>
    <xdr:sp macro="" textlink="">
      <xdr:nvSpPr>
        <xdr:cNvPr id="334" name="楕円 333"/>
        <xdr:cNvSpPr/>
      </xdr:nvSpPr>
      <xdr:spPr>
        <a:xfrm>
          <a:off x="1365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74295</xdr:rowOff>
    </xdr:from>
    <xdr:to>
      <xdr:col>76</xdr:col>
      <xdr:colOff>114300</xdr:colOff>
      <xdr:row>63</xdr:row>
      <xdr:rowOff>129540</xdr:rowOff>
    </xdr:to>
    <xdr:cxnSp macro="">
      <xdr:nvCxnSpPr>
        <xdr:cNvPr id="335" name="直線コネクタ 334"/>
        <xdr:cNvCxnSpPr/>
      </xdr:nvCxnSpPr>
      <xdr:spPr>
        <a:xfrm flipV="1">
          <a:off x="13703300" y="108756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116222</xdr:rowOff>
    </xdr:from>
    <xdr:ext cx="405111" cy="259045"/>
    <xdr:sp macro="" textlink="">
      <xdr:nvSpPr>
        <xdr:cNvPr id="336" name="n_1mainValue【保健センター・保健所】&#10;有形固定資産減価償却率"/>
        <xdr:cNvSpPr txBox="1"/>
      </xdr:nvSpPr>
      <xdr:spPr>
        <a:xfrm>
          <a:off x="15266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116222</xdr:rowOff>
    </xdr:from>
    <xdr:ext cx="405111" cy="259045"/>
    <xdr:sp macro="" textlink="">
      <xdr:nvSpPr>
        <xdr:cNvPr id="337" name="n_2mainValue【保健センター・保健所】&#10;有形固定資産減価償却率"/>
        <xdr:cNvSpPr txBox="1"/>
      </xdr:nvSpPr>
      <xdr:spPr>
        <a:xfrm>
          <a:off x="14389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17</xdr:rowOff>
    </xdr:from>
    <xdr:ext cx="405111" cy="259045"/>
    <xdr:sp macro="" textlink="">
      <xdr:nvSpPr>
        <xdr:cNvPr id="338" name="n_3mainValue【保健センター・保健所】&#10;有形固定資産減価償却率"/>
        <xdr:cNvSpPr txBox="1"/>
      </xdr:nvSpPr>
      <xdr:spPr>
        <a:xfrm>
          <a:off x="13500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49" name="直線コネクタ 3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0" name="テキスト ボックス 3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1" name="直線コネクタ 3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2" name="テキスト ボックス 3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3" name="直線コネクタ 3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4" name="テキスト ボックス 3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55" name="直線コネクタ 3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56" name="テキスト ボックス 3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57" name="直線コネクタ 3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58" name="テキスト ボックス 3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59" name="直線コネクタ 3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0" name="テキスト ボックス 3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364" name="直線コネクタ 363"/>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365"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366" name="直線コネクタ 365"/>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367"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368" name="直線コネクタ 367"/>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369"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370" name="フローチャート: 判断 369"/>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371" name="フローチャート: 判断 370"/>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372" name="n_1aveValue【保健センター・保健所】&#10;一人当たり面積"/>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373" name="フローチャート: 判断 372"/>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374" name="n_2aveValue【保健センター・保健所】&#10;一人当たり面積"/>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375" name="フローチャート: 判断 374"/>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72951</xdr:rowOff>
    </xdr:from>
    <xdr:ext cx="469744" cy="259045"/>
    <xdr:sp macro="" textlink="">
      <xdr:nvSpPr>
        <xdr:cNvPr id="376" name="n_3aveValue【保健センター・保健所】&#10;一人当たり面積"/>
        <xdr:cNvSpPr txBox="1"/>
      </xdr:nvSpPr>
      <xdr:spPr>
        <a:xfrm>
          <a:off x="19310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158206</xdr:rowOff>
    </xdr:from>
    <xdr:to>
      <xdr:col>116</xdr:col>
      <xdr:colOff>114300</xdr:colOff>
      <xdr:row>59</xdr:row>
      <xdr:rowOff>88356</xdr:rowOff>
    </xdr:to>
    <xdr:sp macro="" textlink="">
      <xdr:nvSpPr>
        <xdr:cNvPr id="382" name="楕円 381"/>
        <xdr:cNvSpPr/>
      </xdr:nvSpPr>
      <xdr:spPr>
        <a:xfrm>
          <a:off x="22110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9633</xdr:rowOff>
    </xdr:from>
    <xdr:ext cx="469744" cy="259045"/>
    <xdr:sp macro="" textlink="">
      <xdr:nvSpPr>
        <xdr:cNvPr id="383" name="【保健センター・保健所】&#10;一人当たり面積該当値テキスト"/>
        <xdr:cNvSpPr txBox="1"/>
      </xdr:nvSpPr>
      <xdr:spPr>
        <a:xfrm>
          <a:off x="22199600" y="995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3084</xdr:rowOff>
    </xdr:from>
    <xdr:to>
      <xdr:col>112</xdr:col>
      <xdr:colOff>38100</xdr:colOff>
      <xdr:row>59</xdr:row>
      <xdr:rowOff>104684</xdr:rowOff>
    </xdr:to>
    <xdr:sp macro="" textlink="">
      <xdr:nvSpPr>
        <xdr:cNvPr id="384" name="楕円 383"/>
        <xdr:cNvSpPr/>
      </xdr:nvSpPr>
      <xdr:spPr>
        <a:xfrm>
          <a:off x="2127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37556</xdr:rowOff>
    </xdr:from>
    <xdr:to>
      <xdr:col>116</xdr:col>
      <xdr:colOff>63500</xdr:colOff>
      <xdr:row>59</xdr:row>
      <xdr:rowOff>53884</xdr:rowOff>
    </xdr:to>
    <xdr:cxnSp macro="">
      <xdr:nvCxnSpPr>
        <xdr:cNvPr id="385" name="直線コネクタ 384"/>
        <xdr:cNvCxnSpPr/>
      </xdr:nvCxnSpPr>
      <xdr:spPr>
        <a:xfrm flipV="1">
          <a:off x="21323300" y="1015310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386" name="楕円 385"/>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53884</xdr:rowOff>
    </xdr:from>
    <xdr:to>
      <xdr:col>111</xdr:col>
      <xdr:colOff>177800</xdr:colOff>
      <xdr:row>59</xdr:row>
      <xdr:rowOff>73478</xdr:rowOff>
    </xdr:to>
    <xdr:cxnSp macro="">
      <xdr:nvCxnSpPr>
        <xdr:cNvPr id="387" name="直線コネクタ 386"/>
        <xdr:cNvCxnSpPr/>
      </xdr:nvCxnSpPr>
      <xdr:spPr>
        <a:xfrm flipV="1">
          <a:off x="20434300" y="101694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35741</xdr:rowOff>
    </xdr:from>
    <xdr:to>
      <xdr:col>102</xdr:col>
      <xdr:colOff>165100</xdr:colOff>
      <xdr:row>59</xdr:row>
      <xdr:rowOff>137341</xdr:rowOff>
    </xdr:to>
    <xdr:sp macro="" textlink="">
      <xdr:nvSpPr>
        <xdr:cNvPr id="388" name="楕円 387"/>
        <xdr:cNvSpPr/>
      </xdr:nvSpPr>
      <xdr:spPr>
        <a:xfrm>
          <a:off x="19494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86541</xdr:rowOff>
    </xdr:to>
    <xdr:cxnSp macro="">
      <xdr:nvCxnSpPr>
        <xdr:cNvPr id="389" name="直線コネクタ 388"/>
        <xdr:cNvCxnSpPr/>
      </xdr:nvCxnSpPr>
      <xdr:spPr>
        <a:xfrm flipV="1">
          <a:off x="19545300" y="101890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121211</xdr:rowOff>
    </xdr:from>
    <xdr:ext cx="469744" cy="259045"/>
    <xdr:sp macro="" textlink="">
      <xdr:nvSpPr>
        <xdr:cNvPr id="390" name="n_1mainValue【保健センター・保健所】&#10;一人当たり面積"/>
        <xdr:cNvSpPr txBox="1"/>
      </xdr:nvSpPr>
      <xdr:spPr>
        <a:xfrm>
          <a:off x="21075727" y="98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391" name="n_2mainValue【保健センター・保健所】&#10;一人当たり面積"/>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153868</xdr:rowOff>
    </xdr:from>
    <xdr:ext cx="469744" cy="259045"/>
    <xdr:sp macro="" textlink="">
      <xdr:nvSpPr>
        <xdr:cNvPr id="392" name="n_3mainValue【保健センター・保健所】&#10;一人当たり面積"/>
        <xdr:cNvSpPr txBox="1"/>
      </xdr:nvSpPr>
      <xdr:spPr>
        <a:xfrm>
          <a:off x="19310427"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3" name="テキスト ボックス 4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4" name="直線コネクタ 4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5" name="テキスト ボックス 4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6" name="直線コネクタ 4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7" name="テキスト ボックス 4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8" name="直線コネクタ 4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9" name="テキスト ボックス 4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0" name="直線コネクタ 4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1" name="テキスト ボックス 4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2" name="直線コネクタ 4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3" name="テキスト ボックス 4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17" name="直線コネクタ 416"/>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18"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19" name="直線コネクタ 418"/>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2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21" name="直線コネクタ 42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22"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23" name="フローチャート: 判断 422"/>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24" name="フローチャート: 判断 42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425"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26" name="フローチャート: 判断 425"/>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27"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28" name="フローチャート: 判断 427"/>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429"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435" name="楕円 434"/>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139082</xdr:rowOff>
    </xdr:from>
    <xdr:ext cx="405111" cy="259045"/>
    <xdr:sp macro="" textlink="">
      <xdr:nvSpPr>
        <xdr:cNvPr id="436" name="【消防施設】&#10;有形固定資産減価償却率該当値テキスト"/>
        <xdr:cNvSpPr txBox="1"/>
      </xdr:nvSpPr>
      <xdr:spPr>
        <a:xfrm>
          <a:off x="16357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437" name="楕円 436"/>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82</xdr:row>
      <xdr:rowOff>40005</xdr:rowOff>
    </xdr:to>
    <xdr:cxnSp macro="">
      <xdr:nvCxnSpPr>
        <xdr:cNvPr id="438" name="直線コネクタ 437"/>
        <xdr:cNvCxnSpPr/>
      </xdr:nvCxnSpPr>
      <xdr:spPr>
        <a:xfrm>
          <a:off x="15481300" y="13855064"/>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88264</xdr:rowOff>
    </xdr:from>
    <xdr:to>
      <xdr:col>76</xdr:col>
      <xdr:colOff>165100</xdr:colOff>
      <xdr:row>81</xdr:row>
      <xdr:rowOff>18414</xdr:rowOff>
    </xdr:to>
    <xdr:sp macro="" textlink="">
      <xdr:nvSpPr>
        <xdr:cNvPr id="439" name="楕円 438"/>
        <xdr:cNvSpPr/>
      </xdr:nvSpPr>
      <xdr:spPr>
        <a:xfrm>
          <a:off x="14541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139064</xdr:rowOff>
    </xdr:from>
    <xdr:to>
      <xdr:col>81</xdr:col>
      <xdr:colOff>50800</xdr:colOff>
      <xdr:row>80</xdr:row>
      <xdr:rowOff>139064</xdr:rowOff>
    </xdr:to>
    <xdr:cxnSp macro="">
      <xdr:nvCxnSpPr>
        <xdr:cNvPr id="440" name="直線コネクタ 439"/>
        <xdr:cNvCxnSpPr/>
      </xdr:nvCxnSpPr>
      <xdr:spPr>
        <a:xfrm>
          <a:off x="14592300" y="1385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111125</xdr:rowOff>
    </xdr:from>
    <xdr:to>
      <xdr:col>72</xdr:col>
      <xdr:colOff>38100</xdr:colOff>
      <xdr:row>79</xdr:row>
      <xdr:rowOff>41275</xdr:rowOff>
    </xdr:to>
    <xdr:sp macro="" textlink="">
      <xdr:nvSpPr>
        <xdr:cNvPr id="441" name="楕円 440"/>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161925</xdr:rowOff>
    </xdr:from>
    <xdr:to>
      <xdr:col>76</xdr:col>
      <xdr:colOff>114300</xdr:colOff>
      <xdr:row>80</xdr:row>
      <xdr:rowOff>139064</xdr:rowOff>
    </xdr:to>
    <xdr:cxnSp macro="">
      <xdr:nvCxnSpPr>
        <xdr:cNvPr id="442" name="直線コネクタ 441"/>
        <xdr:cNvCxnSpPr/>
      </xdr:nvCxnSpPr>
      <xdr:spPr>
        <a:xfrm>
          <a:off x="13703300" y="13535025"/>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34941</xdr:rowOff>
    </xdr:from>
    <xdr:ext cx="405111" cy="259045"/>
    <xdr:sp macro="" textlink="">
      <xdr:nvSpPr>
        <xdr:cNvPr id="443" name="n_1mainValue【消防施設】&#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34941</xdr:rowOff>
    </xdr:from>
    <xdr:ext cx="405111" cy="259045"/>
    <xdr:sp macro="" textlink="">
      <xdr:nvSpPr>
        <xdr:cNvPr id="444" name="n_2mainValue【消防施設】&#10;有形固定資産減価償却率"/>
        <xdr:cNvSpPr txBox="1"/>
      </xdr:nvSpPr>
      <xdr:spPr>
        <a:xfrm>
          <a:off x="14389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57802</xdr:rowOff>
    </xdr:from>
    <xdr:ext cx="405111" cy="259045"/>
    <xdr:sp macro="" textlink="">
      <xdr:nvSpPr>
        <xdr:cNvPr id="445" name="n_3mainValue【消防施設】&#10;有形固定資産減価償却率"/>
        <xdr:cNvSpPr txBox="1"/>
      </xdr:nvSpPr>
      <xdr:spPr>
        <a:xfrm>
          <a:off x="13500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6" name="直線コネクタ 4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7" name="テキスト ボックス 4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8" name="直線コネクタ 4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9" name="テキスト ボックス 4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0" name="直線コネクタ 4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1" name="テキスト ボックス 4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2" name="直線コネクタ 4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3" name="テキスト ボックス 4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67" name="直線コネクタ 466"/>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68"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69" name="直線コネクタ 468"/>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70"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71" name="直線コネクタ 470"/>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72"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73" name="フローチャート: 判断 472"/>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74" name="フローチャート: 判断 473"/>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75"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76" name="フローチャート: 判断 475"/>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77"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78" name="フローチャート: 判断 477"/>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79"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0" name="テキスト ボックス 4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1" name="テキスト ボックス 4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2" name="テキスト ボックス 4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3" name="テキスト ボックス 4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4" name="テキスト ボックス 4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119431</xdr:rowOff>
    </xdr:from>
    <xdr:to>
      <xdr:col>116</xdr:col>
      <xdr:colOff>114300</xdr:colOff>
      <xdr:row>86</xdr:row>
      <xdr:rowOff>49581</xdr:rowOff>
    </xdr:to>
    <xdr:sp macro="" textlink="">
      <xdr:nvSpPr>
        <xdr:cNvPr id="485" name="楕円 484"/>
        <xdr:cNvSpPr/>
      </xdr:nvSpPr>
      <xdr:spPr>
        <a:xfrm>
          <a:off x="221107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34358</xdr:rowOff>
    </xdr:from>
    <xdr:ext cx="469744" cy="259045"/>
    <xdr:sp macro="" textlink="">
      <xdr:nvSpPr>
        <xdr:cNvPr id="486" name="【消防施設】&#10;一人当たり面積該当値テキスト"/>
        <xdr:cNvSpPr txBox="1"/>
      </xdr:nvSpPr>
      <xdr:spPr>
        <a:xfrm>
          <a:off x="22199600" y="1460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120345</xdr:rowOff>
    </xdr:from>
    <xdr:to>
      <xdr:col>112</xdr:col>
      <xdr:colOff>38100</xdr:colOff>
      <xdr:row>86</xdr:row>
      <xdr:rowOff>50495</xdr:rowOff>
    </xdr:to>
    <xdr:sp macro="" textlink="">
      <xdr:nvSpPr>
        <xdr:cNvPr id="487" name="楕円 486"/>
        <xdr:cNvSpPr/>
      </xdr:nvSpPr>
      <xdr:spPr>
        <a:xfrm>
          <a:off x="21272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170231</xdr:rowOff>
    </xdr:from>
    <xdr:to>
      <xdr:col>116</xdr:col>
      <xdr:colOff>63500</xdr:colOff>
      <xdr:row>85</xdr:row>
      <xdr:rowOff>171145</xdr:rowOff>
    </xdr:to>
    <xdr:cxnSp macro="">
      <xdr:nvCxnSpPr>
        <xdr:cNvPr id="488" name="直線コネクタ 487"/>
        <xdr:cNvCxnSpPr/>
      </xdr:nvCxnSpPr>
      <xdr:spPr>
        <a:xfrm flipV="1">
          <a:off x="21323300" y="1474348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120345</xdr:rowOff>
    </xdr:from>
    <xdr:to>
      <xdr:col>107</xdr:col>
      <xdr:colOff>101600</xdr:colOff>
      <xdr:row>86</xdr:row>
      <xdr:rowOff>50495</xdr:rowOff>
    </xdr:to>
    <xdr:sp macro="" textlink="">
      <xdr:nvSpPr>
        <xdr:cNvPr id="489" name="楕円 488"/>
        <xdr:cNvSpPr/>
      </xdr:nvSpPr>
      <xdr:spPr>
        <a:xfrm>
          <a:off x="20383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171145</xdr:rowOff>
    </xdr:from>
    <xdr:to>
      <xdr:col>111</xdr:col>
      <xdr:colOff>177800</xdr:colOff>
      <xdr:row>85</xdr:row>
      <xdr:rowOff>171145</xdr:rowOff>
    </xdr:to>
    <xdr:cxnSp macro="">
      <xdr:nvCxnSpPr>
        <xdr:cNvPr id="490" name="直線コネクタ 489"/>
        <xdr:cNvCxnSpPr/>
      </xdr:nvCxnSpPr>
      <xdr:spPr>
        <a:xfrm>
          <a:off x="20434300" y="14744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120802</xdr:rowOff>
    </xdr:from>
    <xdr:to>
      <xdr:col>102</xdr:col>
      <xdr:colOff>165100</xdr:colOff>
      <xdr:row>86</xdr:row>
      <xdr:rowOff>50952</xdr:rowOff>
    </xdr:to>
    <xdr:sp macro="" textlink="">
      <xdr:nvSpPr>
        <xdr:cNvPr id="491" name="楕円 490"/>
        <xdr:cNvSpPr/>
      </xdr:nvSpPr>
      <xdr:spPr>
        <a:xfrm>
          <a:off x="19494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171145</xdr:rowOff>
    </xdr:from>
    <xdr:to>
      <xdr:col>107</xdr:col>
      <xdr:colOff>50800</xdr:colOff>
      <xdr:row>86</xdr:row>
      <xdr:rowOff>152</xdr:rowOff>
    </xdr:to>
    <xdr:cxnSp macro="">
      <xdr:nvCxnSpPr>
        <xdr:cNvPr id="492" name="直線コネクタ 491"/>
        <xdr:cNvCxnSpPr/>
      </xdr:nvCxnSpPr>
      <xdr:spPr>
        <a:xfrm flipV="1">
          <a:off x="19545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41622</xdr:rowOff>
    </xdr:from>
    <xdr:ext cx="469744" cy="259045"/>
    <xdr:sp macro="" textlink="">
      <xdr:nvSpPr>
        <xdr:cNvPr id="493" name="n_1mainValue【消防施設】&#10;一人当たり面積"/>
        <xdr:cNvSpPr txBox="1"/>
      </xdr:nvSpPr>
      <xdr:spPr>
        <a:xfrm>
          <a:off x="210757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41622</xdr:rowOff>
    </xdr:from>
    <xdr:ext cx="469744" cy="259045"/>
    <xdr:sp macro="" textlink="">
      <xdr:nvSpPr>
        <xdr:cNvPr id="494" name="n_2mainValue【消防施設】&#10;一人当たり面積"/>
        <xdr:cNvSpPr txBox="1"/>
      </xdr:nvSpPr>
      <xdr:spPr>
        <a:xfrm>
          <a:off x="20199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42079</xdr:rowOff>
    </xdr:from>
    <xdr:ext cx="469744" cy="259045"/>
    <xdr:sp macro="" textlink="">
      <xdr:nvSpPr>
        <xdr:cNvPr id="495" name="n_3mainValue【消防施設】&#10;一人当たり面積"/>
        <xdr:cNvSpPr txBox="1"/>
      </xdr:nvSpPr>
      <xdr:spPr>
        <a:xfrm>
          <a:off x="19310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6" name="直線コネクタ 5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7" name="テキスト ボックス 5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8" name="直線コネクタ 5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9" name="テキスト ボックス 5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0" name="直線コネクタ 5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1" name="テキスト ボックス 5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2" name="直線コネクタ 5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3" name="テキスト ボックス 5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4" name="直線コネクタ 5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5" name="テキスト ボックス 5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6" name="直線コネクタ 5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7" name="テキスト ボックス 5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21" name="直線コネクタ 52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2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23" name="直線コネクタ 52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5" name="直線コネクタ 5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52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27" name="フローチャート: 判断 52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28" name="フローチャート: 判断 52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529"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30" name="フローチャート: 判断 52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53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32" name="フローチャート: 判断 53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533"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539" name="楕円 538"/>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540" name="【庁舎】&#10;有形固定資産減価償却率該当値テキスト"/>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541" name="楕円 540"/>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103</xdr:row>
      <xdr:rowOff>9252</xdr:rowOff>
    </xdr:to>
    <xdr:cxnSp macro="">
      <xdr:nvCxnSpPr>
        <xdr:cNvPr id="542" name="直線コネクタ 541"/>
        <xdr:cNvCxnSpPr/>
      </xdr:nvCxnSpPr>
      <xdr:spPr>
        <a:xfrm flipV="1">
          <a:off x="15481300" y="176294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129902</xdr:rowOff>
    </xdr:from>
    <xdr:to>
      <xdr:col>76</xdr:col>
      <xdr:colOff>165100</xdr:colOff>
      <xdr:row>103</xdr:row>
      <xdr:rowOff>60052</xdr:rowOff>
    </xdr:to>
    <xdr:sp macro="" textlink="">
      <xdr:nvSpPr>
        <xdr:cNvPr id="543" name="楕円 542"/>
        <xdr:cNvSpPr/>
      </xdr:nvSpPr>
      <xdr:spPr>
        <a:xfrm>
          <a:off x="14541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xdr:rowOff>
    </xdr:from>
    <xdr:to>
      <xdr:col>81</xdr:col>
      <xdr:colOff>50800</xdr:colOff>
      <xdr:row>103</xdr:row>
      <xdr:rowOff>9252</xdr:rowOff>
    </xdr:to>
    <xdr:cxnSp macro="">
      <xdr:nvCxnSpPr>
        <xdr:cNvPr id="544" name="直線コネクタ 543"/>
        <xdr:cNvCxnSpPr/>
      </xdr:nvCxnSpPr>
      <xdr:spPr>
        <a:xfrm>
          <a:off x="14592300" y="17668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545" name="楕円 544"/>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xdr:rowOff>
    </xdr:from>
    <xdr:to>
      <xdr:col>76</xdr:col>
      <xdr:colOff>114300</xdr:colOff>
      <xdr:row>103</xdr:row>
      <xdr:rowOff>38644</xdr:rowOff>
    </xdr:to>
    <xdr:cxnSp macro="">
      <xdr:nvCxnSpPr>
        <xdr:cNvPr id="546" name="直線コネクタ 545"/>
        <xdr:cNvCxnSpPr/>
      </xdr:nvCxnSpPr>
      <xdr:spPr>
        <a:xfrm flipV="1">
          <a:off x="13703300" y="176686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76579</xdr:rowOff>
    </xdr:from>
    <xdr:ext cx="405111" cy="259045"/>
    <xdr:sp macro="" textlink="">
      <xdr:nvSpPr>
        <xdr:cNvPr id="547" name="n_1mainValue【庁舎】&#10;有形固定資産減価償却率"/>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76579</xdr:rowOff>
    </xdr:from>
    <xdr:ext cx="405111" cy="259045"/>
    <xdr:sp macro="" textlink="">
      <xdr:nvSpPr>
        <xdr:cNvPr id="548" name="n_2mainValue【庁舎】&#10;有形固定資産減価償却率"/>
        <xdr:cNvSpPr txBox="1"/>
      </xdr:nvSpPr>
      <xdr:spPr>
        <a:xfrm>
          <a:off x="14389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105971</xdr:rowOff>
    </xdr:from>
    <xdr:ext cx="405111" cy="259045"/>
    <xdr:sp macro="" textlink="">
      <xdr:nvSpPr>
        <xdr:cNvPr id="549" name="n_3mainValue【庁舎】&#10;有形固定資産減価償却率"/>
        <xdr:cNvSpPr txBox="1"/>
      </xdr:nvSpPr>
      <xdr:spPr>
        <a:xfrm>
          <a:off x="13500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76" name="直線コネクタ 57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7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78" name="直線コネクタ 57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7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80" name="直線コネクタ 57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581"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82" name="フローチャート: 判断 58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83" name="フローチャート: 判断 58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8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85" name="フローチャート: 判断 58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8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87" name="フローチャート: 判断 58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88"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594" name="楕円 593"/>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595" name="【庁舎】&#10;一人当たり面積該当値テキスト"/>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154395</xdr:rowOff>
    </xdr:from>
    <xdr:to>
      <xdr:col>112</xdr:col>
      <xdr:colOff>38100</xdr:colOff>
      <xdr:row>107</xdr:row>
      <xdr:rowOff>84545</xdr:rowOff>
    </xdr:to>
    <xdr:sp macro="" textlink="">
      <xdr:nvSpPr>
        <xdr:cNvPr id="596" name="楕円 595"/>
        <xdr:cNvSpPr/>
      </xdr:nvSpPr>
      <xdr:spPr>
        <a:xfrm>
          <a:off x="2127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33745</xdr:rowOff>
    </xdr:to>
    <xdr:cxnSp macro="">
      <xdr:nvCxnSpPr>
        <xdr:cNvPr id="597" name="直線コネクタ 596"/>
        <xdr:cNvCxnSpPr/>
      </xdr:nvCxnSpPr>
      <xdr:spPr>
        <a:xfrm flipV="1">
          <a:off x="21323300" y="1836583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598" name="楕円 597"/>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33745</xdr:rowOff>
    </xdr:from>
    <xdr:to>
      <xdr:col>111</xdr:col>
      <xdr:colOff>177800</xdr:colOff>
      <xdr:row>107</xdr:row>
      <xdr:rowOff>46808</xdr:rowOff>
    </xdr:to>
    <xdr:cxnSp macro="">
      <xdr:nvCxnSpPr>
        <xdr:cNvPr id="599" name="直線コネクタ 598"/>
        <xdr:cNvCxnSpPr/>
      </xdr:nvCxnSpPr>
      <xdr:spPr>
        <a:xfrm flipV="1">
          <a:off x="20434300" y="183788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5806</xdr:rowOff>
    </xdr:from>
    <xdr:to>
      <xdr:col>102</xdr:col>
      <xdr:colOff>165100</xdr:colOff>
      <xdr:row>107</xdr:row>
      <xdr:rowOff>107406</xdr:rowOff>
    </xdr:to>
    <xdr:sp macro="" textlink="">
      <xdr:nvSpPr>
        <xdr:cNvPr id="600" name="楕円 599"/>
        <xdr:cNvSpPr/>
      </xdr:nvSpPr>
      <xdr:spPr>
        <a:xfrm>
          <a:off x="19494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56606</xdr:rowOff>
    </xdr:to>
    <xdr:cxnSp macro="">
      <xdr:nvCxnSpPr>
        <xdr:cNvPr id="601" name="直線コネクタ 600"/>
        <xdr:cNvCxnSpPr/>
      </xdr:nvCxnSpPr>
      <xdr:spPr>
        <a:xfrm flipV="1">
          <a:off x="19545300" y="183919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75672</xdr:rowOff>
    </xdr:from>
    <xdr:ext cx="469744" cy="259045"/>
    <xdr:sp macro="" textlink="">
      <xdr:nvSpPr>
        <xdr:cNvPr id="602" name="n_1mainValue【庁舎】&#10;一人当たり面積"/>
        <xdr:cNvSpPr txBox="1"/>
      </xdr:nvSpPr>
      <xdr:spPr>
        <a:xfrm>
          <a:off x="210757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603" name="n_2mainValue【庁舎】&#10;一人当たり面積"/>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98533</xdr:rowOff>
    </xdr:from>
    <xdr:ext cx="469744" cy="259045"/>
    <xdr:sp macro="" textlink="">
      <xdr:nvSpPr>
        <xdr:cNvPr id="604" name="n_3mainValue【庁舎】&#10;一人当たり面積"/>
        <xdr:cNvSpPr txBox="1"/>
      </xdr:nvSpPr>
      <xdr:spPr>
        <a:xfrm>
          <a:off x="19310427"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庁舎や町民総合センターで有形固定資産減価償却率が高くなっており、施設の老朽化による効率性の低下や修繕コストの増加が懸念される。各施設の改修時期も近づいていることも想定されるので、適切に財政計画に反映し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なったが、依然として類似団体平均を大きく下回っている。人口の減少や全国平均を上回る高齢化率に加え、町内に中核となる産業がないことにより財政基盤が脆弱である。積極的な企業誘致の推進を始め、退職者不補充等による職員数の削減による人件費の削減、緊急に必要な事業の峻別など歳出の徹底的な見直しを行い、活力あるまちづくりを展開しつつ、行政の効率化に努めることによ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歳入については、地方税が前年度比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ポイント減、地方交付税が前年度比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ポイント減となったことで、一般財源が前年度比で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ポイントの減少となった。歳出については、事務執行の見直し等により、人件費が前年度比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ポイント減となったものの、飯豊町立第一小学校改築事業に係る元金償還が始まったことからの公債費が大幅増となったことが影響し、経常収支比率が前年度比で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ポイントの増となった。今後上昇していく公債費（</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）や人件費（</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％）が比較的高い水準にあることを踏まえ、効率的な事業の執行により物件費などの経費削減に努める。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95673</xdr:rowOff>
    </xdr:to>
    <xdr:cxnSp macro="">
      <xdr:nvCxnSpPr>
        <xdr:cNvPr id="133" name="直線コネクタ 132"/>
        <xdr:cNvCxnSpPr/>
      </xdr:nvCxnSpPr>
      <xdr:spPr>
        <a:xfrm>
          <a:off x="4114800" y="11020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64</xdr:row>
      <xdr:rowOff>47413</xdr:rowOff>
    </xdr:to>
    <xdr:cxnSp macro="">
      <xdr:nvCxnSpPr>
        <xdr:cNvPr id="136" name="直線コネクタ 135"/>
        <xdr:cNvCxnSpPr/>
      </xdr:nvCxnSpPr>
      <xdr:spPr>
        <a:xfrm>
          <a:off x="3225800" y="1081108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102235</xdr:rowOff>
    </xdr:to>
    <xdr:cxnSp macro="">
      <xdr:nvCxnSpPr>
        <xdr:cNvPr id="139" name="直線コネクタ 138"/>
        <xdr:cNvCxnSpPr/>
      </xdr:nvCxnSpPr>
      <xdr:spPr>
        <a:xfrm flipV="1">
          <a:off x="2336800" y="1081108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64</xdr:row>
      <xdr:rowOff>43392</xdr:rowOff>
    </xdr:to>
    <xdr:cxnSp macro="">
      <xdr:nvCxnSpPr>
        <xdr:cNvPr id="142" name="直線コネクタ 141"/>
        <xdr:cNvCxnSpPr/>
      </xdr:nvCxnSpPr>
      <xdr:spPr>
        <a:xfrm flipV="1">
          <a:off x="1447800" y="1090358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2" name="楕円 151"/>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61400</xdr:rowOff>
    </xdr:from>
    <xdr:ext cx="762000" cy="259045"/>
    <xdr:sp macro="" textlink="">
      <xdr:nvSpPr>
        <xdr:cNvPr id="153" name="財政構造の弾力性該当値テキスト"/>
        <xdr:cNvSpPr txBox="1"/>
      </xdr:nvSpPr>
      <xdr:spPr>
        <a:xfrm>
          <a:off x="50419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4" name="楕円 153"/>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55" name="テキスト ボックス 154"/>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7" name="テキスト ボックス 156"/>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8" name="楕円 157"/>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9" name="テキスト ボックス 15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0" name="楕円 159"/>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61" name="テキスト ボックス 160"/>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人件費、物件費等の合計額の人口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今後は、幼児施設の統廃合や指定管理者制度の導入などによる民営化を進め、コストの低減に努める。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139151</xdr:rowOff>
    </xdr:from>
    <xdr:to>
      <xdr:col>23</xdr:col>
      <xdr:colOff>133350</xdr:colOff>
      <xdr:row>83</xdr:row>
      <xdr:rowOff>147403</xdr:rowOff>
    </xdr:to>
    <xdr:cxnSp macro="">
      <xdr:nvCxnSpPr>
        <xdr:cNvPr id="198" name="直線コネクタ 197"/>
        <xdr:cNvCxnSpPr/>
      </xdr:nvCxnSpPr>
      <xdr:spPr>
        <a:xfrm flipV="1">
          <a:off x="4114800" y="14369501"/>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95828</xdr:rowOff>
    </xdr:from>
    <xdr:to>
      <xdr:col>19</xdr:col>
      <xdr:colOff>133350</xdr:colOff>
      <xdr:row>83</xdr:row>
      <xdr:rowOff>147403</xdr:rowOff>
    </xdr:to>
    <xdr:cxnSp macro="">
      <xdr:nvCxnSpPr>
        <xdr:cNvPr id="201" name="直線コネクタ 200"/>
        <xdr:cNvCxnSpPr/>
      </xdr:nvCxnSpPr>
      <xdr:spPr>
        <a:xfrm>
          <a:off x="3225800" y="14326178"/>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43866</xdr:rowOff>
    </xdr:from>
    <xdr:to>
      <xdr:col>15</xdr:col>
      <xdr:colOff>82550</xdr:colOff>
      <xdr:row>83</xdr:row>
      <xdr:rowOff>95828</xdr:rowOff>
    </xdr:to>
    <xdr:cxnSp macro="">
      <xdr:nvCxnSpPr>
        <xdr:cNvPr id="204" name="直線コネクタ 203"/>
        <xdr:cNvCxnSpPr/>
      </xdr:nvCxnSpPr>
      <xdr:spPr>
        <a:xfrm>
          <a:off x="2336800" y="14274216"/>
          <a:ext cx="889000" cy="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43866</xdr:rowOff>
    </xdr:from>
    <xdr:to>
      <xdr:col>11</xdr:col>
      <xdr:colOff>31750</xdr:colOff>
      <xdr:row>83</xdr:row>
      <xdr:rowOff>55755</xdr:rowOff>
    </xdr:to>
    <xdr:cxnSp macro="">
      <xdr:nvCxnSpPr>
        <xdr:cNvPr id="207" name="直線コネクタ 206"/>
        <xdr:cNvCxnSpPr/>
      </xdr:nvCxnSpPr>
      <xdr:spPr>
        <a:xfrm flipV="1">
          <a:off x="1447800" y="14274216"/>
          <a:ext cx="8890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88351</xdr:rowOff>
    </xdr:from>
    <xdr:to>
      <xdr:col>23</xdr:col>
      <xdr:colOff>184150</xdr:colOff>
      <xdr:row>84</xdr:row>
      <xdr:rowOff>18501</xdr:rowOff>
    </xdr:to>
    <xdr:sp macro="" textlink="">
      <xdr:nvSpPr>
        <xdr:cNvPr id="217" name="楕円 216"/>
        <xdr:cNvSpPr/>
      </xdr:nvSpPr>
      <xdr:spPr>
        <a:xfrm>
          <a:off x="4902200" y="143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60428</xdr:rowOff>
    </xdr:from>
    <xdr:ext cx="762000" cy="259045"/>
    <xdr:sp macro="" textlink="">
      <xdr:nvSpPr>
        <xdr:cNvPr id="218" name="人件費・物件費等の状況該当値テキスト"/>
        <xdr:cNvSpPr txBox="1"/>
      </xdr:nvSpPr>
      <xdr:spPr>
        <a:xfrm>
          <a:off x="5041900" y="1429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96603</xdr:rowOff>
    </xdr:from>
    <xdr:to>
      <xdr:col>19</xdr:col>
      <xdr:colOff>184150</xdr:colOff>
      <xdr:row>84</xdr:row>
      <xdr:rowOff>26753</xdr:rowOff>
    </xdr:to>
    <xdr:sp macro="" textlink="">
      <xdr:nvSpPr>
        <xdr:cNvPr id="219" name="楕円 218"/>
        <xdr:cNvSpPr/>
      </xdr:nvSpPr>
      <xdr:spPr>
        <a:xfrm>
          <a:off x="4064000" y="143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11530</xdr:rowOff>
    </xdr:from>
    <xdr:ext cx="736600" cy="259045"/>
    <xdr:sp macro="" textlink="">
      <xdr:nvSpPr>
        <xdr:cNvPr id="220" name="テキスト ボックス 219"/>
        <xdr:cNvSpPr txBox="1"/>
      </xdr:nvSpPr>
      <xdr:spPr>
        <a:xfrm>
          <a:off x="3733800" y="1441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45028</xdr:rowOff>
    </xdr:from>
    <xdr:to>
      <xdr:col>15</xdr:col>
      <xdr:colOff>133350</xdr:colOff>
      <xdr:row>83</xdr:row>
      <xdr:rowOff>146628</xdr:rowOff>
    </xdr:to>
    <xdr:sp macro="" textlink="">
      <xdr:nvSpPr>
        <xdr:cNvPr id="221" name="楕円 220"/>
        <xdr:cNvSpPr/>
      </xdr:nvSpPr>
      <xdr:spPr>
        <a:xfrm>
          <a:off x="3175000" y="142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131405</xdr:rowOff>
    </xdr:from>
    <xdr:ext cx="762000" cy="259045"/>
    <xdr:sp macro="" textlink="">
      <xdr:nvSpPr>
        <xdr:cNvPr id="222" name="テキスト ボックス 221"/>
        <xdr:cNvSpPr txBox="1"/>
      </xdr:nvSpPr>
      <xdr:spPr>
        <a:xfrm>
          <a:off x="2844800" y="1436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164516</xdr:rowOff>
    </xdr:from>
    <xdr:to>
      <xdr:col>11</xdr:col>
      <xdr:colOff>82550</xdr:colOff>
      <xdr:row>83</xdr:row>
      <xdr:rowOff>94666</xdr:rowOff>
    </xdr:to>
    <xdr:sp macro="" textlink="">
      <xdr:nvSpPr>
        <xdr:cNvPr id="223" name="楕円 222"/>
        <xdr:cNvSpPr/>
      </xdr:nvSpPr>
      <xdr:spPr>
        <a:xfrm>
          <a:off x="2286000" y="142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79443</xdr:rowOff>
    </xdr:from>
    <xdr:ext cx="762000" cy="259045"/>
    <xdr:sp macro="" textlink="">
      <xdr:nvSpPr>
        <xdr:cNvPr id="224" name="テキスト ボックス 223"/>
        <xdr:cNvSpPr txBox="1"/>
      </xdr:nvSpPr>
      <xdr:spPr>
        <a:xfrm>
          <a:off x="1955800" y="1430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4955</xdr:rowOff>
    </xdr:from>
    <xdr:to>
      <xdr:col>7</xdr:col>
      <xdr:colOff>31750</xdr:colOff>
      <xdr:row>83</xdr:row>
      <xdr:rowOff>106555</xdr:rowOff>
    </xdr:to>
    <xdr:sp macro="" textlink="">
      <xdr:nvSpPr>
        <xdr:cNvPr id="225" name="楕円 224"/>
        <xdr:cNvSpPr/>
      </xdr:nvSpPr>
      <xdr:spPr>
        <a:xfrm>
          <a:off x="1397000" y="14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91332</xdr:rowOff>
    </xdr:from>
    <xdr:ext cx="762000" cy="259045"/>
    <xdr:sp macro="" textlink="">
      <xdr:nvSpPr>
        <xdr:cNvPr id="226" name="テキスト ボックス 225"/>
        <xdr:cNvSpPr txBox="1"/>
      </xdr:nvSpPr>
      <xdr:spPr>
        <a:xfrm>
          <a:off x="1066800" y="143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年度以降は、給与減額措置の終了などもあり、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ポイントを超えて推移しているが、給与表の改定等により改善している。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ラスパイレス指数は、類似団体平均より高い水準にあるが、今後も適正な人事配置と給与の適正化等に努める。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158045</xdr:rowOff>
    </xdr:to>
    <xdr:cxnSp macro="">
      <xdr:nvCxnSpPr>
        <xdr:cNvPr id="260" name="直線コネクタ 259"/>
        <xdr:cNvCxnSpPr/>
      </xdr:nvCxnSpPr>
      <xdr:spPr>
        <a:xfrm flipV="1">
          <a:off x="16179800" y="150205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40216</xdr:rowOff>
    </xdr:to>
    <xdr:cxnSp macro="">
      <xdr:nvCxnSpPr>
        <xdr:cNvPr id="263" name="直線コネクタ 262"/>
        <xdr:cNvCxnSpPr/>
      </xdr:nvCxnSpPr>
      <xdr:spPr>
        <a:xfrm flipV="1">
          <a:off x="15290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88</xdr:row>
      <xdr:rowOff>40216</xdr:rowOff>
    </xdr:to>
    <xdr:cxnSp macro="">
      <xdr:nvCxnSpPr>
        <xdr:cNvPr id="266" name="直線コネクタ 265"/>
        <xdr:cNvCxnSpPr/>
      </xdr:nvCxnSpPr>
      <xdr:spPr>
        <a:xfrm>
          <a:off x="14401800" y="149937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77611</xdr:rowOff>
    </xdr:to>
    <xdr:cxnSp macro="">
      <xdr:nvCxnSpPr>
        <xdr:cNvPr id="269" name="直線コネクタ 268"/>
        <xdr:cNvCxnSpPr/>
      </xdr:nvCxnSpPr>
      <xdr:spPr>
        <a:xfrm>
          <a:off x="13512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9" name="楕円 278"/>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80"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3" name="楕円 282"/>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4" name="テキスト ボックス 28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5" name="楕円 284"/>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6" name="テキスト ボックス 285"/>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進め、類似団体平均の水準まで職員数を削減し、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153892</xdr:rowOff>
    </xdr:from>
    <xdr:to>
      <xdr:col>81</xdr:col>
      <xdr:colOff>44450</xdr:colOff>
      <xdr:row>61</xdr:row>
      <xdr:rowOff>15621</xdr:rowOff>
    </xdr:to>
    <xdr:cxnSp macro="">
      <xdr:nvCxnSpPr>
        <xdr:cNvPr id="319" name="直線コネクタ 318"/>
        <xdr:cNvCxnSpPr/>
      </xdr:nvCxnSpPr>
      <xdr:spPr>
        <a:xfrm>
          <a:off x="16179800" y="10440892"/>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153289</xdr:rowOff>
    </xdr:from>
    <xdr:to>
      <xdr:col>77</xdr:col>
      <xdr:colOff>44450</xdr:colOff>
      <xdr:row>60</xdr:row>
      <xdr:rowOff>153892</xdr:rowOff>
    </xdr:to>
    <xdr:cxnSp macro="">
      <xdr:nvCxnSpPr>
        <xdr:cNvPr id="322" name="直線コネクタ 321"/>
        <xdr:cNvCxnSpPr/>
      </xdr:nvCxnSpPr>
      <xdr:spPr>
        <a:xfrm>
          <a:off x="15290800" y="1044028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147860</xdr:rowOff>
    </xdr:from>
    <xdr:to>
      <xdr:col>72</xdr:col>
      <xdr:colOff>203200</xdr:colOff>
      <xdr:row>60</xdr:row>
      <xdr:rowOff>153289</xdr:rowOff>
    </xdr:to>
    <xdr:cxnSp macro="">
      <xdr:nvCxnSpPr>
        <xdr:cNvPr id="325" name="直線コネクタ 324"/>
        <xdr:cNvCxnSpPr/>
      </xdr:nvCxnSpPr>
      <xdr:spPr>
        <a:xfrm>
          <a:off x="14401800" y="1043486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125540</xdr:rowOff>
    </xdr:from>
    <xdr:to>
      <xdr:col>68</xdr:col>
      <xdr:colOff>152400</xdr:colOff>
      <xdr:row>60</xdr:row>
      <xdr:rowOff>147860</xdr:rowOff>
    </xdr:to>
    <xdr:cxnSp macro="">
      <xdr:nvCxnSpPr>
        <xdr:cNvPr id="328" name="直線コネクタ 327"/>
        <xdr:cNvCxnSpPr/>
      </xdr:nvCxnSpPr>
      <xdr:spPr>
        <a:xfrm>
          <a:off x="13512800" y="1041254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136271</xdr:rowOff>
    </xdr:from>
    <xdr:to>
      <xdr:col>81</xdr:col>
      <xdr:colOff>95250</xdr:colOff>
      <xdr:row>61</xdr:row>
      <xdr:rowOff>66421</xdr:rowOff>
    </xdr:to>
    <xdr:sp macro="" textlink="">
      <xdr:nvSpPr>
        <xdr:cNvPr id="338" name="楕円 337"/>
        <xdr:cNvSpPr/>
      </xdr:nvSpPr>
      <xdr:spPr>
        <a:xfrm>
          <a:off x="169672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108348</xdr:rowOff>
    </xdr:from>
    <xdr:ext cx="762000" cy="259045"/>
    <xdr:sp macro="" textlink="">
      <xdr:nvSpPr>
        <xdr:cNvPr id="339" name="定員管理の状況該当値テキスト"/>
        <xdr:cNvSpPr txBox="1"/>
      </xdr:nvSpPr>
      <xdr:spPr>
        <a:xfrm>
          <a:off x="17106900" y="103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103092</xdr:rowOff>
    </xdr:from>
    <xdr:to>
      <xdr:col>77</xdr:col>
      <xdr:colOff>95250</xdr:colOff>
      <xdr:row>61</xdr:row>
      <xdr:rowOff>33242</xdr:rowOff>
    </xdr:to>
    <xdr:sp macro="" textlink="">
      <xdr:nvSpPr>
        <xdr:cNvPr id="340" name="楕円 339"/>
        <xdr:cNvSpPr/>
      </xdr:nvSpPr>
      <xdr:spPr>
        <a:xfrm>
          <a:off x="16129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18019</xdr:rowOff>
    </xdr:from>
    <xdr:ext cx="736600" cy="259045"/>
    <xdr:sp macro="" textlink="">
      <xdr:nvSpPr>
        <xdr:cNvPr id="341" name="テキスト ボックス 340"/>
        <xdr:cNvSpPr txBox="1"/>
      </xdr:nvSpPr>
      <xdr:spPr>
        <a:xfrm>
          <a:off x="15798800" y="1047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102489</xdr:rowOff>
    </xdr:from>
    <xdr:to>
      <xdr:col>73</xdr:col>
      <xdr:colOff>44450</xdr:colOff>
      <xdr:row>61</xdr:row>
      <xdr:rowOff>32639</xdr:rowOff>
    </xdr:to>
    <xdr:sp macro="" textlink="">
      <xdr:nvSpPr>
        <xdr:cNvPr id="342" name="楕円 341"/>
        <xdr:cNvSpPr/>
      </xdr:nvSpPr>
      <xdr:spPr>
        <a:xfrm>
          <a:off x="15240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43" name="テキスト ボックス 342"/>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97060</xdr:rowOff>
    </xdr:from>
    <xdr:to>
      <xdr:col>68</xdr:col>
      <xdr:colOff>203200</xdr:colOff>
      <xdr:row>61</xdr:row>
      <xdr:rowOff>27210</xdr:rowOff>
    </xdr:to>
    <xdr:sp macro="" textlink="">
      <xdr:nvSpPr>
        <xdr:cNvPr id="344" name="楕円 343"/>
        <xdr:cNvSpPr/>
      </xdr:nvSpPr>
      <xdr:spPr>
        <a:xfrm>
          <a:off x="14351000" y="103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11987</xdr:rowOff>
    </xdr:from>
    <xdr:ext cx="762000" cy="259045"/>
    <xdr:sp macro="" textlink="">
      <xdr:nvSpPr>
        <xdr:cNvPr id="345" name="テキスト ボックス 344"/>
        <xdr:cNvSpPr txBox="1"/>
      </xdr:nvSpPr>
      <xdr:spPr>
        <a:xfrm>
          <a:off x="14020800" y="104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74740</xdr:rowOff>
    </xdr:from>
    <xdr:to>
      <xdr:col>64</xdr:col>
      <xdr:colOff>152400</xdr:colOff>
      <xdr:row>61</xdr:row>
      <xdr:rowOff>4890</xdr:rowOff>
    </xdr:to>
    <xdr:sp macro="" textlink="">
      <xdr:nvSpPr>
        <xdr:cNvPr id="346" name="楕円 345"/>
        <xdr:cNvSpPr/>
      </xdr:nvSpPr>
      <xdr:spPr>
        <a:xfrm>
          <a:off x="13462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161117</xdr:rowOff>
    </xdr:from>
    <xdr:ext cx="762000" cy="259045"/>
    <xdr:sp macro="" textlink="">
      <xdr:nvSpPr>
        <xdr:cNvPr id="347" name="テキスト ボックス 346"/>
        <xdr:cNvSpPr txBox="1"/>
      </xdr:nvSpPr>
      <xdr:spPr>
        <a:xfrm>
          <a:off x="13131800" y="1044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飯豊町立第一小学校改築事業に係る元金償還が始まったことから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悪化した。令和元年度以降、新産業集積事業（貸工場整備）や飯豊中学校大規模改修などの大規模事業の実施により、実質公債費比率は上昇していく見込みである。類似団体平均の水準で推移できるよう、今後は、緊急度・住民ニーズを的確に把握した事業の選択により、地方債の発行額を抑え、堅実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98044</xdr:rowOff>
    </xdr:to>
    <xdr:cxnSp macro="">
      <xdr:nvCxnSpPr>
        <xdr:cNvPr id="379" name="直線コネクタ 378"/>
        <xdr:cNvCxnSpPr/>
      </xdr:nvCxnSpPr>
      <xdr:spPr>
        <a:xfrm>
          <a:off x="16179800" y="69174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98044</xdr:rowOff>
    </xdr:to>
    <xdr:cxnSp macro="">
      <xdr:nvCxnSpPr>
        <xdr:cNvPr id="382" name="直線コネクタ 381"/>
        <xdr:cNvCxnSpPr/>
      </xdr:nvCxnSpPr>
      <xdr:spPr>
        <a:xfrm flipV="1">
          <a:off x="15290800" y="69174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107696</xdr:rowOff>
    </xdr:to>
    <xdr:cxnSp macro="">
      <xdr:nvCxnSpPr>
        <xdr:cNvPr id="385" name="直線コネクタ 384"/>
        <xdr:cNvCxnSpPr/>
      </xdr:nvCxnSpPr>
      <xdr:spPr>
        <a:xfrm flipV="1">
          <a:off x="14401800" y="69560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41</xdr:row>
      <xdr:rowOff>61722</xdr:rowOff>
    </xdr:to>
    <xdr:cxnSp macro="">
      <xdr:nvCxnSpPr>
        <xdr:cNvPr id="388" name="直線コネクタ 387"/>
        <xdr:cNvCxnSpPr/>
      </xdr:nvCxnSpPr>
      <xdr:spPr>
        <a:xfrm flipV="1">
          <a:off x="13512800" y="696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8" name="楕円 397"/>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399" name="公債費負担の状況該当値テキスト"/>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2" name="楕円 401"/>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3" name="テキスト ボックス 402"/>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4" name="楕円 403"/>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5" name="テキスト ボックス 404"/>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将来負担額については、地方債を財源として、近年、小学校改築事業や研究センター整備事業をおこなったことに加え、新産業集積事業（貸工場整備）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地方債現在高が増加し、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将来負担比率が大幅に増加となった。　今後も、飯豊中学校大規模改修などの大規模事業を実施していくことから、将来負担比率は上昇していくことが予測される。将来への負担軽減を図るため、既存事業の効果検証による見直しや新規事業の抑制を図り、財政運営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7916</xdr:rowOff>
    </xdr:from>
    <xdr:to>
      <xdr:col>81</xdr:col>
      <xdr:colOff>44450</xdr:colOff>
      <xdr:row>17</xdr:row>
      <xdr:rowOff>20659</xdr:rowOff>
    </xdr:to>
    <xdr:cxnSp macro="">
      <xdr:nvCxnSpPr>
        <xdr:cNvPr id="441" name="直線コネクタ 440"/>
        <xdr:cNvCxnSpPr/>
      </xdr:nvCxnSpPr>
      <xdr:spPr>
        <a:xfrm>
          <a:off x="16179800" y="2751116"/>
          <a:ext cx="8382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7916</xdr:rowOff>
    </xdr:from>
    <xdr:to>
      <xdr:col>77</xdr:col>
      <xdr:colOff>44450</xdr:colOff>
      <xdr:row>16</xdr:row>
      <xdr:rowOff>11938</xdr:rowOff>
    </xdr:to>
    <xdr:cxnSp macro="">
      <xdr:nvCxnSpPr>
        <xdr:cNvPr id="444" name="直線コネクタ 443"/>
        <xdr:cNvCxnSpPr/>
      </xdr:nvCxnSpPr>
      <xdr:spPr>
        <a:xfrm flipV="1">
          <a:off x="15290800" y="27511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68368</xdr:rowOff>
    </xdr:from>
    <xdr:to>
      <xdr:col>72</xdr:col>
      <xdr:colOff>203200</xdr:colOff>
      <xdr:row>16</xdr:row>
      <xdr:rowOff>11938</xdr:rowOff>
    </xdr:to>
    <xdr:cxnSp macro="">
      <xdr:nvCxnSpPr>
        <xdr:cNvPr id="447" name="直線コネクタ 446"/>
        <xdr:cNvCxnSpPr/>
      </xdr:nvCxnSpPr>
      <xdr:spPr>
        <a:xfrm>
          <a:off x="14401800" y="2640118"/>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45847</xdr:rowOff>
    </xdr:from>
    <xdr:to>
      <xdr:col>68</xdr:col>
      <xdr:colOff>152400</xdr:colOff>
      <xdr:row>15</xdr:row>
      <xdr:rowOff>68368</xdr:rowOff>
    </xdr:to>
    <xdr:cxnSp macro="">
      <xdr:nvCxnSpPr>
        <xdr:cNvPr id="450" name="直線コネクタ 449"/>
        <xdr:cNvCxnSpPr/>
      </xdr:nvCxnSpPr>
      <xdr:spPr>
        <a:xfrm>
          <a:off x="13512800" y="2617597"/>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141309</xdr:rowOff>
    </xdr:from>
    <xdr:to>
      <xdr:col>81</xdr:col>
      <xdr:colOff>95250</xdr:colOff>
      <xdr:row>17</xdr:row>
      <xdr:rowOff>71459</xdr:rowOff>
    </xdr:to>
    <xdr:sp macro="" textlink="">
      <xdr:nvSpPr>
        <xdr:cNvPr id="460" name="楕円 459"/>
        <xdr:cNvSpPr/>
      </xdr:nvSpPr>
      <xdr:spPr>
        <a:xfrm>
          <a:off x="169672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113386</xdr:rowOff>
    </xdr:from>
    <xdr:ext cx="762000" cy="259045"/>
    <xdr:sp macro="" textlink="">
      <xdr:nvSpPr>
        <xdr:cNvPr id="461" name="将来負担の状況該当値テキスト"/>
        <xdr:cNvSpPr txBox="1"/>
      </xdr:nvSpPr>
      <xdr:spPr>
        <a:xfrm>
          <a:off x="17106900" y="285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128566</xdr:rowOff>
    </xdr:from>
    <xdr:to>
      <xdr:col>77</xdr:col>
      <xdr:colOff>95250</xdr:colOff>
      <xdr:row>16</xdr:row>
      <xdr:rowOff>58716</xdr:rowOff>
    </xdr:to>
    <xdr:sp macro="" textlink="">
      <xdr:nvSpPr>
        <xdr:cNvPr id="462" name="楕円 461"/>
        <xdr:cNvSpPr/>
      </xdr:nvSpPr>
      <xdr:spPr>
        <a:xfrm>
          <a:off x="16129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43493</xdr:rowOff>
    </xdr:from>
    <xdr:ext cx="736600" cy="259045"/>
    <xdr:sp macro="" textlink="">
      <xdr:nvSpPr>
        <xdr:cNvPr id="463" name="テキスト ボックス 462"/>
        <xdr:cNvSpPr txBox="1"/>
      </xdr:nvSpPr>
      <xdr:spPr>
        <a:xfrm>
          <a:off x="15798800" y="278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64" name="楕円 463"/>
        <xdr:cNvSpPr/>
      </xdr:nvSpPr>
      <xdr:spPr>
        <a:xfrm>
          <a:off x="15240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65" name="テキスト ボックス 464"/>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17568</xdr:rowOff>
    </xdr:from>
    <xdr:to>
      <xdr:col>68</xdr:col>
      <xdr:colOff>203200</xdr:colOff>
      <xdr:row>15</xdr:row>
      <xdr:rowOff>119168</xdr:rowOff>
    </xdr:to>
    <xdr:sp macro="" textlink="">
      <xdr:nvSpPr>
        <xdr:cNvPr id="466" name="楕円 465"/>
        <xdr:cNvSpPr/>
      </xdr:nvSpPr>
      <xdr:spPr>
        <a:xfrm>
          <a:off x="14351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103945</xdr:rowOff>
    </xdr:from>
    <xdr:ext cx="762000" cy="259045"/>
    <xdr:sp macro="" textlink="">
      <xdr:nvSpPr>
        <xdr:cNvPr id="467" name="テキスト ボックス 466"/>
        <xdr:cNvSpPr txBox="1"/>
      </xdr:nvSpPr>
      <xdr:spPr>
        <a:xfrm>
          <a:off x="14020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166497</xdr:rowOff>
    </xdr:from>
    <xdr:to>
      <xdr:col>64</xdr:col>
      <xdr:colOff>152400</xdr:colOff>
      <xdr:row>15</xdr:row>
      <xdr:rowOff>96647</xdr:rowOff>
    </xdr:to>
    <xdr:sp macro="" textlink="">
      <xdr:nvSpPr>
        <xdr:cNvPr id="468" name="楕円 467"/>
        <xdr:cNvSpPr/>
      </xdr:nvSpPr>
      <xdr:spPr>
        <a:xfrm>
          <a:off x="13462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81424</xdr:rowOff>
    </xdr:from>
    <xdr:ext cx="762000" cy="259045"/>
    <xdr:sp macro="" textlink="">
      <xdr:nvSpPr>
        <xdr:cNvPr id="469" name="テキスト ボックス 468"/>
        <xdr:cNvSpPr txBox="1"/>
      </xdr:nvSpPr>
      <xdr:spPr>
        <a:xfrm>
          <a:off x="13131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類似団体平均をやや下回っているが、、物件費に含まれる臨時職員賃金や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81280</xdr:rowOff>
    </xdr:to>
    <xdr:cxnSp macro="">
      <xdr:nvCxnSpPr>
        <xdr:cNvPr id="66" name="直線コネクタ 65"/>
        <xdr:cNvCxnSpPr/>
      </xdr:nvCxnSpPr>
      <xdr:spPr>
        <a:xfrm flipV="1">
          <a:off x="3987800" y="6154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81280</xdr:rowOff>
    </xdr:to>
    <xdr:cxnSp macro="">
      <xdr:nvCxnSpPr>
        <xdr:cNvPr id="69" name="直線コネクタ 68"/>
        <xdr:cNvCxnSpPr/>
      </xdr:nvCxnSpPr>
      <xdr:spPr>
        <a:xfrm>
          <a:off x="3098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50800</xdr:rowOff>
    </xdr:to>
    <xdr:cxnSp macro="">
      <xdr:nvCxnSpPr>
        <xdr:cNvPr id="72" name="直線コネクタ 71"/>
        <xdr:cNvCxnSpPr/>
      </xdr:nvCxnSpPr>
      <xdr:spPr>
        <a:xfrm>
          <a:off x="2209800" y="6116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27940</xdr:rowOff>
    </xdr:to>
    <xdr:cxnSp macro="">
      <xdr:nvCxnSpPr>
        <xdr:cNvPr id="75" name="直線コネクタ 74"/>
        <xdr:cNvCxnSpPr/>
      </xdr:nvCxnSpPr>
      <xdr:spPr>
        <a:xfrm flipV="1">
          <a:off x="1320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燃料費や光熱水費の増加及び学校給食関係の委託料の増加により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年度には、小学校児童数の減少に伴い、学校のあり方を検討する再編検討委員会を設置し、教育環境整備の検討しており、財政面においてもより効率的な運営を検討していく。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99241</xdr:rowOff>
    </xdr:to>
    <xdr:cxnSp macro="">
      <xdr:nvCxnSpPr>
        <xdr:cNvPr id="129" name="直線コネクタ 128"/>
        <xdr:cNvCxnSpPr/>
      </xdr:nvCxnSpPr>
      <xdr:spPr>
        <a:xfrm>
          <a:off x="15671800" y="259261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60053</xdr:rowOff>
    </xdr:to>
    <xdr:cxnSp macro="">
      <xdr:nvCxnSpPr>
        <xdr:cNvPr id="132" name="直線コネクタ 131"/>
        <xdr:cNvCxnSpPr/>
      </xdr:nvCxnSpPr>
      <xdr:spPr>
        <a:xfrm flipV="1">
          <a:off x="14782800" y="25926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60053</xdr:rowOff>
    </xdr:from>
    <xdr:to>
      <xdr:col>73</xdr:col>
      <xdr:colOff>180975</xdr:colOff>
      <xdr:row>15</xdr:row>
      <xdr:rowOff>73116</xdr:rowOff>
    </xdr:to>
    <xdr:cxnSp macro="">
      <xdr:nvCxnSpPr>
        <xdr:cNvPr id="135" name="直線コネクタ 134"/>
        <xdr:cNvCxnSpPr/>
      </xdr:nvCxnSpPr>
      <xdr:spPr>
        <a:xfrm flipV="1">
          <a:off x="13893800" y="2631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146594</xdr:rowOff>
    </xdr:from>
    <xdr:to>
      <xdr:col>69</xdr:col>
      <xdr:colOff>92075</xdr:colOff>
      <xdr:row>15</xdr:row>
      <xdr:rowOff>73116</xdr:rowOff>
    </xdr:to>
    <xdr:cxnSp macro="">
      <xdr:nvCxnSpPr>
        <xdr:cNvPr id="138" name="直線コネクタ 137"/>
        <xdr:cNvCxnSpPr/>
      </xdr:nvCxnSpPr>
      <xdr:spPr>
        <a:xfrm>
          <a:off x="13004800" y="25468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9253</xdr:rowOff>
    </xdr:from>
    <xdr:to>
      <xdr:col>74</xdr:col>
      <xdr:colOff>31750</xdr:colOff>
      <xdr:row>15</xdr:row>
      <xdr:rowOff>110853</xdr:rowOff>
    </xdr:to>
    <xdr:sp macro="" textlink="">
      <xdr:nvSpPr>
        <xdr:cNvPr id="152" name="楕円 151"/>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121030</xdr:rowOff>
    </xdr:from>
    <xdr:ext cx="762000" cy="259045"/>
    <xdr:sp macro="" textlink="">
      <xdr:nvSpPr>
        <xdr:cNvPr id="153" name="テキスト ボックス 152"/>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4" name="楕円 153"/>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5" name="テキスト ボックス 154"/>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6" name="楕円 155"/>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7" name="テキスト ボックス 156"/>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となったが、類似団体平均を下回っている。今後は、児童手当の減額は見込まれるものの、子育て世帯や高齢者世帯への対応など、扶助費は増加していくものと想定している。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資格審査等を適切に行い、上昇傾向に歯止めをかけるよう努める。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55</xdr:row>
      <xdr:rowOff>31750</xdr:rowOff>
    </xdr:to>
    <xdr:cxnSp macro="">
      <xdr:nvCxnSpPr>
        <xdr:cNvPr id="190" name="直線コネクタ 189"/>
        <xdr:cNvCxnSpPr/>
      </xdr:nvCxnSpPr>
      <xdr:spPr>
        <a:xfrm>
          <a:off x="3987800" y="9271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93" name="直線コネクタ 192"/>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6" name="直線コネクタ 195"/>
        <xdr:cNvCxnSpPr/>
      </xdr:nvCxnSpPr>
      <xdr:spPr>
        <a:xfrm flipV="1">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31750</xdr:rowOff>
    </xdr:to>
    <xdr:cxnSp macro="">
      <xdr:nvCxnSpPr>
        <xdr:cNvPr id="199" name="直線コネクタ 198"/>
        <xdr:cNvCxnSpPr/>
      </xdr:nvCxnSpPr>
      <xdr:spPr>
        <a:xfrm flipV="1">
          <a:off x="1320800" y="927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3" name="楕円 212"/>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4" name="テキスト ボックス 213"/>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年度は例年になく積雪量が多かったことから、除排雪経費が増加し、その他の経常収支比率は前年度と比較すると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ポイント増加し、類似団体平均を上回っている。今後は施設管理経費の増大が見込まれるため、公共施設総合管理計画に基づき計画的な経費の抑制に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58</xdr:row>
      <xdr:rowOff>58420</xdr:rowOff>
    </xdr:to>
    <xdr:cxnSp macro="">
      <xdr:nvCxnSpPr>
        <xdr:cNvPr id="248" name="直線コネクタ 247"/>
        <xdr:cNvCxnSpPr/>
      </xdr:nvCxnSpPr>
      <xdr:spPr>
        <a:xfrm>
          <a:off x="15671800" y="986993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57</xdr:row>
      <xdr:rowOff>97282</xdr:rowOff>
    </xdr:to>
    <xdr:cxnSp macro="">
      <xdr:nvCxnSpPr>
        <xdr:cNvPr id="251" name="直線コネクタ 250"/>
        <xdr:cNvCxnSpPr/>
      </xdr:nvCxnSpPr>
      <xdr:spPr>
        <a:xfrm>
          <a:off x="14782800" y="96276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90424</xdr:rowOff>
    </xdr:to>
    <xdr:cxnSp macro="">
      <xdr:nvCxnSpPr>
        <xdr:cNvPr id="254" name="直線コネクタ 253"/>
        <xdr:cNvCxnSpPr/>
      </xdr:nvCxnSpPr>
      <xdr:spPr>
        <a:xfrm flipV="1">
          <a:off x="13893800" y="9627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57</xdr:row>
      <xdr:rowOff>42418</xdr:rowOff>
    </xdr:to>
    <xdr:cxnSp macro="">
      <xdr:nvCxnSpPr>
        <xdr:cNvPr id="257" name="直線コネクタ 256"/>
        <xdr:cNvCxnSpPr/>
      </xdr:nvCxnSpPr>
      <xdr:spPr>
        <a:xfrm flipV="1">
          <a:off x="13004800" y="96916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7" name="楕円 266"/>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8"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9" name="楕円 268"/>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70" name="テキスト ボックス 269"/>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147066</xdr:rowOff>
    </xdr:from>
    <xdr:to>
      <xdr:col>74</xdr:col>
      <xdr:colOff>31750</xdr:colOff>
      <xdr:row>56</xdr:row>
      <xdr:rowOff>77216</xdr:rowOff>
    </xdr:to>
    <xdr:sp macro="" textlink="">
      <xdr:nvSpPr>
        <xdr:cNvPr id="271" name="楕円 270"/>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87393</xdr:rowOff>
    </xdr:from>
    <xdr:ext cx="762000" cy="259045"/>
    <xdr:sp macro="" textlink="">
      <xdr:nvSpPr>
        <xdr:cNvPr id="272" name="テキスト ボックス 271"/>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73" name="楕円 272"/>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74" name="テキスト ボックス 273"/>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5" name="楕円 274"/>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6" name="テキスト ボックス 275"/>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補助費等に係る経常収支比率は、ふるさと納税への返戻品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に係る支出が前年度から半減したことにより、前年度比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ポイント減と大幅に減少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今後は、ふるさと納税の変動も見据え、補助金交付事業の効果検証などを行い、補助金の廃止や交付金額の抑制に努める。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38</xdr:row>
      <xdr:rowOff>49276</xdr:rowOff>
    </xdr:to>
    <xdr:cxnSp macro="">
      <xdr:nvCxnSpPr>
        <xdr:cNvPr id="306" name="直線コネクタ 305"/>
        <xdr:cNvCxnSpPr/>
      </xdr:nvCxnSpPr>
      <xdr:spPr>
        <a:xfrm flipV="1">
          <a:off x="15671800" y="631291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49276</xdr:rowOff>
    </xdr:to>
    <xdr:cxnSp macro="">
      <xdr:nvCxnSpPr>
        <xdr:cNvPr id="309" name="直線コネクタ 308"/>
        <xdr:cNvCxnSpPr/>
      </xdr:nvCxnSpPr>
      <xdr:spPr>
        <a:xfrm>
          <a:off x="14782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8128</xdr:rowOff>
    </xdr:to>
    <xdr:cxnSp macro="">
      <xdr:nvCxnSpPr>
        <xdr:cNvPr id="312" name="直線コネクタ 311"/>
        <xdr:cNvCxnSpPr/>
      </xdr:nvCxnSpPr>
      <xdr:spPr>
        <a:xfrm flipV="1">
          <a:off x="13893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8128</xdr:rowOff>
    </xdr:to>
    <xdr:cxnSp macro="">
      <xdr:nvCxnSpPr>
        <xdr:cNvPr id="315" name="直線コネクタ 314"/>
        <xdr:cNvCxnSpPr/>
      </xdr:nvCxnSpPr>
      <xdr:spPr>
        <a:xfrm>
          <a:off x="13004800" y="6413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5" name="楕円 324"/>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6"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7" name="楕円 326"/>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8" name="テキスト ボックス 327"/>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9" name="楕円 328"/>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0" name="テキスト ボックス 329"/>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1" name="楕円 330"/>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2" name="テキスト ボックス 331"/>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第一小学校改築事業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の償還が始まったことで、前年度比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ポイント増と大幅に増加した。令和元年度以降についても、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山形大学ｘＥＶ飯豊研究センター整備事業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の償還が始まることや、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新産業集積事業</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（貸工場整備）や中学校大規模改修といった大規模事業を実施している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こともあり、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年度以降は償還額が増加</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し、公債費のピークは令和８年度となると見込まれ、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非常に厳しい財政運営となることが想定される。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施設老朽化に伴う改修等も検討する必要があるが、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導入等によるより効率的な事業運営を</a:t>
          </a:r>
          <a:r>
            <a:rPr kumimoji="0" lang="ja-JP" altLang="en-US" sz="1000">
              <a:solidFill>
                <a:schemeClr val="dk1"/>
              </a:solidFill>
              <a:effectLst/>
              <a:latin typeface="ＭＳ ゴシック" panose="020B0609070205080204" pitchFamily="49" charset="-128"/>
              <a:ea typeface="ＭＳ ゴシック" panose="020B0609070205080204" pitchFamily="49" charset="-128"/>
              <a:cs typeface="+mn-cs"/>
            </a:rPr>
            <a:t>実施していく。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170435</xdr:rowOff>
    </xdr:to>
    <xdr:cxnSp macro="">
      <xdr:nvCxnSpPr>
        <xdr:cNvPr id="364" name="直線コネクタ 363"/>
        <xdr:cNvCxnSpPr/>
      </xdr:nvCxnSpPr>
      <xdr:spPr>
        <a:xfrm>
          <a:off x="3987800" y="132394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97282</xdr:rowOff>
    </xdr:to>
    <xdr:cxnSp macro="">
      <xdr:nvCxnSpPr>
        <xdr:cNvPr id="367" name="直線コネクタ 366"/>
        <xdr:cNvCxnSpPr/>
      </xdr:nvCxnSpPr>
      <xdr:spPr>
        <a:xfrm flipV="1">
          <a:off x="3098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170435</xdr:rowOff>
    </xdr:to>
    <xdr:cxnSp macro="">
      <xdr:nvCxnSpPr>
        <xdr:cNvPr id="370" name="直線コネクタ 369"/>
        <xdr:cNvCxnSpPr/>
      </xdr:nvCxnSpPr>
      <xdr:spPr>
        <a:xfrm flipV="1">
          <a:off x="2209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85852</xdr:rowOff>
    </xdr:to>
    <xdr:cxnSp macro="">
      <xdr:nvCxnSpPr>
        <xdr:cNvPr id="373" name="直線コネクタ 372"/>
        <xdr:cNvCxnSpPr/>
      </xdr:nvCxnSpPr>
      <xdr:spPr>
        <a:xfrm flipV="1">
          <a:off x="1320800" y="133720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3" name="楕円 382"/>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4"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5" name="楕円 384"/>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6" name="テキスト ボックス 385"/>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7" name="楕円 386"/>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8" name="テキスト ボックス 387"/>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9" name="楕円 388"/>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0" name="テキスト ボックス 389"/>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1" name="楕円 390"/>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2" name="テキスト ボックス 39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公債費以外の経常収支比率については、前年度と比較すると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。積雪量の増減により公共施設の維持補修費が変動するものの、行財政改革への取組みを通じて人件費などの義務的経費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や物件費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72137</xdr:rowOff>
    </xdr:to>
    <xdr:cxnSp macro="">
      <xdr:nvCxnSpPr>
        <xdr:cNvPr id="423" name="直線コネクタ 422"/>
        <xdr:cNvCxnSpPr/>
      </xdr:nvCxnSpPr>
      <xdr:spPr>
        <a:xfrm flipV="1">
          <a:off x="15671800" y="130246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76</xdr:row>
      <xdr:rowOff>72137</xdr:rowOff>
    </xdr:to>
    <xdr:cxnSp macro="">
      <xdr:nvCxnSpPr>
        <xdr:cNvPr id="426" name="直線コネクタ 425"/>
        <xdr:cNvCxnSpPr/>
      </xdr:nvCxnSpPr>
      <xdr:spPr>
        <a:xfrm>
          <a:off x="14782800" y="12805156"/>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74</xdr:row>
      <xdr:rowOff>149860</xdr:rowOff>
    </xdr:to>
    <xdr:cxnSp macro="">
      <xdr:nvCxnSpPr>
        <xdr:cNvPr id="429" name="直線コネクタ 428"/>
        <xdr:cNvCxnSpPr/>
      </xdr:nvCxnSpPr>
      <xdr:spPr>
        <a:xfrm flipV="1">
          <a:off x="13893800" y="128051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19558</xdr:rowOff>
    </xdr:to>
    <xdr:cxnSp macro="">
      <xdr:nvCxnSpPr>
        <xdr:cNvPr id="432" name="直線コネクタ 431"/>
        <xdr:cNvCxnSpPr/>
      </xdr:nvCxnSpPr>
      <xdr:spPr>
        <a:xfrm flipV="1">
          <a:off x="13004800" y="128371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2" name="楕円 441"/>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3"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4" name="楕円 443"/>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5" name="テキスト ボックス 444"/>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67056</xdr:rowOff>
    </xdr:from>
    <xdr:to>
      <xdr:col>74</xdr:col>
      <xdr:colOff>31750</xdr:colOff>
      <xdr:row>74</xdr:row>
      <xdr:rowOff>168656</xdr:rowOff>
    </xdr:to>
    <xdr:sp macro="" textlink="">
      <xdr:nvSpPr>
        <xdr:cNvPr id="446" name="楕円 445"/>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7383</xdr:rowOff>
    </xdr:from>
    <xdr:ext cx="762000" cy="259045"/>
    <xdr:sp macro="" textlink="">
      <xdr:nvSpPr>
        <xdr:cNvPr id="447" name="テキスト ボックス 446"/>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8" name="楕円 447"/>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49" name="テキスト ボックス 448"/>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0" name="楕円 449"/>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1" name="テキスト ボックス 450"/>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151445</xdr:rowOff>
    </xdr:from>
    <xdr:to>
      <xdr:col>29</xdr:col>
      <xdr:colOff>127000</xdr:colOff>
      <xdr:row>16</xdr:row>
      <xdr:rowOff>25761</xdr:rowOff>
    </xdr:to>
    <xdr:cxnSp macro="">
      <xdr:nvCxnSpPr>
        <xdr:cNvPr id="48" name="直線コネクタ 47"/>
        <xdr:cNvCxnSpPr/>
      </xdr:nvCxnSpPr>
      <xdr:spPr bwMode="auto">
        <a:xfrm flipV="1">
          <a:off x="5003800" y="2770820"/>
          <a:ext cx="6477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25761</xdr:rowOff>
    </xdr:from>
    <xdr:to>
      <xdr:col>26</xdr:col>
      <xdr:colOff>50800</xdr:colOff>
      <xdr:row>16</xdr:row>
      <xdr:rowOff>47386</xdr:rowOff>
    </xdr:to>
    <xdr:cxnSp macro="">
      <xdr:nvCxnSpPr>
        <xdr:cNvPr id="51" name="直線コネクタ 50"/>
        <xdr:cNvCxnSpPr/>
      </xdr:nvCxnSpPr>
      <xdr:spPr bwMode="auto">
        <a:xfrm flipV="1">
          <a:off x="4305300" y="2816586"/>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47386</xdr:rowOff>
    </xdr:from>
    <xdr:to>
      <xdr:col>22</xdr:col>
      <xdr:colOff>114300</xdr:colOff>
      <xdr:row>16</xdr:row>
      <xdr:rowOff>115930</xdr:rowOff>
    </xdr:to>
    <xdr:cxnSp macro="">
      <xdr:nvCxnSpPr>
        <xdr:cNvPr id="54" name="直線コネクタ 53"/>
        <xdr:cNvCxnSpPr/>
      </xdr:nvCxnSpPr>
      <xdr:spPr bwMode="auto">
        <a:xfrm flipV="1">
          <a:off x="3606800" y="2838211"/>
          <a:ext cx="698500" cy="6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115930</xdr:rowOff>
    </xdr:from>
    <xdr:to>
      <xdr:col>18</xdr:col>
      <xdr:colOff>177800</xdr:colOff>
      <xdr:row>16</xdr:row>
      <xdr:rowOff>134437</xdr:rowOff>
    </xdr:to>
    <xdr:cxnSp macro="">
      <xdr:nvCxnSpPr>
        <xdr:cNvPr id="57" name="直線コネクタ 56"/>
        <xdr:cNvCxnSpPr/>
      </xdr:nvCxnSpPr>
      <xdr:spPr bwMode="auto">
        <a:xfrm flipV="1">
          <a:off x="2908300" y="2906755"/>
          <a:ext cx="698500" cy="1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100645</xdr:rowOff>
    </xdr:from>
    <xdr:to>
      <xdr:col>29</xdr:col>
      <xdr:colOff>177800</xdr:colOff>
      <xdr:row>16</xdr:row>
      <xdr:rowOff>30795</xdr:rowOff>
    </xdr:to>
    <xdr:sp macro="" textlink="">
      <xdr:nvSpPr>
        <xdr:cNvPr id="67" name="楕円 66"/>
        <xdr:cNvSpPr/>
      </xdr:nvSpPr>
      <xdr:spPr bwMode="auto">
        <a:xfrm>
          <a:off x="56007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117172</xdr:rowOff>
    </xdr:from>
    <xdr:ext cx="762000" cy="259045"/>
    <xdr:sp macro="" textlink="">
      <xdr:nvSpPr>
        <xdr:cNvPr id="68" name="人口1人当たり決算額の推移該当値テキスト130"/>
        <xdr:cNvSpPr txBox="1"/>
      </xdr:nvSpPr>
      <xdr:spPr>
        <a:xfrm>
          <a:off x="5740400" y="25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146411</xdr:rowOff>
    </xdr:from>
    <xdr:to>
      <xdr:col>26</xdr:col>
      <xdr:colOff>101600</xdr:colOff>
      <xdr:row>16</xdr:row>
      <xdr:rowOff>76561</xdr:rowOff>
    </xdr:to>
    <xdr:sp macro="" textlink="">
      <xdr:nvSpPr>
        <xdr:cNvPr id="69" name="楕円 68"/>
        <xdr:cNvSpPr/>
      </xdr:nvSpPr>
      <xdr:spPr bwMode="auto">
        <a:xfrm>
          <a:off x="49530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86738</xdr:rowOff>
    </xdr:from>
    <xdr:ext cx="736600" cy="259045"/>
    <xdr:sp macro="" textlink="">
      <xdr:nvSpPr>
        <xdr:cNvPr id="70" name="テキスト ボックス 69"/>
        <xdr:cNvSpPr txBox="1"/>
      </xdr:nvSpPr>
      <xdr:spPr>
        <a:xfrm>
          <a:off x="4622800" y="253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168036</xdr:rowOff>
    </xdr:from>
    <xdr:to>
      <xdr:col>22</xdr:col>
      <xdr:colOff>165100</xdr:colOff>
      <xdr:row>16</xdr:row>
      <xdr:rowOff>98186</xdr:rowOff>
    </xdr:to>
    <xdr:sp macro="" textlink="">
      <xdr:nvSpPr>
        <xdr:cNvPr id="71" name="楕円 70"/>
        <xdr:cNvSpPr/>
      </xdr:nvSpPr>
      <xdr:spPr bwMode="auto">
        <a:xfrm>
          <a:off x="4254500" y="278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108363</xdr:rowOff>
    </xdr:from>
    <xdr:ext cx="762000" cy="259045"/>
    <xdr:sp macro="" textlink="">
      <xdr:nvSpPr>
        <xdr:cNvPr id="72" name="テキスト ボックス 71"/>
        <xdr:cNvSpPr txBox="1"/>
      </xdr:nvSpPr>
      <xdr:spPr>
        <a:xfrm>
          <a:off x="3924300" y="25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65130</xdr:rowOff>
    </xdr:from>
    <xdr:to>
      <xdr:col>19</xdr:col>
      <xdr:colOff>38100</xdr:colOff>
      <xdr:row>16</xdr:row>
      <xdr:rowOff>166730</xdr:rowOff>
    </xdr:to>
    <xdr:sp macro="" textlink="">
      <xdr:nvSpPr>
        <xdr:cNvPr id="73" name="楕円 72"/>
        <xdr:cNvSpPr/>
      </xdr:nvSpPr>
      <xdr:spPr bwMode="auto">
        <a:xfrm>
          <a:off x="3556000" y="28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5457</xdr:rowOff>
    </xdr:from>
    <xdr:ext cx="762000" cy="259045"/>
    <xdr:sp macro="" textlink="">
      <xdr:nvSpPr>
        <xdr:cNvPr id="74" name="テキスト ボックス 73"/>
        <xdr:cNvSpPr txBox="1"/>
      </xdr:nvSpPr>
      <xdr:spPr>
        <a:xfrm>
          <a:off x="3225800" y="26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83637</xdr:rowOff>
    </xdr:from>
    <xdr:to>
      <xdr:col>15</xdr:col>
      <xdr:colOff>101600</xdr:colOff>
      <xdr:row>17</xdr:row>
      <xdr:rowOff>13787</xdr:rowOff>
    </xdr:to>
    <xdr:sp macro="" textlink="">
      <xdr:nvSpPr>
        <xdr:cNvPr id="75" name="楕円 74"/>
        <xdr:cNvSpPr/>
      </xdr:nvSpPr>
      <xdr:spPr bwMode="auto">
        <a:xfrm>
          <a:off x="2857500" y="2874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23964</xdr:rowOff>
    </xdr:from>
    <xdr:ext cx="762000" cy="259045"/>
    <xdr:sp macro="" textlink="">
      <xdr:nvSpPr>
        <xdr:cNvPr id="76" name="テキスト ボックス 75"/>
        <xdr:cNvSpPr txBox="1"/>
      </xdr:nvSpPr>
      <xdr:spPr>
        <a:xfrm>
          <a:off x="2527300" y="26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258902</xdr:rowOff>
    </xdr:from>
    <xdr:to>
      <xdr:col>29</xdr:col>
      <xdr:colOff>127000</xdr:colOff>
      <xdr:row>35</xdr:row>
      <xdr:rowOff>32874</xdr:rowOff>
    </xdr:to>
    <xdr:cxnSp macro="">
      <xdr:nvCxnSpPr>
        <xdr:cNvPr id="109" name="直線コネクタ 108"/>
        <xdr:cNvCxnSpPr/>
      </xdr:nvCxnSpPr>
      <xdr:spPr bwMode="auto">
        <a:xfrm flipV="1">
          <a:off x="5003800" y="6526352"/>
          <a:ext cx="647700" cy="116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18473</xdr:rowOff>
    </xdr:from>
    <xdr:to>
      <xdr:col>26</xdr:col>
      <xdr:colOff>50800</xdr:colOff>
      <xdr:row>35</xdr:row>
      <xdr:rowOff>32874</xdr:rowOff>
    </xdr:to>
    <xdr:cxnSp macro="">
      <xdr:nvCxnSpPr>
        <xdr:cNvPr id="112" name="直線コネクタ 111"/>
        <xdr:cNvCxnSpPr/>
      </xdr:nvCxnSpPr>
      <xdr:spPr bwMode="auto">
        <a:xfrm>
          <a:off x="4305300" y="6628823"/>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18473</xdr:rowOff>
    </xdr:from>
    <xdr:to>
      <xdr:col>22</xdr:col>
      <xdr:colOff>114300</xdr:colOff>
      <xdr:row>35</xdr:row>
      <xdr:rowOff>127953</xdr:rowOff>
    </xdr:to>
    <xdr:cxnSp macro="">
      <xdr:nvCxnSpPr>
        <xdr:cNvPr id="115" name="直線コネクタ 114"/>
        <xdr:cNvCxnSpPr/>
      </xdr:nvCxnSpPr>
      <xdr:spPr bwMode="auto">
        <a:xfrm flipV="1">
          <a:off x="3606800" y="6628823"/>
          <a:ext cx="698500" cy="10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318053</xdr:rowOff>
    </xdr:from>
    <xdr:to>
      <xdr:col>18</xdr:col>
      <xdr:colOff>177800</xdr:colOff>
      <xdr:row>35</xdr:row>
      <xdr:rowOff>127953</xdr:rowOff>
    </xdr:to>
    <xdr:cxnSp macro="">
      <xdr:nvCxnSpPr>
        <xdr:cNvPr id="118" name="直線コネクタ 117"/>
        <xdr:cNvCxnSpPr/>
      </xdr:nvCxnSpPr>
      <xdr:spPr bwMode="auto">
        <a:xfrm>
          <a:off x="2908300" y="6585503"/>
          <a:ext cx="698500" cy="15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208102</xdr:rowOff>
    </xdr:from>
    <xdr:to>
      <xdr:col>29</xdr:col>
      <xdr:colOff>177800</xdr:colOff>
      <xdr:row>34</xdr:row>
      <xdr:rowOff>309702</xdr:rowOff>
    </xdr:to>
    <xdr:sp macro="" textlink="">
      <xdr:nvSpPr>
        <xdr:cNvPr id="128" name="楕円 127"/>
        <xdr:cNvSpPr/>
      </xdr:nvSpPr>
      <xdr:spPr bwMode="auto">
        <a:xfrm>
          <a:off x="5600700" y="647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53179</xdr:rowOff>
    </xdr:from>
    <xdr:ext cx="762000" cy="259045"/>
    <xdr:sp macro="" textlink="">
      <xdr:nvSpPr>
        <xdr:cNvPr id="129" name="人口1人当たり決算額の推移該当値テキスト445"/>
        <xdr:cNvSpPr txBox="1"/>
      </xdr:nvSpPr>
      <xdr:spPr>
        <a:xfrm>
          <a:off x="5740400" y="632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324974</xdr:rowOff>
    </xdr:from>
    <xdr:to>
      <xdr:col>26</xdr:col>
      <xdr:colOff>101600</xdr:colOff>
      <xdr:row>35</xdr:row>
      <xdr:rowOff>83674</xdr:rowOff>
    </xdr:to>
    <xdr:sp macro="" textlink="">
      <xdr:nvSpPr>
        <xdr:cNvPr id="130" name="楕円 129"/>
        <xdr:cNvSpPr/>
      </xdr:nvSpPr>
      <xdr:spPr bwMode="auto">
        <a:xfrm>
          <a:off x="4953000" y="6592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93851</xdr:rowOff>
    </xdr:from>
    <xdr:ext cx="736600" cy="259045"/>
    <xdr:sp macro="" textlink="">
      <xdr:nvSpPr>
        <xdr:cNvPr id="131" name="テキスト ボックス 130"/>
        <xdr:cNvSpPr txBox="1"/>
      </xdr:nvSpPr>
      <xdr:spPr>
        <a:xfrm>
          <a:off x="4622800" y="636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310573</xdr:rowOff>
    </xdr:from>
    <xdr:to>
      <xdr:col>22</xdr:col>
      <xdr:colOff>165100</xdr:colOff>
      <xdr:row>35</xdr:row>
      <xdr:rowOff>69273</xdr:rowOff>
    </xdr:to>
    <xdr:sp macro="" textlink="">
      <xdr:nvSpPr>
        <xdr:cNvPr id="132" name="楕円 131"/>
        <xdr:cNvSpPr/>
      </xdr:nvSpPr>
      <xdr:spPr bwMode="auto">
        <a:xfrm>
          <a:off x="4254500" y="657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79449</xdr:rowOff>
    </xdr:from>
    <xdr:ext cx="762000" cy="259045"/>
    <xdr:sp macro="" textlink="">
      <xdr:nvSpPr>
        <xdr:cNvPr id="133" name="テキスト ボックス 132"/>
        <xdr:cNvSpPr txBox="1"/>
      </xdr:nvSpPr>
      <xdr:spPr>
        <a:xfrm>
          <a:off x="3924300" y="634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77153</xdr:rowOff>
    </xdr:from>
    <xdr:to>
      <xdr:col>19</xdr:col>
      <xdr:colOff>38100</xdr:colOff>
      <xdr:row>35</xdr:row>
      <xdr:rowOff>178753</xdr:rowOff>
    </xdr:to>
    <xdr:sp macro="" textlink="">
      <xdr:nvSpPr>
        <xdr:cNvPr id="134" name="楕円 133"/>
        <xdr:cNvSpPr/>
      </xdr:nvSpPr>
      <xdr:spPr bwMode="auto">
        <a:xfrm>
          <a:off x="3556000" y="668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163530</xdr:rowOff>
    </xdr:from>
    <xdr:ext cx="762000" cy="259045"/>
    <xdr:sp macro="" textlink="">
      <xdr:nvSpPr>
        <xdr:cNvPr id="135" name="テキスト ボックス 13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267253</xdr:rowOff>
    </xdr:from>
    <xdr:to>
      <xdr:col>15</xdr:col>
      <xdr:colOff>101600</xdr:colOff>
      <xdr:row>35</xdr:row>
      <xdr:rowOff>25953</xdr:rowOff>
    </xdr:to>
    <xdr:sp macro="" textlink="">
      <xdr:nvSpPr>
        <xdr:cNvPr id="136" name="楕円 135"/>
        <xdr:cNvSpPr/>
      </xdr:nvSpPr>
      <xdr:spPr bwMode="auto">
        <a:xfrm>
          <a:off x="2857500" y="65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36129</xdr:rowOff>
    </xdr:from>
    <xdr:ext cx="762000" cy="259045"/>
    <xdr:sp macro="" textlink="">
      <xdr:nvSpPr>
        <xdr:cNvPr id="137" name="テキスト ボックス 136"/>
        <xdr:cNvSpPr txBox="1"/>
      </xdr:nvSpPr>
      <xdr:spPr>
        <a:xfrm>
          <a:off x="2527300" y="63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149667</xdr:rowOff>
    </xdr:from>
    <xdr:to>
      <xdr:col>24</xdr:col>
      <xdr:colOff>63500</xdr:colOff>
      <xdr:row>36</xdr:row>
      <xdr:rowOff>4993</xdr:rowOff>
    </xdr:to>
    <xdr:cxnSp macro="">
      <xdr:nvCxnSpPr>
        <xdr:cNvPr id="61" name="直線コネクタ 60"/>
        <xdr:cNvCxnSpPr/>
      </xdr:nvCxnSpPr>
      <xdr:spPr>
        <a:xfrm>
          <a:off x="3797300" y="6150417"/>
          <a:ext cx="8382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149667</xdr:rowOff>
    </xdr:from>
    <xdr:to>
      <xdr:col>19</xdr:col>
      <xdr:colOff>177800</xdr:colOff>
      <xdr:row>35</xdr:row>
      <xdr:rowOff>166271</xdr:rowOff>
    </xdr:to>
    <xdr:cxnSp macro="">
      <xdr:nvCxnSpPr>
        <xdr:cNvPr id="64" name="直線コネクタ 63"/>
        <xdr:cNvCxnSpPr/>
      </xdr:nvCxnSpPr>
      <xdr:spPr>
        <a:xfrm flipV="1">
          <a:off x="2908300" y="6150417"/>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166271</xdr:rowOff>
    </xdr:from>
    <xdr:to>
      <xdr:col>15</xdr:col>
      <xdr:colOff>50800</xdr:colOff>
      <xdr:row>36</xdr:row>
      <xdr:rowOff>9482</xdr:rowOff>
    </xdr:to>
    <xdr:cxnSp macro="">
      <xdr:nvCxnSpPr>
        <xdr:cNvPr id="67" name="直線コネクタ 66"/>
        <xdr:cNvCxnSpPr/>
      </xdr:nvCxnSpPr>
      <xdr:spPr>
        <a:xfrm flipV="1">
          <a:off x="2019300" y="6167021"/>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xdr:rowOff>
    </xdr:from>
    <xdr:to>
      <xdr:col>10</xdr:col>
      <xdr:colOff>114300</xdr:colOff>
      <xdr:row>36</xdr:row>
      <xdr:rowOff>9482</xdr:rowOff>
    </xdr:to>
    <xdr:cxnSp macro="">
      <xdr:nvCxnSpPr>
        <xdr:cNvPr id="70" name="直線コネクタ 69"/>
        <xdr:cNvCxnSpPr/>
      </xdr:nvCxnSpPr>
      <xdr:spPr>
        <a:xfrm>
          <a:off x="1130300" y="6173178"/>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125643</xdr:rowOff>
    </xdr:from>
    <xdr:to>
      <xdr:col>24</xdr:col>
      <xdr:colOff>114300</xdr:colOff>
      <xdr:row>36</xdr:row>
      <xdr:rowOff>55793</xdr:rowOff>
    </xdr:to>
    <xdr:sp macro="" textlink="">
      <xdr:nvSpPr>
        <xdr:cNvPr id="80" name="楕円 79"/>
        <xdr:cNvSpPr/>
      </xdr:nvSpPr>
      <xdr:spPr>
        <a:xfrm>
          <a:off x="4584700" y="6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148520</xdr:rowOff>
    </xdr:from>
    <xdr:ext cx="599010" cy="259045"/>
    <xdr:sp macro="" textlink="">
      <xdr:nvSpPr>
        <xdr:cNvPr id="81" name="人件費該当値テキスト"/>
        <xdr:cNvSpPr txBox="1"/>
      </xdr:nvSpPr>
      <xdr:spPr>
        <a:xfrm>
          <a:off x="4686300" y="597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98867</xdr:rowOff>
    </xdr:from>
    <xdr:to>
      <xdr:col>20</xdr:col>
      <xdr:colOff>38100</xdr:colOff>
      <xdr:row>36</xdr:row>
      <xdr:rowOff>29017</xdr:rowOff>
    </xdr:to>
    <xdr:sp macro="" textlink="">
      <xdr:nvSpPr>
        <xdr:cNvPr id="82" name="楕円 81"/>
        <xdr:cNvSpPr/>
      </xdr:nvSpPr>
      <xdr:spPr>
        <a:xfrm>
          <a:off x="37465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45544</xdr:rowOff>
    </xdr:from>
    <xdr:ext cx="599010" cy="259045"/>
    <xdr:sp macro="" textlink="">
      <xdr:nvSpPr>
        <xdr:cNvPr id="83" name="テキスト ボックス 82"/>
        <xdr:cNvSpPr txBox="1"/>
      </xdr:nvSpPr>
      <xdr:spPr>
        <a:xfrm>
          <a:off x="3497795" y="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115471</xdr:rowOff>
    </xdr:from>
    <xdr:to>
      <xdr:col>15</xdr:col>
      <xdr:colOff>101600</xdr:colOff>
      <xdr:row>36</xdr:row>
      <xdr:rowOff>45621</xdr:rowOff>
    </xdr:to>
    <xdr:sp macro="" textlink="">
      <xdr:nvSpPr>
        <xdr:cNvPr id="84" name="楕円 83"/>
        <xdr:cNvSpPr/>
      </xdr:nvSpPr>
      <xdr:spPr>
        <a:xfrm>
          <a:off x="2857500" y="61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62148</xdr:rowOff>
    </xdr:from>
    <xdr:ext cx="599010" cy="259045"/>
    <xdr:sp macro="" textlink="">
      <xdr:nvSpPr>
        <xdr:cNvPr id="85" name="テキスト ボックス 84"/>
        <xdr:cNvSpPr txBox="1"/>
      </xdr:nvSpPr>
      <xdr:spPr>
        <a:xfrm>
          <a:off x="2608795" y="58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130132</xdr:rowOff>
    </xdr:from>
    <xdr:to>
      <xdr:col>10</xdr:col>
      <xdr:colOff>165100</xdr:colOff>
      <xdr:row>36</xdr:row>
      <xdr:rowOff>60282</xdr:rowOff>
    </xdr:to>
    <xdr:sp macro="" textlink="">
      <xdr:nvSpPr>
        <xdr:cNvPr id="86" name="楕円 85"/>
        <xdr:cNvSpPr/>
      </xdr:nvSpPr>
      <xdr:spPr>
        <a:xfrm>
          <a:off x="1968500" y="61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76809</xdr:rowOff>
    </xdr:from>
    <xdr:ext cx="599010" cy="259045"/>
    <xdr:sp macro="" textlink="">
      <xdr:nvSpPr>
        <xdr:cNvPr id="87" name="テキスト ボックス 86"/>
        <xdr:cNvSpPr txBox="1"/>
      </xdr:nvSpPr>
      <xdr:spPr>
        <a:xfrm>
          <a:off x="1719795" y="590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121628</xdr:rowOff>
    </xdr:from>
    <xdr:to>
      <xdr:col>6</xdr:col>
      <xdr:colOff>38100</xdr:colOff>
      <xdr:row>36</xdr:row>
      <xdr:rowOff>51778</xdr:rowOff>
    </xdr:to>
    <xdr:sp macro="" textlink="">
      <xdr:nvSpPr>
        <xdr:cNvPr id="88" name="楕円 87"/>
        <xdr:cNvSpPr/>
      </xdr:nvSpPr>
      <xdr:spPr>
        <a:xfrm>
          <a:off x="1079500" y="61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68305</xdr:rowOff>
    </xdr:from>
    <xdr:ext cx="599010" cy="259045"/>
    <xdr:sp macro="" textlink="">
      <xdr:nvSpPr>
        <xdr:cNvPr id="89" name="テキスト ボックス 88"/>
        <xdr:cNvSpPr txBox="1"/>
      </xdr:nvSpPr>
      <xdr:spPr>
        <a:xfrm>
          <a:off x="830795" y="589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75294</xdr:rowOff>
    </xdr:from>
    <xdr:to>
      <xdr:col>24</xdr:col>
      <xdr:colOff>63500</xdr:colOff>
      <xdr:row>57</xdr:row>
      <xdr:rowOff>87945</xdr:rowOff>
    </xdr:to>
    <xdr:cxnSp macro="">
      <xdr:nvCxnSpPr>
        <xdr:cNvPr id="120" name="直線コネクタ 119"/>
        <xdr:cNvCxnSpPr/>
      </xdr:nvCxnSpPr>
      <xdr:spPr>
        <a:xfrm flipV="1">
          <a:off x="3797300" y="9847944"/>
          <a:ext cx="8382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76371</xdr:rowOff>
    </xdr:from>
    <xdr:to>
      <xdr:col>19</xdr:col>
      <xdr:colOff>177800</xdr:colOff>
      <xdr:row>57</xdr:row>
      <xdr:rowOff>87945</xdr:rowOff>
    </xdr:to>
    <xdr:cxnSp macro="">
      <xdr:nvCxnSpPr>
        <xdr:cNvPr id="123" name="直線コネクタ 122"/>
        <xdr:cNvCxnSpPr/>
      </xdr:nvCxnSpPr>
      <xdr:spPr>
        <a:xfrm>
          <a:off x="2908300" y="9849021"/>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76371</xdr:rowOff>
    </xdr:from>
    <xdr:to>
      <xdr:col>15</xdr:col>
      <xdr:colOff>50800</xdr:colOff>
      <xdr:row>57</xdr:row>
      <xdr:rowOff>92105</xdr:rowOff>
    </xdr:to>
    <xdr:cxnSp macro="">
      <xdr:nvCxnSpPr>
        <xdr:cNvPr id="126" name="直線コネクタ 125"/>
        <xdr:cNvCxnSpPr/>
      </xdr:nvCxnSpPr>
      <xdr:spPr>
        <a:xfrm flipV="1">
          <a:off x="2019300" y="9849021"/>
          <a:ext cx="8890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92105</xdr:rowOff>
    </xdr:from>
    <xdr:to>
      <xdr:col>10</xdr:col>
      <xdr:colOff>114300</xdr:colOff>
      <xdr:row>57</xdr:row>
      <xdr:rowOff>128218</xdr:rowOff>
    </xdr:to>
    <xdr:cxnSp macro="">
      <xdr:nvCxnSpPr>
        <xdr:cNvPr id="129" name="直線コネクタ 128"/>
        <xdr:cNvCxnSpPr/>
      </xdr:nvCxnSpPr>
      <xdr:spPr>
        <a:xfrm flipV="1">
          <a:off x="1130300" y="9864755"/>
          <a:ext cx="889000" cy="3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24494</xdr:rowOff>
    </xdr:from>
    <xdr:to>
      <xdr:col>24</xdr:col>
      <xdr:colOff>114300</xdr:colOff>
      <xdr:row>57</xdr:row>
      <xdr:rowOff>126094</xdr:rowOff>
    </xdr:to>
    <xdr:sp macro="" textlink="">
      <xdr:nvSpPr>
        <xdr:cNvPr id="139" name="楕円 138"/>
        <xdr:cNvSpPr/>
      </xdr:nvSpPr>
      <xdr:spPr>
        <a:xfrm>
          <a:off x="4584700" y="9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xdr:rowOff>
    </xdr:from>
    <xdr:ext cx="599010" cy="259045"/>
    <xdr:sp macro="" textlink="">
      <xdr:nvSpPr>
        <xdr:cNvPr id="140" name="物件費該当値テキスト"/>
        <xdr:cNvSpPr txBox="1"/>
      </xdr:nvSpPr>
      <xdr:spPr>
        <a:xfrm>
          <a:off x="4686300" y="977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37145</xdr:rowOff>
    </xdr:from>
    <xdr:to>
      <xdr:col>20</xdr:col>
      <xdr:colOff>38100</xdr:colOff>
      <xdr:row>57</xdr:row>
      <xdr:rowOff>138745</xdr:rowOff>
    </xdr:to>
    <xdr:sp macro="" textlink="">
      <xdr:nvSpPr>
        <xdr:cNvPr id="141" name="楕円 140"/>
        <xdr:cNvSpPr/>
      </xdr:nvSpPr>
      <xdr:spPr>
        <a:xfrm>
          <a:off x="37465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129872</xdr:rowOff>
    </xdr:from>
    <xdr:ext cx="599010" cy="259045"/>
    <xdr:sp macro="" textlink="">
      <xdr:nvSpPr>
        <xdr:cNvPr id="142" name="テキスト ボックス 141"/>
        <xdr:cNvSpPr txBox="1"/>
      </xdr:nvSpPr>
      <xdr:spPr>
        <a:xfrm>
          <a:off x="3497795" y="990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25571</xdr:rowOff>
    </xdr:from>
    <xdr:to>
      <xdr:col>15</xdr:col>
      <xdr:colOff>101600</xdr:colOff>
      <xdr:row>57</xdr:row>
      <xdr:rowOff>127171</xdr:rowOff>
    </xdr:to>
    <xdr:sp macro="" textlink="">
      <xdr:nvSpPr>
        <xdr:cNvPr id="143" name="楕円 142"/>
        <xdr:cNvSpPr/>
      </xdr:nvSpPr>
      <xdr:spPr>
        <a:xfrm>
          <a:off x="2857500" y="97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118298</xdr:rowOff>
    </xdr:from>
    <xdr:ext cx="599010" cy="259045"/>
    <xdr:sp macro="" textlink="">
      <xdr:nvSpPr>
        <xdr:cNvPr id="144" name="テキスト ボックス 143"/>
        <xdr:cNvSpPr txBox="1"/>
      </xdr:nvSpPr>
      <xdr:spPr>
        <a:xfrm>
          <a:off x="2608795" y="98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41305</xdr:rowOff>
    </xdr:from>
    <xdr:to>
      <xdr:col>10</xdr:col>
      <xdr:colOff>165100</xdr:colOff>
      <xdr:row>57</xdr:row>
      <xdr:rowOff>142905</xdr:rowOff>
    </xdr:to>
    <xdr:sp macro="" textlink="">
      <xdr:nvSpPr>
        <xdr:cNvPr id="145" name="楕円 144"/>
        <xdr:cNvSpPr/>
      </xdr:nvSpPr>
      <xdr:spPr>
        <a:xfrm>
          <a:off x="1968500" y="98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134032</xdr:rowOff>
    </xdr:from>
    <xdr:ext cx="599010" cy="259045"/>
    <xdr:sp macro="" textlink="">
      <xdr:nvSpPr>
        <xdr:cNvPr id="146" name="テキスト ボックス 145"/>
        <xdr:cNvSpPr txBox="1"/>
      </xdr:nvSpPr>
      <xdr:spPr>
        <a:xfrm>
          <a:off x="1719795" y="990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77418</xdr:rowOff>
    </xdr:from>
    <xdr:to>
      <xdr:col>6</xdr:col>
      <xdr:colOff>38100</xdr:colOff>
      <xdr:row>58</xdr:row>
      <xdr:rowOff>7568</xdr:rowOff>
    </xdr:to>
    <xdr:sp macro="" textlink="">
      <xdr:nvSpPr>
        <xdr:cNvPr id="147" name="楕円 146"/>
        <xdr:cNvSpPr/>
      </xdr:nvSpPr>
      <xdr:spPr>
        <a:xfrm>
          <a:off x="1079500" y="9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170145</xdr:rowOff>
    </xdr:from>
    <xdr:ext cx="534377" cy="259045"/>
    <xdr:sp macro="" textlink="">
      <xdr:nvSpPr>
        <xdr:cNvPr id="148" name="テキスト ボックス 147"/>
        <xdr:cNvSpPr txBox="1"/>
      </xdr:nvSpPr>
      <xdr:spPr>
        <a:xfrm>
          <a:off x="863111" y="99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138957</xdr:rowOff>
    </xdr:from>
    <xdr:to>
      <xdr:col>24</xdr:col>
      <xdr:colOff>63500</xdr:colOff>
      <xdr:row>73</xdr:row>
      <xdr:rowOff>100743</xdr:rowOff>
    </xdr:to>
    <xdr:cxnSp macro="">
      <xdr:nvCxnSpPr>
        <xdr:cNvPr id="177" name="直線コネクタ 176"/>
        <xdr:cNvCxnSpPr/>
      </xdr:nvCxnSpPr>
      <xdr:spPr>
        <a:xfrm>
          <a:off x="3797300" y="12483357"/>
          <a:ext cx="838200" cy="13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138957</xdr:rowOff>
    </xdr:from>
    <xdr:to>
      <xdr:col>19</xdr:col>
      <xdr:colOff>177800</xdr:colOff>
      <xdr:row>74</xdr:row>
      <xdr:rowOff>164294</xdr:rowOff>
    </xdr:to>
    <xdr:cxnSp macro="">
      <xdr:nvCxnSpPr>
        <xdr:cNvPr id="180" name="直線コネクタ 179"/>
        <xdr:cNvCxnSpPr/>
      </xdr:nvCxnSpPr>
      <xdr:spPr>
        <a:xfrm flipV="1">
          <a:off x="2908300" y="12483357"/>
          <a:ext cx="889000" cy="3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164294</xdr:rowOff>
    </xdr:from>
    <xdr:to>
      <xdr:col>15</xdr:col>
      <xdr:colOff>50800</xdr:colOff>
      <xdr:row>75</xdr:row>
      <xdr:rowOff>154673</xdr:rowOff>
    </xdr:to>
    <xdr:cxnSp macro="">
      <xdr:nvCxnSpPr>
        <xdr:cNvPr id="183" name="直線コネクタ 182"/>
        <xdr:cNvCxnSpPr/>
      </xdr:nvCxnSpPr>
      <xdr:spPr>
        <a:xfrm flipV="1">
          <a:off x="2019300" y="12851594"/>
          <a:ext cx="889000" cy="16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6350</xdr:rowOff>
    </xdr:from>
    <xdr:to>
      <xdr:col>10</xdr:col>
      <xdr:colOff>114300</xdr:colOff>
      <xdr:row>75</xdr:row>
      <xdr:rowOff>154673</xdr:rowOff>
    </xdr:to>
    <xdr:cxnSp macro="">
      <xdr:nvCxnSpPr>
        <xdr:cNvPr id="186" name="直線コネクタ 185"/>
        <xdr:cNvCxnSpPr/>
      </xdr:nvCxnSpPr>
      <xdr:spPr>
        <a:xfrm>
          <a:off x="1130300" y="12693650"/>
          <a:ext cx="889000" cy="3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49943</xdr:rowOff>
    </xdr:from>
    <xdr:to>
      <xdr:col>24</xdr:col>
      <xdr:colOff>114300</xdr:colOff>
      <xdr:row>73</xdr:row>
      <xdr:rowOff>151543</xdr:rowOff>
    </xdr:to>
    <xdr:sp macro="" textlink="">
      <xdr:nvSpPr>
        <xdr:cNvPr id="196" name="楕円 195"/>
        <xdr:cNvSpPr/>
      </xdr:nvSpPr>
      <xdr:spPr>
        <a:xfrm>
          <a:off x="4584700" y="125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72820</xdr:rowOff>
    </xdr:from>
    <xdr:ext cx="534377" cy="259045"/>
    <xdr:sp macro="" textlink="">
      <xdr:nvSpPr>
        <xdr:cNvPr id="197" name="維持補修費該当値テキスト"/>
        <xdr:cNvSpPr txBox="1"/>
      </xdr:nvSpPr>
      <xdr:spPr>
        <a:xfrm>
          <a:off x="4686300" y="124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88157</xdr:rowOff>
    </xdr:from>
    <xdr:to>
      <xdr:col>20</xdr:col>
      <xdr:colOff>38100</xdr:colOff>
      <xdr:row>73</xdr:row>
      <xdr:rowOff>18307</xdr:rowOff>
    </xdr:to>
    <xdr:sp macro="" textlink="">
      <xdr:nvSpPr>
        <xdr:cNvPr id="198" name="楕円 197"/>
        <xdr:cNvSpPr/>
      </xdr:nvSpPr>
      <xdr:spPr>
        <a:xfrm>
          <a:off x="3746500" y="1243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34834</xdr:rowOff>
    </xdr:from>
    <xdr:ext cx="534377" cy="259045"/>
    <xdr:sp macro="" textlink="">
      <xdr:nvSpPr>
        <xdr:cNvPr id="199" name="テキスト ボックス 198"/>
        <xdr:cNvSpPr txBox="1"/>
      </xdr:nvSpPr>
      <xdr:spPr>
        <a:xfrm>
          <a:off x="3530111" y="1220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113494</xdr:rowOff>
    </xdr:from>
    <xdr:to>
      <xdr:col>15</xdr:col>
      <xdr:colOff>101600</xdr:colOff>
      <xdr:row>75</xdr:row>
      <xdr:rowOff>43644</xdr:rowOff>
    </xdr:to>
    <xdr:sp macro="" textlink="">
      <xdr:nvSpPr>
        <xdr:cNvPr id="200" name="楕円 199"/>
        <xdr:cNvSpPr/>
      </xdr:nvSpPr>
      <xdr:spPr>
        <a:xfrm>
          <a:off x="2857500" y="1280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60171</xdr:rowOff>
    </xdr:from>
    <xdr:ext cx="534377" cy="259045"/>
    <xdr:sp macro="" textlink="">
      <xdr:nvSpPr>
        <xdr:cNvPr id="201" name="テキスト ボックス 200"/>
        <xdr:cNvSpPr txBox="1"/>
      </xdr:nvSpPr>
      <xdr:spPr>
        <a:xfrm>
          <a:off x="2641111" y="125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103874</xdr:rowOff>
    </xdr:from>
    <xdr:to>
      <xdr:col>10</xdr:col>
      <xdr:colOff>165100</xdr:colOff>
      <xdr:row>76</xdr:row>
      <xdr:rowOff>34023</xdr:rowOff>
    </xdr:to>
    <xdr:sp macro="" textlink="">
      <xdr:nvSpPr>
        <xdr:cNvPr id="202" name="楕円 201"/>
        <xdr:cNvSpPr/>
      </xdr:nvSpPr>
      <xdr:spPr>
        <a:xfrm>
          <a:off x="1968500" y="129626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50551</xdr:rowOff>
    </xdr:from>
    <xdr:ext cx="534377" cy="259045"/>
    <xdr:sp macro="" textlink="">
      <xdr:nvSpPr>
        <xdr:cNvPr id="203" name="テキスト ボックス 202"/>
        <xdr:cNvSpPr txBox="1"/>
      </xdr:nvSpPr>
      <xdr:spPr>
        <a:xfrm>
          <a:off x="1752111" y="127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127000</xdr:rowOff>
    </xdr:from>
    <xdr:to>
      <xdr:col>6</xdr:col>
      <xdr:colOff>38100</xdr:colOff>
      <xdr:row>74</xdr:row>
      <xdr:rowOff>57150</xdr:rowOff>
    </xdr:to>
    <xdr:sp macro="" textlink="">
      <xdr:nvSpPr>
        <xdr:cNvPr id="204" name="楕円 203"/>
        <xdr:cNvSpPr/>
      </xdr:nvSpPr>
      <xdr:spPr>
        <a:xfrm>
          <a:off x="1079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73677</xdr:rowOff>
    </xdr:from>
    <xdr:ext cx="534377" cy="259045"/>
    <xdr:sp macro="" textlink="">
      <xdr:nvSpPr>
        <xdr:cNvPr id="205" name="テキスト ボックス 204"/>
        <xdr:cNvSpPr txBox="1"/>
      </xdr:nvSpPr>
      <xdr:spPr>
        <a:xfrm>
          <a:off x="863111" y="1241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49546</xdr:rowOff>
    </xdr:from>
    <xdr:to>
      <xdr:col>24</xdr:col>
      <xdr:colOff>63500</xdr:colOff>
      <xdr:row>96</xdr:row>
      <xdr:rowOff>65576</xdr:rowOff>
    </xdr:to>
    <xdr:cxnSp macro="">
      <xdr:nvCxnSpPr>
        <xdr:cNvPr id="239" name="直線コネクタ 238"/>
        <xdr:cNvCxnSpPr/>
      </xdr:nvCxnSpPr>
      <xdr:spPr>
        <a:xfrm flipV="1">
          <a:off x="3797300" y="16508746"/>
          <a:ext cx="8382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62905</xdr:rowOff>
    </xdr:from>
    <xdr:to>
      <xdr:col>19</xdr:col>
      <xdr:colOff>177800</xdr:colOff>
      <xdr:row>96</xdr:row>
      <xdr:rowOff>65576</xdr:rowOff>
    </xdr:to>
    <xdr:cxnSp macro="">
      <xdr:nvCxnSpPr>
        <xdr:cNvPr id="242" name="直線コネクタ 241"/>
        <xdr:cNvCxnSpPr/>
      </xdr:nvCxnSpPr>
      <xdr:spPr>
        <a:xfrm>
          <a:off x="2908300" y="16522105"/>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62905</xdr:rowOff>
    </xdr:from>
    <xdr:to>
      <xdr:col>15</xdr:col>
      <xdr:colOff>50800</xdr:colOff>
      <xdr:row>96</xdr:row>
      <xdr:rowOff>131056</xdr:rowOff>
    </xdr:to>
    <xdr:cxnSp macro="">
      <xdr:nvCxnSpPr>
        <xdr:cNvPr id="245" name="直線コネクタ 244"/>
        <xdr:cNvCxnSpPr/>
      </xdr:nvCxnSpPr>
      <xdr:spPr>
        <a:xfrm flipV="1">
          <a:off x="2019300" y="16522105"/>
          <a:ext cx="889000" cy="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127056</xdr:rowOff>
    </xdr:from>
    <xdr:to>
      <xdr:col>10</xdr:col>
      <xdr:colOff>114300</xdr:colOff>
      <xdr:row>96</xdr:row>
      <xdr:rowOff>131056</xdr:rowOff>
    </xdr:to>
    <xdr:cxnSp macro="">
      <xdr:nvCxnSpPr>
        <xdr:cNvPr id="248" name="直線コネクタ 247"/>
        <xdr:cNvCxnSpPr/>
      </xdr:nvCxnSpPr>
      <xdr:spPr>
        <a:xfrm>
          <a:off x="1130300" y="1658625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170196</xdr:rowOff>
    </xdr:from>
    <xdr:to>
      <xdr:col>24</xdr:col>
      <xdr:colOff>114300</xdr:colOff>
      <xdr:row>96</xdr:row>
      <xdr:rowOff>100346</xdr:rowOff>
    </xdr:to>
    <xdr:sp macro="" textlink="">
      <xdr:nvSpPr>
        <xdr:cNvPr id="258" name="楕円 257"/>
        <xdr:cNvSpPr/>
      </xdr:nvSpPr>
      <xdr:spPr>
        <a:xfrm>
          <a:off x="4584700" y="164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21623</xdr:rowOff>
    </xdr:from>
    <xdr:ext cx="534377" cy="259045"/>
    <xdr:sp macro="" textlink="">
      <xdr:nvSpPr>
        <xdr:cNvPr id="259" name="扶助費該当値テキスト"/>
        <xdr:cNvSpPr txBox="1"/>
      </xdr:nvSpPr>
      <xdr:spPr>
        <a:xfrm>
          <a:off x="4686300" y="163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14776</xdr:rowOff>
    </xdr:from>
    <xdr:to>
      <xdr:col>20</xdr:col>
      <xdr:colOff>38100</xdr:colOff>
      <xdr:row>96</xdr:row>
      <xdr:rowOff>116376</xdr:rowOff>
    </xdr:to>
    <xdr:sp macro="" textlink="">
      <xdr:nvSpPr>
        <xdr:cNvPr id="260" name="楕円 259"/>
        <xdr:cNvSpPr/>
      </xdr:nvSpPr>
      <xdr:spPr>
        <a:xfrm>
          <a:off x="3746500" y="16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132903</xdr:rowOff>
    </xdr:from>
    <xdr:ext cx="534377" cy="259045"/>
    <xdr:sp macro="" textlink="">
      <xdr:nvSpPr>
        <xdr:cNvPr id="261" name="テキスト ボックス 260"/>
        <xdr:cNvSpPr txBox="1"/>
      </xdr:nvSpPr>
      <xdr:spPr>
        <a:xfrm>
          <a:off x="3530111" y="16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12105</xdr:rowOff>
    </xdr:from>
    <xdr:to>
      <xdr:col>15</xdr:col>
      <xdr:colOff>101600</xdr:colOff>
      <xdr:row>96</xdr:row>
      <xdr:rowOff>113705</xdr:rowOff>
    </xdr:to>
    <xdr:sp macro="" textlink="">
      <xdr:nvSpPr>
        <xdr:cNvPr id="262" name="楕円 261"/>
        <xdr:cNvSpPr/>
      </xdr:nvSpPr>
      <xdr:spPr>
        <a:xfrm>
          <a:off x="2857500" y="164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130232</xdr:rowOff>
    </xdr:from>
    <xdr:ext cx="534377" cy="259045"/>
    <xdr:sp macro="" textlink="">
      <xdr:nvSpPr>
        <xdr:cNvPr id="263" name="テキスト ボックス 262"/>
        <xdr:cNvSpPr txBox="1"/>
      </xdr:nvSpPr>
      <xdr:spPr>
        <a:xfrm>
          <a:off x="2641111" y="162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80256</xdr:rowOff>
    </xdr:from>
    <xdr:to>
      <xdr:col>10</xdr:col>
      <xdr:colOff>165100</xdr:colOff>
      <xdr:row>97</xdr:row>
      <xdr:rowOff>10406</xdr:rowOff>
    </xdr:to>
    <xdr:sp macro="" textlink="">
      <xdr:nvSpPr>
        <xdr:cNvPr id="264" name="楕円 263"/>
        <xdr:cNvSpPr/>
      </xdr:nvSpPr>
      <xdr:spPr>
        <a:xfrm>
          <a:off x="1968500" y="165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26933</xdr:rowOff>
    </xdr:from>
    <xdr:ext cx="534377" cy="259045"/>
    <xdr:sp macro="" textlink="">
      <xdr:nvSpPr>
        <xdr:cNvPr id="265" name="テキスト ボックス 264"/>
        <xdr:cNvSpPr txBox="1"/>
      </xdr:nvSpPr>
      <xdr:spPr>
        <a:xfrm>
          <a:off x="1752111" y="1631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76256</xdr:rowOff>
    </xdr:from>
    <xdr:to>
      <xdr:col>6</xdr:col>
      <xdr:colOff>38100</xdr:colOff>
      <xdr:row>97</xdr:row>
      <xdr:rowOff>6406</xdr:rowOff>
    </xdr:to>
    <xdr:sp macro="" textlink="">
      <xdr:nvSpPr>
        <xdr:cNvPr id="266" name="楕円 265"/>
        <xdr:cNvSpPr/>
      </xdr:nvSpPr>
      <xdr:spPr>
        <a:xfrm>
          <a:off x="1079500" y="165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22933</xdr:rowOff>
    </xdr:from>
    <xdr:ext cx="534377" cy="259045"/>
    <xdr:sp macro="" textlink="">
      <xdr:nvSpPr>
        <xdr:cNvPr id="267" name="テキスト ボックス 266"/>
        <xdr:cNvSpPr txBox="1"/>
      </xdr:nvSpPr>
      <xdr:spPr>
        <a:xfrm>
          <a:off x="863111" y="163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155435</xdr:rowOff>
    </xdr:from>
    <xdr:to>
      <xdr:col>55</xdr:col>
      <xdr:colOff>0</xdr:colOff>
      <xdr:row>36</xdr:row>
      <xdr:rowOff>56852</xdr:rowOff>
    </xdr:to>
    <xdr:cxnSp macro="">
      <xdr:nvCxnSpPr>
        <xdr:cNvPr id="296" name="直線コネクタ 295"/>
        <xdr:cNvCxnSpPr/>
      </xdr:nvCxnSpPr>
      <xdr:spPr>
        <a:xfrm>
          <a:off x="9639300" y="6156185"/>
          <a:ext cx="8382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155435</xdr:rowOff>
    </xdr:from>
    <xdr:to>
      <xdr:col>50</xdr:col>
      <xdr:colOff>114300</xdr:colOff>
      <xdr:row>36</xdr:row>
      <xdr:rowOff>8034</xdr:rowOff>
    </xdr:to>
    <xdr:cxnSp macro="">
      <xdr:nvCxnSpPr>
        <xdr:cNvPr id="299" name="直線コネクタ 298"/>
        <xdr:cNvCxnSpPr/>
      </xdr:nvCxnSpPr>
      <xdr:spPr>
        <a:xfrm flipV="1">
          <a:off x="8750300" y="6156185"/>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6910</xdr:rowOff>
    </xdr:from>
    <xdr:to>
      <xdr:col>45</xdr:col>
      <xdr:colOff>177800</xdr:colOff>
      <xdr:row>36</xdr:row>
      <xdr:rowOff>8034</xdr:rowOff>
    </xdr:to>
    <xdr:cxnSp macro="">
      <xdr:nvCxnSpPr>
        <xdr:cNvPr id="302" name="直線コネクタ 301"/>
        <xdr:cNvCxnSpPr/>
      </xdr:nvCxnSpPr>
      <xdr:spPr>
        <a:xfrm>
          <a:off x="7861300" y="6179110"/>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6910</xdr:rowOff>
    </xdr:from>
    <xdr:to>
      <xdr:col>41</xdr:col>
      <xdr:colOff>50800</xdr:colOff>
      <xdr:row>36</xdr:row>
      <xdr:rowOff>149396</xdr:rowOff>
    </xdr:to>
    <xdr:cxnSp macro="">
      <xdr:nvCxnSpPr>
        <xdr:cNvPr id="305" name="直線コネクタ 304"/>
        <xdr:cNvCxnSpPr/>
      </xdr:nvCxnSpPr>
      <xdr:spPr>
        <a:xfrm flipV="1">
          <a:off x="6972300" y="6179110"/>
          <a:ext cx="889000" cy="1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6052</xdr:rowOff>
    </xdr:from>
    <xdr:to>
      <xdr:col>55</xdr:col>
      <xdr:colOff>50800</xdr:colOff>
      <xdr:row>36</xdr:row>
      <xdr:rowOff>107652</xdr:rowOff>
    </xdr:to>
    <xdr:sp macro="" textlink="">
      <xdr:nvSpPr>
        <xdr:cNvPr id="315" name="楕円 314"/>
        <xdr:cNvSpPr/>
      </xdr:nvSpPr>
      <xdr:spPr>
        <a:xfrm>
          <a:off x="10426700" y="61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28929</xdr:rowOff>
    </xdr:from>
    <xdr:ext cx="599010" cy="259045"/>
    <xdr:sp macro="" textlink="">
      <xdr:nvSpPr>
        <xdr:cNvPr id="316" name="補助費等該当値テキスト"/>
        <xdr:cNvSpPr txBox="1"/>
      </xdr:nvSpPr>
      <xdr:spPr>
        <a:xfrm>
          <a:off x="10528300" y="60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104635</xdr:rowOff>
    </xdr:from>
    <xdr:to>
      <xdr:col>50</xdr:col>
      <xdr:colOff>165100</xdr:colOff>
      <xdr:row>36</xdr:row>
      <xdr:rowOff>34785</xdr:rowOff>
    </xdr:to>
    <xdr:sp macro="" textlink="">
      <xdr:nvSpPr>
        <xdr:cNvPr id="317" name="楕円 316"/>
        <xdr:cNvSpPr/>
      </xdr:nvSpPr>
      <xdr:spPr>
        <a:xfrm>
          <a:off x="9588500" y="6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51312</xdr:rowOff>
    </xdr:from>
    <xdr:ext cx="599010" cy="259045"/>
    <xdr:sp macro="" textlink="">
      <xdr:nvSpPr>
        <xdr:cNvPr id="318" name="テキスト ボックス 317"/>
        <xdr:cNvSpPr txBox="1"/>
      </xdr:nvSpPr>
      <xdr:spPr>
        <a:xfrm>
          <a:off x="9339795" y="588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128684</xdr:rowOff>
    </xdr:from>
    <xdr:to>
      <xdr:col>46</xdr:col>
      <xdr:colOff>38100</xdr:colOff>
      <xdr:row>36</xdr:row>
      <xdr:rowOff>58834</xdr:rowOff>
    </xdr:to>
    <xdr:sp macro="" textlink="">
      <xdr:nvSpPr>
        <xdr:cNvPr id="319" name="楕円 318"/>
        <xdr:cNvSpPr/>
      </xdr:nvSpPr>
      <xdr:spPr>
        <a:xfrm>
          <a:off x="8699500" y="61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75361</xdr:rowOff>
    </xdr:from>
    <xdr:ext cx="599010" cy="259045"/>
    <xdr:sp macro="" textlink="">
      <xdr:nvSpPr>
        <xdr:cNvPr id="320" name="テキスト ボックス 319"/>
        <xdr:cNvSpPr txBox="1"/>
      </xdr:nvSpPr>
      <xdr:spPr>
        <a:xfrm>
          <a:off x="8450795" y="590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127560</xdr:rowOff>
    </xdr:from>
    <xdr:to>
      <xdr:col>41</xdr:col>
      <xdr:colOff>101600</xdr:colOff>
      <xdr:row>36</xdr:row>
      <xdr:rowOff>57710</xdr:rowOff>
    </xdr:to>
    <xdr:sp macro="" textlink="">
      <xdr:nvSpPr>
        <xdr:cNvPr id="321" name="楕円 320"/>
        <xdr:cNvSpPr/>
      </xdr:nvSpPr>
      <xdr:spPr>
        <a:xfrm>
          <a:off x="7810500" y="61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74237</xdr:rowOff>
    </xdr:from>
    <xdr:ext cx="599010" cy="259045"/>
    <xdr:sp macro="" textlink="">
      <xdr:nvSpPr>
        <xdr:cNvPr id="322" name="テキスト ボックス 321"/>
        <xdr:cNvSpPr txBox="1"/>
      </xdr:nvSpPr>
      <xdr:spPr>
        <a:xfrm>
          <a:off x="7561795" y="590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98596</xdr:rowOff>
    </xdr:from>
    <xdr:to>
      <xdr:col>36</xdr:col>
      <xdr:colOff>165100</xdr:colOff>
      <xdr:row>37</xdr:row>
      <xdr:rowOff>28746</xdr:rowOff>
    </xdr:to>
    <xdr:sp macro="" textlink="">
      <xdr:nvSpPr>
        <xdr:cNvPr id="323" name="楕円 322"/>
        <xdr:cNvSpPr/>
      </xdr:nvSpPr>
      <xdr:spPr>
        <a:xfrm>
          <a:off x="6921500" y="62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45273</xdr:rowOff>
    </xdr:from>
    <xdr:ext cx="599010" cy="259045"/>
    <xdr:sp macro="" textlink="">
      <xdr:nvSpPr>
        <xdr:cNvPr id="324" name="テキスト ボックス 323"/>
        <xdr:cNvSpPr txBox="1"/>
      </xdr:nvSpPr>
      <xdr:spPr>
        <a:xfrm>
          <a:off x="6672795" y="60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92980</xdr:rowOff>
    </xdr:from>
    <xdr:to>
      <xdr:col>55</xdr:col>
      <xdr:colOff>0</xdr:colOff>
      <xdr:row>58</xdr:row>
      <xdr:rowOff>153386</xdr:rowOff>
    </xdr:to>
    <xdr:cxnSp macro="">
      <xdr:nvCxnSpPr>
        <xdr:cNvPr id="353" name="直線コネクタ 352"/>
        <xdr:cNvCxnSpPr/>
      </xdr:nvCxnSpPr>
      <xdr:spPr>
        <a:xfrm flipV="1">
          <a:off x="9639300" y="10037080"/>
          <a:ext cx="838200" cy="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104670</xdr:rowOff>
    </xdr:from>
    <xdr:to>
      <xdr:col>50</xdr:col>
      <xdr:colOff>114300</xdr:colOff>
      <xdr:row>58</xdr:row>
      <xdr:rowOff>153386</xdr:rowOff>
    </xdr:to>
    <xdr:cxnSp macro="">
      <xdr:nvCxnSpPr>
        <xdr:cNvPr id="356" name="直線コネクタ 355"/>
        <xdr:cNvCxnSpPr/>
      </xdr:nvCxnSpPr>
      <xdr:spPr>
        <a:xfrm>
          <a:off x="8750300" y="10048770"/>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104670</xdr:rowOff>
    </xdr:from>
    <xdr:to>
      <xdr:col>45</xdr:col>
      <xdr:colOff>177800</xdr:colOff>
      <xdr:row>58</xdr:row>
      <xdr:rowOff>118524</xdr:rowOff>
    </xdr:to>
    <xdr:cxnSp macro="">
      <xdr:nvCxnSpPr>
        <xdr:cNvPr id="359" name="直線コネクタ 358"/>
        <xdr:cNvCxnSpPr/>
      </xdr:nvCxnSpPr>
      <xdr:spPr>
        <a:xfrm flipV="1">
          <a:off x="7861300" y="10048770"/>
          <a:ext cx="8890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109468</xdr:rowOff>
    </xdr:from>
    <xdr:to>
      <xdr:col>41</xdr:col>
      <xdr:colOff>50800</xdr:colOff>
      <xdr:row>58</xdr:row>
      <xdr:rowOff>118524</xdr:rowOff>
    </xdr:to>
    <xdr:cxnSp macro="">
      <xdr:nvCxnSpPr>
        <xdr:cNvPr id="362" name="直線コネクタ 361"/>
        <xdr:cNvCxnSpPr/>
      </xdr:nvCxnSpPr>
      <xdr:spPr>
        <a:xfrm>
          <a:off x="6972300" y="10053568"/>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42180</xdr:rowOff>
    </xdr:from>
    <xdr:to>
      <xdr:col>55</xdr:col>
      <xdr:colOff>50800</xdr:colOff>
      <xdr:row>58</xdr:row>
      <xdr:rowOff>143780</xdr:rowOff>
    </xdr:to>
    <xdr:sp macro="" textlink="">
      <xdr:nvSpPr>
        <xdr:cNvPr id="372" name="楕円 371"/>
        <xdr:cNvSpPr/>
      </xdr:nvSpPr>
      <xdr:spPr>
        <a:xfrm>
          <a:off x="10426700" y="99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1557</xdr:rowOff>
    </xdr:from>
    <xdr:ext cx="599010" cy="259045"/>
    <xdr:sp macro="" textlink="">
      <xdr:nvSpPr>
        <xdr:cNvPr id="373" name="普通建設事業費該当値テキスト"/>
        <xdr:cNvSpPr txBox="1"/>
      </xdr:nvSpPr>
      <xdr:spPr>
        <a:xfrm>
          <a:off x="10528300" y="97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102586</xdr:rowOff>
    </xdr:from>
    <xdr:to>
      <xdr:col>50</xdr:col>
      <xdr:colOff>165100</xdr:colOff>
      <xdr:row>59</xdr:row>
      <xdr:rowOff>32736</xdr:rowOff>
    </xdr:to>
    <xdr:sp macro="" textlink="">
      <xdr:nvSpPr>
        <xdr:cNvPr id="374" name="楕円 373"/>
        <xdr:cNvSpPr/>
      </xdr:nvSpPr>
      <xdr:spPr>
        <a:xfrm>
          <a:off x="9588500" y="100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49263</xdr:rowOff>
    </xdr:from>
    <xdr:ext cx="599010" cy="259045"/>
    <xdr:sp macro="" textlink="">
      <xdr:nvSpPr>
        <xdr:cNvPr id="375" name="テキスト ボックス 374"/>
        <xdr:cNvSpPr txBox="1"/>
      </xdr:nvSpPr>
      <xdr:spPr>
        <a:xfrm>
          <a:off x="9339795" y="98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53870</xdr:rowOff>
    </xdr:from>
    <xdr:to>
      <xdr:col>46</xdr:col>
      <xdr:colOff>38100</xdr:colOff>
      <xdr:row>58</xdr:row>
      <xdr:rowOff>155470</xdr:rowOff>
    </xdr:to>
    <xdr:sp macro="" textlink="">
      <xdr:nvSpPr>
        <xdr:cNvPr id="376" name="楕円 375"/>
        <xdr:cNvSpPr/>
      </xdr:nvSpPr>
      <xdr:spPr>
        <a:xfrm>
          <a:off x="8699500" y="9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547</xdr:rowOff>
    </xdr:from>
    <xdr:ext cx="599010" cy="259045"/>
    <xdr:sp macro="" textlink="">
      <xdr:nvSpPr>
        <xdr:cNvPr id="377" name="テキスト ボックス 376"/>
        <xdr:cNvSpPr txBox="1"/>
      </xdr:nvSpPr>
      <xdr:spPr>
        <a:xfrm>
          <a:off x="8450795" y="977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67724</xdr:rowOff>
    </xdr:from>
    <xdr:to>
      <xdr:col>41</xdr:col>
      <xdr:colOff>101600</xdr:colOff>
      <xdr:row>58</xdr:row>
      <xdr:rowOff>169324</xdr:rowOff>
    </xdr:to>
    <xdr:sp macro="" textlink="">
      <xdr:nvSpPr>
        <xdr:cNvPr id="378" name="楕円 377"/>
        <xdr:cNvSpPr/>
      </xdr:nvSpPr>
      <xdr:spPr>
        <a:xfrm>
          <a:off x="7810500" y="100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14401</xdr:rowOff>
    </xdr:from>
    <xdr:ext cx="599010" cy="259045"/>
    <xdr:sp macro="" textlink="">
      <xdr:nvSpPr>
        <xdr:cNvPr id="379" name="テキスト ボックス 378"/>
        <xdr:cNvSpPr txBox="1"/>
      </xdr:nvSpPr>
      <xdr:spPr>
        <a:xfrm>
          <a:off x="7561795" y="978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58668</xdr:rowOff>
    </xdr:from>
    <xdr:to>
      <xdr:col>36</xdr:col>
      <xdr:colOff>165100</xdr:colOff>
      <xdr:row>58</xdr:row>
      <xdr:rowOff>160268</xdr:rowOff>
    </xdr:to>
    <xdr:sp macro="" textlink="">
      <xdr:nvSpPr>
        <xdr:cNvPr id="380" name="楕円 379"/>
        <xdr:cNvSpPr/>
      </xdr:nvSpPr>
      <xdr:spPr>
        <a:xfrm>
          <a:off x="6921500" y="100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5345</xdr:rowOff>
    </xdr:from>
    <xdr:ext cx="599010" cy="259045"/>
    <xdr:sp macro="" textlink="">
      <xdr:nvSpPr>
        <xdr:cNvPr id="381" name="テキスト ボックス 380"/>
        <xdr:cNvSpPr txBox="1"/>
      </xdr:nvSpPr>
      <xdr:spPr>
        <a:xfrm>
          <a:off x="6672795" y="977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52152</xdr:rowOff>
    </xdr:from>
    <xdr:to>
      <xdr:col>55</xdr:col>
      <xdr:colOff>0</xdr:colOff>
      <xdr:row>78</xdr:row>
      <xdr:rowOff>120117</xdr:rowOff>
    </xdr:to>
    <xdr:cxnSp macro="">
      <xdr:nvCxnSpPr>
        <xdr:cNvPr id="408" name="直線コネクタ 407"/>
        <xdr:cNvCxnSpPr/>
      </xdr:nvCxnSpPr>
      <xdr:spPr>
        <a:xfrm flipV="1">
          <a:off x="9639300" y="13425252"/>
          <a:ext cx="838200" cy="6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120117</xdr:rowOff>
    </xdr:from>
    <xdr:to>
      <xdr:col>50</xdr:col>
      <xdr:colOff>114300</xdr:colOff>
      <xdr:row>78</xdr:row>
      <xdr:rowOff>134969</xdr:rowOff>
    </xdr:to>
    <xdr:cxnSp macro="">
      <xdr:nvCxnSpPr>
        <xdr:cNvPr id="411" name="直線コネクタ 410"/>
        <xdr:cNvCxnSpPr/>
      </xdr:nvCxnSpPr>
      <xdr:spPr>
        <a:xfrm flipV="1">
          <a:off x="8750300" y="1349321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102310</xdr:rowOff>
    </xdr:from>
    <xdr:to>
      <xdr:col>45</xdr:col>
      <xdr:colOff>177800</xdr:colOff>
      <xdr:row>78</xdr:row>
      <xdr:rowOff>134969</xdr:rowOff>
    </xdr:to>
    <xdr:cxnSp macro="">
      <xdr:nvCxnSpPr>
        <xdr:cNvPr id="414" name="直線コネクタ 413"/>
        <xdr:cNvCxnSpPr/>
      </xdr:nvCxnSpPr>
      <xdr:spPr>
        <a:xfrm>
          <a:off x="7861300" y="13475410"/>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102310</xdr:rowOff>
    </xdr:from>
    <xdr:to>
      <xdr:col>41</xdr:col>
      <xdr:colOff>50800</xdr:colOff>
      <xdr:row>78</xdr:row>
      <xdr:rowOff>139700</xdr:rowOff>
    </xdr:to>
    <xdr:cxnSp macro="">
      <xdr:nvCxnSpPr>
        <xdr:cNvPr id="417" name="直線コネクタ 416"/>
        <xdr:cNvCxnSpPr/>
      </xdr:nvCxnSpPr>
      <xdr:spPr>
        <a:xfrm flipV="1">
          <a:off x="6972300" y="13475410"/>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xdr:rowOff>
    </xdr:from>
    <xdr:to>
      <xdr:col>55</xdr:col>
      <xdr:colOff>50800</xdr:colOff>
      <xdr:row>78</xdr:row>
      <xdr:rowOff>102952</xdr:rowOff>
    </xdr:to>
    <xdr:sp macro="" textlink="">
      <xdr:nvSpPr>
        <xdr:cNvPr id="427" name="楕円 426"/>
        <xdr:cNvSpPr/>
      </xdr:nvSpPr>
      <xdr:spPr>
        <a:xfrm>
          <a:off x="10426700" y="133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132179</xdr:rowOff>
    </xdr:from>
    <xdr:ext cx="599010" cy="259045"/>
    <xdr:sp macro="" textlink="">
      <xdr:nvSpPr>
        <xdr:cNvPr id="428" name="普通建設事業費 （ うち新規整備　）該当値テキスト"/>
        <xdr:cNvSpPr txBox="1"/>
      </xdr:nvSpPr>
      <xdr:spPr>
        <a:xfrm>
          <a:off x="10528300" y="1316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69317</xdr:rowOff>
    </xdr:from>
    <xdr:to>
      <xdr:col>50</xdr:col>
      <xdr:colOff>165100</xdr:colOff>
      <xdr:row>78</xdr:row>
      <xdr:rowOff>170917</xdr:rowOff>
    </xdr:to>
    <xdr:sp macro="" textlink="">
      <xdr:nvSpPr>
        <xdr:cNvPr id="429" name="楕円 428"/>
        <xdr:cNvSpPr/>
      </xdr:nvSpPr>
      <xdr:spPr>
        <a:xfrm>
          <a:off x="9588500" y="134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162044</xdr:rowOff>
    </xdr:from>
    <xdr:ext cx="534377" cy="259045"/>
    <xdr:sp macro="" textlink="">
      <xdr:nvSpPr>
        <xdr:cNvPr id="430" name="テキスト ボックス 429"/>
        <xdr:cNvSpPr txBox="1"/>
      </xdr:nvSpPr>
      <xdr:spPr>
        <a:xfrm>
          <a:off x="9372111" y="135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84169</xdr:rowOff>
    </xdr:from>
    <xdr:to>
      <xdr:col>46</xdr:col>
      <xdr:colOff>38100</xdr:colOff>
      <xdr:row>79</xdr:row>
      <xdr:rowOff>14319</xdr:rowOff>
    </xdr:to>
    <xdr:sp macro="" textlink="">
      <xdr:nvSpPr>
        <xdr:cNvPr id="431" name="楕円 430"/>
        <xdr:cNvSpPr/>
      </xdr:nvSpPr>
      <xdr:spPr>
        <a:xfrm>
          <a:off x="86995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5446</xdr:rowOff>
    </xdr:from>
    <xdr:ext cx="534377" cy="259045"/>
    <xdr:sp macro="" textlink="">
      <xdr:nvSpPr>
        <xdr:cNvPr id="432" name="テキスト ボックス 431"/>
        <xdr:cNvSpPr txBox="1"/>
      </xdr:nvSpPr>
      <xdr:spPr>
        <a:xfrm>
          <a:off x="8483111" y="135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51510</xdr:rowOff>
    </xdr:from>
    <xdr:to>
      <xdr:col>41</xdr:col>
      <xdr:colOff>101600</xdr:colOff>
      <xdr:row>78</xdr:row>
      <xdr:rowOff>153110</xdr:rowOff>
    </xdr:to>
    <xdr:sp macro="" textlink="">
      <xdr:nvSpPr>
        <xdr:cNvPr id="433" name="楕円 432"/>
        <xdr:cNvSpPr/>
      </xdr:nvSpPr>
      <xdr:spPr>
        <a:xfrm>
          <a:off x="7810500" y="134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169637</xdr:rowOff>
    </xdr:from>
    <xdr:ext cx="534377" cy="259045"/>
    <xdr:sp macro="" textlink="">
      <xdr:nvSpPr>
        <xdr:cNvPr id="434" name="テキスト ボックス 433"/>
        <xdr:cNvSpPr txBox="1"/>
      </xdr:nvSpPr>
      <xdr:spPr>
        <a:xfrm>
          <a:off x="7594111" y="131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5" name="楕円 43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6" name="テキスト ボックス 43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96255</xdr:rowOff>
    </xdr:from>
    <xdr:to>
      <xdr:col>55</xdr:col>
      <xdr:colOff>0</xdr:colOff>
      <xdr:row>97</xdr:row>
      <xdr:rowOff>132435</xdr:rowOff>
    </xdr:to>
    <xdr:cxnSp macro="">
      <xdr:nvCxnSpPr>
        <xdr:cNvPr id="463" name="直線コネクタ 462"/>
        <xdr:cNvCxnSpPr/>
      </xdr:nvCxnSpPr>
      <xdr:spPr>
        <a:xfrm>
          <a:off x="9639300" y="16726905"/>
          <a:ext cx="8382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140481</xdr:rowOff>
    </xdr:from>
    <xdr:to>
      <xdr:col>50</xdr:col>
      <xdr:colOff>114300</xdr:colOff>
      <xdr:row>97</xdr:row>
      <xdr:rowOff>96255</xdr:rowOff>
    </xdr:to>
    <xdr:cxnSp macro="">
      <xdr:nvCxnSpPr>
        <xdr:cNvPr id="466" name="直線コネクタ 465"/>
        <xdr:cNvCxnSpPr/>
      </xdr:nvCxnSpPr>
      <xdr:spPr>
        <a:xfrm>
          <a:off x="8750300" y="16428231"/>
          <a:ext cx="889000" cy="29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140481</xdr:rowOff>
    </xdr:from>
    <xdr:to>
      <xdr:col>45</xdr:col>
      <xdr:colOff>177800</xdr:colOff>
      <xdr:row>96</xdr:row>
      <xdr:rowOff>127865</xdr:rowOff>
    </xdr:to>
    <xdr:cxnSp macro="">
      <xdr:nvCxnSpPr>
        <xdr:cNvPr id="469" name="直線コネクタ 468"/>
        <xdr:cNvCxnSpPr/>
      </xdr:nvCxnSpPr>
      <xdr:spPr>
        <a:xfrm flipV="1">
          <a:off x="7861300" y="16428231"/>
          <a:ext cx="889000" cy="1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78736</xdr:rowOff>
    </xdr:from>
    <xdr:to>
      <xdr:col>41</xdr:col>
      <xdr:colOff>50800</xdr:colOff>
      <xdr:row>96</xdr:row>
      <xdr:rowOff>127865</xdr:rowOff>
    </xdr:to>
    <xdr:cxnSp macro="">
      <xdr:nvCxnSpPr>
        <xdr:cNvPr id="472" name="直線コネクタ 471"/>
        <xdr:cNvCxnSpPr/>
      </xdr:nvCxnSpPr>
      <xdr:spPr>
        <a:xfrm>
          <a:off x="6972300" y="16366486"/>
          <a:ext cx="889000" cy="22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81635</xdr:rowOff>
    </xdr:from>
    <xdr:to>
      <xdr:col>55</xdr:col>
      <xdr:colOff>50800</xdr:colOff>
      <xdr:row>98</xdr:row>
      <xdr:rowOff>11785</xdr:rowOff>
    </xdr:to>
    <xdr:sp macro="" textlink="">
      <xdr:nvSpPr>
        <xdr:cNvPr id="482" name="楕円 481"/>
        <xdr:cNvSpPr/>
      </xdr:nvSpPr>
      <xdr:spPr>
        <a:xfrm>
          <a:off x="10426700" y="167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104512</xdr:rowOff>
    </xdr:from>
    <xdr:ext cx="534377" cy="259045"/>
    <xdr:sp macro="" textlink="">
      <xdr:nvSpPr>
        <xdr:cNvPr id="483" name="普通建設事業費 （ うち更新整備　）該当値テキスト"/>
        <xdr:cNvSpPr txBox="1"/>
      </xdr:nvSpPr>
      <xdr:spPr>
        <a:xfrm>
          <a:off x="10528300" y="1656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45455</xdr:rowOff>
    </xdr:from>
    <xdr:to>
      <xdr:col>50</xdr:col>
      <xdr:colOff>165100</xdr:colOff>
      <xdr:row>97</xdr:row>
      <xdr:rowOff>147055</xdr:rowOff>
    </xdr:to>
    <xdr:sp macro="" textlink="">
      <xdr:nvSpPr>
        <xdr:cNvPr id="484" name="楕円 483"/>
        <xdr:cNvSpPr/>
      </xdr:nvSpPr>
      <xdr:spPr>
        <a:xfrm>
          <a:off x="9588500" y="166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163582</xdr:rowOff>
    </xdr:from>
    <xdr:ext cx="534377" cy="259045"/>
    <xdr:sp macro="" textlink="">
      <xdr:nvSpPr>
        <xdr:cNvPr id="485" name="テキスト ボックス 484"/>
        <xdr:cNvSpPr txBox="1"/>
      </xdr:nvSpPr>
      <xdr:spPr>
        <a:xfrm>
          <a:off x="9372111" y="164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89681</xdr:rowOff>
    </xdr:from>
    <xdr:to>
      <xdr:col>46</xdr:col>
      <xdr:colOff>38100</xdr:colOff>
      <xdr:row>96</xdr:row>
      <xdr:rowOff>19831</xdr:rowOff>
    </xdr:to>
    <xdr:sp macro="" textlink="">
      <xdr:nvSpPr>
        <xdr:cNvPr id="486" name="楕円 485"/>
        <xdr:cNvSpPr/>
      </xdr:nvSpPr>
      <xdr:spPr>
        <a:xfrm>
          <a:off x="8699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36358</xdr:rowOff>
    </xdr:from>
    <xdr:ext cx="599010" cy="259045"/>
    <xdr:sp macro="" textlink="">
      <xdr:nvSpPr>
        <xdr:cNvPr id="487" name="テキスト ボックス 486"/>
        <xdr:cNvSpPr txBox="1"/>
      </xdr:nvSpPr>
      <xdr:spPr>
        <a:xfrm>
          <a:off x="8450795" y="1615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77065</xdr:rowOff>
    </xdr:from>
    <xdr:to>
      <xdr:col>41</xdr:col>
      <xdr:colOff>101600</xdr:colOff>
      <xdr:row>97</xdr:row>
      <xdr:rowOff>7215</xdr:rowOff>
    </xdr:to>
    <xdr:sp macro="" textlink="">
      <xdr:nvSpPr>
        <xdr:cNvPr id="488" name="楕円 487"/>
        <xdr:cNvSpPr/>
      </xdr:nvSpPr>
      <xdr:spPr>
        <a:xfrm>
          <a:off x="7810500" y="165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23742</xdr:rowOff>
    </xdr:from>
    <xdr:ext cx="599010" cy="259045"/>
    <xdr:sp macro="" textlink="">
      <xdr:nvSpPr>
        <xdr:cNvPr id="489" name="テキスト ボックス 488"/>
        <xdr:cNvSpPr txBox="1"/>
      </xdr:nvSpPr>
      <xdr:spPr>
        <a:xfrm>
          <a:off x="7561795" y="163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27936</xdr:rowOff>
    </xdr:from>
    <xdr:to>
      <xdr:col>36</xdr:col>
      <xdr:colOff>165100</xdr:colOff>
      <xdr:row>95</xdr:row>
      <xdr:rowOff>129536</xdr:rowOff>
    </xdr:to>
    <xdr:sp macro="" textlink="">
      <xdr:nvSpPr>
        <xdr:cNvPr id="490" name="楕円 489"/>
        <xdr:cNvSpPr/>
      </xdr:nvSpPr>
      <xdr:spPr>
        <a:xfrm>
          <a:off x="6921500" y="163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146063</xdr:rowOff>
    </xdr:from>
    <xdr:ext cx="599010" cy="259045"/>
    <xdr:sp macro="" textlink="">
      <xdr:nvSpPr>
        <xdr:cNvPr id="491" name="テキスト ボックス 490"/>
        <xdr:cNvSpPr txBox="1"/>
      </xdr:nvSpPr>
      <xdr:spPr>
        <a:xfrm>
          <a:off x="6672795" y="160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127284</xdr:rowOff>
    </xdr:from>
    <xdr:to>
      <xdr:col>85</xdr:col>
      <xdr:colOff>127000</xdr:colOff>
      <xdr:row>38</xdr:row>
      <xdr:rowOff>135167</xdr:rowOff>
    </xdr:to>
    <xdr:cxnSp macro="">
      <xdr:nvCxnSpPr>
        <xdr:cNvPr id="518" name="直線コネクタ 517"/>
        <xdr:cNvCxnSpPr/>
      </xdr:nvCxnSpPr>
      <xdr:spPr>
        <a:xfrm>
          <a:off x="15481300" y="6642384"/>
          <a:ext cx="8382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127284</xdr:rowOff>
    </xdr:from>
    <xdr:to>
      <xdr:col>81</xdr:col>
      <xdr:colOff>50800</xdr:colOff>
      <xdr:row>38</xdr:row>
      <xdr:rowOff>129532</xdr:rowOff>
    </xdr:to>
    <xdr:cxnSp macro="">
      <xdr:nvCxnSpPr>
        <xdr:cNvPr id="521" name="直線コネクタ 520"/>
        <xdr:cNvCxnSpPr/>
      </xdr:nvCxnSpPr>
      <xdr:spPr>
        <a:xfrm flipV="1">
          <a:off x="14592300" y="664238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126169</xdr:rowOff>
    </xdr:from>
    <xdr:to>
      <xdr:col>76</xdr:col>
      <xdr:colOff>114300</xdr:colOff>
      <xdr:row>38</xdr:row>
      <xdr:rowOff>129532</xdr:rowOff>
    </xdr:to>
    <xdr:cxnSp macro="">
      <xdr:nvCxnSpPr>
        <xdr:cNvPr id="524" name="直線コネクタ 523"/>
        <xdr:cNvCxnSpPr/>
      </xdr:nvCxnSpPr>
      <xdr:spPr>
        <a:xfrm>
          <a:off x="13703300" y="6641269"/>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105506</xdr:rowOff>
    </xdr:from>
    <xdr:to>
      <xdr:col>71</xdr:col>
      <xdr:colOff>177800</xdr:colOff>
      <xdr:row>38</xdr:row>
      <xdr:rowOff>126169</xdr:rowOff>
    </xdr:to>
    <xdr:cxnSp macro="">
      <xdr:nvCxnSpPr>
        <xdr:cNvPr id="527" name="直線コネクタ 526"/>
        <xdr:cNvCxnSpPr/>
      </xdr:nvCxnSpPr>
      <xdr:spPr>
        <a:xfrm>
          <a:off x="12814300" y="6620606"/>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84367</xdr:rowOff>
    </xdr:from>
    <xdr:to>
      <xdr:col>85</xdr:col>
      <xdr:colOff>177800</xdr:colOff>
      <xdr:row>39</xdr:row>
      <xdr:rowOff>14517</xdr:rowOff>
    </xdr:to>
    <xdr:sp macro="" textlink="">
      <xdr:nvSpPr>
        <xdr:cNvPr id="537" name="楕円 536"/>
        <xdr:cNvSpPr/>
      </xdr:nvSpPr>
      <xdr:spPr>
        <a:xfrm>
          <a:off x="16268700" y="65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76484</xdr:rowOff>
    </xdr:from>
    <xdr:to>
      <xdr:col>81</xdr:col>
      <xdr:colOff>101600</xdr:colOff>
      <xdr:row>39</xdr:row>
      <xdr:rowOff>6634</xdr:rowOff>
    </xdr:to>
    <xdr:sp macro="" textlink="">
      <xdr:nvSpPr>
        <xdr:cNvPr id="539" name="楕円 538"/>
        <xdr:cNvSpPr/>
      </xdr:nvSpPr>
      <xdr:spPr>
        <a:xfrm>
          <a:off x="15430500" y="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169211</xdr:rowOff>
    </xdr:from>
    <xdr:ext cx="469744" cy="259045"/>
    <xdr:sp macro="" textlink="">
      <xdr:nvSpPr>
        <xdr:cNvPr id="540" name="テキスト ボックス 539"/>
        <xdr:cNvSpPr txBox="1"/>
      </xdr:nvSpPr>
      <xdr:spPr>
        <a:xfrm>
          <a:off x="15246428" y="66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78732</xdr:rowOff>
    </xdr:from>
    <xdr:to>
      <xdr:col>76</xdr:col>
      <xdr:colOff>165100</xdr:colOff>
      <xdr:row>39</xdr:row>
      <xdr:rowOff>8882</xdr:rowOff>
    </xdr:to>
    <xdr:sp macro="" textlink="">
      <xdr:nvSpPr>
        <xdr:cNvPr id="541" name="楕円 540"/>
        <xdr:cNvSpPr/>
      </xdr:nvSpPr>
      <xdr:spPr>
        <a:xfrm>
          <a:off x="14541500" y="65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xdr:rowOff>
    </xdr:from>
    <xdr:ext cx="469744" cy="259045"/>
    <xdr:sp macro="" textlink="">
      <xdr:nvSpPr>
        <xdr:cNvPr id="542" name="テキスト ボックス 541"/>
        <xdr:cNvSpPr txBox="1"/>
      </xdr:nvSpPr>
      <xdr:spPr>
        <a:xfrm>
          <a:off x="14357428" y="66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75369</xdr:rowOff>
    </xdr:from>
    <xdr:to>
      <xdr:col>72</xdr:col>
      <xdr:colOff>38100</xdr:colOff>
      <xdr:row>39</xdr:row>
      <xdr:rowOff>5519</xdr:rowOff>
    </xdr:to>
    <xdr:sp macro="" textlink="">
      <xdr:nvSpPr>
        <xdr:cNvPr id="543" name="楕円 542"/>
        <xdr:cNvSpPr/>
      </xdr:nvSpPr>
      <xdr:spPr>
        <a:xfrm>
          <a:off x="13652500" y="65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168096</xdr:rowOff>
    </xdr:from>
    <xdr:ext cx="469744" cy="259045"/>
    <xdr:sp macro="" textlink="">
      <xdr:nvSpPr>
        <xdr:cNvPr id="544" name="テキスト ボックス 543"/>
        <xdr:cNvSpPr txBox="1"/>
      </xdr:nvSpPr>
      <xdr:spPr>
        <a:xfrm>
          <a:off x="13468428" y="668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54706</xdr:rowOff>
    </xdr:from>
    <xdr:to>
      <xdr:col>67</xdr:col>
      <xdr:colOff>101600</xdr:colOff>
      <xdr:row>38</xdr:row>
      <xdr:rowOff>156306</xdr:rowOff>
    </xdr:to>
    <xdr:sp macro="" textlink="">
      <xdr:nvSpPr>
        <xdr:cNvPr id="545" name="楕円 544"/>
        <xdr:cNvSpPr/>
      </xdr:nvSpPr>
      <xdr:spPr>
        <a:xfrm>
          <a:off x="12763500" y="65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1383</xdr:rowOff>
    </xdr:from>
    <xdr:ext cx="534377" cy="259045"/>
    <xdr:sp macro="" textlink="">
      <xdr:nvSpPr>
        <xdr:cNvPr id="546" name="テキスト ボックス 545"/>
        <xdr:cNvSpPr txBox="1"/>
      </xdr:nvSpPr>
      <xdr:spPr>
        <a:xfrm>
          <a:off x="12547111" y="63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72710</xdr:rowOff>
    </xdr:from>
    <xdr:to>
      <xdr:col>85</xdr:col>
      <xdr:colOff>127000</xdr:colOff>
      <xdr:row>76</xdr:row>
      <xdr:rowOff>139810</xdr:rowOff>
    </xdr:to>
    <xdr:cxnSp macro="">
      <xdr:nvCxnSpPr>
        <xdr:cNvPr id="622" name="直線コネクタ 621"/>
        <xdr:cNvCxnSpPr/>
      </xdr:nvCxnSpPr>
      <xdr:spPr>
        <a:xfrm flipV="1">
          <a:off x="15481300" y="13102910"/>
          <a:ext cx="8382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113182</xdr:rowOff>
    </xdr:from>
    <xdr:to>
      <xdr:col>81</xdr:col>
      <xdr:colOff>50800</xdr:colOff>
      <xdr:row>76</xdr:row>
      <xdr:rowOff>139810</xdr:rowOff>
    </xdr:to>
    <xdr:cxnSp macro="">
      <xdr:nvCxnSpPr>
        <xdr:cNvPr id="625" name="直線コネクタ 624"/>
        <xdr:cNvCxnSpPr/>
      </xdr:nvCxnSpPr>
      <xdr:spPr>
        <a:xfrm>
          <a:off x="14592300" y="13143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72761</xdr:rowOff>
    </xdr:from>
    <xdr:to>
      <xdr:col>76</xdr:col>
      <xdr:colOff>114300</xdr:colOff>
      <xdr:row>76</xdr:row>
      <xdr:rowOff>113182</xdr:rowOff>
    </xdr:to>
    <xdr:cxnSp macro="">
      <xdr:nvCxnSpPr>
        <xdr:cNvPr id="628" name="直線コネクタ 627"/>
        <xdr:cNvCxnSpPr/>
      </xdr:nvCxnSpPr>
      <xdr:spPr>
        <a:xfrm>
          <a:off x="13703300" y="13102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41590</xdr:rowOff>
    </xdr:from>
    <xdr:to>
      <xdr:col>71</xdr:col>
      <xdr:colOff>177800</xdr:colOff>
      <xdr:row>76</xdr:row>
      <xdr:rowOff>72761</xdr:rowOff>
    </xdr:to>
    <xdr:cxnSp macro="">
      <xdr:nvCxnSpPr>
        <xdr:cNvPr id="631" name="直線コネクタ 630"/>
        <xdr:cNvCxnSpPr/>
      </xdr:nvCxnSpPr>
      <xdr:spPr>
        <a:xfrm>
          <a:off x="12814300" y="13071790"/>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21910</xdr:rowOff>
    </xdr:from>
    <xdr:to>
      <xdr:col>85</xdr:col>
      <xdr:colOff>177800</xdr:colOff>
      <xdr:row>76</xdr:row>
      <xdr:rowOff>123510</xdr:rowOff>
    </xdr:to>
    <xdr:sp macro="" textlink="">
      <xdr:nvSpPr>
        <xdr:cNvPr id="641" name="楕円 640"/>
        <xdr:cNvSpPr/>
      </xdr:nvSpPr>
      <xdr:spPr>
        <a:xfrm>
          <a:off x="16268700" y="13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44788</xdr:rowOff>
    </xdr:from>
    <xdr:ext cx="534377" cy="259045"/>
    <xdr:sp macro="" textlink="">
      <xdr:nvSpPr>
        <xdr:cNvPr id="642" name="公債費該当値テキスト"/>
        <xdr:cNvSpPr txBox="1"/>
      </xdr:nvSpPr>
      <xdr:spPr>
        <a:xfrm>
          <a:off x="16370300" y="1290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89010</xdr:rowOff>
    </xdr:from>
    <xdr:to>
      <xdr:col>81</xdr:col>
      <xdr:colOff>101600</xdr:colOff>
      <xdr:row>77</xdr:row>
      <xdr:rowOff>19160</xdr:rowOff>
    </xdr:to>
    <xdr:sp macro="" textlink="">
      <xdr:nvSpPr>
        <xdr:cNvPr id="643" name="楕円 642"/>
        <xdr:cNvSpPr/>
      </xdr:nvSpPr>
      <xdr:spPr>
        <a:xfrm>
          <a:off x="15430500" y="131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35687</xdr:rowOff>
    </xdr:from>
    <xdr:ext cx="534377" cy="259045"/>
    <xdr:sp macro="" textlink="">
      <xdr:nvSpPr>
        <xdr:cNvPr id="644" name="テキスト ボックス 643"/>
        <xdr:cNvSpPr txBox="1"/>
      </xdr:nvSpPr>
      <xdr:spPr>
        <a:xfrm>
          <a:off x="15214111" y="1289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62382</xdr:rowOff>
    </xdr:from>
    <xdr:to>
      <xdr:col>76</xdr:col>
      <xdr:colOff>165100</xdr:colOff>
      <xdr:row>76</xdr:row>
      <xdr:rowOff>163982</xdr:rowOff>
    </xdr:to>
    <xdr:sp macro="" textlink="">
      <xdr:nvSpPr>
        <xdr:cNvPr id="645" name="楕円 644"/>
        <xdr:cNvSpPr/>
      </xdr:nvSpPr>
      <xdr:spPr>
        <a:xfrm>
          <a:off x="14541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9059</xdr:rowOff>
    </xdr:from>
    <xdr:ext cx="534377" cy="259045"/>
    <xdr:sp macro="" textlink="">
      <xdr:nvSpPr>
        <xdr:cNvPr id="646" name="テキスト ボックス 645"/>
        <xdr:cNvSpPr txBox="1"/>
      </xdr:nvSpPr>
      <xdr:spPr>
        <a:xfrm>
          <a:off x="14325111" y="128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21961</xdr:rowOff>
    </xdr:from>
    <xdr:to>
      <xdr:col>72</xdr:col>
      <xdr:colOff>38100</xdr:colOff>
      <xdr:row>76</xdr:row>
      <xdr:rowOff>123561</xdr:rowOff>
    </xdr:to>
    <xdr:sp macro="" textlink="">
      <xdr:nvSpPr>
        <xdr:cNvPr id="647" name="楕円 646"/>
        <xdr:cNvSpPr/>
      </xdr:nvSpPr>
      <xdr:spPr>
        <a:xfrm>
          <a:off x="13652500" y="130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140088</xdr:rowOff>
    </xdr:from>
    <xdr:ext cx="534377" cy="259045"/>
    <xdr:sp macro="" textlink="">
      <xdr:nvSpPr>
        <xdr:cNvPr id="648" name="テキスト ボックス 647"/>
        <xdr:cNvSpPr txBox="1"/>
      </xdr:nvSpPr>
      <xdr:spPr>
        <a:xfrm>
          <a:off x="13436111" y="128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162240</xdr:rowOff>
    </xdr:from>
    <xdr:to>
      <xdr:col>67</xdr:col>
      <xdr:colOff>101600</xdr:colOff>
      <xdr:row>76</xdr:row>
      <xdr:rowOff>92390</xdr:rowOff>
    </xdr:to>
    <xdr:sp macro="" textlink="">
      <xdr:nvSpPr>
        <xdr:cNvPr id="649" name="楕円 648"/>
        <xdr:cNvSpPr/>
      </xdr:nvSpPr>
      <xdr:spPr>
        <a:xfrm>
          <a:off x="12763500" y="130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108917</xdr:rowOff>
    </xdr:from>
    <xdr:ext cx="534377" cy="259045"/>
    <xdr:sp macro="" textlink="">
      <xdr:nvSpPr>
        <xdr:cNvPr id="650" name="テキスト ボックス 649"/>
        <xdr:cNvSpPr txBox="1"/>
      </xdr:nvSpPr>
      <xdr:spPr>
        <a:xfrm>
          <a:off x="12547111" y="127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57375</xdr:rowOff>
    </xdr:from>
    <xdr:to>
      <xdr:col>85</xdr:col>
      <xdr:colOff>127000</xdr:colOff>
      <xdr:row>99</xdr:row>
      <xdr:rowOff>90208</xdr:rowOff>
    </xdr:to>
    <xdr:cxnSp macro="">
      <xdr:nvCxnSpPr>
        <xdr:cNvPr id="681" name="直線コネクタ 680"/>
        <xdr:cNvCxnSpPr/>
      </xdr:nvCxnSpPr>
      <xdr:spPr>
        <a:xfrm>
          <a:off x="15481300" y="17030925"/>
          <a:ext cx="8382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57375</xdr:rowOff>
    </xdr:from>
    <xdr:to>
      <xdr:col>81</xdr:col>
      <xdr:colOff>50800</xdr:colOff>
      <xdr:row>99</xdr:row>
      <xdr:rowOff>77877</xdr:rowOff>
    </xdr:to>
    <xdr:cxnSp macro="">
      <xdr:nvCxnSpPr>
        <xdr:cNvPr id="684" name="直線コネクタ 683"/>
        <xdr:cNvCxnSpPr/>
      </xdr:nvCxnSpPr>
      <xdr:spPr>
        <a:xfrm flipV="1">
          <a:off x="14592300" y="17030925"/>
          <a:ext cx="8890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59082</xdr:rowOff>
    </xdr:from>
    <xdr:to>
      <xdr:col>76</xdr:col>
      <xdr:colOff>114300</xdr:colOff>
      <xdr:row>99</xdr:row>
      <xdr:rowOff>77877</xdr:rowOff>
    </xdr:to>
    <xdr:cxnSp macro="">
      <xdr:nvCxnSpPr>
        <xdr:cNvPr id="687" name="直線コネクタ 686"/>
        <xdr:cNvCxnSpPr/>
      </xdr:nvCxnSpPr>
      <xdr:spPr>
        <a:xfrm>
          <a:off x="13703300" y="17032632"/>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59082</xdr:rowOff>
    </xdr:from>
    <xdr:to>
      <xdr:col>71</xdr:col>
      <xdr:colOff>177800</xdr:colOff>
      <xdr:row>99</xdr:row>
      <xdr:rowOff>85302</xdr:rowOff>
    </xdr:to>
    <xdr:cxnSp macro="">
      <xdr:nvCxnSpPr>
        <xdr:cNvPr id="690" name="直線コネクタ 689"/>
        <xdr:cNvCxnSpPr/>
      </xdr:nvCxnSpPr>
      <xdr:spPr>
        <a:xfrm flipV="1">
          <a:off x="12814300" y="17032632"/>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39408</xdr:rowOff>
    </xdr:from>
    <xdr:to>
      <xdr:col>85</xdr:col>
      <xdr:colOff>177800</xdr:colOff>
      <xdr:row>99</xdr:row>
      <xdr:rowOff>141008</xdr:rowOff>
    </xdr:to>
    <xdr:sp macro="" textlink="">
      <xdr:nvSpPr>
        <xdr:cNvPr id="700" name="楕円 699"/>
        <xdr:cNvSpPr/>
      </xdr:nvSpPr>
      <xdr:spPr>
        <a:xfrm>
          <a:off x="16268700" y="170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6575</xdr:rowOff>
    </xdr:from>
    <xdr:to>
      <xdr:col>81</xdr:col>
      <xdr:colOff>101600</xdr:colOff>
      <xdr:row>99</xdr:row>
      <xdr:rowOff>108175</xdr:rowOff>
    </xdr:to>
    <xdr:sp macro="" textlink="">
      <xdr:nvSpPr>
        <xdr:cNvPr id="702" name="楕円 701"/>
        <xdr:cNvSpPr/>
      </xdr:nvSpPr>
      <xdr:spPr>
        <a:xfrm>
          <a:off x="15430500" y="169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99302</xdr:rowOff>
    </xdr:from>
    <xdr:ext cx="534377" cy="259045"/>
    <xdr:sp macro="" textlink="">
      <xdr:nvSpPr>
        <xdr:cNvPr id="703" name="テキスト ボックス 702"/>
        <xdr:cNvSpPr txBox="1"/>
      </xdr:nvSpPr>
      <xdr:spPr>
        <a:xfrm>
          <a:off x="15214111" y="170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27077</xdr:rowOff>
    </xdr:from>
    <xdr:to>
      <xdr:col>76</xdr:col>
      <xdr:colOff>165100</xdr:colOff>
      <xdr:row>99</xdr:row>
      <xdr:rowOff>128677</xdr:rowOff>
    </xdr:to>
    <xdr:sp macro="" textlink="">
      <xdr:nvSpPr>
        <xdr:cNvPr id="704" name="楕円 703"/>
        <xdr:cNvSpPr/>
      </xdr:nvSpPr>
      <xdr:spPr>
        <a:xfrm>
          <a:off x="14541500" y="170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119804</xdr:rowOff>
    </xdr:from>
    <xdr:ext cx="534377" cy="259045"/>
    <xdr:sp macro="" textlink="">
      <xdr:nvSpPr>
        <xdr:cNvPr id="705" name="テキスト ボックス 704"/>
        <xdr:cNvSpPr txBox="1"/>
      </xdr:nvSpPr>
      <xdr:spPr>
        <a:xfrm>
          <a:off x="14325111" y="170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8282</xdr:rowOff>
    </xdr:from>
    <xdr:to>
      <xdr:col>72</xdr:col>
      <xdr:colOff>38100</xdr:colOff>
      <xdr:row>99</xdr:row>
      <xdr:rowOff>109882</xdr:rowOff>
    </xdr:to>
    <xdr:sp macro="" textlink="">
      <xdr:nvSpPr>
        <xdr:cNvPr id="706" name="楕円 705"/>
        <xdr:cNvSpPr/>
      </xdr:nvSpPr>
      <xdr:spPr>
        <a:xfrm>
          <a:off x="13652500" y="169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101009</xdr:rowOff>
    </xdr:from>
    <xdr:ext cx="534377" cy="259045"/>
    <xdr:sp macro="" textlink="">
      <xdr:nvSpPr>
        <xdr:cNvPr id="707" name="テキスト ボックス 706"/>
        <xdr:cNvSpPr txBox="1"/>
      </xdr:nvSpPr>
      <xdr:spPr>
        <a:xfrm>
          <a:off x="13436111" y="170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34502</xdr:rowOff>
    </xdr:from>
    <xdr:to>
      <xdr:col>67</xdr:col>
      <xdr:colOff>101600</xdr:colOff>
      <xdr:row>99</xdr:row>
      <xdr:rowOff>136102</xdr:rowOff>
    </xdr:to>
    <xdr:sp macro="" textlink="">
      <xdr:nvSpPr>
        <xdr:cNvPr id="708" name="楕円 707"/>
        <xdr:cNvSpPr/>
      </xdr:nvSpPr>
      <xdr:spPr>
        <a:xfrm>
          <a:off x="12763500" y="170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127229</xdr:rowOff>
    </xdr:from>
    <xdr:ext cx="469744" cy="259045"/>
    <xdr:sp macro="" textlink="">
      <xdr:nvSpPr>
        <xdr:cNvPr id="709" name="テキスト ボックス 708"/>
        <xdr:cNvSpPr txBox="1"/>
      </xdr:nvSpPr>
      <xdr:spPr>
        <a:xfrm>
          <a:off x="12579428" y="1710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92030</xdr:rowOff>
    </xdr:from>
    <xdr:to>
      <xdr:col>116</xdr:col>
      <xdr:colOff>63500</xdr:colOff>
      <xdr:row>59</xdr:row>
      <xdr:rowOff>92158</xdr:rowOff>
    </xdr:to>
    <xdr:cxnSp macro="">
      <xdr:nvCxnSpPr>
        <xdr:cNvPr id="793" name="直線コネクタ 792"/>
        <xdr:cNvCxnSpPr/>
      </xdr:nvCxnSpPr>
      <xdr:spPr>
        <a:xfrm flipV="1">
          <a:off x="21323300" y="10207580"/>
          <a:ext cx="8382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92158</xdr:rowOff>
    </xdr:from>
    <xdr:to>
      <xdr:col>111</xdr:col>
      <xdr:colOff>177800</xdr:colOff>
      <xdr:row>59</xdr:row>
      <xdr:rowOff>92291</xdr:rowOff>
    </xdr:to>
    <xdr:cxnSp macro="">
      <xdr:nvCxnSpPr>
        <xdr:cNvPr id="796" name="直線コネクタ 795"/>
        <xdr:cNvCxnSpPr/>
      </xdr:nvCxnSpPr>
      <xdr:spPr>
        <a:xfrm flipV="1">
          <a:off x="20434300" y="10207708"/>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92291</xdr:rowOff>
    </xdr:from>
    <xdr:to>
      <xdr:col>107</xdr:col>
      <xdr:colOff>50800</xdr:colOff>
      <xdr:row>59</xdr:row>
      <xdr:rowOff>92393</xdr:rowOff>
    </xdr:to>
    <xdr:cxnSp macro="">
      <xdr:nvCxnSpPr>
        <xdr:cNvPr id="799" name="直線コネクタ 798"/>
        <xdr:cNvCxnSpPr/>
      </xdr:nvCxnSpPr>
      <xdr:spPr>
        <a:xfrm flipV="1">
          <a:off x="19545300" y="1020784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92393</xdr:rowOff>
    </xdr:from>
    <xdr:to>
      <xdr:col>102</xdr:col>
      <xdr:colOff>114300</xdr:colOff>
      <xdr:row>59</xdr:row>
      <xdr:rowOff>92508</xdr:rowOff>
    </xdr:to>
    <xdr:cxnSp macro="">
      <xdr:nvCxnSpPr>
        <xdr:cNvPr id="802" name="直線コネクタ 801"/>
        <xdr:cNvCxnSpPr/>
      </xdr:nvCxnSpPr>
      <xdr:spPr>
        <a:xfrm flipV="1">
          <a:off x="18656300" y="1020794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41230</xdr:rowOff>
    </xdr:from>
    <xdr:to>
      <xdr:col>116</xdr:col>
      <xdr:colOff>114300</xdr:colOff>
      <xdr:row>59</xdr:row>
      <xdr:rowOff>142830</xdr:rowOff>
    </xdr:to>
    <xdr:sp macro="" textlink="">
      <xdr:nvSpPr>
        <xdr:cNvPr id="812" name="楕円 811"/>
        <xdr:cNvSpPr/>
      </xdr:nvSpPr>
      <xdr:spPr>
        <a:xfrm>
          <a:off x="22110700" y="101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469744" cy="259045"/>
    <xdr:sp macro="" textlink="">
      <xdr:nvSpPr>
        <xdr:cNvPr id="813" name="貸付金該当値テキスト"/>
        <xdr:cNvSpPr txBox="1"/>
      </xdr:nvSpPr>
      <xdr:spPr>
        <a:xfrm>
          <a:off x="22212300" y="1013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41358</xdr:rowOff>
    </xdr:from>
    <xdr:to>
      <xdr:col>112</xdr:col>
      <xdr:colOff>38100</xdr:colOff>
      <xdr:row>59</xdr:row>
      <xdr:rowOff>142958</xdr:rowOff>
    </xdr:to>
    <xdr:sp macro="" textlink="">
      <xdr:nvSpPr>
        <xdr:cNvPr id="814" name="楕円 813"/>
        <xdr:cNvSpPr/>
      </xdr:nvSpPr>
      <xdr:spPr>
        <a:xfrm>
          <a:off x="21272500" y="101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134085</xdr:rowOff>
    </xdr:from>
    <xdr:ext cx="469744" cy="259045"/>
    <xdr:sp macro="" textlink="">
      <xdr:nvSpPr>
        <xdr:cNvPr id="815" name="テキスト ボックス 814"/>
        <xdr:cNvSpPr txBox="1"/>
      </xdr:nvSpPr>
      <xdr:spPr>
        <a:xfrm>
          <a:off x="21088428" y="102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41491</xdr:rowOff>
    </xdr:from>
    <xdr:to>
      <xdr:col>107</xdr:col>
      <xdr:colOff>101600</xdr:colOff>
      <xdr:row>59</xdr:row>
      <xdr:rowOff>143091</xdr:rowOff>
    </xdr:to>
    <xdr:sp macro="" textlink="">
      <xdr:nvSpPr>
        <xdr:cNvPr id="816" name="楕円 815"/>
        <xdr:cNvSpPr/>
      </xdr:nvSpPr>
      <xdr:spPr>
        <a:xfrm>
          <a:off x="20383500" y="101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134218</xdr:rowOff>
    </xdr:from>
    <xdr:ext cx="469744" cy="259045"/>
    <xdr:sp macro="" textlink="">
      <xdr:nvSpPr>
        <xdr:cNvPr id="817" name="テキスト ボックス 816"/>
        <xdr:cNvSpPr txBox="1"/>
      </xdr:nvSpPr>
      <xdr:spPr>
        <a:xfrm>
          <a:off x="20199428" y="102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41593</xdr:rowOff>
    </xdr:from>
    <xdr:to>
      <xdr:col>102</xdr:col>
      <xdr:colOff>165100</xdr:colOff>
      <xdr:row>59</xdr:row>
      <xdr:rowOff>143193</xdr:rowOff>
    </xdr:to>
    <xdr:sp macro="" textlink="">
      <xdr:nvSpPr>
        <xdr:cNvPr id="818" name="楕円 817"/>
        <xdr:cNvSpPr/>
      </xdr:nvSpPr>
      <xdr:spPr>
        <a:xfrm>
          <a:off x="19494500" y="101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134320</xdr:rowOff>
    </xdr:from>
    <xdr:ext cx="469744" cy="259045"/>
    <xdr:sp macro="" textlink="">
      <xdr:nvSpPr>
        <xdr:cNvPr id="819" name="テキスト ボックス 818"/>
        <xdr:cNvSpPr txBox="1"/>
      </xdr:nvSpPr>
      <xdr:spPr>
        <a:xfrm>
          <a:off x="19310428" y="102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41708</xdr:rowOff>
    </xdr:from>
    <xdr:to>
      <xdr:col>98</xdr:col>
      <xdr:colOff>38100</xdr:colOff>
      <xdr:row>59</xdr:row>
      <xdr:rowOff>143308</xdr:rowOff>
    </xdr:to>
    <xdr:sp macro="" textlink="">
      <xdr:nvSpPr>
        <xdr:cNvPr id="820" name="楕円 819"/>
        <xdr:cNvSpPr/>
      </xdr:nvSpPr>
      <xdr:spPr>
        <a:xfrm>
          <a:off x="18605500" y="101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134435</xdr:rowOff>
    </xdr:from>
    <xdr:ext cx="469744" cy="259045"/>
    <xdr:sp macro="" textlink="">
      <xdr:nvSpPr>
        <xdr:cNvPr id="821" name="テキスト ボックス 820"/>
        <xdr:cNvSpPr txBox="1"/>
      </xdr:nvSpPr>
      <xdr:spPr>
        <a:xfrm>
          <a:off x="18421428" y="102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118618</xdr:rowOff>
    </xdr:from>
    <xdr:to>
      <xdr:col>116</xdr:col>
      <xdr:colOff>63500</xdr:colOff>
      <xdr:row>74</xdr:row>
      <xdr:rowOff>60414</xdr:rowOff>
    </xdr:to>
    <xdr:cxnSp macro="">
      <xdr:nvCxnSpPr>
        <xdr:cNvPr id="851" name="直線コネクタ 850"/>
        <xdr:cNvCxnSpPr/>
      </xdr:nvCxnSpPr>
      <xdr:spPr>
        <a:xfrm>
          <a:off x="21323300" y="12634468"/>
          <a:ext cx="838200" cy="1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118618</xdr:rowOff>
    </xdr:from>
    <xdr:to>
      <xdr:col>111</xdr:col>
      <xdr:colOff>177800</xdr:colOff>
      <xdr:row>74</xdr:row>
      <xdr:rowOff>29287</xdr:rowOff>
    </xdr:to>
    <xdr:cxnSp macro="">
      <xdr:nvCxnSpPr>
        <xdr:cNvPr id="854" name="直線コネクタ 853"/>
        <xdr:cNvCxnSpPr/>
      </xdr:nvCxnSpPr>
      <xdr:spPr>
        <a:xfrm flipV="1">
          <a:off x="20434300" y="12634468"/>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29287</xdr:rowOff>
    </xdr:from>
    <xdr:to>
      <xdr:col>107</xdr:col>
      <xdr:colOff>50800</xdr:colOff>
      <xdr:row>74</xdr:row>
      <xdr:rowOff>101333</xdr:rowOff>
    </xdr:to>
    <xdr:cxnSp macro="">
      <xdr:nvCxnSpPr>
        <xdr:cNvPr id="857" name="直線コネクタ 856"/>
        <xdr:cNvCxnSpPr/>
      </xdr:nvCxnSpPr>
      <xdr:spPr>
        <a:xfrm flipV="1">
          <a:off x="19545300" y="12716587"/>
          <a:ext cx="889000" cy="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101333</xdr:rowOff>
    </xdr:from>
    <xdr:to>
      <xdr:col>102</xdr:col>
      <xdr:colOff>114300</xdr:colOff>
      <xdr:row>74</xdr:row>
      <xdr:rowOff>150914</xdr:rowOff>
    </xdr:to>
    <xdr:cxnSp macro="">
      <xdr:nvCxnSpPr>
        <xdr:cNvPr id="860" name="直線コネクタ 859"/>
        <xdr:cNvCxnSpPr/>
      </xdr:nvCxnSpPr>
      <xdr:spPr>
        <a:xfrm flipV="1">
          <a:off x="18656300" y="12788633"/>
          <a:ext cx="889000" cy="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9614</xdr:rowOff>
    </xdr:from>
    <xdr:to>
      <xdr:col>116</xdr:col>
      <xdr:colOff>114300</xdr:colOff>
      <xdr:row>74</xdr:row>
      <xdr:rowOff>111214</xdr:rowOff>
    </xdr:to>
    <xdr:sp macro="" textlink="">
      <xdr:nvSpPr>
        <xdr:cNvPr id="870" name="楕円 869"/>
        <xdr:cNvSpPr/>
      </xdr:nvSpPr>
      <xdr:spPr>
        <a:xfrm>
          <a:off x="22110700" y="126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32491</xdr:rowOff>
    </xdr:from>
    <xdr:ext cx="534377" cy="259045"/>
    <xdr:sp macro="" textlink="">
      <xdr:nvSpPr>
        <xdr:cNvPr id="871" name="繰出金該当値テキスト"/>
        <xdr:cNvSpPr txBox="1"/>
      </xdr:nvSpPr>
      <xdr:spPr>
        <a:xfrm>
          <a:off x="22212300" y="125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67818</xdr:rowOff>
    </xdr:from>
    <xdr:to>
      <xdr:col>112</xdr:col>
      <xdr:colOff>38100</xdr:colOff>
      <xdr:row>73</xdr:row>
      <xdr:rowOff>169418</xdr:rowOff>
    </xdr:to>
    <xdr:sp macro="" textlink="">
      <xdr:nvSpPr>
        <xdr:cNvPr id="872" name="楕円 871"/>
        <xdr:cNvSpPr/>
      </xdr:nvSpPr>
      <xdr:spPr>
        <a:xfrm>
          <a:off x="21272500" y="125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14495</xdr:rowOff>
    </xdr:from>
    <xdr:ext cx="599010" cy="259045"/>
    <xdr:sp macro="" textlink="">
      <xdr:nvSpPr>
        <xdr:cNvPr id="873" name="テキスト ボックス 872"/>
        <xdr:cNvSpPr txBox="1"/>
      </xdr:nvSpPr>
      <xdr:spPr>
        <a:xfrm>
          <a:off x="21023795" y="1235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149937</xdr:rowOff>
    </xdr:from>
    <xdr:to>
      <xdr:col>107</xdr:col>
      <xdr:colOff>101600</xdr:colOff>
      <xdr:row>74</xdr:row>
      <xdr:rowOff>80087</xdr:rowOff>
    </xdr:to>
    <xdr:sp macro="" textlink="">
      <xdr:nvSpPr>
        <xdr:cNvPr id="874" name="楕円 873"/>
        <xdr:cNvSpPr/>
      </xdr:nvSpPr>
      <xdr:spPr>
        <a:xfrm>
          <a:off x="20383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96614</xdr:rowOff>
    </xdr:from>
    <xdr:ext cx="534377" cy="259045"/>
    <xdr:sp macro="" textlink="">
      <xdr:nvSpPr>
        <xdr:cNvPr id="875" name="テキスト ボックス 874"/>
        <xdr:cNvSpPr txBox="1"/>
      </xdr:nvSpPr>
      <xdr:spPr>
        <a:xfrm>
          <a:off x="20167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50533</xdr:rowOff>
    </xdr:from>
    <xdr:to>
      <xdr:col>102</xdr:col>
      <xdr:colOff>165100</xdr:colOff>
      <xdr:row>74</xdr:row>
      <xdr:rowOff>152133</xdr:rowOff>
    </xdr:to>
    <xdr:sp macro="" textlink="">
      <xdr:nvSpPr>
        <xdr:cNvPr id="876" name="楕円 875"/>
        <xdr:cNvSpPr/>
      </xdr:nvSpPr>
      <xdr:spPr>
        <a:xfrm>
          <a:off x="19494500" y="127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168660</xdr:rowOff>
    </xdr:from>
    <xdr:ext cx="534377" cy="259045"/>
    <xdr:sp macro="" textlink="">
      <xdr:nvSpPr>
        <xdr:cNvPr id="877" name="テキスト ボックス 876"/>
        <xdr:cNvSpPr txBox="1"/>
      </xdr:nvSpPr>
      <xdr:spPr>
        <a:xfrm>
          <a:off x="19278111" y="125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100114</xdr:rowOff>
    </xdr:from>
    <xdr:to>
      <xdr:col>98</xdr:col>
      <xdr:colOff>38100</xdr:colOff>
      <xdr:row>75</xdr:row>
      <xdr:rowOff>30264</xdr:rowOff>
    </xdr:to>
    <xdr:sp macro="" textlink="">
      <xdr:nvSpPr>
        <xdr:cNvPr id="878" name="楕円 877"/>
        <xdr:cNvSpPr/>
      </xdr:nvSpPr>
      <xdr:spPr>
        <a:xfrm>
          <a:off x="18605500" y="127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46791</xdr:rowOff>
    </xdr:from>
    <xdr:ext cx="534377" cy="259045"/>
    <xdr:sp macro="" textlink="">
      <xdr:nvSpPr>
        <xdr:cNvPr id="879" name="テキスト ボックス 878"/>
        <xdr:cNvSpPr txBox="1"/>
      </xdr:nvSpPr>
      <xdr:spPr>
        <a:xfrm>
          <a:off x="18389111" y="125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幼児施設を公営で運営していることもあり、類似団体平均を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降雪量の増減により除排雪経費が変動する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ことになるが、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年度の降雪量が例年になく多かったことや、小中学校や幼児施設、公民館などの公共施設の老朽化に伴う修繕費が増加しており、類似団体平均を大きく上回っている。児童数が減少していることから、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幼児施設の統合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により職員数の減など人件費の抑制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及び維持費の削減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ふるさと納税返戻品の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減により前年度に比べ減少となったが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おり、補助金交付事業について効果検証をし、効果的な事業実施を図る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大規模事業の償還終了により減少傾向にあ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小学校改築事業に係る償還が始まったことから増加し、類似団体平均を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今後は近年取り組んできた大規模事業の償還開始により増大する見込みであ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の導入などより効率的な財政運営を行う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介護老人保健施設特別会計をはじめ各特別会計への繰出金が年々増加しており、類似団体平均を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円上回っている。使用料や利用料等の見直しや効率的な事業の執行などにより経費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独立採算を原則とした事業運営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7,094
329.41
7,420,882
7,138,033
209,692
3,625,211
9,032,175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139827</xdr:rowOff>
    </xdr:from>
    <xdr:to>
      <xdr:col>24</xdr:col>
      <xdr:colOff>63500</xdr:colOff>
      <xdr:row>33</xdr:row>
      <xdr:rowOff>144018</xdr:rowOff>
    </xdr:to>
    <xdr:cxnSp macro="">
      <xdr:nvCxnSpPr>
        <xdr:cNvPr id="61" name="直線コネクタ 60"/>
        <xdr:cNvCxnSpPr/>
      </xdr:nvCxnSpPr>
      <xdr:spPr>
        <a:xfrm>
          <a:off x="3797300" y="579767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131953</xdr:rowOff>
    </xdr:from>
    <xdr:to>
      <xdr:col>19</xdr:col>
      <xdr:colOff>177800</xdr:colOff>
      <xdr:row>33</xdr:row>
      <xdr:rowOff>139827</xdr:rowOff>
    </xdr:to>
    <xdr:cxnSp macro="">
      <xdr:nvCxnSpPr>
        <xdr:cNvPr id="64" name="直線コネクタ 63"/>
        <xdr:cNvCxnSpPr/>
      </xdr:nvCxnSpPr>
      <xdr:spPr>
        <a:xfrm>
          <a:off x="2908300" y="578980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120777</xdr:rowOff>
    </xdr:from>
    <xdr:to>
      <xdr:col>15</xdr:col>
      <xdr:colOff>50800</xdr:colOff>
      <xdr:row>33</xdr:row>
      <xdr:rowOff>131953</xdr:rowOff>
    </xdr:to>
    <xdr:cxnSp macro="">
      <xdr:nvCxnSpPr>
        <xdr:cNvPr id="67" name="直線コネクタ 66"/>
        <xdr:cNvCxnSpPr/>
      </xdr:nvCxnSpPr>
      <xdr:spPr>
        <a:xfrm>
          <a:off x="2019300" y="577862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120777</xdr:rowOff>
    </xdr:from>
    <xdr:to>
      <xdr:col>10</xdr:col>
      <xdr:colOff>114300</xdr:colOff>
      <xdr:row>34</xdr:row>
      <xdr:rowOff>39370</xdr:rowOff>
    </xdr:to>
    <xdr:cxnSp macro="">
      <xdr:nvCxnSpPr>
        <xdr:cNvPr id="70" name="直線コネクタ 69"/>
        <xdr:cNvCxnSpPr/>
      </xdr:nvCxnSpPr>
      <xdr:spPr>
        <a:xfrm flipV="1">
          <a:off x="1130300" y="5778627"/>
          <a:ext cx="8890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93218</xdr:rowOff>
    </xdr:from>
    <xdr:to>
      <xdr:col>24</xdr:col>
      <xdr:colOff>114300</xdr:colOff>
      <xdr:row>34</xdr:row>
      <xdr:rowOff>23368</xdr:rowOff>
    </xdr:to>
    <xdr:sp macro="" textlink="">
      <xdr:nvSpPr>
        <xdr:cNvPr id="80" name="楕円 79"/>
        <xdr:cNvSpPr/>
      </xdr:nvSpPr>
      <xdr:spPr>
        <a:xfrm>
          <a:off x="4584700" y="5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116095</xdr:rowOff>
    </xdr:from>
    <xdr:ext cx="534377" cy="259045"/>
    <xdr:sp macro="" textlink="">
      <xdr:nvSpPr>
        <xdr:cNvPr id="81" name="議会費該当値テキスト"/>
        <xdr:cNvSpPr txBox="1"/>
      </xdr:nvSpPr>
      <xdr:spPr>
        <a:xfrm>
          <a:off x="4686300" y="56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89027</xdr:rowOff>
    </xdr:from>
    <xdr:to>
      <xdr:col>20</xdr:col>
      <xdr:colOff>38100</xdr:colOff>
      <xdr:row>34</xdr:row>
      <xdr:rowOff>19177</xdr:rowOff>
    </xdr:to>
    <xdr:sp macro="" textlink="">
      <xdr:nvSpPr>
        <xdr:cNvPr id="82" name="楕円 81"/>
        <xdr:cNvSpPr/>
      </xdr:nvSpPr>
      <xdr:spPr>
        <a:xfrm>
          <a:off x="3746500" y="57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35704</xdr:rowOff>
    </xdr:from>
    <xdr:ext cx="534377" cy="259045"/>
    <xdr:sp macro="" textlink="">
      <xdr:nvSpPr>
        <xdr:cNvPr id="83" name="テキスト ボックス 82"/>
        <xdr:cNvSpPr txBox="1"/>
      </xdr:nvSpPr>
      <xdr:spPr>
        <a:xfrm>
          <a:off x="3530111" y="5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81153</xdr:rowOff>
    </xdr:from>
    <xdr:to>
      <xdr:col>15</xdr:col>
      <xdr:colOff>101600</xdr:colOff>
      <xdr:row>34</xdr:row>
      <xdr:rowOff>11303</xdr:rowOff>
    </xdr:to>
    <xdr:sp macro="" textlink="">
      <xdr:nvSpPr>
        <xdr:cNvPr id="84" name="楕円 83"/>
        <xdr:cNvSpPr/>
      </xdr:nvSpPr>
      <xdr:spPr>
        <a:xfrm>
          <a:off x="2857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27830</xdr:rowOff>
    </xdr:from>
    <xdr:ext cx="534377" cy="259045"/>
    <xdr:sp macro="" textlink="">
      <xdr:nvSpPr>
        <xdr:cNvPr id="85" name="テキスト ボックス 84"/>
        <xdr:cNvSpPr txBox="1"/>
      </xdr:nvSpPr>
      <xdr:spPr>
        <a:xfrm>
          <a:off x="2641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69977</xdr:rowOff>
    </xdr:from>
    <xdr:to>
      <xdr:col>10</xdr:col>
      <xdr:colOff>165100</xdr:colOff>
      <xdr:row>34</xdr:row>
      <xdr:rowOff>127</xdr:rowOff>
    </xdr:to>
    <xdr:sp macro="" textlink="">
      <xdr:nvSpPr>
        <xdr:cNvPr id="86" name="楕円 85"/>
        <xdr:cNvSpPr/>
      </xdr:nvSpPr>
      <xdr:spPr>
        <a:xfrm>
          <a:off x="1968500" y="57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16654</xdr:rowOff>
    </xdr:from>
    <xdr:ext cx="534377" cy="259045"/>
    <xdr:sp macro="" textlink="">
      <xdr:nvSpPr>
        <xdr:cNvPr id="87" name="テキスト ボックス 86"/>
        <xdr:cNvSpPr txBox="1"/>
      </xdr:nvSpPr>
      <xdr:spPr>
        <a:xfrm>
          <a:off x="1752111" y="55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160020</xdr:rowOff>
    </xdr:from>
    <xdr:to>
      <xdr:col>6</xdr:col>
      <xdr:colOff>38100</xdr:colOff>
      <xdr:row>34</xdr:row>
      <xdr:rowOff>90170</xdr:rowOff>
    </xdr:to>
    <xdr:sp macro="" textlink="">
      <xdr:nvSpPr>
        <xdr:cNvPr id="88" name="楕円 87"/>
        <xdr:cNvSpPr/>
      </xdr:nvSpPr>
      <xdr:spPr>
        <a:xfrm>
          <a:off x="1079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106697</xdr:rowOff>
    </xdr:from>
    <xdr:ext cx="469744" cy="259045"/>
    <xdr:sp macro="" textlink="">
      <xdr:nvSpPr>
        <xdr:cNvPr id="89" name="テキスト ボックス 88"/>
        <xdr:cNvSpPr txBox="1"/>
      </xdr:nvSpPr>
      <xdr:spPr>
        <a:xfrm>
          <a:off x="895428"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37203</xdr:rowOff>
    </xdr:from>
    <xdr:to>
      <xdr:col>24</xdr:col>
      <xdr:colOff>63500</xdr:colOff>
      <xdr:row>58</xdr:row>
      <xdr:rowOff>42080</xdr:rowOff>
    </xdr:to>
    <xdr:cxnSp macro="">
      <xdr:nvCxnSpPr>
        <xdr:cNvPr id="118" name="直線コネクタ 117"/>
        <xdr:cNvCxnSpPr/>
      </xdr:nvCxnSpPr>
      <xdr:spPr>
        <a:xfrm>
          <a:off x="3797300" y="9981303"/>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37203</xdr:rowOff>
    </xdr:from>
    <xdr:to>
      <xdr:col>19</xdr:col>
      <xdr:colOff>177800</xdr:colOff>
      <xdr:row>58</xdr:row>
      <xdr:rowOff>70449</xdr:rowOff>
    </xdr:to>
    <xdr:cxnSp macro="">
      <xdr:nvCxnSpPr>
        <xdr:cNvPr id="121" name="直線コネクタ 120"/>
        <xdr:cNvCxnSpPr/>
      </xdr:nvCxnSpPr>
      <xdr:spPr>
        <a:xfrm flipV="1">
          <a:off x="2908300" y="9981303"/>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50119</xdr:rowOff>
    </xdr:from>
    <xdr:to>
      <xdr:col>15</xdr:col>
      <xdr:colOff>50800</xdr:colOff>
      <xdr:row>58</xdr:row>
      <xdr:rowOff>70449</xdr:rowOff>
    </xdr:to>
    <xdr:cxnSp macro="">
      <xdr:nvCxnSpPr>
        <xdr:cNvPr id="124" name="直線コネクタ 123"/>
        <xdr:cNvCxnSpPr/>
      </xdr:nvCxnSpPr>
      <xdr:spPr>
        <a:xfrm>
          <a:off x="2019300" y="9994219"/>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50119</xdr:rowOff>
    </xdr:from>
    <xdr:to>
      <xdr:col>10</xdr:col>
      <xdr:colOff>114300</xdr:colOff>
      <xdr:row>58</xdr:row>
      <xdr:rowOff>88442</xdr:rowOff>
    </xdr:to>
    <xdr:cxnSp macro="">
      <xdr:nvCxnSpPr>
        <xdr:cNvPr id="127" name="直線コネクタ 126"/>
        <xdr:cNvCxnSpPr/>
      </xdr:nvCxnSpPr>
      <xdr:spPr>
        <a:xfrm flipV="1">
          <a:off x="1130300" y="9994219"/>
          <a:ext cx="889000" cy="3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162730</xdr:rowOff>
    </xdr:from>
    <xdr:to>
      <xdr:col>24</xdr:col>
      <xdr:colOff>114300</xdr:colOff>
      <xdr:row>58</xdr:row>
      <xdr:rowOff>92880</xdr:rowOff>
    </xdr:to>
    <xdr:sp macro="" textlink="">
      <xdr:nvSpPr>
        <xdr:cNvPr id="137" name="楕円 136"/>
        <xdr:cNvSpPr/>
      </xdr:nvSpPr>
      <xdr:spPr>
        <a:xfrm>
          <a:off x="4584700" y="99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122107</xdr:rowOff>
    </xdr:from>
    <xdr:ext cx="599010" cy="259045"/>
    <xdr:sp macro="" textlink="">
      <xdr:nvSpPr>
        <xdr:cNvPr id="138" name="総務費該当値テキスト"/>
        <xdr:cNvSpPr txBox="1"/>
      </xdr:nvSpPr>
      <xdr:spPr>
        <a:xfrm>
          <a:off x="4686300" y="97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157853</xdr:rowOff>
    </xdr:from>
    <xdr:to>
      <xdr:col>20</xdr:col>
      <xdr:colOff>38100</xdr:colOff>
      <xdr:row>58</xdr:row>
      <xdr:rowOff>88003</xdr:rowOff>
    </xdr:to>
    <xdr:sp macro="" textlink="">
      <xdr:nvSpPr>
        <xdr:cNvPr id="139" name="楕円 138"/>
        <xdr:cNvSpPr/>
      </xdr:nvSpPr>
      <xdr:spPr>
        <a:xfrm>
          <a:off x="3746500" y="99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104530</xdr:rowOff>
    </xdr:from>
    <xdr:ext cx="599010" cy="259045"/>
    <xdr:sp macro="" textlink="">
      <xdr:nvSpPr>
        <xdr:cNvPr id="140" name="テキスト ボックス 139"/>
        <xdr:cNvSpPr txBox="1"/>
      </xdr:nvSpPr>
      <xdr:spPr>
        <a:xfrm>
          <a:off x="3497795" y="97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19649</xdr:rowOff>
    </xdr:from>
    <xdr:to>
      <xdr:col>15</xdr:col>
      <xdr:colOff>101600</xdr:colOff>
      <xdr:row>58</xdr:row>
      <xdr:rowOff>121249</xdr:rowOff>
    </xdr:to>
    <xdr:sp macro="" textlink="">
      <xdr:nvSpPr>
        <xdr:cNvPr id="141" name="楕円 140"/>
        <xdr:cNvSpPr/>
      </xdr:nvSpPr>
      <xdr:spPr>
        <a:xfrm>
          <a:off x="2857500" y="996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112376</xdr:rowOff>
    </xdr:from>
    <xdr:ext cx="599010" cy="259045"/>
    <xdr:sp macro="" textlink="">
      <xdr:nvSpPr>
        <xdr:cNvPr id="142" name="テキスト ボックス 141"/>
        <xdr:cNvSpPr txBox="1"/>
      </xdr:nvSpPr>
      <xdr:spPr>
        <a:xfrm>
          <a:off x="2608795" y="1005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170769</xdr:rowOff>
    </xdr:from>
    <xdr:to>
      <xdr:col>10</xdr:col>
      <xdr:colOff>165100</xdr:colOff>
      <xdr:row>58</xdr:row>
      <xdr:rowOff>100919</xdr:rowOff>
    </xdr:to>
    <xdr:sp macro="" textlink="">
      <xdr:nvSpPr>
        <xdr:cNvPr id="143" name="楕円 142"/>
        <xdr:cNvSpPr/>
      </xdr:nvSpPr>
      <xdr:spPr>
        <a:xfrm>
          <a:off x="1968500" y="99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117446</xdr:rowOff>
    </xdr:from>
    <xdr:ext cx="599010" cy="259045"/>
    <xdr:sp macro="" textlink="">
      <xdr:nvSpPr>
        <xdr:cNvPr id="144" name="テキスト ボックス 143"/>
        <xdr:cNvSpPr txBox="1"/>
      </xdr:nvSpPr>
      <xdr:spPr>
        <a:xfrm>
          <a:off x="1719795" y="971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37642</xdr:rowOff>
    </xdr:from>
    <xdr:to>
      <xdr:col>6</xdr:col>
      <xdr:colOff>38100</xdr:colOff>
      <xdr:row>58</xdr:row>
      <xdr:rowOff>139242</xdr:rowOff>
    </xdr:to>
    <xdr:sp macro="" textlink="">
      <xdr:nvSpPr>
        <xdr:cNvPr id="145" name="楕円 144"/>
        <xdr:cNvSpPr/>
      </xdr:nvSpPr>
      <xdr:spPr>
        <a:xfrm>
          <a:off x="1079500" y="99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130369</xdr:rowOff>
    </xdr:from>
    <xdr:ext cx="599010" cy="259045"/>
    <xdr:sp macro="" textlink="">
      <xdr:nvSpPr>
        <xdr:cNvPr id="146" name="テキスト ボックス 145"/>
        <xdr:cNvSpPr txBox="1"/>
      </xdr:nvSpPr>
      <xdr:spPr>
        <a:xfrm>
          <a:off x="830795" y="1007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137651</xdr:rowOff>
    </xdr:from>
    <xdr:to>
      <xdr:col>24</xdr:col>
      <xdr:colOff>63500</xdr:colOff>
      <xdr:row>76</xdr:row>
      <xdr:rowOff>15822</xdr:rowOff>
    </xdr:to>
    <xdr:cxnSp macro="">
      <xdr:nvCxnSpPr>
        <xdr:cNvPr id="176" name="直線コネクタ 175"/>
        <xdr:cNvCxnSpPr/>
      </xdr:nvCxnSpPr>
      <xdr:spPr>
        <a:xfrm>
          <a:off x="3797300" y="12996401"/>
          <a:ext cx="8382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137651</xdr:rowOff>
    </xdr:from>
    <xdr:to>
      <xdr:col>19</xdr:col>
      <xdr:colOff>177800</xdr:colOff>
      <xdr:row>76</xdr:row>
      <xdr:rowOff>43231</xdr:rowOff>
    </xdr:to>
    <xdr:cxnSp macro="">
      <xdr:nvCxnSpPr>
        <xdr:cNvPr id="179" name="直線コネクタ 178"/>
        <xdr:cNvCxnSpPr/>
      </xdr:nvCxnSpPr>
      <xdr:spPr>
        <a:xfrm flipV="1">
          <a:off x="2908300" y="12996401"/>
          <a:ext cx="889000" cy="7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43231</xdr:rowOff>
    </xdr:from>
    <xdr:to>
      <xdr:col>15</xdr:col>
      <xdr:colOff>50800</xdr:colOff>
      <xdr:row>76</xdr:row>
      <xdr:rowOff>111925</xdr:rowOff>
    </xdr:to>
    <xdr:cxnSp macro="">
      <xdr:nvCxnSpPr>
        <xdr:cNvPr id="182" name="直線コネクタ 181"/>
        <xdr:cNvCxnSpPr/>
      </xdr:nvCxnSpPr>
      <xdr:spPr>
        <a:xfrm flipV="1">
          <a:off x="2019300" y="13073431"/>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98568</xdr:rowOff>
    </xdr:from>
    <xdr:to>
      <xdr:col>10</xdr:col>
      <xdr:colOff>114300</xdr:colOff>
      <xdr:row>76</xdr:row>
      <xdr:rowOff>111925</xdr:rowOff>
    </xdr:to>
    <xdr:cxnSp macro="">
      <xdr:nvCxnSpPr>
        <xdr:cNvPr id="185" name="直線コネクタ 184"/>
        <xdr:cNvCxnSpPr/>
      </xdr:nvCxnSpPr>
      <xdr:spPr>
        <a:xfrm>
          <a:off x="1130300" y="13128768"/>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136472</xdr:rowOff>
    </xdr:from>
    <xdr:to>
      <xdr:col>24</xdr:col>
      <xdr:colOff>114300</xdr:colOff>
      <xdr:row>76</xdr:row>
      <xdr:rowOff>66622</xdr:rowOff>
    </xdr:to>
    <xdr:sp macro="" textlink="">
      <xdr:nvSpPr>
        <xdr:cNvPr id="195" name="楕円 194"/>
        <xdr:cNvSpPr/>
      </xdr:nvSpPr>
      <xdr:spPr>
        <a:xfrm>
          <a:off x="4584700" y="129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159349</xdr:rowOff>
    </xdr:from>
    <xdr:ext cx="599010" cy="259045"/>
    <xdr:sp macro="" textlink="">
      <xdr:nvSpPr>
        <xdr:cNvPr id="196" name="民生費該当値テキスト"/>
        <xdr:cNvSpPr txBox="1"/>
      </xdr:nvSpPr>
      <xdr:spPr>
        <a:xfrm>
          <a:off x="4686300" y="1284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86851</xdr:rowOff>
    </xdr:from>
    <xdr:to>
      <xdr:col>20</xdr:col>
      <xdr:colOff>38100</xdr:colOff>
      <xdr:row>76</xdr:row>
      <xdr:rowOff>17001</xdr:rowOff>
    </xdr:to>
    <xdr:sp macro="" textlink="">
      <xdr:nvSpPr>
        <xdr:cNvPr id="197" name="楕円 196"/>
        <xdr:cNvSpPr/>
      </xdr:nvSpPr>
      <xdr:spPr>
        <a:xfrm>
          <a:off x="3746500" y="129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33528</xdr:rowOff>
    </xdr:from>
    <xdr:ext cx="599010" cy="259045"/>
    <xdr:sp macro="" textlink="">
      <xdr:nvSpPr>
        <xdr:cNvPr id="198" name="テキスト ボックス 197"/>
        <xdr:cNvSpPr txBox="1"/>
      </xdr:nvSpPr>
      <xdr:spPr>
        <a:xfrm>
          <a:off x="3497795" y="1272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163881</xdr:rowOff>
    </xdr:from>
    <xdr:to>
      <xdr:col>15</xdr:col>
      <xdr:colOff>101600</xdr:colOff>
      <xdr:row>76</xdr:row>
      <xdr:rowOff>94031</xdr:rowOff>
    </xdr:to>
    <xdr:sp macro="" textlink="">
      <xdr:nvSpPr>
        <xdr:cNvPr id="199" name="楕円 198"/>
        <xdr:cNvSpPr/>
      </xdr:nvSpPr>
      <xdr:spPr>
        <a:xfrm>
          <a:off x="2857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110558</xdr:rowOff>
    </xdr:from>
    <xdr:ext cx="599010" cy="259045"/>
    <xdr:sp macro="" textlink="">
      <xdr:nvSpPr>
        <xdr:cNvPr id="200" name="テキスト ボックス 199"/>
        <xdr:cNvSpPr txBox="1"/>
      </xdr:nvSpPr>
      <xdr:spPr>
        <a:xfrm>
          <a:off x="2608795" y="1279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61125</xdr:rowOff>
    </xdr:from>
    <xdr:to>
      <xdr:col>10</xdr:col>
      <xdr:colOff>165100</xdr:colOff>
      <xdr:row>76</xdr:row>
      <xdr:rowOff>162725</xdr:rowOff>
    </xdr:to>
    <xdr:sp macro="" textlink="">
      <xdr:nvSpPr>
        <xdr:cNvPr id="201" name="楕円 200"/>
        <xdr:cNvSpPr/>
      </xdr:nvSpPr>
      <xdr:spPr>
        <a:xfrm>
          <a:off x="1968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153852</xdr:rowOff>
    </xdr:from>
    <xdr:ext cx="599010" cy="259045"/>
    <xdr:sp macro="" textlink="">
      <xdr:nvSpPr>
        <xdr:cNvPr id="202" name="テキスト ボックス 201"/>
        <xdr:cNvSpPr txBox="1"/>
      </xdr:nvSpPr>
      <xdr:spPr>
        <a:xfrm>
          <a:off x="1719795" y="131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47768</xdr:rowOff>
    </xdr:from>
    <xdr:to>
      <xdr:col>6</xdr:col>
      <xdr:colOff>38100</xdr:colOff>
      <xdr:row>76</xdr:row>
      <xdr:rowOff>149368</xdr:rowOff>
    </xdr:to>
    <xdr:sp macro="" textlink="">
      <xdr:nvSpPr>
        <xdr:cNvPr id="203" name="楕円 202"/>
        <xdr:cNvSpPr/>
      </xdr:nvSpPr>
      <xdr:spPr>
        <a:xfrm>
          <a:off x="1079500" y="130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140495</xdr:rowOff>
    </xdr:from>
    <xdr:ext cx="599010" cy="259045"/>
    <xdr:sp macro="" textlink="">
      <xdr:nvSpPr>
        <xdr:cNvPr id="204" name="テキスト ボックス 203"/>
        <xdr:cNvSpPr txBox="1"/>
      </xdr:nvSpPr>
      <xdr:spPr>
        <a:xfrm>
          <a:off x="830795" y="1317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142571</xdr:rowOff>
    </xdr:from>
    <xdr:to>
      <xdr:col>24</xdr:col>
      <xdr:colOff>63500</xdr:colOff>
      <xdr:row>98</xdr:row>
      <xdr:rowOff>148191</xdr:rowOff>
    </xdr:to>
    <xdr:cxnSp macro="">
      <xdr:nvCxnSpPr>
        <xdr:cNvPr id="233" name="直線コネクタ 232"/>
        <xdr:cNvCxnSpPr/>
      </xdr:nvCxnSpPr>
      <xdr:spPr>
        <a:xfrm>
          <a:off x="3797300" y="16944671"/>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142571</xdr:rowOff>
    </xdr:from>
    <xdr:to>
      <xdr:col>19</xdr:col>
      <xdr:colOff>177800</xdr:colOff>
      <xdr:row>98</xdr:row>
      <xdr:rowOff>153181</xdr:rowOff>
    </xdr:to>
    <xdr:cxnSp macro="">
      <xdr:nvCxnSpPr>
        <xdr:cNvPr id="236" name="直線コネクタ 235"/>
        <xdr:cNvCxnSpPr/>
      </xdr:nvCxnSpPr>
      <xdr:spPr>
        <a:xfrm flipV="1">
          <a:off x="2908300" y="16944671"/>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153181</xdr:rowOff>
    </xdr:from>
    <xdr:to>
      <xdr:col>15</xdr:col>
      <xdr:colOff>50800</xdr:colOff>
      <xdr:row>98</xdr:row>
      <xdr:rowOff>153572</xdr:rowOff>
    </xdr:to>
    <xdr:cxnSp macro="">
      <xdr:nvCxnSpPr>
        <xdr:cNvPr id="239" name="直線コネクタ 238"/>
        <xdr:cNvCxnSpPr/>
      </xdr:nvCxnSpPr>
      <xdr:spPr>
        <a:xfrm flipV="1">
          <a:off x="2019300" y="1695528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153572</xdr:rowOff>
    </xdr:from>
    <xdr:to>
      <xdr:col>10</xdr:col>
      <xdr:colOff>114300</xdr:colOff>
      <xdr:row>98</xdr:row>
      <xdr:rowOff>159148</xdr:rowOff>
    </xdr:to>
    <xdr:cxnSp macro="">
      <xdr:nvCxnSpPr>
        <xdr:cNvPr id="242" name="直線コネクタ 241"/>
        <xdr:cNvCxnSpPr/>
      </xdr:nvCxnSpPr>
      <xdr:spPr>
        <a:xfrm flipV="1">
          <a:off x="1130300" y="16955672"/>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97391</xdr:rowOff>
    </xdr:from>
    <xdr:to>
      <xdr:col>24</xdr:col>
      <xdr:colOff>114300</xdr:colOff>
      <xdr:row>99</xdr:row>
      <xdr:rowOff>27541</xdr:rowOff>
    </xdr:to>
    <xdr:sp macro="" textlink="">
      <xdr:nvSpPr>
        <xdr:cNvPr id="252" name="楕円 251"/>
        <xdr:cNvSpPr/>
      </xdr:nvSpPr>
      <xdr:spPr>
        <a:xfrm>
          <a:off x="4584700" y="168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91771</xdr:rowOff>
    </xdr:from>
    <xdr:to>
      <xdr:col>20</xdr:col>
      <xdr:colOff>38100</xdr:colOff>
      <xdr:row>99</xdr:row>
      <xdr:rowOff>21921</xdr:rowOff>
    </xdr:to>
    <xdr:sp macro="" textlink="">
      <xdr:nvSpPr>
        <xdr:cNvPr id="254" name="楕円 253"/>
        <xdr:cNvSpPr/>
      </xdr:nvSpPr>
      <xdr:spPr>
        <a:xfrm>
          <a:off x="3746500" y="168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13048</xdr:rowOff>
    </xdr:from>
    <xdr:ext cx="534377" cy="259045"/>
    <xdr:sp macro="" textlink="">
      <xdr:nvSpPr>
        <xdr:cNvPr id="255" name="テキスト ボックス 254"/>
        <xdr:cNvSpPr txBox="1"/>
      </xdr:nvSpPr>
      <xdr:spPr>
        <a:xfrm>
          <a:off x="3530111" y="169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102381</xdr:rowOff>
    </xdr:from>
    <xdr:to>
      <xdr:col>15</xdr:col>
      <xdr:colOff>101600</xdr:colOff>
      <xdr:row>99</xdr:row>
      <xdr:rowOff>32531</xdr:rowOff>
    </xdr:to>
    <xdr:sp macro="" textlink="">
      <xdr:nvSpPr>
        <xdr:cNvPr id="256" name="楕円 255"/>
        <xdr:cNvSpPr/>
      </xdr:nvSpPr>
      <xdr:spPr>
        <a:xfrm>
          <a:off x="2857500" y="169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23658</xdr:rowOff>
    </xdr:from>
    <xdr:ext cx="534377" cy="259045"/>
    <xdr:sp macro="" textlink="">
      <xdr:nvSpPr>
        <xdr:cNvPr id="257" name="テキスト ボックス 256"/>
        <xdr:cNvSpPr txBox="1"/>
      </xdr:nvSpPr>
      <xdr:spPr>
        <a:xfrm>
          <a:off x="2641111" y="169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102772</xdr:rowOff>
    </xdr:from>
    <xdr:to>
      <xdr:col>10</xdr:col>
      <xdr:colOff>165100</xdr:colOff>
      <xdr:row>99</xdr:row>
      <xdr:rowOff>32922</xdr:rowOff>
    </xdr:to>
    <xdr:sp macro="" textlink="">
      <xdr:nvSpPr>
        <xdr:cNvPr id="258" name="楕円 257"/>
        <xdr:cNvSpPr/>
      </xdr:nvSpPr>
      <xdr:spPr>
        <a:xfrm>
          <a:off x="1968500" y="169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24049</xdr:rowOff>
    </xdr:from>
    <xdr:ext cx="534377" cy="259045"/>
    <xdr:sp macro="" textlink="">
      <xdr:nvSpPr>
        <xdr:cNvPr id="259" name="テキスト ボックス 258"/>
        <xdr:cNvSpPr txBox="1"/>
      </xdr:nvSpPr>
      <xdr:spPr>
        <a:xfrm>
          <a:off x="1752111" y="169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108348</xdr:rowOff>
    </xdr:from>
    <xdr:to>
      <xdr:col>6</xdr:col>
      <xdr:colOff>38100</xdr:colOff>
      <xdr:row>99</xdr:row>
      <xdr:rowOff>38498</xdr:rowOff>
    </xdr:to>
    <xdr:sp macro="" textlink="">
      <xdr:nvSpPr>
        <xdr:cNvPr id="260" name="楕円 259"/>
        <xdr:cNvSpPr/>
      </xdr:nvSpPr>
      <xdr:spPr>
        <a:xfrm>
          <a:off x="1079500" y="16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29625</xdr:rowOff>
    </xdr:from>
    <xdr:ext cx="534377" cy="259045"/>
    <xdr:sp macro="" textlink="">
      <xdr:nvSpPr>
        <xdr:cNvPr id="261" name="テキスト ボックス 260"/>
        <xdr:cNvSpPr txBox="1"/>
      </xdr:nvSpPr>
      <xdr:spPr>
        <a:xfrm>
          <a:off x="863111" y="170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35916</xdr:rowOff>
    </xdr:from>
    <xdr:to>
      <xdr:col>54</xdr:col>
      <xdr:colOff>189865</xdr:colOff>
      <xdr:row>38</xdr:row>
      <xdr:rowOff>139700</xdr:rowOff>
    </xdr:to>
    <xdr:cxnSp macro="">
      <xdr:nvCxnSpPr>
        <xdr:cNvPr id="283" name="直線コネクタ 282"/>
        <xdr:cNvCxnSpPr/>
      </xdr:nvCxnSpPr>
      <xdr:spPr>
        <a:xfrm flipV="1">
          <a:off x="10475595" y="5865216"/>
          <a:ext cx="1270" cy="78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154043</xdr:rowOff>
    </xdr:from>
    <xdr:ext cx="469744" cy="259045"/>
    <xdr:sp macro="" textlink="">
      <xdr:nvSpPr>
        <xdr:cNvPr id="286" name="労働費最大値テキスト"/>
        <xdr:cNvSpPr txBox="1"/>
      </xdr:nvSpPr>
      <xdr:spPr>
        <a:xfrm>
          <a:off x="10528300" y="5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35916</xdr:rowOff>
    </xdr:from>
    <xdr:to>
      <xdr:col>55</xdr:col>
      <xdr:colOff>88900</xdr:colOff>
      <xdr:row>34</xdr:row>
      <xdr:rowOff>35916</xdr:rowOff>
    </xdr:to>
    <xdr:cxnSp macro="">
      <xdr:nvCxnSpPr>
        <xdr:cNvPr id="287" name="直線コネクタ 286"/>
        <xdr:cNvCxnSpPr/>
      </xdr:nvCxnSpPr>
      <xdr:spPr>
        <a:xfrm>
          <a:off x="10388600" y="58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132385</xdr:rowOff>
    </xdr:from>
    <xdr:to>
      <xdr:col>55</xdr:col>
      <xdr:colOff>0</xdr:colOff>
      <xdr:row>35</xdr:row>
      <xdr:rowOff>146558</xdr:rowOff>
    </xdr:to>
    <xdr:cxnSp macro="">
      <xdr:nvCxnSpPr>
        <xdr:cNvPr id="288" name="直線コネクタ 287"/>
        <xdr:cNvCxnSpPr/>
      </xdr:nvCxnSpPr>
      <xdr:spPr>
        <a:xfrm flipV="1">
          <a:off x="9639300" y="613313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147794</xdr:rowOff>
    </xdr:from>
    <xdr:ext cx="378565" cy="259045"/>
    <xdr:sp macro="" textlink="">
      <xdr:nvSpPr>
        <xdr:cNvPr id="289" name="労働費平均値テキスト"/>
        <xdr:cNvSpPr txBox="1"/>
      </xdr:nvSpPr>
      <xdr:spPr>
        <a:xfrm>
          <a:off x="10528300" y="64914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169367</xdr:rowOff>
    </xdr:from>
    <xdr:to>
      <xdr:col>55</xdr:col>
      <xdr:colOff>50800</xdr:colOff>
      <xdr:row>38</xdr:row>
      <xdr:rowOff>99517</xdr:rowOff>
    </xdr:to>
    <xdr:sp macro="" textlink="">
      <xdr:nvSpPr>
        <xdr:cNvPr id="290" name="フローチャート: 判断 289"/>
        <xdr:cNvSpPr/>
      </xdr:nvSpPr>
      <xdr:spPr>
        <a:xfrm>
          <a:off x="104267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107696</xdr:rowOff>
    </xdr:from>
    <xdr:to>
      <xdr:col>50</xdr:col>
      <xdr:colOff>114300</xdr:colOff>
      <xdr:row>35</xdr:row>
      <xdr:rowOff>146558</xdr:rowOff>
    </xdr:to>
    <xdr:cxnSp macro="">
      <xdr:nvCxnSpPr>
        <xdr:cNvPr id="291" name="直線コネクタ 290"/>
        <xdr:cNvCxnSpPr/>
      </xdr:nvCxnSpPr>
      <xdr:spPr>
        <a:xfrm>
          <a:off x="8750300" y="61084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153365</xdr:rowOff>
    </xdr:from>
    <xdr:to>
      <xdr:col>50</xdr:col>
      <xdr:colOff>165100</xdr:colOff>
      <xdr:row>38</xdr:row>
      <xdr:rowOff>83515</xdr:rowOff>
    </xdr:to>
    <xdr:sp macro="" textlink="">
      <xdr:nvSpPr>
        <xdr:cNvPr id="292" name="フローチャート: 判断 291"/>
        <xdr:cNvSpPr/>
      </xdr:nvSpPr>
      <xdr:spPr>
        <a:xfrm>
          <a:off x="95885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74642</xdr:rowOff>
    </xdr:from>
    <xdr:ext cx="378565" cy="259045"/>
    <xdr:sp macro="" textlink="">
      <xdr:nvSpPr>
        <xdr:cNvPr id="293" name="テキスト ボックス 292"/>
        <xdr:cNvSpPr txBox="1"/>
      </xdr:nvSpPr>
      <xdr:spPr>
        <a:xfrm>
          <a:off x="9450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104724</xdr:rowOff>
    </xdr:from>
    <xdr:to>
      <xdr:col>45</xdr:col>
      <xdr:colOff>177800</xdr:colOff>
      <xdr:row>35</xdr:row>
      <xdr:rowOff>107696</xdr:rowOff>
    </xdr:to>
    <xdr:cxnSp macro="">
      <xdr:nvCxnSpPr>
        <xdr:cNvPr id="294" name="直線コネクタ 293"/>
        <xdr:cNvCxnSpPr/>
      </xdr:nvCxnSpPr>
      <xdr:spPr>
        <a:xfrm>
          <a:off x="7861300" y="610547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50952</xdr:rowOff>
    </xdr:from>
    <xdr:to>
      <xdr:col>46</xdr:col>
      <xdr:colOff>38100</xdr:colOff>
      <xdr:row>37</xdr:row>
      <xdr:rowOff>152552</xdr:rowOff>
    </xdr:to>
    <xdr:sp macro="" textlink="">
      <xdr:nvSpPr>
        <xdr:cNvPr id="295" name="フローチャート: 判断 294"/>
        <xdr:cNvSpPr/>
      </xdr:nvSpPr>
      <xdr:spPr>
        <a:xfrm>
          <a:off x="8699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143680</xdr:rowOff>
    </xdr:from>
    <xdr:ext cx="378565" cy="259045"/>
    <xdr:sp macro="" textlink="">
      <xdr:nvSpPr>
        <xdr:cNvPr id="296" name="テキスト ボックス 295"/>
        <xdr:cNvSpPr txBox="1"/>
      </xdr:nvSpPr>
      <xdr:spPr>
        <a:xfrm>
          <a:off x="8561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46431</xdr:rowOff>
    </xdr:from>
    <xdr:to>
      <xdr:col>41</xdr:col>
      <xdr:colOff>50800</xdr:colOff>
      <xdr:row>35</xdr:row>
      <xdr:rowOff>104724</xdr:rowOff>
    </xdr:to>
    <xdr:cxnSp macro="">
      <xdr:nvCxnSpPr>
        <xdr:cNvPr id="297" name="直線コネクタ 296"/>
        <xdr:cNvCxnSpPr/>
      </xdr:nvCxnSpPr>
      <xdr:spPr>
        <a:xfrm>
          <a:off x="6972300" y="5361381"/>
          <a:ext cx="889000" cy="7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143078</xdr:rowOff>
    </xdr:from>
    <xdr:to>
      <xdr:col>41</xdr:col>
      <xdr:colOff>101600</xdr:colOff>
      <xdr:row>37</xdr:row>
      <xdr:rowOff>73228</xdr:rowOff>
    </xdr:to>
    <xdr:sp macro="" textlink="">
      <xdr:nvSpPr>
        <xdr:cNvPr id="298" name="フローチャート: 判断 297"/>
        <xdr:cNvSpPr/>
      </xdr:nvSpPr>
      <xdr:spPr>
        <a:xfrm>
          <a:off x="7810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64355</xdr:rowOff>
    </xdr:from>
    <xdr:ext cx="469744" cy="259045"/>
    <xdr:sp macro="" textlink="">
      <xdr:nvSpPr>
        <xdr:cNvPr id="299" name="テキスト ボックス 298"/>
        <xdr:cNvSpPr txBox="1"/>
      </xdr:nvSpPr>
      <xdr:spPr>
        <a:xfrm>
          <a:off x="7626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39751</xdr:rowOff>
    </xdr:from>
    <xdr:to>
      <xdr:col>36</xdr:col>
      <xdr:colOff>165100</xdr:colOff>
      <xdr:row>36</xdr:row>
      <xdr:rowOff>141351</xdr:rowOff>
    </xdr:to>
    <xdr:sp macro="" textlink="">
      <xdr:nvSpPr>
        <xdr:cNvPr id="300" name="フローチャート: 判断 299"/>
        <xdr:cNvSpPr/>
      </xdr:nvSpPr>
      <xdr:spPr>
        <a:xfrm>
          <a:off x="6921500" y="62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132478</xdr:rowOff>
    </xdr:from>
    <xdr:ext cx="469744" cy="259045"/>
    <xdr:sp macro="" textlink="">
      <xdr:nvSpPr>
        <xdr:cNvPr id="301" name="テキスト ボックス 300"/>
        <xdr:cNvSpPr txBox="1"/>
      </xdr:nvSpPr>
      <xdr:spPr>
        <a:xfrm>
          <a:off x="6737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81585</xdr:rowOff>
    </xdr:from>
    <xdr:to>
      <xdr:col>55</xdr:col>
      <xdr:colOff>50800</xdr:colOff>
      <xdr:row>36</xdr:row>
      <xdr:rowOff>11735</xdr:rowOff>
    </xdr:to>
    <xdr:sp macro="" textlink="">
      <xdr:nvSpPr>
        <xdr:cNvPr id="307" name="楕円 306"/>
        <xdr:cNvSpPr/>
      </xdr:nvSpPr>
      <xdr:spPr>
        <a:xfrm>
          <a:off x="104267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104462</xdr:rowOff>
    </xdr:from>
    <xdr:ext cx="469744" cy="259045"/>
    <xdr:sp macro="" textlink="">
      <xdr:nvSpPr>
        <xdr:cNvPr id="308" name="労働費該当値テキスト"/>
        <xdr:cNvSpPr txBox="1"/>
      </xdr:nvSpPr>
      <xdr:spPr>
        <a:xfrm>
          <a:off x="10528300" y="59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95758</xdr:rowOff>
    </xdr:from>
    <xdr:to>
      <xdr:col>50</xdr:col>
      <xdr:colOff>165100</xdr:colOff>
      <xdr:row>36</xdr:row>
      <xdr:rowOff>25908</xdr:rowOff>
    </xdr:to>
    <xdr:sp macro="" textlink="">
      <xdr:nvSpPr>
        <xdr:cNvPr id="309" name="楕円 308"/>
        <xdr:cNvSpPr/>
      </xdr:nvSpPr>
      <xdr:spPr>
        <a:xfrm>
          <a:off x="958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42435</xdr:rowOff>
    </xdr:from>
    <xdr:ext cx="469744" cy="259045"/>
    <xdr:sp macro="" textlink="">
      <xdr:nvSpPr>
        <xdr:cNvPr id="310" name="テキスト ボックス 309"/>
        <xdr:cNvSpPr txBox="1"/>
      </xdr:nvSpPr>
      <xdr:spPr>
        <a:xfrm>
          <a:off x="9404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56896</xdr:rowOff>
    </xdr:from>
    <xdr:to>
      <xdr:col>46</xdr:col>
      <xdr:colOff>38100</xdr:colOff>
      <xdr:row>35</xdr:row>
      <xdr:rowOff>158496</xdr:rowOff>
    </xdr:to>
    <xdr:sp macro="" textlink="">
      <xdr:nvSpPr>
        <xdr:cNvPr id="311" name="楕円 310"/>
        <xdr:cNvSpPr/>
      </xdr:nvSpPr>
      <xdr:spPr>
        <a:xfrm>
          <a:off x="869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3573</xdr:rowOff>
    </xdr:from>
    <xdr:ext cx="469744" cy="259045"/>
    <xdr:sp macro="" textlink="">
      <xdr:nvSpPr>
        <xdr:cNvPr id="312" name="テキスト ボックス 311"/>
        <xdr:cNvSpPr txBox="1"/>
      </xdr:nvSpPr>
      <xdr:spPr>
        <a:xfrm>
          <a:off x="8515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53924</xdr:rowOff>
    </xdr:from>
    <xdr:to>
      <xdr:col>41</xdr:col>
      <xdr:colOff>101600</xdr:colOff>
      <xdr:row>35</xdr:row>
      <xdr:rowOff>155524</xdr:rowOff>
    </xdr:to>
    <xdr:sp macro="" textlink="">
      <xdr:nvSpPr>
        <xdr:cNvPr id="313" name="楕円 312"/>
        <xdr:cNvSpPr/>
      </xdr:nvSpPr>
      <xdr:spPr>
        <a:xfrm>
          <a:off x="7810500" y="60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601</xdr:rowOff>
    </xdr:from>
    <xdr:ext cx="469744" cy="259045"/>
    <xdr:sp macro="" textlink="">
      <xdr:nvSpPr>
        <xdr:cNvPr id="314" name="テキスト ボックス 313"/>
        <xdr:cNvSpPr txBox="1"/>
      </xdr:nvSpPr>
      <xdr:spPr>
        <a:xfrm>
          <a:off x="7626428" y="58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167081</xdr:rowOff>
    </xdr:from>
    <xdr:to>
      <xdr:col>36</xdr:col>
      <xdr:colOff>165100</xdr:colOff>
      <xdr:row>31</xdr:row>
      <xdr:rowOff>97231</xdr:rowOff>
    </xdr:to>
    <xdr:sp macro="" textlink="">
      <xdr:nvSpPr>
        <xdr:cNvPr id="315" name="楕円 314"/>
        <xdr:cNvSpPr/>
      </xdr:nvSpPr>
      <xdr:spPr>
        <a:xfrm>
          <a:off x="6921500" y="53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113758</xdr:rowOff>
    </xdr:from>
    <xdr:ext cx="469744" cy="259045"/>
    <xdr:sp macro="" textlink="">
      <xdr:nvSpPr>
        <xdr:cNvPr id="316" name="テキスト ボックス 315"/>
        <xdr:cNvSpPr txBox="1"/>
      </xdr:nvSpPr>
      <xdr:spPr>
        <a:xfrm>
          <a:off x="6737428" y="508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0" name="直線コネクタ 339"/>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1"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2" name="直線コネクタ 341"/>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3"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4" name="直線コネクタ 343"/>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108119</xdr:rowOff>
    </xdr:from>
    <xdr:to>
      <xdr:col>55</xdr:col>
      <xdr:colOff>0</xdr:colOff>
      <xdr:row>57</xdr:row>
      <xdr:rowOff>133985</xdr:rowOff>
    </xdr:to>
    <xdr:cxnSp macro="">
      <xdr:nvCxnSpPr>
        <xdr:cNvPr id="345" name="直線コネクタ 344"/>
        <xdr:cNvCxnSpPr/>
      </xdr:nvCxnSpPr>
      <xdr:spPr>
        <a:xfrm>
          <a:off x="9639300" y="9880769"/>
          <a:ext cx="8382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6"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7" name="フローチャート: 判断 346"/>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94138</xdr:rowOff>
    </xdr:from>
    <xdr:to>
      <xdr:col>50</xdr:col>
      <xdr:colOff>114300</xdr:colOff>
      <xdr:row>57</xdr:row>
      <xdr:rowOff>108119</xdr:rowOff>
    </xdr:to>
    <xdr:cxnSp macro="">
      <xdr:nvCxnSpPr>
        <xdr:cNvPr id="348" name="直線コネクタ 347"/>
        <xdr:cNvCxnSpPr/>
      </xdr:nvCxnSpPr>
      <xdr:spPr>
        <a:xfrm>
          <a:off x="8750300" y="9866788"/>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49" name="フローチャート: 判断 348"/>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0" name="テキスト ボックス 349"/>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94138</xdr:rowOff>
    </xdr:from>
    <xdr:to>
      <xdr:col>45</xdr:col>
      <xdr:colOff>177800</xdr:colOff>
      <xdr:row>57</xdr:row>
      <xdr:rowOff>151498</xdr:rowOff>
    </xdr:to>
    <xdr:cxnSp macro="">
      <xdr:nvCxnSpPr>
        <xdr:cNvPr id="351" name="直線コネクタ 350"/>
        <xdr:cNvCxnSpPr/>
      </xdr:nvCxnSpPr>
      <xdr:spPr>
        <a:xfrm flipV="1">
          <a:off x="7861300" y="9866788"/>
          <a:ext cx="889000" cy="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2" name="フローチャート: 判断 351"/>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3" name="テキスト ボックス 352"/>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151498</xdr:rowOff>
    </xdr:from>
    <xdr:to>
      <xdr:col>41</xdr:col>
      <xdr:colOff>50800</xdr:colOff>
      <xdr:row>58</xdr:row>
      <xdr:rowOff>36093</xdr:rowOff>
    </xdr:to>
    <xdr:cxnSp macro="">
      <xdr:nvCxnSpPr>
        <xdr:cNvPr id="354" name="直線コネクタ 353"/>
        <xdr:cNvCxnSpPr/>
      </xdr:nvCxnSpPr>
      <xdr:spPr>
        <a:xfrm flipV="1">
          <a:off x="6972300" y="9924148"/>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5" name="フローチャート: 判断 354"/>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6" name="テキスト ボックス 355"/>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7" name="フローチャート: 判断 356"/>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58" name="テキスト ボックス 357"/>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83185</xdr:rowOff>
    </xdr:from>
    <xdr:to>
      <xdr:col>55</xdr:col>
      <xdr:colOff>50800</xdr:colOff>
      <xdr:row>58</xdr:row>
      <xdr:rowOff>13335</xdr:rowOff>
    </xdr:to>
    <xdr:sp macro="" textlink="">
      <xdr:nvSpPr>
        <xdr:cNvPr id="364" name="楕円 363"/>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106062</xdr:rowOff>
    </xdr:from>
    <xdr:ext cx="599010" cy="259045"/>
    <xdr:sp macro="" textlink="">
      <xdr:nvSpPr>
        <xdr:cNvPr id="365" name="農林水産業費該当値テキスト"/>
        <xdr:cNvSpPr txBox="1"/>
      </xdr:nvSpPr>
      <xdr:spPr>
        <a:xfrm>
          <a:off x="10528300" y="970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57319</xdr:rowOff>
    </xdr:from>
    <xdr:to>
      <xdr:col>50</xdr:col>
      <xdr:colOff>165100</xdr:colOff>
      <xdr:row>57</xdr:row>
      <xdr:rowOff>158919</xdr:rowOff>
    </xdr:to>
    <xdr:sp macro="" textlink="">
      <xdr:nvSpPr>
        <xdr:cNvPr id="366" name="楕円 365"/>
        <xdr:cNvSpPr/>
      </xdr:nvSpPr>
      <xdr:spPr>
        <a:xfrm>
          <a:off x="9588500" y="98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3996</xdr:rowOff>
    </xdr:from>
    <xdr:ext cx="599010" cy="259045"/>
    <xdr:sp macro="" textlink="">
      <xdr:nvSpPr>
        <xdr:cNvPr id="367" name="テキスト ボックス 366"/>
        <xdr:cNvSpPr txBox="1"/>
      </xdr:nvSpPr>
      <xdr:spPr>
        <a:xfrm>
          <a:off x="9339795" y="960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43338</xdr:rowOff>
    </xdr:from>
    <xdr:to>
      <xdr:col>46</xdr:col>
      <xdr:colOff>38100</xdr:colOff>
      <xdr:row>57</xdr:row>
      <xdr:rowOff>144938</xdr:rowOff>
    </xdr:to>
    <xdr:sp macro="" textlink="">
      <xdr:nvSpPr>
        <xdr:cNvPr id="368" name="楕円 367"/>
        <xdr:cNvSpPr/>
      </xdr:nvSpPr>
      <xdr:spPr>
        <a:xfrm>
          <a:off x="8699500" y="98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161465</xdr:rowOff>
    </xdr:from>
    <xdr:ext cx="599010" cy="259045"/>
    <xdr:sp macro="" textlink="">
      <xdr:nvSpPr>
        <xdr:cNvPr id="369" name="テキスト ボックス 368"/>
        <xdr:cNvSpPr txBox="1"/>
      </xdr:nvSpPr>
      <xdr:spPr>
        <a:xfrm>
          <a:off x="8450795" y="959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100698</xdr:rowOff>
    </xdr:from>
    <xdr:to>
      <xdr:col>41</xdr:col>
      <xdr:colOff>101600</xdr:colOff>
      <xdr:row>58</xdr:row>
      <xdr:rowOff>30848</xdr:rowOff>
    </xdr:to>
    <xdr:sp macro="" textlink="">
      <xdr:nvSpPr>
        <xdr:cNvPr id="370" name="楕円 369"/>
        <xdr:cNvSpPr/>
      </xdr:nvSpPr>
      <xdr:spPr>
        <a:xfrm>
          <a:off x="7810500" y="98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47375</xdr:rowOff>
    </xdr:from>
    <xdr:ext cx="599010" cy="259045"/>
    <xdr:sp macro="" textlink="">
      <xdr:nvSpPr>
        <xdr:cNvPr id="371" name="テキスト ボックス 370"/>
        <xdr:cNvSpPr txBox="1"/>
      </xdr:nvSpPr>
      <xdr:spPr>
        <a:xfrm>
          <a:off x="7561795" y="96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156743</xdr:rowOff>
    </xdr:from>
    <xdr:to>
      <xdr:col>36</xdr:col>
      <xdr:colOff>165100</xdr:colOff>
      <xdr:row>58</xdr:row>
      <xdr:rowOff>86893</xdr:rowOff>
    </xdr:to>
    <xdr:sp macro="" textlink="">
      <xdr:nvSpPr>
        <xdr:cNvPr id="372" name="楕円 371"/>
        <xdr:cNvSpPr/>
      </xdr:nvSpPr>
      <xdr:spPr>
        <a:xfrm>
          <a:off x="6921500" y="99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103420</xdr:rowOff>
    </xdr:from>
    <xdr:ext cx="534377" cy="259045"/>
    <xdr:sp macro="" textlink="">
      <xdr:nvSpPr>
        <xdr:cNvPr id="373" name="テキスト ボックス 372"/>
        <xdr:cNvSpPr txBox="1"/>
      </xdr:nvSpPr>
      <xdr:spPr>
        <a:xfrm>
          <a:off x="6705111" y="97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7" name="直線コネクタ 396"/>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398"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399" name="直線コネクタ 398"/>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0"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1" name="直線コネクタ 400"/>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59241</xdr:rowOff>
    </xdr:from>
    <xdr:to>
      <xdr:col>55</xdr:col>
      <xdr:colOff>0</xdr:colOff>
      <xdr:row>76</xdr:row>
      <xdr:rowOff>15425</xdr:rowOff>
    </xdr:to>
    <xdr:cxnSp macro="">
      <xdr:nvCxnSpPr>
        <xdr:cNvPr id="402" name="直線コネクタ 401"/>
        <xdr:cNvCxnSpPr/>
      </xdr:nvCxnSpPr>
      <xdr:spPr>
        <a:xfrm flipV="1">
          <a:off x="9639300" y="12060741"/>
          <a:ext cx="838200" cy="9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3"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4" name="フローチャート: 判断 403"/>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15425</xdr:rowOff>
    </xdr:from>
    <xdr:to>
      <xdr:col>50</xdr:col>
      <xdr:colOff>114300</xdr:colOff>
      <xdr:row>77</xdr:row>
      <xdr:rowOff>78961</xdr:rowOff>
    </xdr:to>
    <xdr:cxnSp macro="">
      <xdr:nvCxnSpPr>
        <xdr:cNvPr id="405" name="直線コネクタ 404"/>
        <xdr:cNvCxnSpPr/>
      </xdr:nvCxnSpPr>
      <xdr:spPr>
        <a:xfrm flipV="1">
          <a:off x="8750300" y="13045625"/>
          <a:ext cx="889000" cy="2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6" name="フローチャート: 判断 405"/>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7" name="テキスト ボックス 406"/>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1740</xdr:rowOff>
    </xdr:from>
    <xdr:to>
      <xdr:col>45</xdr:col>
      <xdr:colOff>177800</xdr:colOff>
      <xdr:row>77</xdr:row>
      <xdr:rowOff>78961</xdr:rowOff>
    </xdr:to>
    <xdr:cxnSp macro="">
      <xdr:nvCxnSpPr>
        <xdr:cNvPr id="408" name="直線コネクタ 407"/>
        <xdr:cNvCxnSpPr/>
      </xdr:nvCxnSpPr>
      <xdr:spPr>
        <a:xfrm>
          <a:off x="7861300" y="12689040"/>
          <a:ext cx="889000" cy="5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09" name="フローチャート: 判断 408"/>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0" name="テキスト ボックス 409"/>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1740</xdr:rowOff>
    </xdr:from>
    <xdr:to>
      <xdr:col>41</xdr:col>
      <xdr:colOff>50800</xdr:colOff>
      <xdr:row>76</xdr:row>
      <xdr:rowOff>155237</xdr:rowOff>
    </xdr:to>
    <xdr:cxnSp macro="">
      <xdr:nvCxnSpPr>
        <xdr:cNvPr id="411" name="直線コネクタ 410"/>
        <xdr:cNvCxnSpPr/>
      </xdr:nvCxnSpPr>
      <xdr:spPr>
        <a:xfrm flipV="1">
          <a:off x="6972300" y="12689040"/>
          <a:ext cx="889000" cy="49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2" name="フローチャート: 判断 411"/>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3" name="テキスト ボックス 412"/>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4" name="フローチャート: 判断 413"/>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5" name="テキスト ボックス 414"/>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8441</xdr:rowOff>
    </xdr:from>
    <xdr:to>
      <xdr:col>55</xdr:col>
      <xdr:colOff>50800</xdr:colOff>
      <xdr:row>70</xdr:row>
      <xdr:rowOff>110041</xdr:rowOff>
    </xdr:to>
    <xdr:sp macro="" textlink="">
      <xdr:nvSpPr>
        <xdr:cNvPr id="421" name="楕円 420"/>
        <xdr:cNvSpPr/>
      </xdr:nvSpPr>
      <xdr:spPr>
        <a:xfrm>
          <a:off x="10426700" y="120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132918</xdr:rowOff>
    </xdr:from>
    <xdr:ext cx="599010" cy="259045"/>
    <xdr:sp macro="" textlink="">
      <xdr:nvSpPr>
        <xdr:cNvPr id="422" name="商工費該当値テキスト"/>
        <xdr:cNvSpPr txBox="1"/>
      </xdr:nvSpPr>
      <xdr:spPr>
        <a:xfrm>
          <a:off x="10528300" y="1196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136075</xdr:rowOff>
    </xdr:from>
    <xdr:to>
      <xdr:col>50</xdr:col>
      <xdr:colOff>165100</xdr:colOff>
      <xdr:row>76</xdr:row>
      <xdr:rowOff>66225</xdr:rowOff>
    </xdr:to>
    <xdr:sp macro="" textlink="">
      <xdr:nvSpPr>
        <xdr:cNvPr id="423" name="楕円 422"/>
        <xdr:cNvSpPr/>
      </xdr:nvSpPr>
      <xdr:spPr>
        <a:xfrm>
          <a:off x="9588500" y="12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82752</xdr:rowOff>
    </xdr:from>
    <xdr:ext cx="534377" cy="259045"/>
    <xdr:sp macro="" textlink="">
      <xdr:nvSpPr>
        <xdr:cNvPr id="424" name="テキスト ボックス 423"/>
        <xdr:cNvSpPr txBox="1"/>
      </xdr:nvSpPr>
      <xdr:spPr>
        <a:xfrm>
          <a:off x="9372111" y="127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28161</xdr:rowOff>
    </xdr:from>
    <xdr:to>
      <xdr:col>46</xdr:col>
      <xdr:colOff>38100</xdr:colOff>
      <xdr:row>77</xdr:row>
      <xdr:rowOff>129761</xdr:rowOff>
    </xdr:to>
    <xdr:sp macro="" textlink="">
      <xdr:nvSpPr>
        <xdr:cNvPr id="425" name="楕円 424"/>
        <xdr:cNvSpPr/>
      </xdr:nvSpPr>
      <xdr:spPr>
        <a:xfrm>
          <a:off x="8699500" y="132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146288</xdr:rowOff>
    </xdr:from>
    <xdr:ext cx="534377" cy="259045"/>
    <xdr:sp macro="" textlink="">
      <xdr:nvSpPr>
        <xdr:cNvPr id="426" name="テキスト ボックス 425"/>
        <xdr:cNvSpPr txBox="1"/>
      </xdr:nvSpPr>
      <xdr:spPr>
        <a:xfrm>
          <a:off x="8483111" y="130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122390</xdr:rowOff>
    </xdr:from>
    <xdr:to>
      <xdr:col>41</xdr:col>
      <xdr:colOff>101600</xdr:colOff>
      <xdr:row>74</xdr:row>
      <xdr:rowOff>52540</xdr:rowOff>
    </xdr:to>
    <xdr:sp macro="" textlink="">
      <xdr:nvSpPr>
        <xdr:cNvPr id="427" name="楕円 426"/>
        <xdr:cNvSpPr/>
      </xdr:nvSpPr>
      <xdr:spPr>
        <a:xfrm>
          <a:off x="7810500" y="126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69067</xdr:rowOff>
    </xdr:from>
    <xdr:ext cx="599010" cy="259045"/>
    <xdr:sp macro="" textlink="">
      <xdr:nvSpPr>
        <xdr:cNvPr id="428" name="テキスト ボックス 427"/>
        <xdr:cNvSpPr txBox="1"/>
      </xdr:nvSpPr>
      <xdr:spPr>
        <a:xfrm>
          <a:off x="7561795" y="124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104437</xdr:rowOff>
    </xdr:from>
    <xdr:to>
      <xdr:col>36</xdr:col>
      <xdr:colOff>165100</xdr:colOff>
      <xdr:row>77</xdr:row>
      <xdr:rowOff>34587</xdr:rowOff>
    </xdr:to>
    <xdr:sp macro="" textlink="">
      <xdr:nvSpPr>
        <xdr:cNvPr id="429" name="楕円 428"/>
        <xdr:cNvSpPr/>
      </xdr:nvSpPr>
      <xdr:spPr>
        <a:xfrm>
          <a:off x="6921500" y="131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51114</xdr:rowOff>
    </xdr:from>
    <xdr:ext cx="534377" cy="259045"/>
    <xdr:sp macro="" textlink="">
      <xdr:nvSpPr>
        <xdr:cNvPr id="430" name="テキスト ボックス 429"/>
        <xdr:cNvSpPr txBox="1"/>
      </xdr:nvSpPr>
      <xdr:spPr>
        <a:xfrm>
          <a:off x="6705111" y="129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2" name="直線コネクタ 451"/>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3"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4" name="直線コネクタ 453"/>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5"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6" name="直線コネクタ 455"/>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96882</xdr:rowOff>
    </xdr:from>
    <xdr:to>
      <xdr:col>55</xdr:col>
      <xdr:colOff>0</xdr:colOff>
      <xdr:row>98</xdr:row>
      <xdr:rowOff>97264</xdr:rowOff>
    </xdr:to>
    <xdr:cxnSp macro="">
      <xdr:nvCxnSpPr>
        <xdr:cNvPr id="457" name="直線コネクタ 456"/>
        <xdr:cNvCxnSpPr/>
      </xdr:nvCxnSpPr>
      <xdr:spPr>
        <a:xfrm flipV="1">
          <a:off x="9639300" y="1689898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58"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59" name="フローチャート: 判断 458"/>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94879</xdr:rowOff>
    </xdr:from>
    <xdr:to>
      <xdr:col>50</xdr:col>
      <xdr:colOff>114300</xdr:colOff>
      <xdr:row>98</xdr:row>
      <xdr:rowOff>97264</xdr:rowOff>
    </xdr:to>
    <xdr:cxnSp macro="">
      <xdr:nvCxnSpPr>
        <xdr:cNvPr id="460" name="直線コネクタ 459"/>
        <xdr:cNvCxnSpPr/>
      </xdr:nvCxnSpPr>
      <xdr:spPr>
        <a:xfrm>
          <a:off x="8750300" y="16896979"/>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1" name="フローチャート: 判断 460"/>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2" name="テキスト ボックス 461"/>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94879</xdr:rowOff>
    </xdr:from>
    <xdr:to>
      <xdr:col>45</xdr:col>
      <xdr:colOff>177800</xdr:colOff>
      <xdr:row>98</xdr:row>
      <xdr:rowOff>108271</xdr:rowOff>
    </xdr:to>
    <xdr:cxnSp macro="">
      <xdr:nvCxnSpPr>
        <xdr:cNvPr id="463" name="直線コネクタ 462"/>
        <xdr:cNvCxnSpPr/>
      </xdr:nvCxnSpPr>
      <xdr:spPr>
        <a:xfrm flipV="1">
          <a:off x="7861300" y="16896979"/>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4" name="フローチャート: 判断 463"/>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5" name="テキスト ボックス 464"/>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95616</xdr:rowOff>
    </xdr:from>
    <xdr:to>
      <xdr:col>41</xdr:col>
      <xdr:colOff>50800</xdr:colOff>
      <xdr:row>98</xdr:row>
      <xdr:rowOff>108271</xdr:rowOff>
    </xdr:to>
    <xdr:cxnSp macro="">
      <xdr:nvCxnSpPr>
        <xdr:cNvPr id="466" name="直線コネクタ 465"/>
        <xdr:cNvCxnSpPr/>
      </xdr:nvCxnSpPr>
      <xdr:spPr>
        <a:xfrm>
          <a:off x="6972300" y="16897716"/>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7" name="フローチャート: 判断 466"/>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68" name="テキスト ボックス 467"/>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69" name="フローチャート: 判断 468"/>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0" name="テキスト ボックス 469"/>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46082</xdr:rowOff>
    </xdr:from>
    <xdr:to>
      <xdr:col>55</xdr:col>
      <xdr:colOff>50800</xdr:colOff>
      <xdr:row>98</xdr:row>
      <xdr:rowOff>147682</xdr:rowOff>
    </xdr:to>
    <xdr:sp macro="" textlink="">
      <xdr:nvSpPr>
        <xdr:cNvPr id="476" name="楕円 475"/>
        <xdr:cNvSpPr/>
      </xdr:nvSpPr>
      <xdr:spPr>
        <a:xfrm>
          <a:off x="10426700" y="168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7"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46464</xdr:rowOff>
    </xdr:from>
    <xdr:to>
      <xdr:col>50</xdr:col>
      <xdr:colOff>165100</xdr:colOff>
      <xdr:row>98</xdr:row>
      <xdr:rowOff>148064</xdr:rowOff>
    </xdr:to>
    <xdr:sp macro="" textlink="">
      <xdr:nvSpPr>
        <xdr:cNvPr id="478" name="楕円 477"/>
        <xdr:cNvSpPr/>
      </xdr:nvSpPr>
      <xdr:spPr>
        <a:xfrm>
          <a:off x="9588500" y="168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164591</xdr:rowOff>
    </xdr:from>
    <xdr:ext cx="534377" cy="259045"/>
    <xdr:sp macro="" textlink="">
      <xdr:nvSpPr>
        <xdr:cNvPr id="479" name="テキスト ボックス 478"/>
        <xdr:cNvSpPr txBox="1"/>
      </xdr:nvSpPr>
      <xdr:spPr>
        <a:xfrm>
          <a:off x="9372111" y="166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44079</xdr:rowOff>
    </xdr:from>
    <xdr:to>
      <xdr:col>46</xdr:col>
      <xdr:colOff>38100</xdr:colOff>
      <xdr:row>98</xdr:row>
      <xdr:rowOff>145679</xdr:rowOff>
    </xdr:to>
    <xdr:sp macro="" textlink="">
      <xdr:nvSpPr>
        <xdr:cNvPr id="480" name="楕円 479"/>
        <xdr:cNvSpPr/>
      </xdr:nvSpPr>
      <xdr:spPr>
        <a:xfrm>
          <a:off x="8699500" y="168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162206</xdr:rowOff>
    </xdr:from>
    <xdr:ext cx="534377" cy="259045"/>
    <xdr:sp macro="" textlink="">
      <xdr:nvSpPr>
        <xdr:cNvPr id="481" name="テキスト ボックス 480"/>
        <xdr:cNvSpPr txBox="1"/>
      </xdr:nvSpPr>
      <xdr:spPr>
        <a:xfrm>
          <a:off x="8483111" y="166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57471</xdr:rowOff>
    </xdr:from>
    <xdr:to>
      <xdr:col>41</xdr:col>
      <xdr:colOff>101600</xdr:colOff>
      <xdr:row>98</xdr:row>
      <xdr:rowOff>159071</xdr:rowOff>
    </xdr:to>
    <xdr:sp macro="" textlink="">
      <xdr:nvSpPr>
        <xdr:cNvPr id="482" name="楕円 481"/>
        <xdr:cNvSpPr/>
      </xdr:nvSpPr>
      <xdr:spPr>
        <a:xfrm>
          <a:off x="7810500" y="168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150198</xdr:rowOff>
    </xdr:from>
    <xdr:ext cx="534377" cy="259045"/>
    <xdr:sp macro="" textlink="">
      <xdr:nvSpPr>
        <xdr:cNvPr id="483" name="テキスト ボックス 482"/>
        <xdr:cNvSpPr txBox="1"/>
      </xdr:nvSpPr>
      <xdr:spPr>
        <a:xfrm>
          <a:off x="7594111" y="169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44816</xdr:rowOff>
    </xdr:from>
    <xdr:to>
      <xdr:col>36</xdr:col>
      <xdr:colOff>165100</xdr:colOff>
      <xdr:row>98</xdr:row>
      <xdr:rowOff>146416</xdr:rowOff>
    </xdr:to>
    <xdr:sp macro="" textlink="">
      <xdr:nvSpPr>
        <xdr:cNvPr id="484" name="楕円 483"/>
        <xdr:cNvSpPr/>
      </xdr:nvSpPr>
      <xdr:spPr>
        <a:xfrm>
          <a:off x="6921500" y="168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162943</xdr:rowOff>
    </xdr:from>
    <xdr:ext cx="534377" cy="259045"/>
    <xdr:sp macro="" textlink="">
      <xdr:nvSpPr>
        <xdr:cNvPr id="485" name="テキスト ボックス 484"/>
        <xdr:cNvSpPr txBox="1"/>
      </xdr:nvSpPr>
      <xdr:spPr>
        <a:xfrm>
          <a:off x="6705111" y="166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0" name="直線コネクタ 509"/>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1"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2" name="直線コネクタ 511"/>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3"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4" name="直線コネクタ 513"/>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7703</xdr:rowOff>
    </xdr:from>
    <xdr:to>
      <xdr:col>85</xdr:col>
      <xdr:colOff>127000</xdr:colOff>
      <xdr:row>38</xdr:row>
      <xdr:rowOff>11836</xdr:rowOff>
    </xdr:to>
    <xdr:cxnSp macro="">
      <xdr:nvCxnSpPr>
        <xdr:cNvPr id="515" name="直線コネクタ 514"/>
        <xdr:cNvCxnSpPr/>
      </xdr:nvCxnSpPr>
      <xdr:spPr>
        <a:xfrm>
          <a:off x="15481300" y="6522803"/>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6"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7" name="フローチャート: 判断 516"/>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165056</xdr:rowOff>
    </xdr:from>
    <xdr:to>
      <xdr:col>81</xdr:col>
      <xdr:colOff>50800</xdr:colOff>
      <xdr:row>38</xdr:row>
      <xdr:rowOff>7703</xdr:rowOff>
    </xdr:to>
    <xdr:cxnSp macro="">
      <xdr:nvCxnSpPr>
        <xdr:cNvPr id="518" name="直線コネクタ 517"/>
        <xdr:cNvCxnSpPr/>
      </xdr:nvCxnSpPr>
      <xdr:spPr>
        <a:xfrm>
          <a:off x="14592300" y="650870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19" name="フローチャート: 判断 518"/>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0" name="テキスト ボックス 519"/>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165056</xdr:rowOff>
    </xdr:from>
    <xdr:to>
      <xdr:col>76</xdr:col>
      <xdr:colOff>114300</xdr:colOff>
      <xdr:row>38</xdr:row>
      <xdr:rowOff>90475</xdr:rowOff>
    </xdr:to>
    <xdr:cxnSp macro="">
      <xdr:nvCxnSpPr>
        <xdr:cNvPr id="521" name="直線コネクタ 520"/>
        <xdr:cNvCxnSpPr/>
      </xdr:nvCxnSpPr>
      <xdr:spPr>
        <a:xfrm flipV="1">
          <a:off x="13703300" y="6508706"/>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2" name="フローチャート: 判断 521"/>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3" name="テキスト ボックス 522"/>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22181</xdr:rowOff>
    </xdr:from>
    <xdr:to>
      <xdr:col>71</xdr:col>
      <xdr:colOff>177800</xdr:colOff>
      <xdr:row>38</xdr:row>
      <xdr:rowOff>90475</xdr:rowOff>
    </xdr:to>
    <xdr:cxnSp macro="">
      <xdr:nvCxnSpPr>
        <xdr:cNvPr id="524" name="直線コネクタ 523"/>
        <xdr:cNvCxnSpPr/>
      </xdr:nvCxnSpPr>
      <xdr:spPr>
        <a:xfrm>
          <a:off x="12814300" y="6537281"/>
          <a:ext cx="8890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5" name="フローチャート: 判断 524"/>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6" name="テキスト ボックス 525"/>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7" name="フローチャート: 判断 526"/>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28" name="テキスト ボックス 527"/>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132486</xdr:rowOff>
    </xdr:from>
    <xdr:to>
      <xdr:col>85</xdr:col>
      <xdr:colOff>177800</xdr:colOff>
      <xdr:row>38</xdr:row>
      <xdr:rowOff>62636</xdr:rowOff>
    </xdr:to>
    <xdr:sp macro="" textlink="">
      <xdr:nvSpPr>
        <xdr:cNvPr id="534" name="楕円 533"/>
        <xdr:cNvSpPr/>
      </xdr:nvSpPr>
      <xdr:spPr>
        <a:xfrm>
          <a:off x="16268700" y="6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110913</xdr:rowOff>
    </xdr:from>
    <xdr:ext cx="534377" cy="259045"/>
    <xdr:sp macro="" textlink="">
      <xdr:nvSpPr>
        <xdr:cNvPr id="535" name="消防費該当値テキスト"/>
        <xdr:cNvSpPr txBox="1"/>
      </xdr:nvSpPr>
      <xdr:spPr>
        <a:xfrm>
          <a:off x="16370300" y="64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128353</xdr:rowOff>
    </xdr:from>
    <xdr:to>
      <xdr:col>81</xdr:col>
      <xdr:colOff>101600</xdr:colOff>
      <xdr:row>38</xdr:row>
      <xdr:rowOff>58503</xdr:rowOff>
    </xdr:to>
    <xdr:sp macro="" textlink="">
      <xdr:nvSpPr>
        <xdr:cNvPr id="536" name="楕円 535"/>
        <xdr:cNvSpPr/>
      </xdr:nvSpPr>
      <xdr:spPr>
        <a:xfrm>
          <a:off x="15430500" y="64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49630</xdr:rowOff>
    </xdr:from>
    <xdr:ext cx="534377" cy="259045"/>
    <xdr:sp macro="" textlink="">
      <xdr:nvSpPr>
        <xdr:cNvPr id="537" name="テキスト ボックス 536"/>
        <xdr:cNvSpPr txBox="1"/>
      </xdr:nvSpPr>
      <xdr:spPr>
        <a:xfrm>
          <a:off x="15214111" y="65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114255</xdr:rowOff>
    </xdr:from>
    <xdr:to>
      <xdr:col>76</xdr:col>
      <xdr:colOff>165100</xdr:colOff>
      <xdr:row>38</xdr:row>
      <xdr:rowOff>44405</xdr:rowOff>
    </xdr:to>
    <xdr:sp macro="" textlink="">
      <xdr:nvSpPr>
        <xdr:cNvPr id="538" name="楕円 537"/>
        <xdr:cNvSpPr/>
      </xdr:nvSpPr>
      <xdr:spPr>
        <a:xfrm>
          <a:off x="14541500" y="64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35533</xdr:rowOff>
    </xdr:from>
    <xdr:ext cx="534377" cy="259045"/>
    <xdr:sp macro="" textlink="">
      <xdr:nvSpPr>
        <xdr:cNvPr id="539" name="テキスト ボックス 538"/>
        <xdr:cNvSpPr txBox="1"/>
      </xdr:nvSpPr>
      <xdr:spPr>
        <a:xfrm>
          <a:off x="14325111" y="65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39675</xdr:rowOff>
    </xdr:from>
    <xdr:to>
      <xdr:col>72</xdr:col>
      <xdr:colOff>38100</xdr:colOff>
      <xdr:row>38</xdr:row>
      <xdr:rowOff>141275</xdr:rowOff>
    </xdr:to>
    <xdr:sp macro="" textlink="">
      <xdr:nvSpPr>
        <xdr:cNvPr id="540" name="楕円 539"/>
        <xdr:cNvSpPr/>
      </xdr:nvSpPr>
      <xdr:spPr>
        <a:xfrm>
          <a:off x="13652500" y="65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132402</xdr:rowOff>
    </xdr:from>
    <xdr:ext cx="534377" cy="259045"/>
    <xdr:sp macro="" textlink="">
      <xdr:nvSpPr>
        <xdr:cNvPr id="541" name="テキスト ボックス 540"/>
        <xdr:cNvSpPr txBox="1"/>
      </xdr:nvSpPr>
      <xdr:spPr>
        <a:xfrm>
          <a:off x="13436111" y="66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142830</xdr:rowOff>
    </xdr:from>
    <xdr:to>
      <xdr:col>67</xdr:col>
      <xdr:colOff>101600</xdr:colOff>
      <xdr:row>38</xdr:row>
      <xdr:rowOff>72980</xdr:rowOff>
    </xdr:to>
    <xdr:sp macro="" textlink="">
      <xdr:nvSpPr>
        <xdr:cNvPr id="542" name="楕円 541"/>
        <xdr:cNvSpPr/>
      </xdr:nvSpPr>
      <xdr:spPr>
        <a:xfrm>
          <a:off x="12763500" y="64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64108</xdr:rowOff>
    </xdr:from>
    <xdr:ext cx="534377" cy="259045"/>
    <xdr:sp macro="" textlink="">
      <xdr:nvSpPr>
        <xdr:cNvPr id="543" name="テキスト ボックス 542"/>
        <xdr:cNvSpPr txBox="1"/>
      </xdr:nvSpPr>
      <xdr:spPr>
        <a:xfrm>
          <a:off x="12547111" y="65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5" name="直線コネクタ 564"/>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6"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7" name="直線コネクタ 566"/>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68"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69" name="直線コネクタ 568"/>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61578</xdr:rowOff>
    </xdr:from>
    <xdr:to>
      <xdr:col>85</xdr:col>
      <xdr:colOff>127000</xdr:colOff>
      <xdr:row>56</xdr:row>
      <xdr:rowOff>70302</xdr:rowOff>
    </xdr:to>
    <xdr:cxnSp macro="">
      <xdr:nvCxnSpPr>
        <xdr:cNvPr id="570" name="直線コネクタ 569"/>
        <xdr:cNvCxnSpPr/>
      </xdr:nvCxnSpPr>
      <xdr:spPr>
        <a:xfrm flipV="1">
          <a:off x="15481300" y="9662778"/>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1"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2" name="フローチャート: 判断 571"/>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98259</xdr:rowOff>
    </xdr:from>
    <xdr:to>
      <xdr:col>81</xdr:col>
      <xdr:colOff>50800</xdr:colOff>
      <xdr:row>56</xdr:row>
      <xdr:rowOff>70302</xdr:rowOff>
    </xdr:to>
    <xdr:cxnSp macro="">
      <xdr:nvCxnSpPr>
        <xdr:cNvPr id="573" name="直線コネクタ 572"/>
        <xdr:cNvCxnSpPr/>
      </xdr:nvCxnSpPr>
      <xdr:spPr>
        <a:xfrm>
          <a:off x="14592300" y="9013659"/>
          <a:ext cx="889000" cy="6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4" name="フローチャート: 判断 573"/>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5" name="テキスト ボックス 574"/>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98259</xdr:rowOff>
    </xdr:from>
    <xdr:to>
      <xdr:col>76</xdr:col>
      <xdr:colOff>114300</xdr:colOff>
      <xdr:row>54</xdr:row>
      <xdr:rowOff>76808</xdr:rowOff>
    </xdr:to>
    <xdr:cxnSp macro="">
      <xdr:nvCxnSpPr>
        <xdr:cNvPr id="576" name="直線コネクタ 575"/>
        <xdr:cNvCxnSpPr/>
      </xdr:nvCxnSpPr>
      <xdr:spPr>
        <a:xfrm flipV="1">
          <a:off x="13703300" y="9013659"/>
          <a:ext cx="889000" cy="3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7" name="フローチャート: 判断 576"/>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78" name="テキスト ボックス 577"/>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119775</xdr:rowOff>
    </xdr:from>
    <xdr:to>
      <xdr:col>71</xdr:col>
      <xdr:colOff>177800</xdr:colOff>
      <xdr:row>54</xdr:row>
      <xdr:rowOff>76808</xdr:rowOff>
    </xdr:to>
    <xdr:cxnSp macro="">
      <xdr:nvCxnSpPr>
        <xdr:cNvPr id="579" name="直線コネクタ 578"/>
        <xdr:cNvCxnSpPr/>
      </xdr:nvCxnSpPr>
      <xdr:spPr>
        <a:xfrm>
          <a:off x="12814300" y="9035175"/>
          <a:ext cx="889000" cy="29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0" name="フローチャート: 判断 579"/>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1" name="テキスト ボックス 580"/>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2" name="フローチャート: 判断 581"/>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3" name="テキスト ボックス 582"/>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10778</xdr:rowOff>
    </xdr:from>
    <xdr:to>
      <xdr:col>85</xdr:col>
      <xdr:colOff>177800</xdr:colOff>
      <xdr:row>56</xdr:row>
      <xdr:rowOff>112378</xdr:rowOff>
    </xdr:to>
    <xdr:sp macro="" textlink="">
      <xdr:nvSpPr>
        <xdr:cNvPr id="589" name="楕円 588"/>
        <xdr:cNvSpPr/>
      </xdr:nvSpPr>
      <xdr:spPr>
        <a:xfrm>
          <a:off x="16268700" y="961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33655</xdr:rowOff>
    </xdr:from>
    <xdr:ext cx="534377" cy="259045"/>
    <xdr:sp macro="" textlink="">
      <xdr:nvSpPr>
        <xdr:cNvPr id="590" name="教育費該当値テキスト"/>
        <xdr:cNvSpPr txBox="1"/>
      </xdr:nvSpPr>
      <xdr:spPr>
        <a:xfrm>
          <a:off x="16370300" y="946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19502</xdr:rowOff>
    </xdr:from>
    <xdr:to>
      <xdr:col>81</xdr:col>
      <xdr:colOff>101600</xdr:colOff>
      <xdr:row>56</xdr:row>
      <xdr:rowOff>121102</xdr:rowOff>
    </xdr:to>
    <xdr:sp macro="" textlink="">
      <xdr:nvSpPr>
        <xdr:cNvPr id="591" name="楕円 590"/>
        <xdr:cNvSpPr/>
      </xdr:nvSpPr>
      <xdr:spPr>
        <a:xfrm>
          <a:off x="15430500" y="96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137629</xdr:rowOff>
    </xdr:from>
    <xdr:ext cx="534377" cy="259045"/>
    <xdr:sp macro="" textlink="">
      <xdr:nvSpPr>
        <xdr:cNvPr id="592" name="テキスト ボックス 591"/>
        <xdr:cNvSpPr txBox="1"/>
      </xdr:nvSpPr>
      <xdr:spPr>
        <a:xfrm>
          <a:off x="15214111" y="93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47459</xdr:rowOff>
    </xdr:from>
    <xdr:to>
      <xdr:col>76</xdr:col>
      <xdr:colOff>165100</xdr:colOff>
      <xdr:row>52</xdr:row>
      <xdr:rowOff>149059</xdr:rowOff>
    </xdr:to>
    <xdr:sp macro="" textlink="">
      <xdr:nvSpPr>
        <xdr:cNvPr id="593" name="楕円 592"/>
        <xdr:cNvSpPr/>
      </xdr:nvSpPr>
      <xdr:spPr>
        <a:xfrm>
          <a:off x="14541500" y="89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165586</xdr:rowOff>
    </xdr:from>
    <xdr:ext cx="599010" cy="259045"/>
    <xdr:sp macro="" textlink="">
      <xdr:nvSpPr>
        <xdr:cNvPr id="594" name="テキスト ボックス 593"/>
        <xdr:cNvSpPr txBox="1"/>
      </xdr:nvSpPr>
      <xdr:spPr>
        <a:xfrm>
          <a:off x="14292795" y="87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26008</xdr:rowOff>
    </xdr:from>
    <xdr:to>
      <xdr:col>72</xdr:col>
      <xdr:colOff>38100</xdr:colOff>
      <xdr:row>54</xdr:row>
      <xdr:rowOff>127608</xdr:rowOff>
    </xdr:to>
    <xdr:sp macro="" textlink="">
      <xdr:nvSpPr>
        <xdr:cNvPr id="595" name="楕円 594"/>
        <xdr:cNvSpPr/>
      </xdr:nvSpPr>
      <xdr:spPr>
        <a:xfrm>
          <a:off x="13652500" y="92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144135</xdr:rowOff>
    </xdr:from>
    <xdr:ext cx="599010" cy="259045"/>
    <xdr:sp macro="" textlink="">
      <xdr:nvSpPr>
        <xdr:cNvPr id="596" name="テキスト ボックス 595"/>
        <xdr:cNvSpPr txBox="1"/>
      </xdr:nvSpPr>
      <xdr:spPr>
        <a:xfrm>
          <a:off x="13403795" y="905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68975</xdr:rowOff>
    </xdr:from>
    <xdr:to>
      <xdr:col>67</xdr:col>
      <xdr:colOff>101600</xdr:colOff>
      <xdr:row>52</xdr:row>
      <xdr:rowOff>170575</xdr:rowOff>
    </xdr:to>
    <xdr:sp macro="" textlink="">
      <xdr:nvSpPr>
        <xdr:cNvPr id="597" name="楕円 596"/>
        <xdr:cNvSpPr/>
      </xdr:nvSpPr>
      <xdr:spPr>
        <a:xfrm>
          <a:off x="12763500" y="89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15652</xdr:rowOff>
    </xdr:from>
    <xdr:ext cx="599010" cy="259045"/>
    <xdr:sp macro="" textlink="">
      <xdr:nvSpPr>
        <xdr:cNvPr id="598" name="テキスト ボックス 597"/>
        <xdr:cNvSpPr txBox="1"/>
      </xdr:nvSpPr>
      <xdr:spPr>
        <a:xfrm>
          <a:off x="12514795" y="875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0" name="直線コネクタ 619"/>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1"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3"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4" name="直線コネクタ 623"/>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127285</xdr:rowOff>
    </xdr:from>
    <xdr:to>
      <xdr:col>85</xdr:col>
      <xdr:colOff>127000</xdr:colOff>
      <xdr:row>78</xdr:row>
      <xdr:rowOff>135167</xdr:rowOff>
    </xdr:to>
    <xdr:cxnSp macro="">
      <xdr:nvCxnSpPr>
        <xdr:cNvPr id="625" name="直線コネクタ 624"/>
        <xdr:cNvCxnSpPr/>
      </xdr:nvCxnSpPr>
      <xdr:spPr>
        <a:xfrm>
          <a:off x="15481300" y="13500385"/>
          <a:ext cx="8382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6"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7" name="フローチャート: 判断 626"/>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127285</xdr:rowOff>
    </xdr:from>
    <xdr:to>
      <xdr:col>81</xdr:col>
      <xdr:colOff>50800</xdr:colOff>
      <xdr:row>78</xdr:row>
      <xdr:rowOff>129532</xdr:rowOff>
    </xdr:to>
    <xdr:cxnSp macro="">
      <xdr:nvCxnSpPr>
        <xdr:cNvPr id="628" name="直線コネクタ 627"/>
        <xdr:cNvCxnSpPr/>
      </xdr:nvCxnSpPr>
      <xdr:spPr>
        <a:xfrm flipV="1">
          <a:off x="14592300" y="13500385"/>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29" name="フローチャート: 判断 628"/>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0" name="テキスト ボックス 629"/>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126169</xdr:rowOff>
    </xdr:from>
    <xdr:to>
      <xdr:col>76</xdr:col>
      <xdr:colOff>114300</xdr:colOff>
      <xdr:row>78</xdr:row>
      <xdr:rowOff>129532</xdr:rowOff>
    </xdr:to>
    <xdr:cxnSp macro="">
      <xdr:nvCxnSpPr>
        <xdr:cNvPr id="631" name="直線コネクタ 630"/>
        <xdr:cNvCxnSpPr/>
      </xdr:nvCxnSpPr>
      <xdr:spPr>
        <a:xfrm>
          <a:off x="13703300" y="13499269"/>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2" name="フローチャート: 判断 631"/>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3" name="テキスト ボックス 632"/>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105507</xdr:rowOff>
    </xdr:from>
    <xdr:to>
      <xdr:col>71</xdr:col>
      <xdr:colOff>177800</xdr:colOff>
      <xdr:row>78</xdr:row>
      <xdr:rowOff>126169</xdr:rowOff>
    </xdr:to>
    <xdr:cxnSp macro="">
      <xdr:nvCxnSpPr>
        <xdr:cNvPr id="634" name="直線コネクタ 633"/>
        <xdr:cNvCxnSpPr/>
      </xdr:nvCxnSpPr>
      <xdr:spPr>
        <a:xfrm>
          <a:off x="12814300" y="13478607"/>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5" name="フローチャート: 判断 634"/>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6" name="テキスト ボックス 635"/>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7" name="フローチャート: 判断 636"/>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38" name="テキスト ボックス 637"/>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84367</xdr:rowOff>
    </xdr:from>
    <xdr:to>
      <xdr:col>85</xdr:col>
      <xdr:colOff>177800</xdr:colOff>
      <xdr:row>79</xdr:row>
      <xdr:rowOff>14517</xdr:rowOff>
    </xdr:to>
    <xdr:sp macro="" textlink="">
      <xdr:nvSpPr>
        <xdr:cNvPr id="644" name="楕円 643"/>
        <xdr:cNvSpPr/>
      </xdr:nvSpPr>
      <xdr:spPr>
        <a:xfrm>
          <a:off x="16268700" y="134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5" name="災害復旧費該当値テキスト"/>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76485</xdr:rowOff>
    </xdr:from>
    <xdr:to>
      <xdr:col>81</xdr:col>
      <xdr:colOff>101600</xdr:colOff>
      <xdr:row>79</xdr:row>
      <xdr:rowOff>6635</xdr:rowOff>
    </xdr:to>
    <xdr:sp macro="" textlink="">
      <xdr:nvSpPr>
        <xdr:cNvPr id="646" name="楕円 645"/>
        <xdr:cNvSpPr/>
      </xdr:nvSpPr>
      <xdr:spPr>
        <a:xfrm>
          <a:off x="15430500" y="134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169212</xdr:rowOff>
    </xdr:from>
    <xdr:ext cx="469744" cy="259045"/>
    <xdr:sp macro="" textlink="">
      <xdr:nvSpPr>
        <xdr:cNvPr id="647" name="テキスト ボックス 646"/>
        <xdr:cNvSpPr txBox="1"/>
      </xdr:nvSpPr>
      <xdr:spPr>
        <a:xfrm>
          <a:off x="15246428" y="135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78732</xdr:rowOff>
    </xdr:from>
    <xdr:to>
      <xdr:col>76</xdr:col>
      <xdr:colOff>165100</xdr:colOff>
      <xdr:row>79</xdr:row>
      <xdr:rowOff>8882</xdr:rowOff>
    </xdr:to>
    <xdr:sp macro="" textlink="">
      <xdr:nvSpPr>
        <xdr:cNvPr id="648" name="楕円 647"/>
        <xdr:cNvSpPr/>
      </xdr:nvSpPr>
      <xdr:spPr>
        <a:xfrm>
          <a:off x="14541500" y="1345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xdr:rowOff>
    </xdr:from>
    <xdr:ext cx="469744" cy="259045"/>
    <xdr:sp macro="" textlink="">
      <xdr:nvSpPr>
        <xdr:cNvPr id="649" name="テキスト ボックス 648"/>
        <xdr:cNvSpPr txBox="1"/>
      </xdr:nvSpPr>
      <xdr:spPr>
        <a:xfrm>
          <a:off x="14357428" y="13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75369</xdr:rowOff>
    </xdr:from>
    <xdr:to>
      <xdr:col>72</xdr:col>
      <xdr:colOff>38100</xdr:colOff>
      <xdr:row>79</xdr:row>
      <xdr:rowOff>5519</xdr:rowOff>
    </xdr:to>
    <xdr:sp macro="" textlink="">
      <xdr:nvSpPr>
        <xdr:cNvPr id="650" name="楕円 649"/>
        <xdr:cNvSpPr/>
      </xdr:nvSpPr>
      <xdr:spPr>
        <a:xfrm>
          <a:off x="13652500" y="13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168096</xdr:rowOff>
    </xdr:from>
    <xdr:ext cx="469744" cy="259045"/>
    <xdr:sp macro="" textlink="">
      <xdr:nvSpPr>
        <xdr:cNvPr id="651" name="テキスト ボックス 650"/>
        <xdr:cNvSpPr txBox="1"/>
      </xdr:nvSpPr>
      <xdr:spPr>
        <a:xfrm>
          <a:off x="13468428" y="135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54707</xdr:rowOff>
    </xdr:from>
    <xdr:to>
      <xdr:col>67</xdr:col>
      <xdr:colOff>101600</xdr:colOff>
      <xdr:row>78</xdr:row>
      <xdr:rowOff>156307</xdr:rowOff>
    </xdr:to>
    <xdr:sp macro="" textlink="">
      <xdr:nvSpPr>
        <xdr:cNvPr id="652" name="楕円 651"/>
        <xdr:cNvSpPr/>
      </xdr:nvSpPr>
      <xdr:spPr>
        <a:xfrm>
          <a:off x="12763500" y="134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1384</xdr:rowOff>
    </xdr:from>
    <xdr:ext cx="534377" cy="259045"/>
    <xdr:sp macro="" textlink="">
      <xdr:nvSpPr>
        <xdr:cNvPr id="653" name="テキスト ボックス 652"/>
        <xdr:cNvSpPr txBox="1"/>
      </xdr:nvSpPr>
      <xdr:spPr>
        <a:xfrm>
          <a:off x="12547111" y="132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5" name="直線コネクタ 674"/>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6"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7" name="直線コネクタ 676"/>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78"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79" name="直線コネクタ 678"/>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72710</xdr:rowOff>
    </xdr:from>
    <xdr:to>
      <xdr:col>85</xdr:col>
      <xdr:colOff>127000</xdr:colOff>
      <xdr:row>96</xdr:row>
      <xdr:rowOff>139810</xdr:rowOff>
    </xdr:to>
    <xdr:cxnSp macro="">
      <xdr:nvCxnSpPr>
        <xdr:cNvPr id="680" name="直線コネクタ 679"/>
        <xdr:cNvCxnSpPr/>
      </xdr:nvCxnSpPr>
      <xdr:spPr>
        <a:xfrm flipV="1">
          <a:off x="15481300" y="16531910"/>
          <a:ext cx="838200" cy="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1"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2" name="フローチャート: 判断 681"/>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113182</xdr:rowOff>
    </xdr:from>
    <xdr:to>
      <xdr:col>81</xdr:col>
      <xdr:colOff>50800</xdr:colOff>
      <xdr:row>96</xdr:row>
      <xdr:rowOff>139810</xdr:rowOff>
    </xdr:to>
    <xdr:cxnSp macro="">
      <xdr:nvCxnSpPr>
        <xdr:cNvPr id="683" name="直線コネクタ 682"/>
        <xdr:cNvCxnSpPr/>
      </xdr:nvCxnSpPr>
      <xdr:spPr>
        <a:xfrm>
          <a:off x="14592300" y="16572382"/>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4" name="フローチャート: 判断 683"/>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5" name="テキスト ボックス 684"/>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72761</xdr:rowOff>
    </xdr:from>
    <xdr:to>
      <xdr:col>76</xdr:col>
      <xdr:colOff>114300</xdr:colOff>
      <xdr:row>96</xdr:row>
      <xdr:rowOff>113182</xdr:rowOff>
    </xdr:to>
    <xdr:cxnSp macro="">
      <xdr:nvCxnSpPr>
        <xdr:cNvPr id="686" name="直線コネクタ 685"/>
        <xdr:cNvCxnSpPr/>
      </xdr:nvCxnSpPr>
      <xdr:spPr>
        <a:xfrm>
          <a:off x="13703300" y="16531961"/>
          <a:ext cx="8890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7" name="フローチャート: 判断 686"/>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88" name="テキスト ボックス 687"/>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41590</xdr:rowOff>
    </xdr:from>
    <xdr:to>
      <xdr:col>71</xdr:col>
      <xdr:colOff>177800</xdr:colOff>
      <xdr:row>96</xdr:row>
      <xdr:rowOff>72761</xdr:rowOff>
    </xdr:to>
    <xdr:cxnSp macro="">
      <xdr:nvCxnSpPr>
        <xdr:cNvPr id="689" name="直線コネクタ 688"/>
        <xdr:cNvCxnSpPr/>
      </xdr:nvCxnSpPr>
      <xdr:spPr>
        <a:xfrm>
          <a:off x="12814300" y="16500790"/>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0" name="フローチャート: 判断 689"/>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1" name="テキスト ボックス 690"/>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2" name="フローチャート: 判断 691"/>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3" name="テキスト ボックス 692"/>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21910</xdr:rowOff>
    </xdr:from>
    <xdr:to>
      <xdr:col>85</xdr:col>
      <xdr:colOff>177800</xdr:colOff>
      <xdr:row>96</xdr:row>
      <xdr:rowOff>123510</xdr:rowOff>
    </xdr:to>
    <xdr:sp macro="" textlink="">
      <xdr:nvSpPr>
        <xdr:cNvPr id="699" name="楕円 698"/>
        <xdr:cNvSpPr/>
      </xdr:nvSpPr>
      <xdr:spPr>
        <a:xfrm>
          <a:off x="16268700" y="164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44787</xdr:rowOff>
    </xdr:from>
    <xdr:ext cx="534377" cy="259045"/>
    <xdr:sp macro="" textlink="">
      <xdr:nvSpPr>
        <xdr:cNvPr id="700" name="公債費該当値テキスト"/>
        <xdr:cNvSpPr txBox="1"/>
      </xdr:nvSpPr>
      <xdr:spPr>
        <a:xfrm>
          <a:off x="16370300" y="16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89010</xdr:rowOff>
    </xdr:from>
    <xdr:to>
      <xdr:col>81</xdr:col>
      <xdr:colOff>101600</xdr:colOff>
      <xdr:row>97</xdr:row>
      <xdr:rowOff>19160</xdr:rowOff>
    </xdr:to>
    <xdr:sp macro="" textlink="">
      <xdr:nvSpPr>
        <xdr:cNvPr id="701" name="楕円 700"/>
        <xdr:cNvSpPr/>
      </xdr:nvSpPr>
      <xdr:spPr>
        <a:xfrm>
          <a:off x="15430500" y="165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35687</xdr:rowOff>
    </xdr:from>
    <xdr:ext cx="534377" cy="259045"/>
    <xdr:sp macro="" textlink="">
      <xdr:nvSpPr>
        <xdr:cNvPr id="702" name="テキスト ボックス 701"/>
        <xdr:cNvSpPr txBox="1"/>
      </xdr:nvSpPr>
      <xdr:spPr>
        <a:xfrm>
          <a:off x="15214111" y="163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62382</xdr:rowOff>
    </xdr:from>
    <xdr:to>
      <xdr:col>76</xdr:col>
      <xdr:colOff>165100</xdr:colOff>
      <xdr:row>96</xdr:row>
      <xdr:rowOff>163982</xdr:rowOff>
    </xdr:to>
    <xdr:sp macro="" textlink="">
      <xdr:nvSpPr>
        <xdr:cNvPr id="703" name="楕円 702"/>
        <xdr:cNvSpPr/>
      </xdr:nvSpPr>
      <xdr:spPr>
        <a:xfrm>
          <a:off x="14541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9059</xdr:rowOff>
    </xdr:from>
    <xdr:ext cx="534377" cy="259045"/>
    <xdr:sp macro="" textlink="">
      <xdr:nvSpPr>
        <xdr:cNvPr id="704" name="テキスト ボックス 703"/>
        <xdr:cNvSpPr txBox="1"/>
      </xdr:nvSpPr>
      <xdr:spPr>
        <a:xfrm>
          <a:off x="14325111" y="16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21961</xdr:rowOff>
    </xdr:from>
    <xdr:to>
      <xdr:col>72</xdr:col>
      <xdr:colOff>38100</xdr:colOff>
      <xdr:row>96</xdr:row>
      <xdr:rowOff>123561</xdr:rowOff>
    </xdr:to>
    <xdr:sp macro="" textlink="">
      <xdr:nvSpPr>
        <xdr:cNvPr id="705" name="楕円 704"/>
        <xdr:cNvSpPr/>
      </xdr:nvSpPr>
      <xdr:spPr>
        <a:xfrm>
          <a:off x="13652500" y="164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140088</xdr:rowOff>
    </xdr:from>
    <xdr:ext cx="534377" cy="259045"/>
    <xdr:sp macro="" textlink="">
      <xdr:nvSpPr>
        <xdr:cNvPr id="706" name="テキスト ボックス 705"/>
        <xdr:cNvSpPr txBox="1"/>
      </xdr:nvSpPr>
      <xdr:spPr>
        <a:xfrm>
          <a:off x="13436111" y="1625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162240</xdr:rowOff>
    </xdr:from>
    <xdr:to>
      <xdr:col>67</xdr:col>
      <xdr:colOff>101600</xdr:colOff>
      <xdr:row>96</xdr:row>
      <xdr:rowOff>92390</xdr:rowOff>
    </xdr:to>
    <xdr:sp macro="" textlink="">
      <xdr:nvSpPr>
        <xdr:cNvPr id="707" name="楕円 706"/>
        <xdr:cNvSpPr/>
      </xdr:nvSpPr>
      <xdr:spPr>
        <a:xfrm>
          <a:off x="12763500" y="164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108917</xdr:rowOff>
    </xdr:from>
    <xdr:ext cx="534377" cy="259045"/>
    <xdr:sp macro="" textlink="">
      <xdr:nvSpPr>
        <xdr:cNvPr id="708" name="テキスト ボックス 707"/>
        <xdr:cNvSpPr txBox="1"/>
      </xdr:nvSpPr>
      <xdr:spPr>
        <a:xfrm>
          <a:off x="12547111" y="1622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0" name="直線コネクタ 729"/>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3"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4" name="直線コネクタ 733"/>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6"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7" name="フローチャート: 判断 736"/>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39" name="フローチャート: 判断 738"/>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0" name="テキスト ボックス 739"/>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2" name="フローチャート: 判断 741"/>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3" name="テキスト ボックス 742"/>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5" name="フローチャート: 判断 744"/>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6" name="テキスト ボックス 745"/>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7" name="フローチャート: 判断 746"/>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48" name="テキスト ボックス 747"/>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5"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は、障がい者支援関係事業費の増加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町外保育園への委託保育料や保育施設修繕料の増加となったが、社会福祉施設改修に係る補助金交付事業費が減少したことから、前年度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幼児施設を公営で運営していることもあり、類似団体平均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幼児施設の統合等により職員数の減など人件費の抑制及び維持費の削減に努める。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は、新産業集積事業（貸工場整備）を実施したことから、前年度から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円増加した。令和元年度においても継続して整備事業を行うことから、増加傾向は続くが、令和２年度以降は企業からの使用料及び税収の増加を見込んでいる。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は、小学校改修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開始により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地方債を財源とする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新産業集積事業（貸工場整備）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及び中学校大規模改修事業が実施されるため、令和８年度まで公債費は増加することが見込まれている。さらなる事務の効率化や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の導入などより効率的な財政運営を行う。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大規模事業が続くことから、財政調整基金残高及び標準財政規模比は減少していく見込みである。また、実質単年度収支で赤字が続いており、財源基盤が脆弱で地方交付税頼みの財政構造に変わりはないため、地方交付税の動向には特に注視していくことが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公営事業を含む全会計において、赤字はないため連結赤字比率はない。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一般会計については、地方交付税や町税などの一般財源が減少しており、今後はさらに厳しい財政運営が想定される。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水道事業会計においては、標準財政規模に対して大きな黒字となっていたが、平成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年度に中水源整備事業を実施したことなどから比率は下が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下水道事業特別会計や介護老人保健施設特別会計をはじめとした特別会計においては、一般会計からの多額の繰入れにより運営をを行っている現状である。使用料・利用料等の見直しや効率的な事業の執行などにより、独立採算を原則とした事業運営に向けた取組みを検討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7420882</v>
      </c>
      <c r="BO4" s="461"/>
      <c r="BP4" s="461"/>
      <c r="BQ4" s="461"/>
      <c r="BR4" s="461"/>
      <c r="BS4" s="461"/>
      <c r="BT4" s="461"/>
      <c r="BU4" s="462"/>
      <c r="BV4" s="460">
        <v>6760100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6.7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7138033</v>
      </c>
      <c r="BO5" s="466"/>
      <c r="BP5" s="466"/>
      <c r="BQ5" s="466"/>
      <c r="BR5" s="466"/>
      <c r="BS5" s="466"/>
      <c r="BT5" s="466"/>
      <c r="BU5" s="467"/>
      <c r="BV5" s="465">
        <v>6427126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86.8</v>
      </c>
      <c r="CU5" s="436"/>
      <c r="CV5" s="436"/>
      <c r="CW5" s="436"/>
      <c r="CX5" s="436"/>
      <c r="CY5" s="436"/>
      <c r="CZ5" s="436"/>
      <c r="DA5" s="437"/>
      <c r="DB5" s="435">
        <v>85.6</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282849</v>
      </c>
      <c r="BO6" s="466"/>
      <c r="BP6" s="466"/>
      <c r="BQ6" s="466"/>
      <c r="BR6" s="466"/>
      <c r="BS6" s="466"/>
      <c r="BT6" s="466"/>
      <c r="BU6" s="467"/>
      <c r="BV6" s="465">
        <v>332974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90.2</v>
      </c>
      <c r="CU6" s="616"/>
      <c r="CV6" s="616"/>
      <c r="CW6" s="616"/>
      <c r="CX6" s="616"/>
      <c r="CY6" s="616"/>
      <c r="CZ6" s="616"/>
      <c r="DA6" s="617"/>
      <c r="DB6" s="615">
        <v>89.1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73157</v>
      </c>
      <c r="BO7" s="466"/>
      <c r="BP7" s="466"/>
      <c r="BQ7" s="466"/>
      <c r="BR7" s="466"/>
      <c r="BS7" s="466"/>
      <c r="BT7" s="466"/>
      <c r="BU7" s="467"/>
      <c r="BV7" s="465">
        <v>86975</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3625211</v>
      </c>
      <c r="CU7" s="466"/>
      <c r="CV7" s="466"/>
      <c r="CW7" s="466"/>
      <c r="CX7" s="466"/>
      <c r="CY7" s="466"/>
      <c r="CZ7" s="466"/>
      <c r="DA7" s="467"/>
      <c r="DB7" s="465">
        <v>3666210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209692</v>
      </c>
      <c r="BO8" s="466"/>
      <c r="BP8" s="466"/>
      <c r="BQ8" s="466"/>
      <c r="BR8" s="466"/>
      <c r="BS8" s="466"/>
      <c r="BT8" s="466"/>
      <c r="BU8" s="467"/>
      <c r="BV8" s="465">
        <v>245999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v>
      </c>
      <c r="CU8" s="579"/>
      <c r="CV8" s="579"/>
      <c r="CW8" s="579"/>
      <c r="CX8" s="579"/>
      <c r="CY8" s="579"/>
      <c r="CZ8" s="579"/>
      <c r="DA8" s="580"/>
      <c r="DB8" s="578">
        <v>0.19</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7304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-36307</v>
      </c>
      <c r="BO9" s="466"/>
      <c r="BP9" s="466"/>
      <c r="BQ9" s="466"/>
      <c r="BR9" s="466"/>
      <c r="BS9" s="466"/>
      <c r="BT9" s="466"/>
      <c r="BU9" s="467"/>
      <c r="BV9" s="465">
        <v>-19225</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11.3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7943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1262</v>
      </c>
      <c r="BO10" s="466"/>
      <c r="BP10" s="466"/>
      <c r="BQ10" s="466"/>
      <c r="BR10" s="466"/>
      <c r="BS10" s="466"/>
      <c r="BT10" s="466"/>
      <c r="BU10" s="467"/>
      <c r="BV10" s="465">
        <v>1583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7153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340000</v>
      </c>
      <c r="BO12" s="466"/>
      <c r="BP12" s="466"/>
      <c r="BQ12" s="466"/>
      <c r="BR12" s="466"/>
      <c r="BS12" s="466"/>
      <c r="BT12" s="466"/>
      <c r="BU12" s="467"/>
      <c r="BV12" s="465">
        <v>300000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7094</v>
      </c>
      <c r="S13" s="569"/>
      <c r="T13" s="569"/>
      <c r="U13" s="569"/>
      <c r="V13" s="570"/>
      <c r="W13" s="556" t="s">
        <v>139</v>
      </c>
      <c r="X13" s="478"/>
      <c r="Y13" s="478"/>
      <c r="Z13" s="478"/>
      <c r="AA13" s="478"/>
      <c r="AB13" s="479"/>
      <c r="AC13" s="441">
        <v>659</v>
      </c>
      <c r="AD13" s="442"/>
      <c r="AE13" s="442"/>
      <c r="AF13" s="442"/>
      <c r="AG13" s="443"/>
      <c r="AH13" s="441">
        <v>698</v>
      </c>
      <c r="AI13" s="442"/>
      <c r="AJ13" s="442"/>
      <c r="AK13" s="442"/>
      <c r="AL13" s="444"/>
      <c r="AM13" s="534" t="s">
        <v>140</v>
      </c>
      <c r="AN13" s="439"/>
      <c r="AO13" s="439"/>
      <c r="AP13" s="439"/>
      <c r="AQ13" s="439"/>
      <c r="AR13" s="439"/>
      <c r="AS13" s="439"/>
      <c r="AT13" s="440"/>
      <c r="AU13" s="522" t="s">
        <v>93</v>
      </c>
      <c r="AV13" s="523"/>
      <c r="AW13" s="523"/>
      <c r="AX13" s="523"/>
      <c r="AY13" s="445" t="s">
        <v>141</v>
      </c>
      <c r="AZ13" s="446"/>
      <c r="BA13" s="446"/>
      <c r="BB13" s="446"/>
      <c r="BC13" s="446"/>
      <c r="BD13" s="446"/>
      <c r="BE13" s="446"/>
      <c r="BF13" s="446"/>
      <c r="BG13" s="446"/>
      <c r="BH13" s="446"/>
      <c r="BI13" s="446"/>
      <c r="BJ13" s="446"/>
      <c r="BK13" s="446"/>
      <c r="BL13" s="446"/>
      <c r="BM13" s="447"/>
      <c r="BN13" s="465">
        <v>-375045</v>
      </c>
      <c r="BO13" s="466"/>
      <c r="BP13" s="466"/>
      <c r="BQ13" s="466"/>
      <c r="BR13" s="466"/>
      <c r="BS13" s="466"/>
      <c r="BT13" s="466"/>
      <c r="BU13" s="467"/>
      <c r="BV13" s="465">
        <v>-317642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7289</v>
      </c>
      <c r="S14" s="569"/>
      <c r="T14" s="569"/>
      <c r="U14" s="569"/>
      <c r="V14" s="570"/>
      <c r="W14" s="571"/>
      <c r="X14" s="481"/>
      <c r="Y14" s="481"/>
      <c r="Z14" s="481"/>
      <c r="AA14" s="481"/>
      <c r="AB14" s="482"/>
      <c r="AC14" s="561">
        <v>17.2</v>
      </c>
      <c r="AD14" s="562"/>
      <c r="AE14" s="562"/>
      <c r="AF14" s="562"/>
      <c r="AG14" s="563"/>
      <c r="AH14" s="561">
        <v>16.899999999999999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70.2</v>
      </c>
      <c r="CU14" s="573"/>
      <c r="CV14" s="573"/>
      <c r="CW14" s="573"/>
      <c r="CX14" s="573"/>
      <c r="CY14" s="573"/>
      <c r="CZ14" s="573"/>
      <c r="DA14" s="574"/>
      <c r="DB14" s="572">
        <v>47.3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7235</v>
      </c>
      <c r="S15" s="569"/>
      <c r="T15" s="569"/>
      <c r="U15" s="569"/>
      <c r="V15" s="570"/>
      <c r="W15" s="556" t="s">
        <v>146</v>
      </c>
      <c r="X15" s="478"/>
      <c r="Y15" s="478"/>
      <c r="Z15" s="478"/>
      <c r="AA15" s="478"/>
      <c r="AB15" s="479"/>
      <c r="AC15" s="441">
        <v>1321</v>
      </c>
      <c r="AD15" s="442"/>
      <c r="AE15" s="442"/>
      <c r="AF15" s="442"/>
      <c r="AG15" s="443"/>
      <c r="AH15" s="441">
        <v>1556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702256</v>
      </c>
      <c r="BO15" s="461"/>
      <c r="BP15" s="461"/>
      <c r="BQ15" s="461"/>
      <c r="BR15" s="461"/>
      <c r="BS15" s="461"/>
      <c r="BT15" s="461"/>
      <c r="BU15" s="462"/>
      <c r="BV15" s="460">
        <v>682725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34.5</v>
      </c>
      <c r="AD16" s="562"/>
      <c r="AE16" s="562"/>
      <c r="AF16" s="562"/>
      <c r="AG16" s="563"/>
      <c r="AH16" s="561">
        <v>37.799999999999997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3328795</v>
      </c>
      <c r="BO16" s="466"/>
      <c r="BP16" s="466"/>
      <c r="BQ16" s="466"/>
      <c r="BR16" s="466"/>
      <c r="BS16" s="466"/>
      <c r="BT16" s="466"/>
      <c r="BU16" s="467"/>
      <c r="BV16" s="465">
        <v>3355332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1844</v>
      </c>
      <c r="AD17" s="442"/>
      <c r="AE17" s="442"/>
      <c r="AF17" s="442"/>
      <c r="AG17" s="443"/>
      <c r="AH17" s="441">
        <v>1865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872106</v>
      </c>
      <c r="BO17" s="466"/>
      <c r="BP17" s="466"/>
      <c r="BQ17" s="466"/>
      <c r="BR17" s="466"/>
      <c r="BS17" s="466"/>
      <c r="BT17" s="466"/>
      <c r="BU17" s="467"/>
      <c r="BV17" s="465">
        <v>849400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329.41</v>
      </c>
      <c r="M18" s="530"/>
      <c r="N18" s="530"/>
      <c r="O18" s="530"/>
      <c r="P18" s="530"/>
      <c r="Q18" s="530"/>
      <c r="R18" s="531"/>
      <c r="S18" s="531"/>
      <c r="T18" s="531"/>
      <c r="U18" s="531"/>
      <c r="V18" s="532"/>
      <c r="W18" s="546"/>
      <c r="X18" s="547"/>
      <c r="Y18" s="547"/>
      <c r="Z18" s="547"/>
      <c r="AA18" s="547"/>
      <c r="AB18" s="557"/>
      <c r="AC18" s="429">
        <v>48.2</v>
      </c>
      <c r="AD18" s="430"/>
      <c r="AE18" s="430"/>
      <c r="AF18" s="430"/>
      <c r="AG18" s="533"/>
      <c r="AH18" s="429">
        <v>45.3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3170124</v>
      </c>
      <c r="BO18" s="466"/>
      <c r="BP18" s="466"/>
      <c r="BQ18" s="466"/>
      <c r="BR18" s="466"/>
      <c r="BS18" s="466"/>
      <c r="BT18" s="466"/>
      <c r="BU18" s="467"/>
      <c r="BV18" s="465">
        <v>3197675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4502548</v>
      </c>
      <c r="BO19" s="466"/>
      <c r="BP19" s="466"/>
      <c r="BQ19" s="466"/>
      <c r="BR19" s="466"/>
      <c r="BS19" s="466"/>
      <c r="BT19" s="466"/>
      <c r="BU19" s="467"/>
      <c r="BV19" s="465">
        <v>4737858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2198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9032175</v>
      </c>
      <c r="BO23" s="466"/>
      <c r="BP23" s="466"/>
      <c r="BQ23" s="466"/>
      <c r="BR23" s="466"/>
      <c r="BS23" s="466"/>
      <c r="BT23" s="466"/>
      <c r="BU23" s="467"/>
      <c r="BV23" s="465">
        <v>7980651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8100</v>
      </c>
      <c r="R24" s="442"/>
      <c r="S24" s="442"/>
      <c r="T24" s="442"/>
      <c r="U24" s="442"/>
      <c r="V24" s="443"/>
      <c r="W24" s="507"/>
      <c r="X24" s="498"/>
      <c r="Y24" s="499"/>
      <c r="Z24" s="438" t="s">
        <v>170</v>
      </c>
      <c r="AA24" s="439"/>
      <c r="AB24" s="439"/>
      <c r="AC24" s="439"/>
      <c r="AD24" s="439"/>
      <c r="AE24" s="439"/>
      <c r="AF24" s="439"/>
      <c r="AG24" s="440"/>
      <c r="AH24" s="441">
        <v>97</v>
      </c>
      <c r="AI24" s="442"/>
      <c r="AJ24" s="442"/>
      <c r="AK24" s="442"/>
      <c r="AL24" s="443"/>
      <c r="AM24" s="441">
        <v>300118</v>
      </c>
      <c r="AN24" s="442"/>
      <c r="AO24" s="442"/>
      <c r="AP24" s="442"/>
      <c r="AQ24" s="442"/>
      <c r="AR24" s="443"/>
      <c r="AS24" s="441">
        <v>3094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8101824</v>
      </c>
      <c r="BO24" s="466"/>
      <c r="BP24" s="466"/>
      <c r="BQ24" s="466"/>
      <c r="BR24" s="466"/>
      <c r="BS24" s="466"/>
      <c r="BT24" s="466"/>
      <c r="BU24" s="467"/>
      <c r="BV24" s="465">
        <v>7170577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6100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128</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3227484</v>
      </c>
      <c r="BO25" s="461"/>
      <c r="BP25" s="461"/>
      <c r="BQ25" s="461"/>
      <c r="BR25" s="461"/>
      <c r="BS25" s="461"/>
      <c r="BT25" s="461"/>
      <c r="BU25" s="462"/>
      <c r="BV25" s="460">
        <v>348172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5400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3100</v>
      </c>
      <c r="R27" s="442"/>
      <c r="S27" s="442"/>
      <c r="T27" s="442"/>
      <c r="U27" s="442"/>
      <c r="V27" s="443"/>
      <c r="W27" s="507"/>
      <c r="X27" s="498"/>
      <c r="Y27" s="499"/>
      <c r="Z27" s="438" t="s">
        <v>181</v>
      </c>
      <c r="AA27" s="439"/>
      <c r="AB27" s="439"/>
      <c r="AC27" s="439"/>
      <c r="AD27" s="439"/>
      <c r="AE27" s="439"/>
      <c r="AF27" s="439"/>
      <c r="AG27" s="440"/>
      <c r="AH27" s="441">
        <v>8</v>
      </c>
      <c r="AI27" s="442"/>
      <c r="AJ27" s="442"/>
      <c r="AK27" s="442"/>
      <c r="AL27" s="443"/>
      <c r="AM27" s="441">
        <v>24992</v>
      </c>
      <c r="AN27" s="442"/>
      <c r="AO27" s="442"/>
      <c r="AP27" s="442"/>
      <c r="AQ27" s="442"/>
      <c r="AR27" s="443"/>
      <c r="AS27" s="441">
        <v>3124</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171543</v>
      </c>
      <c r="BO27" s="469"/>
      <c r="BP27" s="469"/>
      <c r="BQ27" s="469"/>
      <c r="BR27" s="469"/>
      <c r="BS27" s="469"/>
      <c r="BT27" s="469"/>
      <c r="BU27" s="470"/>
      <c r="BV27" s="468">
        <v>171432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2500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185</v>
      </c>
      <c r="AN28" s="442"/>
      <c r="AO28" s="442"/>
      <c r="AP28" s="442"/>
      <c r="AQ28" s="442"/>
      <c r="AR28" s="443"/>
      <c r="AS28" s="441" t="s">
        <v>128</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815836</v>
      </c>
      <c r="BO28" s="461"/>
      <c r="BP28" s="461"/>
      <c r="BQ28" s="461"/>
      <c r="BR28" s="461"/>
      <c r="BS28" s="461"/>
      <c r="BT28" s="461"/>
      <c r="BU28" s="462"/>
      <c r="BV28" s="460">
        <v>1031574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8</v>
      </c>
      <c r="M29" s="442"/>
      <c r="N29" s="442"/>
      <c r="O29" s="442"/>
      <c r="P29" s="443"/>
      <c r="Q29" s="441">
        <v>2300</v>
      </c>
      <c r="R29" s="442"/>
      <c r="S29" s="442"/>
      <c r="T29" s="442"/>
      <c r="U29" s="442"/>
      <c r="V29" s="443"/>
      <c r="W29" s="508"/>
      <c r="X29" s="509"/>
      <c r="Y29" s="510"/>
      <c r="Z29" s="438" t="s">
        <v>188</v>
      </c>
      <c r="AA29" s="439"/>
      <c r="AB29" s="439"/>
      <c r="AC29" s="439"/>
      <c r="AD29" s="439"/>
      <c r="AE29" s="439"/>
      <c r="AF29" s="439"/>
      <c r="AG29" s="440"/>
      <c r="AH29" s="441">
        <v>105</v>
      </c>
      <c r="AI29" s="442"/>
      <c r="AJ29" s="442"/>
      <c r="AK29" s="442"/>
      <c r="AL29" s="443"/>
      <c r="AM29" s="441">
        <v>325110</v>
      </c>
      <c r="AN29" s="442"/>
      <c r="AO29" s="442"/>
      <c r="AP29" s="442"/>
      <c r="AQ29" s="442"/>
      <c r="AR29" s="443"/>
      <c r="AS29" s="441">
        <v>3096</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366454</v>
      </c>
      <c r="BO29" s="466"/>
      <c r="BP29" s="466"/>
      <c r="BQ29" s="466"/>
      <c r="BR29" s="466"/>
      <c r="BS29" s="466"/>
      <c r="BT29" s="466"/>
      <c r="BU29" s="467"/>
      <c r="BV29" s="465">
        <v>393203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892424</v>
      </c>
      <c r="BO30" s="469"/>
      <c r="BP30" s="469"/>
      <c r="BQ30" s="469"/>
      <c r="BR30" s="469"/>
      <c r="BS30" s="469"/>
      <c r="BT30" s="469"/>
      <c r="BU30" s="470"/>
      <c r="BV30" s="468">
        <v>1070647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197</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置賜広域行政事務組合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飯豊町地域振興公社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置賜広域病院企業団</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山形県西置賜郡飯豊町土地開発公社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西置賜行政組合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どんでん平ゆり園</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訪問看護特別会計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山形県消防補償等組合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エコプラントめざみ</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介護老人保健施設特別会計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山形県自治会館管理組合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エルベ</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山形県市町村交通災害共済組合</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飯豊めざみの里</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山形県市町村職員退職手当組合</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飯豊ながめやま牧場</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山形県後期高齢者医療広域連合（普通会計分）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山形県後期高齢者医療広域連合（事業会計分）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np/IV0zAE5UYt9uRYdU/sghy7ol4J9hsBYWnGcXRanYOkQmJJAJ8GJs37HEokF/dTcNYN0cYqB4xHrTUI4zSpA==" saltValue="BPYP8/k20HL22QPa68R4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563</v>
      </c>
      <c r="D34" s="1244"/>
      <c r="E34" s="1245"/>
      <c r="F34" s="32">
        <v>14.9</v>
      </c>
      <c r="G34" s="33">
        <v>15.6</v>
      </c>
      <c r="H34" s="33">
        <v>3.53</v>
      </c>
      <c r="I34" s="33">
        <v>5.19</v>
      </c>
      <c r="J34" s="34">
        <v>6.76</v>
      </c>
      <c r="K34" s="22"/>
      <c r="L34" s="22"/>
      <c r="M34" s="22"/>
      <c r="N34" s="22"/>
      <c r="O34" s="22"/>
      <c r="P34" s="22"/>
    </row>
    <row r="35" spans="1:16" ht="39" customHeight="1">
      <c r="A35" s="22"/>
      <c r="B35" s="35"/>
      <c r="C35" s="1238" t="s">
        <v>564</v>
      </c>
      <c r="D35" s="1239"/>
      <c r="E35" s="1240"/>
      <c r="F35" s="36">
        <v>6.76</v>
      </c>
      <c r="G35" s="37">
        <v>7.92</v>
      </c>
      <c r="H35" s="37">
        <v>7.11</v>
      </c>
      <c r="I35" s="37">
        <v>6.7</v>
      </c>
      <c r="J35" s="38">
        <v>5.78</v>
      </c>
      <c r="K35" s="22"/>
      <c r="L35" s="22"/>
      <c r="M35" s="22"/>
      <c r="N35" s="22"/>
      <c r="O35" s="22"/>
      <c r="P35" s="22"/>
    </row>
    <row r="36" spans="1:16" ht="39" customHeight="1">
      <c r="A36" s="22"/>
      <c r="B36" s="35"/>
      <c r="C36" s="1238" t="s">
        <v>565</v>
      </c>
      <c r="D36" s="1239"/>
      <c r="E36" s="1240"/>
      <c r="F36" s="36">
        <v>0.65</v>
      </c>
      <c r="G36" s="37">
        <v>1.03</v>
      </c>
      <c r="H36" s="37">
        <v>1.03</v>
      </c>
      <c r="I36" s="37">
        <v>1.3</v>
      </c>
      <c r="J36" s="38">
        <v>1.01</v>
      </c>
      <c r="K36" s="22"/>
      <c r="L36" s="22"/>
      <c r="M36" s="22"/>
      <c r="N36" s="22"/>
      <c r="O36" s="22"/>
      <c r="P36" s="22"/>
    </row>
    <row r="37" spans="1:16" ht="39" customHeight="1">
      <c r="A37" s="22"/>
      <c r="B37" s="35"/>
      <c r="C37" s="1238" t="s">
        <v>566</v>
      </c>
      <c r="D37" s="1239"/>
      <c r="E37" s="1240"/>
      <c r="F37" s="36">
        <v>1.67</v>
      </c>
      <c r="G37" s="37">
        <v>1.38</v>
      </c>
      <c r="H37" s="37">
        <v>1.0900000000000001</v>
      </c>
      <c r="I37" s="37">
        <v>0.65</v>
      </c>
      <c r="J37" s="38">
        <v>0.67</v>
      </c>
      <c r="K37" s="22"/>
      <c r="L37" s="22"/>
      <c r="M37" s="22"/>
      <c r="N37" s="22"/>
      <c r="O37" s="22"/>
      <c r="P37" s="22"/>
    </row>
    <row r="38" spans="1:16" ht="39" customHeight="1">
      <c r="A38" s="22"/>
      <c r="B38" s="35"/>
      <c r="C38" s="1238" t="s">
        <v>567</v>
      </c>
      <c r="D38" s="1239"/>
      <c r="E38" s="1240"/>
      <c r="F38" s="36">
        <v>0.06</v>
      </c>
      <c r="G38" s="37">
        <v>0</v>
      </c>
      <c r="H38" s="37">
        <v>0.03</v>
      </c>
      <c r="I38" s="37">
        <v>0.01</v>
      </c>
      <c r="J38" s="38">
        <v>0</v>
      </c>
      <c r="K38" s="22"/>
      <c r="L38" s="22"/>
      <c r="M38" s="22"/>
      <c r="N38" s="22"/>
      <c r="O38" s="22"/>
      <c r="P38" s="22"/>
    </row>
    <row r="39" spans="1:16" ht="39" customHeight="1">
      <c r="A39" s="22"/>
      <c r="B39" s="35"/>
      <c r="C39" s="1238" t="s">
        <v>568</v>
      </c>
      <c r="D39" s="1239"/>
      <c r="E39" s="1240"/>
      <c r="F39" s="36" t="s">
        <v>511</v>
      </c>
      <c r="G39" s="37" t="s">
        <v>511</v>
      </c>
      <c r="H39" s="37">
        <v>0.01</v>
      </c>
      <c r="I39" s="37">
        <v>0.01</v>
      </c>
      <c r="J39" s="38">
        <v>0</v>
      </c>
      <c r="K39" s="22"/>
      <c r="L39" s="22"/>
      <c r="M39" s="22"/>
      <c r="N39" s="22"/>
      <c r="O39" s="22"/>
      <c r="P39" s="22"/>
    </row>
    <row r="40" spans="1:16" ht="39" customHeight="1">
      <c r="A40" s="22"/>
      <c r="B40" s="35"/>
      <c r="C40" s="1238" t="s">
        <v>569</v>
      </c>
      <c r="D40" s="1239"/>
      <c r="E40" s="1240"/>
      <c r="F40" s="36">
        <v>0.01</v>
      </c>
      <c r="G40" s="37">
        <v>0.01</v>
      </c>
      <c r="H40" s="37">
        <v>0.03</v>
      </c>
      <c r="I40" s="37">
        <v>0</v>
      </c>
      <c r="J40" s="38">
        <v>0</v>
      </c>
      <c r="K40" s="22"/>
      <c r="L40" s="22"/>
      <c r="M40" s="22"/>
      <c r="N40" s="22"/>
      <c r="O40" s="22"/>
      <c r="P40" s="22"/>
    </row>
    <row r="41" spans="1:16" ht="39" customHeight="1">
      <c r="A41" s="22"/>
      <c r="B41" s="35"/>
      <c r="C41" s="1238" t="s">
        <v>570</v>
      </c>
      <c r="D41" s="1239"/>
      <c r="E41" s="1240"/>
      <c r="F41" s="36">
        <v>0.01</v>
      </c>
      <c r="G41" s="37">
        <v>0</v>
      </c>
      <c r="H41" s="37">
        <v>0</v>
      </c>
      <c r="I41" s="37">
        <v>0.01</v>
      </c>
      <c r="J41" s="38">
        <v>0</v>
      </c>
      <c r="K41" s="22"/>
      <c r="L41" s="22"/>
      <c r="M41" s="22"/>
      <c r="N41" s="22"/>
      <c r="O41" s="22"/>
      <c r="P41" s="22"/>
    </row>
    <row r="42" spans="1:16" ht="39" customHeight="1">
      <c r="A42" s="22"/>
      <c r="B42" s="39"/>
      <c r="C42" s="1238" t="s">
        <v>571</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572</v>
      </c>
      <c r="D43" s="1242"/>
      <c r="E43" s="1243"/>
      <c r="F43" s="41">
        <v>0.27</v>
      </c>
      <c r="G43" s="42">
        <v>0.3</v>
      </c>
      <c r="H43" s="42" t="s">
        <v>511</v>
      </c>
      <c r="I43" s="42" t="s">
        <v>511</v>
      </c>
      <c r="J43" s="43" t="s">
        <v>511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PF+vlwAw49RUejObU4QtuQNOhLEXek4jTNKmQ7F1Zml+sFihBdweJ/Z8f4iTyIglem/GmyOuInkTn2gRubTeQ==" saltValue="I799EwCSgfqscgym5mT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4" t="s">
        <v>10</v>
      </c>
      <c r="C45" s="1265"/>
      <c r="D45" s="58"/>
      <c r="E45" s="1270" t="s">
        <v>11</v>
      </c>
      <c r="F45" s="1270"/>
      <c r="G45" s="1270"/>
      <c r="H45" s="1270"/>
      <c r="I45" s="1270"/>
      <c r="J45" s="1271"/>
      <c r="K45" s="59">
        <v>742</v>
      </c>
      <c r="L45" s="60">
        <v>677</v>
      </c>
      <c r="M45" s="60">
        <v>601</v>
      </c>
      <c r="N45" s="60">
        <v>547</v>
      </c>
      <c r="O45" s="61">
        <v>641</v>
      </c>
      <c r="P45" s="48"/>
      <c r="Q45" s="48"/>
      <c r="R45" s="48"/>
      <c r="S45" s="48"/>
      <c r="T45" s="48"/>
      <c r="U45" s="48"/>
    </row>
    <row r="46" spans="1:21" ht="30.75" customHeight="1">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c r="A48" s="48"/>
      <c r="B48" s="1266"/>
      <c r="C48" s="1267"/>
      <c r="D48" s="62"/>
      <c r="E48" s="1248" t="s">
        <v>14</v>
      </c>
      <c r="F48" s="1248"/>
      <c r="G48" s="1248"/>
      <c r="H48" s="1248"/>
      <c r="I48" s="1248"/>
      <c r="J48" s="1249"/>
      <c r="K48" s="63">
        <v>216</v>
      </c>
      <c r="L48" s="64">
        <v>221</v>
      </c>
      <c r="M48" s="64">
        <v>225</v>
      </c>
      <c r="N48" s="64">
        <v>233</v>
      </c>
      <c r="O48" s="65">
        <v>194</v>
      </c>
      <c r="P48" s="48"/>
      <c r="Q48" s="48"/>
      <c r="R48" s="48"/>
      <c r="S48" s="48"/>
      <c r="T48" s="48"/>
      <c r="U48" s="48"/>
    </row>
    <row r="49" spans="1:21" ht="30.75" customHeight="1">
      <c r="A49" s="48"/>
      <c r="B49" s="1266"/>
      <c r="C49" s="1267"/>
      <c r="D49" s="62"/>
      <c r="E49" s="1248" t="s">
        <v>15</v>
      </c>
      <c r="F49" s="1248"/>
      <c r="G49" s="1248"/>
      <c r="H49" s="1248"/>
      <c r="I49" s="1248"/>
      <c r="J49" s="1249"/>
      <c r="K49" s="63">
        <v>25</v>
      </c>
      <c r="L49" s="64">
        <v>25</v>
      </c>
      <c r="M49" s="64">
        <v>38</v>
      </c>
      <c r="N49" s="64">
        <v>41</v>
      </c>
      <c r="O49" s="65">
        <v>48</v>
      </c>
      <c r="P49" s="48"/>
      <c r="Q49" s="48"/>
      <c r="R49" s="48"/>
      <c r="S49" s="48"/>
      <c r="T49" s="48"/>
      <c r="U49" s="48"/>
    </row>
    <row r="50" spans="1:21" ht="30.75" customHeight="1">
      <c r="A50" s="48"/>
      <c r="B50" s="1266"/>
      <c r="C50" s="1267"/>
      <c r="D50" s="62"/>
      <c r="E50" s="1248" t="s">
        <v>16</v>
      </c>
      <c r="F50" s="1248"/>
      <c r="G50" s="1248"/>
      <c r="H50" s="1248"/>
      <c r="I50" s="1248"/>
      <c r="J50" s="1249"/>
      <c r="K50" s="63">
        <v>7</v>
      </c>
      <c r="L50" s="64">
        <v>5</v>
      </c>
      <c r="M50" s="64">
        <v>6</v>
      </c>
      <c r="N50" s="64">
        <v>5</v>
      </c>
      <c r="O50" s="65">
        <v>4</v>
      </c>
      <c r="P50" s="48"/>
      <c r="Q50" s="48"/>
      <c r="R50" s="48"/>
      <c r="S50" s="48"/>
      <c r="T50" s="48"/>
      <c r="U50" s="48"/>
    </row>
    <row r="51" spans="1:21" ht="30.75" customHeight="1">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c r="A52" s="48"/>
      <c r="B52" s="1246" t="s">
        <v>18</v>
      </c>
      <c r="C52" s="1247"/>
      <c r="D52" s="66"/>
      <c r="E52" s="1248" t="s">
        <v>19</v>
      </c>
      <c r="F52" s="1248"/>
      <c r="G52" s="1248"/>
      <c r="H52" s="1248"/>
      <c r="I52" s="1248"/>
      <c r="J52" s="1249"/>
      <c r="K52" s="63">
        <v>750</v>
      </c>
      <c r="L52" s="64">
        <v>755</v>
      </c>
      <c r="M52" s="64">
        <v>656</v>
      </c>
      <c r="N52" s="64">
        <v>621</v>
      </c>
      <c r="O52" s="65">
        <v>644</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240</v>
      </c>
      <c r="L53" s="69">
        <v>173</v>
      </c>
      <c r="M53" s="69">
        <v>214</v>
      </c>
      <c r="N53" s="69">
        <v>205</v>
      </c>
      <c r="O53" s="70">
        <v>243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54" t="s">
        <v>24</v>
      </c>
      <c r="C57" s="1255"/>
      <c r="D57" s="1258" t="s">
        <v>25</v>
      </c>
      <c r="E57" s="1259"/>
      <c r="F57" s="1259"/>
      <c r="G57" s="1259"/>
      <c r="H57" s="1259"/>
      <c r="I57" s="1259"/>
      <c r="J57" s="1260"/>
      <c r="K57" s="82" t="s">
        <v>610</v>
      </c>
      <c r="L57" s="83" t="s">
        <v>611</v>
      </c>
      <c r="M57" s="83" t="s">
        <v>611</v>
      </c>
      <c r="N57" s="83" t="s">
        <v>612</v>
      </c>
      <c r="O57" s="84" t="s">
        <v>612</v>
      </c>
    </row>
    <row r="58" spans="1:21" ht="31.5" customHeight="1" thickBot="1">
      <c r="B58" s="1256"/>
      <c r="C58" s="1257"/>
      <c r="D58" s="1261" t="s">
        <v>26</v>
      </c>
      <c r="E58" s="1262"/>
      <c r="F58" s="1262"/>
      <c r="G58" s="1262"/>
      <c r="H58" s="1262"/>
      <c r="I58" s="1262"/>
      <c r="J58" s="1263"/>
      <c r="K58" s="85" t="s">
        <v>612</v>
      </c>
      <c r="L58" s="86" t="s">
        <v>611</v>
      </c>
      <c r="M58" s="86" t="s">
        <v>612</v>
      </c>
      <c r="N58" s="86" t="s">
        <v>612</v>
      </c>
      <c r="O58" s="87" t="s">
        <v>612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02vM+TT/M6u4I0D1scKCjznASr2Dna/rua0iHFknB87PDaAAJEPVmWwXjoOqliUa5jBb9UtmeoA3fztaF2gw==" saltValue="40t/AbpGOSj7eJotZAyb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553</v>
      </c>
      <c r="J40" s="99" t="s">
        <v>554</v>
      </c>
      <c r="K40" s="99" t="s">
        <v>555</v>
      </c>
      <c r="L40" s="99" t="s">
        <v>556</v>
      </c>
      <c r="M40" s="100" t="s">
        <v>557</v>
      </c>
    </row>
    <row r="41" spans="2:13" ht="27.75" customHeight="1">
      <c r="B41" s="1284" t="s">
        <v>29</v>
      </c>
      <c r="C41" s="1285"/>
      <c r="D41" s="101"/>
      <c r="E41" s="1286" t="s">
        <v>30</v>
      </c>
      <c r="F41" s="1286"/>
      <c r="G41" s="1286"/>
      <c r="H41" s="1287"/>
      <c r="I41" s="102">
        <v>6288</v>
      </c>
      <c r="J41" s="103">
        <v>7087</v>
      </c>
      <c r="K41" s="103">
        <v>7880</v>
      </c>
      <c r="L41" s="103">
        <v>7981</v>
      </c>
      <c r="M41" s="104">
        <v>9032</v>
      </c>
    </row>
    <row r="42" spans="2:13" ht="27.75" customHeight="1">
      <c r="B42" s="1274"/>
      <c r="C42" s="1275"/>
      <c r="D42" s="105"/>
      <c r="E42" s="1278" t="s">
        <v>31</v>
      </c>
      <c r="F42" s="1278"/>
      <c r="G42" s="1278"/>
      <c r="H42" s="1279"/>
      <c r="I42" s="106">
        <v>28</v>
      </c>
      <c r="J42" s="107">
        <v>23</v>
      </c>
      <c r="K42" s="107">
        <v>14</v>
      </c>
      <c r="L42" s="107">
        <v>10</v>
      </c>
      <c r="M42" s="108">
        <v>6</v>
      </c>
    </row>
    <row r="43" spans="2:13" ht="27.75" customHeight="1">
      <c r="B43" s="1274"/>
      <c r="C43" s="1275"/>
      <c r="D43" s="105"/>
      <c r="E43" s="1278" t="s">
        <v>32</v>
      </c>
      <c r="F43" s="1278"/>
      <c r="G43" s="1278"/>
      <c r="H43" s="1279"/>
      <c r="I43" s="106">
        <v>2729</v>
      </c>
      <c r="J43" s="107">
        <v>2772</v>
      </c>
      <c r="K43" s="107">
        <v>2754</v>
      </c>
      <c r="L43" s="107">
        <v>2780</v>
      </c>
      <c r="M43" s="108">
        <v>2670</v>
      </c>
    </row>
    <row r="44" spans="2:13" ht="27.75" customHeight="1">
      <c r="B44" s="1274"/>
      <c r="C44" s="1275"/>
      <c r="D44" s="105"/>
      <c r="E44" s="1278" t="s">
        <v>33</v>
      </c>
      <c r="F44" s="1278"/>
      <c r="G44" s="1278"/>
      <c r="H44" s="1279"/>
      <c r="I44" s="106">
        <v>333</v>
      </c>
      <c r="J44" s="107">
        <v>312</v>
      </c>
      <c r="K44" s="107">
        <v>317</v>
      </c>
      <c r="L44" s="107">
        <v>313</v>
      </c>
      <c r="M44" s="108">
        <v>390</v>
      </c>
    </row>
    <row r="45" spans="2:13" ht="27.75" customHeight="1">
      <c r="B45" s="1274"/>
      <c r="C45" s="1275"/>
      <c r="D45" s="105"/>
      <c r="E45" s="1278" t="s">
        <v>34</v>
      </c>
      <c r="F45" s="1278"/>
      <c r="G45" s="1278"/>
      <c r="H45" s="1279"/>
      <c r="I45" s="106">
        <v>942</v>
      </c>
      <c r="J45" s="107">
        <v>895</v>
      </c>
      <c r="K45" s="107">
        <v>905</v>
      </c>
      <c r="L45" s="107">
        <v>829</v>
      </c>
      <c r="M45" s="108">
        <v>783</v>
      </c>
    </row>
    <row r="46" spans="2:13" ht="27.75" customHeight="1">
      <c r="B46" s="1274"/>
      <c r="C46" s="1275"/>
      <c r="D46" s="109"/>
      <c r="E46" s="1278" t="s">
        <v>35</v>
      </c>
      <c r="F46" s="1278"/>
      <c r="G46" s="1278"/>
      <c r="H46" s="1279"/>
      <c r="I46" s="106" t="s">
        <v>511</v>
      </c>
      <c r="J46" s="107" t="s">
        <v>511</v>
      </c>
      <c r="K46" s="107" t="s">
        <v>511</v>
      </c>
      <c r="L46" s="107" t="s">
        <v>511</v>
      </c>
      <c r="M46" s="108" t="s">
        <v>511</v>
      </c>
    </row>
    <row r="47" spans="2:13" ht="27.75" customHeight="1">
      <c r="B47" s="1274"/>
      <c r="C47" s="1275"/>
      <c r="D47" s="110"/>
      <c r="E47" s="1288" t="s">
        <v>36</v>
      </c>
      <c r="F47" s="1289"/>
      <c r="G47" s="1289"/>
      <c r="H47" s="1290"/>
      <c r="I47" s="106" t="s">
        <v>511</v>
      </c>
      <c r="J47" s="107" t="s">
        <v>511</v>
      </c>
      <c r="K47" s="107" t="s">
        <v>511</v>
      </c>
      <c r="L47" s="107" t="s">
        <v>511</v>
      </c>
      <c r="M47" s="108" t="s">
        <v>511</v>
      </c>
    </row>
    <row r="48" spans="2:13" ht="27.75" customHeight="1">
      <c r="B48" s="1274"/>
      <c r="C48" s="1275"/>
      <c r="D48" s="105"/>
      <c r="E48" s="1278" t="s">
        <v>37</v>
      </c>
      <c r="F48" s="1278"/>
      <c r="G48" s="1278"/>
      <c r="H48" s="1279"/>
      <c r="I48" s="106" t="s">
        <v>511</v>
      </c>
      <c r="J48" s="107" t="s">
        <v>511</v>
      </c>
      <c r="K48" s="107" t="s">
        <v>511</v>
      </c>
      <c r="L48" s="107" t="s">
        <v>511</v>
      </c>
      <c r="M48" s="108" t="s">
        <v>511</v>
      </c>
    </row>
    <row r="49" spans="2:13" ht="27.75" customHeight="1">
      <c r="B49" s="1276"/>
      <c r="C49" s="1277"/>
      <c r="D49" s="105"/>
      <c r="E49" s="1278" t="s">
        <v>38</v>
      </c>
      <c r="F49" s="1278"/>
      <c r="G49" s="1278"/>
      <c r="H49" s="1279"/>
      <c r="I49" s="106" t="s">
        <v>511</v>
      </c>
      <c r="J49" s="107" t="s">
        <v>511</v>
      </c>
      <c r="K49" s="107" t="s">
        <v>511</v>
      </c>
      <c r="L49" s="107" t="s">
        <v>511</v>
      </c>
      <c r="M49" s="108" t="s">
        <v>511</v>
      </c>
    </row>
    <row r="50" spans="2:13" ht="27.75" customHeight="1">
      <c r="B50" s="1272" t="s">
        <v>39</v>
      </c>
      <c r="C50" s="1273"/>
      <c r="D50" s="111"/>
      <c r="E50" s="1278" t="s">
        <v>40</v>
      </c>
      <c r="F50" s="1278"/>
      <c r="G50" s="1278"/>
      <c r="H50" s="1279"/>
      <c r="I50" s="106">
        <v>2898</v>
      </c>
      <c r="J50" s="107">
        <v>3067</v>
      </c>
      <c r="K50" s="107">
        <v>2898</v>
      </c>
      <c r="L50" s="107">
        <v>2863</v>
      </c>
      <c r="M50" s="108">
        <v>2476</v>
      </c>
    </row>
    <row r="51" spans="2:13" ht="27.75" customHeight="1">
      <c r="B51" s="1274"/>
      <c r="C51" s="1275"/>
      <c r="D51" s="105"/>
      <c r="E51" s="1278" t="s">
        <v>41</v>
      </c>
      <c r="F51" s="1278"/>
      <c r="G51" s="1278"/>
      <c r="H51" s="1279"/>
      <c r="I51" s="106">
        <v>50</v>
      </c>
      <c r="J51" s="107">
        <v>49</v>
      </c>
      <c r="K51" s="107">
        <v>46</v>
      </c>
      <c r="L51" s="107">
        <v>128</v>
      </c>
      <c r="M51" s="108">
        <v>113</v>
      </c>
    </row>
    <row r="52" spans="2:13" ht="27.75" customHeight="1">
      <c r="B52" s="1276"/>
      <c r="C52" s="1277"/>
      <c r="D52" s="105"/>
      <c r="E52" s="1278" t="s">
        <v>42</v>
      </c>
      <c r="F52" s="1278"/>
      <c r="G52" s="1278"/>
      <c r="H52" s="1279"/>
      <c r="I52" s="106">
        <v>6421</v>
      </c>
      <c r="J52" s="107">
        <v>6937</v>
      </c>
      <c r="K52" s="107">
        <v>7452</v>
      </c>
      <c r="L52" s="107">
        <v>7473</v>
      </c>
      <c r="M52" s="108">
        <v>8189</v>
      </c>
    </row>
    <row r="53" spans="2:13" ht="27.75" customHeight="1" thickBot="1">
      <c r="B53" s="1280" t="s">
        <v>43</v>
      </c>
      <c r="C53" s="1281"/>
      <c r="D53" s="112"/>
      <c r="E53" s="1282" t="s">
        <v>44</v>
      </c>
      <c r="F53" s="1282"/>
      <c r="G53" s="1282"/>
      <c r="H53" s="1283"/>
      <c r="I53" s="113">
        <v>952</v>
      </c>
      <c r="J53" s="114">
        <v>1037</v>
      </c>
      <c r="K53" s="114">
        <v>1473</v>
      </c>
      <c r="L53" s="114">
        <v>1447</v>
      </c>
      <c r="M53" s="115">
        <v>2103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FMEKMBMWm1I3HJ2zFhCtkJ7O4S0aDcust+gm9l6schH3TYuErfhR7YfTG7AnuzxNKS/T60E1PeEsE0JtPNHVw==" saltValue="XZnFtq/wIQ0ygM/BjFfG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555</v>
      </c>
      <c r="G54" s="124" t="s">
        <v>556</v>
      </c>
      <c r="H54" s="125" t="s">
        <v>557</v>
      </c>
    </row>
    <row r="55" spans="2:8" ht="52.5" customHeight="1">
      <c r="B55" s="126"/>
      <c r="C55" s="1299" t="s">
        <v>47</v>
      </c>
      <c r="D55" s="1299"/>
      <c r="E55" s="1300"/>
      <c r="F55" s="127">
        <v>1197</v>
      </c>
      <c r="G55" s="127">
        <v>1032</v>
      </c>
      <c r="H55" s="128">
        <v>816</v>
      </c>
    </row>
    <row r="56" spans="2:8" ht="52.5" customHeight="1">
      <c r="B56" s="129"/>
      <c r="C56" s="1301" t="s">
        <v>48</v>
      </c>
      <c r="D56" s="1301"/>
      <c r="E56" s="1302"/>
      <c r="F56" s="130">
        <v>331</v>
      </c>
      <c r="G56" s="130">
        <v>393</v>
      </c>
      <c r="H56" s="131">
        <v>366</v>
      </c>
    </row>
    <row r="57" spans="2:8" ht="53.25" customHeight="1">
      <c r="B57" s="129"/>
      <c r="C57" s="1303" t="s">
        <v>49</v>
      </c>
      <c r="D57" s="1303"/>
      <c r="E57" s="1304"/>
      <c r="F57" s="132">
        <v>1059</v>
      </c>
      <c r="G57" s="132">
        <v>1071</v>
      </c>
      <c r="H57" s="133">
        <v>892</v>
      </c>
    </row>
    <row r="58" spans="2:8" ht="45.75" customHeight="1">
      <c r="B58" s="134"/>
      <c r="C58" s="1291" t="s">
        <v>615</v>
      </c>
      <c r="D58" s="1292"/>
      <c r="E58" s="1293"/>
      <c r="F58" s="135">
        <v>591</v>
      </c>
      <c r="G58" s="135">
        <v>581</v>
      </c>
      <c r="H58" s="136">
        <v>506</v>
      </c>
    </row>
    <row r="59" spans="2:8" ht="45.75" customHeight="1">
      <c r="B59" s="134"/>
      <c r="C59" s="1291" t="s">
        <v>616</v>
      </c>
      <c r="D59" s="1292"/>
      <c r="E59" s="1293"/>
      <c r="F59" s="135">
        <v>283</v>
      </c>
      <c r="G59" s="135">
        <v>268</v>
      </c>
      <c r="H59" s="136">
        <v>238</v>
      </c>
    </row>
    <row r="60" spans="2:8" ht="45.75" customHeight="1">
      <c r="B60" s="134"/>
      <c r="C60" s="1291" t="s">
        <v>617</v>
      </c>
      <c r="D60" s="1292"/>
      <c r="E60" s="1293"/>
      <c r="F60" s="135">
        <v>71</v>
      </c>
      <c r="G60" s="135">
        <v>68</v>
      </c>
      <c r="H60" s="136">
        <v>65</v>
      </c>
    </row>
    <row r="61" spans="2:8" ht="45.75" customHeight="1">
      <c r="B61" s="134"/>
      <c r="C61" s="1291" t="s">
        <v>618</v>
      </c>
      <c r="D61" s="1292"/>
      <c r="E61" s="1293"/>
      <c r="F61" s="135">
        <v>49</v>
      </c>
      <c r="G61" s="135">
        <v>48</v>
      </c>
      <c r="H61" s="136">
        <v>47</v>
      </c>
    </row>
    <row r="62" spans="2:8" ht="45.75" customHeight="1" thickBot="1">
      <c r="B62" s="137"/>
      <c r="C62" s="1294" t="s">
        <v>619</v>
      </c>
      <c r="D62" s="1295"/>
      <c r="E62" s="1296"/>
      <c r="F62" s="138">
        <v>60</v>
      </c>
      <c r="G62" s="138">
        <v>100</v>
      </c>
      <c r="H62" s="139">
        <v>30</v>
      </c>
    </row>
    <row r="63" spans="2:8" ht="52.5" customHeight="1" thickBot="1">
      <c r="B63" s="140"/>
      <c r="C63" s="1297" t="s">
        <v>50</v>
      </c>
      <c r="D63" s="1297"/>
      <c r="E63" s="1298"/>
      <c r="F63" s="141">
        <v>2587</v>
      </c>
      <c r="G63" s="141">
        <v>2495</v>
      </c>
      <c r="H63" s="142">
        <v>2075</v>
      </c>
    </row>
    <row r="64" spans="2:8" ht="15" customHeight="1"/>
    <row r="65" ht="0" hidden="1" customHeight="1"/>
    <row r="66" ht="0" hidden="1" customHeight="1"/>
  </sheetData>
  <sheetProtection algorithmName="SHA-512" hashValue="/5QupkWPQLpq+7PQVz7l/y032m78ifV5/Rvl/IR28SqfdfQFEWePVG0Z0h7kd0JgEhCHyL/012SvjagTiJDhjA==" saltValue="eYHI2fZQmXV6uwn8Z1ad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635</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635</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634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627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5" t="s">
        <v>633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625</v>
      </c>
    </row>
    <row r="50" spans="1:109" ht="13.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86"/>
      <c r="G51" s="1321"/>
      <c r="H51" s="1321"/>
      <c r="I51" s="1324"/>
      <c r="J51" s="1324"/>
      <c r="K51" s="1322"/>
      <c r="L51" s="1322"/>
      <c r="M51" s="1322"/>
      <c r="N51" s="1322"/>
      <c r="AM51" s="393"/>
      <c r="AN51" s="1323" t="s">
        <v>624</v>
      </c>
      <c r="AO51" s="1323"/>
      <c r="AP51" s="1323"/>
      <c r="AQ51" s="1323"/>
      <c r="AR51" s="1323"/>
      <c r="AS51" s="1323"/>
      <c r="AT51" s="1323"/>
      <c r="AU51" s="1323"/>
      <c r="AV51" s="1323"/>
      <c r="AW51" s="1323"/>
      <c r="AX51" s="1323"/>
      <c r="AY51" s="1323"/>
      <c r="AZ51" s="1323"/>
      <c r="BA51" s="1323"/>
      <c r="BB51" s="1323" t="s">
        <v>630</v>
      </c>
      <c r="BC51" s="1323"/>
      <c r="BD51" s="1323"/>
      <c r="BE51" s="1323"/>
      <c r="BF51" s="1323"/>
      <c r="BG51" s="1323"/>
      <c r="BH51" s="1323"/>
      <c r="BI51" s="1323"/>
      <c r="BJ51" s="1323"/>
      <c r="BK51" s="1323"/>
      <c r="BL51" s="1323"/>
      <c r="BM51" s="1323"/>
      <c r="BN51" s="1323"/>
      <c r="BO51" s="1323"/>
      <c r="BP51" s="1316"/>
      <c r="BQ51" s="1314"/>
      <c r="BR51" s="1314"/>
      <c r="BS51" s="1314"/>
      <c r="BT51" s="1314"/>
      <c r="BU51" s="1314"/>
      <c r="BV51" s="1314"/>
      <c r="BW51" s="1314"/>
      <c r="BX51" s="1314">
        <v>33.5</v>
      </c>
      <c r="BY51" s="1314"/>
      <c r="BZ51" s="1314"/>
      <c r="CA51" s="1314"/>
      <c r="CB51" s="1314"/>
      <c r="CC51" s="1314"/>
      <c r="CD51" s="1314"/>
      <c r="CE51" s="1314"/>
      <c r="CF51" s="1314">
        <v>47.8</v>
      </c>
      <c r="CG51" s="1314"/>
      <c r="CH51" s="1314"/>
      <c r="CI51" s="1314"/>
      <c r="CJ51" s="1314"/>
      <c r="CK51" s="1314"/>
      <c r="CL51" s="1314"/>
      <c r="CM51" s="1314"/>
      <c r="CN51" s="1314">
        <v>47.3</v>
      </c>
      <c r="CO51" s="1314"/>
      <c r="CP51" s="1314"/>
      <c r="CQ51" s="1314"/>
      <c r="CR51" s="1314"/>
      <c r="CS51" s="1314"/>
      <c r="CT51" s="1314"/>
      <c r="CU51" s="1314"/>
      <c r="CV51" s="1314">
        <v>70.2</v>
      </c>
      <c r="CW51" s="1314"/>
      <c r="CX51" s="1314"/>
      <c r="CY51" s="1314"/>
      <c r="CZ51" s="1314"/>
      <c r="DA51" s="1314"/>
      <c r="DB51" s="1314"/>
      <c r="DC51" s="1314"/>
    </row>
    <row r="52" spans="1:109" ht="13.5">
      <c r="B52" s="386"/>
      <c r="G52" s="1321"/>
      <c r="H52" s="1321"/>
      <c r="I52" s="1324"/>
      <c r="J52" s="1324"/>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c r="A53" s="401"/>
      <c r="B53" s="386"/>
      <c r="G53" s="1321"/>
      <c r="H53" s="1321"/>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632</v>
      </c>
      <c r="BC53" s="1323"/>
      <c r="BD53" s="1323"/>
      <c r="BE53" s="1323"/>
      <c r="BF53" s="1323"/>
      <c r="BG53" s="1323"/>
      <c r="BH53" s="1323"/>
      <c r="BI53" s="1323"/>
      <c r="BJ53" s="1323"/>
      <c r="BK53" s="1323"/>
      <c r="BL53" s="1323"/>
      <c r="BM53" s="1323"/>
      <c r="BN53" s="1323"/>
      <c r="BO53" s="1323"/>
      <c r="BP53" s="1316"/>
      <c r="BQ53" s="1314"/>
      <c r="BR53" s="1314"/>
      <c r="BS53" s="1314"/>
      <c r="BT53" s="1314"/>
      <c r="BU53" s="1314"/>
      <c r="BV53" s="1314"/>
      <c r="BW53" s="1314"/>
      <c r="BX53" s="1314">
        <v>53.1</v>
      </c>
      <c r="BY53" s="1314"/>
      <c r="BZ53" s="1314"/>
      <c r="CA53" s="1314"/>
      <c r="CB53" s="1314"/>
      <c r="CC53" s="1314"/>
      <c r="CD53" s="1314"/>
      <c r="CE53" s="1314"/>
      <c r="CF53" s="1314">
        <v>53.5</v>
      </c>
      <c r="CG53" s="1314"/>
      <c r="CH53" s="1314"/>
      <c r="CI53" s="1314"/>
      <c r="CJ53" s="1314"/>
      <c r="CK53" s="1314"/>
      <c r="CL53" s="1314"/>
      <c r="CM53" s="1314"/>
      <c r="CN53" s="1314">
        <v>57.8</v>
      </c>
      <c r="CO53" s="1314"/>
      <c r="CP53" s="1314"/>
      <c r="CQ53" s="1314"/>
      <c r="CR53" s="1314"/>
      <c r="CS53" s="1314"/>
      <c r="CT53" s="1314"/>
      <c r="CU53" s="1314"/>
      <c r="CV53" s="1314">
        <v>59.2</v>
      </c>
      <c r="CW53" s="1314"/>
      <c r="CX53" s="1314"/>
      <c r="CY53" s="1314"/>
      <c r="CZ53" s="1314"/>
      <c r="DA53" s="1314"/>
      <c r="DB53" s="1314"/>
      <c r="DC53" s="1314"/>
    </row>
    <row r="54" spans="1:109" ht="13.5">
      <c r="A54" s="401"/>
      <c r="B54" s="386"/>
      <c r="G54" s="1321"/>
      <c r="H54" s="1321"/>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c r="A55" s="401"/>
      <c r="B55" s="386"/>
      <c r="G55" s="1317"/>
      <c r="H55" s="1317"/>
      <c r="I55" s="1317"/>
      <c r="J55" s="1317"/>
      <c r="K55" s="1322"/>
      <c r="L55" s="1322"/>
      <c r="M55" s="1322"/>
      <c r="N55" s="1322"/>
      <c r="AN55" s="1315" t="s">
        <v>631</v>
      </c>
      <c r="AO55" s="1315"/>
      <c r="AP55" s="1315"/>
      <c r="AQ55" s="1315"/>
      <c r="AR55" s="1315"/>
      <c r="AS55" s="1315"/>
      <c r="AT55" s="1315"/>
      <c r="AU55" s="1315"/>
      <c r="AV55" s="1315"/>
      <c r="AW55" s="1315"/>
      <c r="AX55" s="1315"/>
      <c r="AY55" s="1315"/>
      <c r="AZ55" s="1315"/>
      <c r="BA55" s="1315"/>
      <c r="BB55" s="1323" t="s">
        <v>630</v>
      </c>
      <c r="BC55" s="1323"/>
      <c r="BD55" s="1323"/>
      <c r="BE55" s="1323"/>
      <c r="BF55" s="1323"/>
      <c r="BG55" s="1323"/>
      <c r="BH55" s="1323"/>
      <c r="BI55" s="1323"/>
      <c r="BJ55" s="1323"/>
      <c r="BK55" s="1323"/>
      <c r="BL55" s="1323"/>
      <c r="BM55" s="1323"/>
      <c r="BN55" s="1323"/>
      <c r="BO55" s="1323"/>
      <c r="BP55" s="1316"/>
      <c r="BQ55" s="1314"/>
      <c r="BR55" s="1314"/>
      <c r="BS55" s="1314"/>
      <c r="BT55" s="1314"/>
      <c r="BU55" s="1314"/>
      <c r="BV55" s="1314"/>
      <c r="BW55" s="1314"/>
      <c r="BX55" s="1314">
        <v>0.8</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ht="13.5">
      <c r="A56" s="401"/>
      <c r="B56" s="386"/>
      <c r="G56" s="1317"/>
      <c r="H56" s="1317"/>
      <c r="I56" s="1317"/>
      <c r="J56" s="1317"/>
      <c r="K56" s="1322"/>
      <c r="L56" s="1322"/>
      <c r="M56" s="1322"/>
      <c r="N56" s="1322"/>
      <c r="AN56" s="1315"/>
      <c r="AO56" s="1315"/>
      <c r="AP56" s="1315"/>
      <c r="AQ56" s="1315"/>
      <c r="AR56" s="1315"/>
      <c r="AS56" s="1315"/>
      <c r="AT56" s="1315"/>
      <c r="AU56" s="1315"/>
      <c r="AV56" s="1315"/>
      <c r="AW56" s="1315"/>
      <c r="AX56" s="1315"/>
      <c r="AY56" s="1315"/>
      <c r="AZ56" s="1315"/>
      <c r="BA56" s="1315"/>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c r="B57" s="407"/>
      <c r="G57" s="1317"/>
      <c r="H57" s="1317"/>
      <c r="I57" s="1325"/>
      <c r="J57" s="1325"/>
      <c r="K57" s="1322"/>
      <c r="L57" s="1322"/>
      <c r="M57" s="1322"/>
      <c r="N57" s="1322"/>
      <c r="AM57" s="385"/>
      <c r="AN57" s="1315"/>
      <c r="AO57" s="1315"/>
      <c r="AP57" s="1315"/>
      <c r="AQ57" s="1315"/>
      <c r="AR57" s="1315"/>
      <c r="AS57" s="1315"/>
      <c r="AT57" s="1315"/>
      <c r="AU57" s="1315"/>
      <c r="AV57" s="1315"/>
      <c r="AW57" s="1315"/>
      <c r="AX57" s="1315"/>
      <c r="AY57" s="1315"/>
      <c r="AZ57" s="1315"/>
      <c r="BA57" s="1315"/>
      <c r="BB57" s="1323" t="s">
        <v>629</v>
      </c>
      <c r="BC57" s="1323"/>
      <c r="BD57" s="1323"/>
      <c r="BE57" s="1323"/>
      <c r="BF57" s="1323"/>
      <c r="BG57" s="1323"/>
      <c r="BH57" s="1323"/>
      <c r="BI57" s="1323"/>
      <c r="BJ57" s="1323"/>
      <c r="BK57" s="1323"/>
      <c r="BL57" s="1323"/>
      <c r="BM57" s="1323"/>
      <c r="BN57" s="1323"/>
      <c r="BO57" s="1323"/>
      <c r="BP57" s="1316"/>
      <c r="BQ57" s="1314"/>
      <c r="BR57" s="1314"/>
      <c r="BS57" s="1314"/>
      <c r="BT57" s="1314"/>
      <c r="BU57" s="1314"/>
      <c r="BV57" s="1314"/>
      <c r="BW57" s="1314"/>
      <c r="BX57" s="1314">
        <v>56.2</v>
      </c>
      <c r="BY57" s="1314"/>
      <c r="BZ57" s="1314"/>
      <c r="CA57" s="1314"/>
      <c r="CB57" s="1314"/>
      <c r="CC57" s="1314"/>
      <c r="CD57" s="1314"/>
      <c r="CE57" s="1314"/>
      <c r="CF57" s="1314">
        <v>58.6</v>
      </c>
      <c r="CG57" s="1314"/>
      <c r="CH57" s="1314"/>
      <c r="CI57" s="1314"/>
      <c r="CJ57" s="1314"/>
      <c r="CK57" s="1314"/>
      <c r="CL57" s="1314"/>
      <c r="CM57" s="1314"/>
      <c r="CN57" s="1314">
        <v>59.1</v>
      </c>
      <c r="CO57" s="1314"/>
      <c r="CP57" s="1314"/>
      <c r="CQ57" s="1314"/>
      <c r="CR57" s="1314"/>
      <c r="CS57" s="1314"/>
      <c r="CT57" s="1314"/>
      <c r="CU57" s="1314"/>
      <c r="CV57" s="1314">
        <v>61.2</v>
      </c>
      <c r="CW57" s="1314"/>
      <c r="CX57" s="1314"/>
      <c r="CY57" s="1314"/>
      <c r="CZ57" s="1314"/>
      <c r="DA57" s="1314"/>
      <c r="DB57" s="1314"/>
      <c r="DC57" s="1314"/>
      <c r="DD57" s="412"/>
      <c r="DE57" s="407"/>
    </row>
    <row r="58" spans="1:109" s="401" customFormat="1" ht="13.5">
      <c r="A58" s="385"/>
      <c r="B58" s="407"/>
      <c r="G58" s="1317"/>
      <c r="H58" s="1317"/>
      <c r="I58" s="1325"/>
      <c r="J58" s="1325"/>
      <c r="K58" s="1322"/>
      <c r="L58" s="1322"/>
      <c r="M58" s="1322"/>
      <c r="N58" s="1322"/>
      <c r="AM58" s="385"/>
      <c r="AN58" s="1315"/>
      <c r="AO58" s="1315"/>
      <c r="AP58" s="1315"/>
      <c r="AQ58" s="1315"/>
      <c r="AR58" s="1315"/>
      <c r="AS58" s="1315"/>
      <c r="AT58" s="1315"/>
      <c r="AU58" s="1315"/>
      <c r="AV58" s="1315"/>
      <c r="AW58" s="1315"/>
      <c r="AX58" s="1315"/>
      <c r="AY58" s="1315"/>
      <c r="AZ58" s="1315"/>
      <c r="BA58" s="1315"/>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628</v>
      </c>
    </row>
    <row r="64" spans="1:109" ht="13.5">
      <c r="B64" s="386"/>
      <c r="G64" s="402"/>
      <c r="I64" s="404"/>
      <c r="J64" s="404"/>
      <c r="K64" s="404"/>
      <c r="L64" s="404"/>
      <c r="M64" s="404"/>
      <c r="N64" s="403"/>
      <c r="AM64" s="402"/>
      <c r="AN64" s="402" t="s">
        <v>627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5" t="s">
        <v>626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625</v>
      </c>
    </row>
    <row r="72" spans="2:107" ht="13.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5">
      <c r="B73" s="386"/>
      <c r="G73" s="1321"/>
      <c r="H73" s="1321"/>
      <c r="I73" s="1321"/>
      <c r="J73" s="1321"/>
      <c r="K73" s="1326"/>
      <c r="L73" s="1326"/>
      <c r="M73" s="1326"/>
      <c r="N73" s="1326"/>
      <c r="AM73" s="393"/>
      <c r="AN73" s="1323" t="s">
        <v>624</v>
      </c>
      <c r="AO73" s="1323"/>
      <c r="AP73" s="1323"/>
      <c r="AQ73" s="1323"/>
      <c r="AR73" s="1323"/>
      <c r="AS73" s="1323"/>
      <c r="AT73" s="1323"/>
      <c r="AU73" s="1323"/>
      <c r="AV73" s="1323"/>
      <c r="AW73" s="1323"/>
      <c r="AX73" s="1323"/>
      <c r="AY73" s="1323"/>
      <c r="AZ73" s="1323"/>
      <c r="BA73" s="1323"/>
      <c r="BB73" s="1323" t="s">
        <v>622</v>
      </c>
      <c r="BC73" s="1323"/>
      <c r="BD73" s="1323"/>
      <c r="BE73" s="1323"/>
      <c r="BF73" s="1323"/>
      <c r="BG73" s="1323"/>
      <c r="BH73" s="1323"/>
      <c r="BI73" s="1323"/>
      <c r="BJ73" s="1323"/>
      <c r="BK73" s="1323"/>
      <c r="BL73" s="1323"/>
      <c r="BM73" s="1323"/>
      <c r="BN73" s="1323"/>
      <c r="BO73" s="1323"/>
      <c r="BP73" s="1314">
        <v>30.7</v>
      </c>
      <c r="BQ73" s="1314"/>
      <c r="BR73" s="1314"/>
      <c r="BS73" s="1314"/>
      <c r="BT73" s="1314"/>
      <c r="BU73" s="1314"/>
      <c r="BV73" s="1314"/>
      <c r="BW73" s="1314"/>
      <c r="BX73" s="1314">
        <v>33.5</v>
      </c>
      <c r="BY73" s="1314"/>
      <c r="BZ73" s="1314"/>
      <c r="CA73" s="1314"/>
      <c r="CB73" s="1314"/>
      <c r="CC73" s="1314"/>
      <c r="CD73" s="1314"/>
      <c r="CE73" s="1314"/>
      <c r="CF73" s="1314">
        <v>47.8</v>
      </c>
      <c r="CG73" s="1314"/>
      <c r="CH73" s="1314"/>
      <c r="CI73" s="1314"/>
      <c r="CJ73" s="1314"/>
      <c r="CK73" s="1314"/>
      <c r="CL73" s="1314"/>
      <c r="CM73" s="1314"/>
      <c r="CN73" s="1314">
        <v>47.3</v>
      </c>
      <c r="CO73" s="1314"/>
      <c r="CP73" s="1314"/>
      <c r="CQ73" s="1314"/>
      <c r="CR73" s="1314"/>
      <c r="CS73" s="1314"/>
      <c r="CT73" s="1314"/>
      <c r="CU73" s="1314"/>
      <c r="CV73" s="1314">
        <v>70.2</v>
      </c>
      <c r="CW73" s="1314"/>
      <c r="CX73" s="1314"/>
      <c r="CY73" s="1314"/>
      <c r="CZ73" s="1314"/>
      <c r="DA73" s="1314"/>
      <c r="DB73" s="1314"/>
      <c r="DC73" s="1314"/>
    </row>
    <row r="74" spans="2:107" ht="13.5">
      <c r="B74" s="386"/>
      <c r="G74" s="1321"/>
      <c r="H74" s="1321"/>
      <c r="I74" s="1321"/>
      <c r="J74" s="1321"/>
      <c r="K74" s="1326"/>
      <c r="L74" s="1326"/>
      <c r="M74" s="1326"/>
      <c r="N74" s="1326"/>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c r="B75" s="386"/>
      <c r="G75" s="1321"/>
      <c r="H75" s="1321"/>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621</v>
      </c>
      <c r="BC75" s="1323"/>
      <c r="BD75" s="1323"/>
      <c r="BE75" s="1323"/>
      <c r="BF75" s="1323"/>
      <c r="BG75" s="1323"/>
      <c r="BH75" s="1323"/>
      <c r="BI75" s="1323"/>
      <c r="BJ75" s="1323"/>
      <c r="BK75" s="1323"/>
      <c r="BL75" s="1323"/>
      <c r="BM75" s="1323"/>
      <c r="BN75" s="1323"/>
      <c r="BO75" s="1323"/>
      <c r="BP75" s="1314">
        <v>8.6</v>
      </c>
      <c r="BQ75" s="1314"/>
      <c r="BR75" s="1314"/>
      <c r="BS75" s="1314"/>
      <c r="BT75" s="1314"/>
      <c r="BU75" s="1314"/>
      <c r="BV75" s="1314"/>
      <c r="BW75" s="1314"/>
      <c r="BX75" s="1314">
        <v>7.3</v>
      </c>
      <c r="BY75" s="1314"/>
      <c r="BZ75" s="1314"/>
      <c r="CA75" s="1314"/>
      <c r="CB75" s="1314"/>
      <c r="CC75" s="1314"/>
      <c r="CD75" s="1314"/>
      <c r="CE75" s="1314"/>
      <c r="CF75" s="1314">
        <v>7.2</v>
      </c>
      <c r="CG75" s="1314"/>
      <c r="CH75" s="1314"/>
      <c r="CI75" s="1314"/>
      <c r="CJ75" s="1314"/>
      <c r="CK75" s="1314"/>
      <c r="CL75" s="1314"/>
      <c r="CM75" s="1314"/>
      <c r="CN75" s="1314">
        <v>6.8</v>
      </c>
      <c r="CO75" s="1314"/>
      <c r="CP75" s="1314"/>
      <c r="CQ75" s="1314"/>
      <c r="CR75" s="1314"/>
      <c r="CS75" s="1314"/>
      <c r="CT75" s="1314"/>
      <c r="CU75" s="1314"/>
      <c r="CV75" s="1314">
        <v>7.2</v>
      </c>
      <c r="CW75" s="1314"/>
      <c r="CX75" s="1314"/>
      <c r="CY75" s="1314"/>
      <c r="CZ75" s="1314"/>
      <c r="DA75" s="1314"/>
      <c r="DB75" s="1314"/>
      <c r="DC75" s="1314"/>
    </row>
    <row r="76" spans="2:107" ht="13.5">
      <c r="B76" s="386"/>
      <c r="G76" s="1321"/>
      <c r="H76" s="1321"/>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c r="B77" s="386"/>
      <c r="G77" s="1317"/>
      <c r="H77" s="1317"/>
      <c r="I77" s="1317"/>
      <c r="J77" s="1317"/>
      <c r="K77" s="1326"/>
      <c r="L77" s="1326"/>
      <c r="M77" s="1326"/>
      <c r="N77" s="1326"/>
      <c r="AN77" s="1315" t="s">
        <v>623</v>
      </c>
      <c r="AO77" s="1315"/>
      <c r="AP77" s="1315"/>
      <c r="AQ77" s="1315"/>
      <c r="AR77" s="1315"/>
      <c r="AS77" s="1315"/>
      <c r="AT77" s="1315"/>
      <c r="AU77" s="1315"/>
      <c r="AV77" s="1315"/>
      <c r="AW77" s="1315"/>
      <c r="AX77" s="1315"/>
      <c r="AY77" s="1315"/>
      <c r="AZ77" s="1315"/>
      <c r="BA77" s="1315"/>
      <c r="BB77" s="1323" t="s">
        <v>622</v>
      </c>
      <c r="BC77" s="1323"/>
      <c r="BD77" s="1323"/>
      <c r="BE77" s="1323"/>
      <c r="BF77" s="1323"/>
      <c r="BG77" s="1323"/>
      <c r="BH77" s="1323"/>
      <c r="BI77" s="1323"/>
      <c r="BJ77" s="1323"/>
      <c r="BK77" s="1323"/>
      <c r="BL77" s="1323"/>
      <c r="BM77" s="1323"/>
      <c r="BN77" s="1323"/>
      <c r="BO77" s="1323"/>
      <c r="BP77" s="1314">
        <v>22.6</v>
      </c>
      <c r="BQ77" s="1314"/>
      <c r="BR77" s="1314"/>
      <c r="BS77" s="1314"/>
      <c r="BT77" s="1314"/>
      <c r="BU77" s="1314"/>
      <c r="BV77" s="1314"/>
      <c r="BW77" s="1314"/>
      <c r="BX77" s="1314">
        <v>0.8</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ht="13.5">
      <c r="B78" s="386"/>
      <c r="G78" s="1317"/>
      <c r="H78" s="1317"/>
      <c r="I78" s="1317"/>
      <c r="J78" s="1317"/>
      <c r="K78" s="1326"/>
      <c r="L78" s="1326"/>
      <c r="M78" s="1326"/>
      <c r="N78" s="1326"/>
      <c r="AN78" s="1315"/>
      <c r="AO78" s="1315"/>
      <c r="AP78" s="1315"/>
      <c r="AQ78" s="1315"/>
      <c r="AR78" s="1315"/>
      <c r="AS78" s="1315"/>
      <c r="AT78" s="1315"/>
      <c r="AU78" s="1315"/>
      <c r="AV78" s="1315"/>
      <c r="AW78" s="1315"/>
      <c r="AX78" s="1315"/>
      <c r="AY78" s="1315"/>
      <c r="AZ78" s="1315"/>
      <c r="BA78" s="1315"/>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c r="B79" s="386"/>
      <c r="G79" s="1317"/>
      <c r="H79" s="1317"/>
      <c r="I79" s="1325"/>
      <c r="J79" s="1325"/>
      <c r="K79" s="1327"/>
      <c r="L79" s="1327"/>
      <c r="M79" s="1327"/>
      <c r="N79" s="1327"/>
      <c r="AN79" s="1315"/>
      <c r="AO79" s="1315"/>
      <c r="AP79" s="1315"/>
      <c r="AQ79" s="1315"/>
      <c r="AR79" s="1315"/>
      <c r="AS79" s="1315"/>
      <c r="AT79" s="1315"/>
      <c r="AU79" s="1315"/>
      <c r="AV79" s="1315"/>
      <c r="AW79" s="1315"/>
      <c r="AX79" s="1315"/>
      <c r="AY79" s="1315"/>
      <c r="AZ79" s="1315"/>
      <c r="BA79" s="1315"/>
      <c r="BB79" s="1323" t="s">
        <v>621</v>
      </c>
      <c r="BC79" s="1323"/>
      <c r="BD79" s="1323"/>
      <c r="BE79" s="1323"/>
      <c r="BF79" s="1323"/>
      <c r="BG79" s="1323"/>
      <c r="BH79" s="1323"/>
      <c r="BI79" s="1323"/>
      <c r="BJ79" s="1323"/>
      <c r="BK79" s="1323"/>
      <c r="BL79" s="1323"/>
      <c r="BM79" s="1323"/>
      <c r="BN79" s="1323"/>
      <c r="BO79" s="1323"/>
      <c r="BP79" s="1314">
        <v>9.5</v>
      </c>
      <c r="BQ79" s="1314"/>
      <c r="BR79" s="1314"/>
      <c r="BS79" s="1314"/>
      <c r="BT79" s="1314"/>
      <c r="BU79" s="1314"/>
      <c r="BV79" s="1314"/>
      <c r="BW79" s="1314"/>
      <c r="BX79" s="1314">
        <v>8.1</v>
      </c>
      <c r="BY79" s="1314"/>
      <c r="BZ79" s="1314"/>
      <c r="CA79" s="1314"/>
      <c r="CB79" s="1314"/>
      <c r="CC79" s="1314"/>
      <c r="CD79" s="1314"/>
      <c r="CE79" s="1314"/>
      <c r="CF79" s="1314">
        <v>7.3</v>
      </c>
      <c r="CG79" s="1314"/>
      <c r="CH79" s="1314"/>
      <c r="CI79" s="1314"/>
      <c r="CJ79" s="1314"/>
      <c r="CK79" s="1314"/>
      <c r="CL79" s="1314"/>
      <c r="CM79" s="1314"/>
      <c r="CN79" s="1314">
        <v>7.2</v>
      </c>
      <c r="CO79" s="1314"/>
      <c r="CP79" s="1314"/>
      <c r="CQ79" s="1314"/>
      <c r="CR79" s="1314"/>
      <c r="CS79" s="1314"/>
      <c r="CT79" s="1314"/>
      <c r="CU79" s="1314"/>
      <c r="CV79" s="1314">
        <v>7.2</v>
      </c>
      <c r="CW79" s="1314"/>
      <c r="CX79" s="1314"/>
      <c r="CY79" s="1314"/>
      <c r="CZ79" s="1314"/>
      <c r="DA79" s="1314"/>
      <c r="DB79" s="1314"/>
      <c r="DC79" s="1314"/>
    </row>
    <row r="80" spans="2:107" ht="13.5">
      <c r="B80" s="386"/>
      <c r="G80" s="1317"/>
      <c r="H80" s="1317"/>
      <c r="I80" s="1325"/>
      <c r="J80" s="1325"/>
      <c r="K80" s="1327"/>
      <c r="L80" s="1327"/>
      <c r="M80" s="1327"/>
      <c r="N80" s="1327"/>
      <c r="AN80" s="1315"/>
      <c r="AO80" s="1315"/>
      <c r="AP80" s="1315"/>
      <c r="AQ80" s="1315"/>
      <c r="AR80" s="1315"/>
      <c r="AS80" s="1315"/>
      <c r="AT80" s="1315"/>
      <c r="AU80" s="1315"/>
      <c r="AV80" s="1315"/>
      <c r="AW80" s="1315"/>
      <c r="AX80" s="1315"/>
      <c r="AY80" s="1315"/>
      <c r="AZ80" s="1315"/>
      <c r="BA80" s="1315"/>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1jd4jroZak7fQQfoRAzzkEgan8B1czDKM6PM/VjVn/cRDi0gqdHW7zoW6hmXlhshYAQCoY7y0Hwd5a8mp1B/Kw==" saltValue="+trHJNL1gZPQNCRXA8aFoA=="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rIC3LVzLz6l0JdqMkXopiFDl2cpgAqNqHlKf0CJkoD3Ftl1Qzo/ChYT9+WkOT5zTnDbYDsPAM7KPNGfLTD2QQ==" saltValue="AjlwaFXAU2ZqYPMgUZTk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3KUKukSDIpcKu0ayuvPuuOg6oiGrNHhirQuLWrW0rszZhv76SHQehn6frsKZuCocvw0E7hQuqvvHiIhPWFK8Q==" saltValue="hxXN3Ich5LwdACrLuhtS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550</v>
      </c>
      <c r="G2" s="156"/>
      <c r="H2" s="157"/>
    </row>
    <row r="3" spans="1:8">
      <c r="A3" s="153" t="s">
        <v>543</v>
      </c>
      <c r="B3" s="158"/>
      <c r="C3" s="159"/>
      <c r="D3" s="160">
        <v>279350</v>
      </c>
      <c r="E3" s="161"/>
      <c r="F3" s="162">
        <v>128485</v>
      </c>
      <c r="G3" s="163"/>
      <c r="H3" s="164"/>
    </row>
    <row r="4" spans="1:8">
      <c r="A4" s="165"/>
      <c r="B4" s="166"/>
      <c r="C4" s="167"/>
      <c r="D4" s="168">
        <v>124469</v>
      </c>
      <c r="E4" s="169"/>
      <c r="F4" s="170">
        <v>62765</v>
      </c>
      <c r="G4" s="171"/>
      <c r="H4" s="172"/>
    </row>
    <row r="5" spans="1:8">
      <c r="A5" s="153" t="s">
        <v>545</v>
      </c>
      <c r="B5" s="158"/>
      <c r="C5" s="159"/>
      <c r="D5" s="160">
        <v>255581</v>
      </c>
      <c r="E5" s="161"/>
      <c r="F5" s="162">
        <v>128611</v>
      </c>
      <c r="G5" s="163"/>
      <c r="H5" s="164"/>
    </row>
    <row r="6" spans="1:8">
      <c r="A6" s="165"/>
      <c r="B6" s="166"/>
      <c r="C6" s="167"/>
      <c r="D6" s="168">
        <v>149911</v>
      </c>
      <c r="E6" s="169"/>
      <c r="F6" s="170">
        <v>61552</v>
      </c>
      <c r="G6" s="171"/>
      <c r="H6" s="172"/>
    </row>
    <row r="7" spans="1:8">
      <c r="A7" s="153" t="s">
        <v>546</v>
      </c>
      <c r="B7" s="158"/>
      <c r="C7" s="159"/>
      <c r="D7" s="160">
        <v>291944</v>
      </c>
      <c r="E7" s="161"/>
      <c r="F7" s="162">
        <v>138651</v>
      </c>
      <c r="G7" s="163"/>
      <c r="H7" s="164"/>
    </row>
    <row r="8" spans="1:8">
      <c r="A8" s="165"/>
      <c r="B8" s="166"/>
      <c r="C8" s="167"/>
      <c r="D8" s="168">
        <v>85434</v>
      </c>
      <c r="E8" s="169"/>
      <c r="F8" s="170">
        <v>71211</v>
      </c>
      <c r="G8" s="171"/>
      <c r="H8" s="172"/>
    </row>
    <row r="9" spans="1:8">
      <c r="A9" s="153" t="s">
        <v>547</v>
      </c>
      <c r="B9" s="158"/>
      <c r="C9" s="159"/>
      <c r="D9" s="160">
        <v>164078</v>
      </c>
      <c r="E9" s="161"/>
      <c r="F9" s="162">
        <v>122882</v>
      </c>
      <c r="G9" s="163"/>
      <c r="H9" s="164"/>
    </row>
    <row r="10" spans="1:8">
      <c r="A10" s="165"/>
      <c r="B10" s="166"/>
      <c r="C10" s="167"/>
      <c r="D10" s="168">
        <v>43500</v>
      </c>
      <c r="E10" s="169"/>
      <c r="F10" s="170">
        <v>65785</v>
      </c>
      <c r="G10" s="171"/>
      <c r="H10" s="172"/>
    </row>
    <row r="11" spans="1:8">
      <c r="A11" s="153" t="s">
        <v>548</v>
      </c>
      <c r="B11" s="158"/>
      <c r="C11" s="159"/>
      <c r="D11" s="160">
        <v>322623</v>
      </c>
      <c r="E11" s="161"/>
      <c r="F11" s="162">
        <v>114790</v>
      </c>
      <c r="G11" s="163"/>
      <c r="H11" s="164"/>
    </row>
    <row r="12" spans="1:8">
      <c r="A12" s="165"/>
      <c r="B12" s="166"/>
      <c r="C12" s="173"/>
      <c r="D12" s="168">
        <v>255863</v>
      </c>
      <c r="E12" s="169"/>
      <c r="F12" s="170">
        <v>55601</v>
      </c>
      <c r="G12" s="171"/>
      <c r="H12" s="172"/>
    </row>
    <row r="13" spans="1:8">
      <c r="A13" s="153"/>
      <c r="B13" s="158"/>
      <c r="C13" s="174"/>
      <c r="D13" s="175">
        <v>262715</v>
      </c>
      <c r="E13" s="176"/>
      <c r="F13" s="177">
        <v>126684</v>
      </c>
      <c r="G13" s="178"/>
      <c r="H13" s="164"/>
    </row>
    <row r="14" spans="1:8">
      <c r="A14" s="165"/>
      <c r="B14" s="166"/>
      <c r="C14" s="167"/>
      <c r="D14" s="168">
        <v>131835</v>
      </c>
      <c r="E14" s="169"/>
      <c r="F14" s="170">
        <v>63383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6.76</v>
      </c>
      <c r="C19" s="179">
        <f>ROUND(VALUE(SUBSTITUTE(実質収支比率等に係る経年分析!G$48,"▲","-")),2)</f>
        <v>7.93</v>
      </c>
      <c r="D19" s="179">
        <f>ROUND(VALUE(SUBSTITUTE(実質収支比率等に係る経年分析!H$48,"▲","-")),2)</f>
        <v>7.11</v>
      </c>
      <c r="E19" s="179">
        <f>ROUND(VALUE(SUBSTITUTE(実質収支比率等に係る経年分析!I$48,"▲","-")),2)</f>
        <v>6.71</v>
      </c>
      <c r="F19" s="179">
        <f>ROUND(VALUE(SUBSTITUTE(実質収支比率等に係る経年分析!J$48,"▲","-")),2)</f>
        <v>5.78</v>
      </c>
    </row>
    <row r="20" spans="1:11">
      <c r="A20" s="179" t="s">
        <v>54</v>
      </c>
      <c r="B20" s="179">
        <f>ROUND(VALUE(SUBSTITUTE(実質収支比率等に係る経年分析!F$47,"▲","-")),2)</f>
        <v>31.79</v>
      </c>
      <c r="C20" s="179">
        <f>ROUND(VALUE(SUBSTITUTE(実質収支比率等に係る経年分析!G$47,"▲","-")),2)</f>
        <v>32.590000000000003</v>
      </c>
      <c r="D20" s="179">
        <f>ROUND(VALUE(SUBSTITUTE(実質収支比率等に係る経年分析!H$47,"▲","-")),2)</f>
        <v>32.11</v>
      </c>
      <c r="E20" s="179">
        <f>ROUND(VALUE(SUBSTITUTE(実質収支比率等に係る経年分析!I$47,"▲","-")),2)</f>
        <v>28.14</v>
      </c>
      <c r="F20" s="179">
        <f>ROUND(VALUE(SUBSTITUTE(実質収支比率等に係る経年分析!J$47,"▲","-")),2)</f>
        <v>22.5</v>
      </c>
    </row>
    <row r="21" spans="1:11">
      <c r="A21" s="179" t="s">
        <v>55</v>
      </c>
      <c r="B21" s="179">
        <f>IF(ISNUMBER(VALUE(SUBSTITUTE(実質収支比率等に係る経年分析!F$49,"▲","-"))),ROUND(VALUE(SUBSTITUTE(実質収支比率等に係る経年分析!F$49,"▲","-")),2),NA())</f>
        <v>-4.12</v>
      </c>
      <c r="C21" s="179">
        <f>IF(ISNUMBER(VALUE(SUBSTITUTE(実質収支比率等に係る経年分析!G$49,"▲","-"))),ROUND(VALUE(SUBSTITUTE(実質収支比率等に係る経年分析!G$49,"▲","-")),2),NA())</f>
        <v>-1.4</v>
      </c>
      <c r="D21" s="179">
        <f>IF(ISNUMBER(VALUE(SUBSTITUTE(実質収支比率等に係る経年分析!H$49,"▲","-"))),ROUND(VALUE(SUBSTITUTE(実質収支比率等に係る経年分析!H$49,"▲","-")),2),NA())</f>
        <v>-6.61</v>
      </c>
      <c r="E21" s="179">
        <f>IF(ISNUMBER(VALUE(SUBSTITUTE(実質収支比率等に係る経年分析!I$49,"▲","-"))),ROUND(VALUE(SUBSTITUTE(実質収支比率等に係る経年分析!I$49,"▲","-")),2),NA())</f>
        <v>-8.66</v>
      </c>
      <c r="F21" s="179">
        <f>IF(ISNUMBER(VALUE(SUBSTITUTE(実質収支比率等に係る経年分析!J$49,"▲","-"))),ROUND(VALUE(SUBSTITUTE(実質収支比率等に係る経年分析!J$49,"▲","-")),2),NA())</f>
        <v>-10.35</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訪問看護特別会計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介護老人保健施設特別会計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5.78</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750</v>
      </c>
      <c r="E42" s="181"/>
      <c r="F42" s="181"/>
      <c r="G42" s="181">
        <f>'実質公債費比率（分子）の構造'!L$52</f>
        <v>755</v>
      </c>
      <c r="H42" s="181"/>
      <c r="I42" s="181"/>
      <c r="J42" s="181">
        <f>'実質公債費比率（分子）の構造'!M$52</f>
        <v>656</v>
      </c>
      <c r="K42" s="181"/>
      <c r="L42" s="181"/>
      <c r="M42" s="181">
        <f>'実質公債費比率（分子）の構造'!N$52</f>
        <v>621</v>
      </c>
      <c r="N42" s="181"/>
      <c r="O42" s="181"/>
      <c r="P42" s="181">
        <f>'実質公債費比率（分子）の構造'!O$52</f>
        <v>644</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7</v>
      </c>
      <c r="C44" s="181"/>
      <c r="D44" s="181"/>
      <c r="E44" s="181">
        <f>'実質公債費比率（分子）の構造'!L$50</f>
        <v>5</v>
      </c>
      <c r="F44" s="181"/>
      <c r="G44" s="181"/>
      <c r="H44" s="181">
        <f>'実質公債費比率（分子）の構造'!M$50</f>
        <v>6</v>
      </c>
      <c r="I44" s="181"/>
      <c r="J44" s="181"/>
      <c r="K44" s="181">
        <f>'実質公債費比率（分子）の構造'!N$50</f>
        <v>5</v>
      </c>
      <c r="L44" s="181"/>
      <c r="M44" s="181"/>
      <c r="N44" s="181">
        <f>'実質公債費比率（分子）の構造'!O$50</f>
        <v>4</v>
      </c>
      <c r="O44" s="181"/>
      <c r="P44" s="181"/>
    </row>
    <row r="45" spans="1:16">
      <c r="A45" s="181" t="s">
        <v>65</v>
      </c>
      <c r="B45" s="181">
        <f>'実質公債費比率（分子）の構造'!K$49</f>
        <v>25</v>
      </c>
      <c r="C45" s="181"/>
      <c r="D45" s="181"/>
      <c r="E45" s="181">
        <f>'実質公債費比率（分子）の構造'!L$49</f>
        <v>25</v>
      </c>
      <c r="F45" s="181"/>
      <c r="G45" s="181"/>
      <c r="H45" s="181">
        <f>'実質公債費比率（分子）の構造'!M$49</f>
        <v>38</v>
      </c>
      <c r="I45" s="181"/>
      <c r="J45" s="181"/>
      <c r="K45" s="181">
        <f>'実質公債費比率（分子）の構造'!N$49</f>
        <v>41</v>
      </c>
      <c r="L45" s="181"/>
      <c r="M45" s="181"/>
      <c r="N45" s="181">
        <f>'実質公債費比率（分子）の構造'!O$49</f>
        <v>48</v>
      </c>
      <c r="O45" s="181"/>
      <c r="P45" s="181"/>
    </row>
    <row r="46" spans="1:16">
      <c r="A46" s="181" t="s">
        <v>66</v>
      </c>
      <c r="B46" s="181">
        <f>'実質公債費比率（分子）の構造'!K$48</f>
        <v>216</v>
      </c>
      <c r="C46" s="181"/>
      <c r="D46" s="181"/>
      <c r="E46" s="181">
        <f>'実質公債費比率（分子）の構造'!L$48</f>
        <v>221</v>
      </c>
      <c r="F46" s="181"/>
      <c r="G46" s="181"/>
      <c r="H46" s="181">
        <f>'実質公債費比率（分子）の構造'!M$48</f>
        <v>225</v>
      </c>
      <c r="I46" s="181"/>
      <c r="J46" s="181"/>
      <c r="K46" s="181">
        <f>'実質公債費比率（分子）の構造'!N$48</f>
        <v>233</v>
      </c>
      <c r="L46" s="181"/>
      <c r="M46" s="181"/>
      <c r="N46" s="181">
        <f>'実質公債費比率（分子）の構造'!O$48</f>
        <v>194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742</v>
      </c>
      <c r="C49" s="181"/>
      <c r="D49" s="181"/>
      <c r="E49" s="181">
        <f>'実質公債費比率（分子）の構造'!L$45</f>
        <v>677</v>
      </c>
      <c r="F49" s="181"/>
      <c r="G49" s="181"/>
      <c r="H49" s="181">
        <f>'実質公債費比率（分子）の構造'!M$45</f>
        <v>601</v>
      </c>
      <c r="I49" s="181"/>
      <c r="J49" s="181"/>
      <c r="K49" s="181">
        <f>'実質公債費比率（分子）の構造'!N$45</f>
        <v>547</v>
      </c>
      <c r="L49" s="181"/>
      <c r="M49" s="181"/>
      <c r="N49" s="181">
        <f>'実質公債費比率（分子）の構造'!O$45</f>
        <v>641</v>
      </c>
      <c r="O49" s="181"/>
      <c r="P49" s="181"/>
    </row>
    <row r="50" spans="1:16">
      <c r="A50" s="181" t="s">
        <v>70</v>
      </c>
      <c r="B50" s="181" t="e">
        <f>NA()</f>
        <v>#N/A</v>
      </c>
      <c r="C50" s="181">
        <f>IF(ISNUMBER('実質公債費比率（分子）の構造'!K$53),'実質公債費比率（分子）の構造'!K$53,NA())</f>
        <v>240</v>
      </c>
      <c r="D50" s="181" t="e">
        <f>NA()</f>
        <v>#N/A</v>
      </c>
      <c r="E50" s="181" t="e">
        <f>NA()</f>
        <v>#N/A</v>
      </c>
      <c r="F50" s="181">
        <f>IF(ISNUMBER('実質公債費比率（分子）の構造'!L$53),'実質公債費比率（分子）の構造'!L$53,NA())</f>
        <v>173</v>
      </c>
      <c r="G50" s="181" t="e">
        <f>NA()</f>
        <v>#N/A</v>
      </c>
      <c r="H50" s="181" t="e">
        <f>NA()</f>
        <v>#N/A</v>
      </c>
      <c r="I50" s="181">
        <f>IF(ISNUMBER('実質公債費比率（分子）の構造'!M$53),'実質公債費比率（分子）の構造'!M$53,NA())</f>
        <v>214</v>
      </c>
      <c r="J50" s="181" t="e">
        <f>NA()</f>
        <v>#N/A</v>
      </c>
      <c r="K50" s="181" t="e">
        <f>NA()</f>
        <v>#N/A</v>
      </c>
      <c r="L50" s="181">
        <f>IF(ISNUMBER('実質公債費比率（分子）の構造'!N$53),'実質公債費比率（分子）の構造'!N$53,NA())</f>
        <v>205</v>
      </c>
      <c r="M50" s="181" t="e">
        <f>NA()</f>
        <v>#N/A</v>
      </c>
      <c r="N50" s="181" t="e">
        <f>NA()</f>
        <v>#N/A</v>
      </c>
      <c r="O50" s="181">
        <f>IF(ISNUMBER('実質公債費比率（分子）の構造'!O$53),'実質公債費比率（分子）の構造'!O$53,NA())</f>
        <v>243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6421</v>
      </c>
      <c r="E56" s="180"/>
      <c r="F56" s="180"/>
      <c r="G56" s="180">
        <f>'将来負担比率（分子）の構造'!J$52</f>
        <v>6937</v>
      </c>
      <c r="H56" s="180"/>
      <c r="I56" s="180"/>
      <c r="J56" s="180">
        <f>'将来負担比率（分子）の構造'!K$52</f>
        <v>7452</v>
      </c>
      <c r="K56" s="180"/>
      <c r="L56" s="180"/>
      <c r="M56" s="180">
        <f>'将来負担比率（分子）の構造'!L$52</f>
        <v>7473</v>
      </c>
      <c r="N56" s="180"/>
      <c r="O56" s="180"/>
      <c r="P56" s="180">
        <f>'将来負担比率（分子）の構造'!M$52</f>
        <v>8189</v>
      </c>
    </row>
    <row r="57" spans="1:16">
      <c r="A57" s="180" t="s">
        <v>41</v>
      </c>
      <c r="B57" s="180"/>
      <c r="C57" s="180"/>
      <c r="D57" s="180">
        <f>'将来負担比率（分子）の構造'!I$51</f>
        <v>50</v>
      </c>
      <c r="E57" s="180"/>
      <c r="F57" s="180"/>
      <c r="G57" s="180">
        <f>'将来負担比率（分子）の構造'!J$51</f>
        <v>49</v>
      </c>
      <c r="H57" s="180"/>
      <c r="I57" s="180"/>
      <c r="J57" s="180">
        <f>'将来負担比率（分子）の構造'!K$51</f>
        <v>46</v>
      </c>
      <c r="K57" s="180"/>
      <c r="L57" s="180"/>
      <c r="M57" s="180">
        <f>'将来負担比率（分子）の構造'!L$51</f>
        <v>128</v>
      </c>
      <c r="N57" s="180"/>
      <c r="O57" s="180"/>
      <c r="P57" s="180">
        <f>'将来負担比率（分子）の構造'!M$51</f>
        <v>113</v>
      </c>
    </row>
    <row r="58" spans="1:16">
      <c r="A58" s="180" t="s">
        <v>40</v>
      </c>
      <c r="B58" s="180"/>
      <c r="C58" s="180"/>
      <c r="D58" s="180">
        <f>'将来負担比率（分子）の構造'!I$50</f>
        <v>2898</v>
      </c>
      <c r="E58" s="180"/>
      <c r="F58" s="180"/>
      <c r="G58" s="180">
        <f>'将来負担比率（分子）の構造'!J$50</f>
        <v>3067</v>
      </c>
      <c r="H58" s="180"/>
      <c r="I58" s="180"/>
      <c r="J58" s="180">
        <f>'将来負担比率（分子）の構造'!K$50</f>
        <v>2898</v>
      </c>
      <c r="K58" s="180"/>
      <c r="L58" s="180"/>
      <c r="M58" s="180">
        <f>'将来負担比率（分子）の構造'!L$50</f>
        <v>2863</v>
      </c>
      <c r="N58" s="180"/>
      <c r="O58" s="180"/>
      <c r="P58" s="180">
        <f>'将来負担比率（分子）の構造'!M$50</f>
        <v>2476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942</v>
      </c>
      <c r="C62" s="180"/>
      <c r="D62" s="180"/>
      <c r="E62" s="180">
        <f>'将来負担比率（分子）の構造'!J$45</f>
        <v>895</v>
      </c>
      <c r="F62" s="180"/>
      <c r="G62" s="180"/>
      <c r="H62" s="180">
        <f>'将来負担比率（分子）の構造'!K$45</f>
        <v>905</v>
      </c>
      <c r="I62" s="180"/>
      <c r="J62" s="180"/>
      <c r="K62" s="180">
        <f>'将来負担比率（分子）の構造'!L$45</f>
        <v>829</v>
      </c>
      <c r="L62" s="180"/>
      <c r="M62" s="180"/>
      <c r="N62" s="180">
        <f>'将来負担比率（分子）の構造'!M$45</f>
        <v>783</v>
      </c>
      <c r="O62" s="180"/>
      <c r="P62" s="180"/>
    </row>
    <row r="63" spans="1:16">
      <c r="A63" s="180" t="s">
        <v>33</v>
      </c>
      <c r="B63" s="180">
        <f>'将来負担比率（分子）の構造'!I$44</f>
        <v>333</v>
      </c>
      <c r="C63" s="180"/>
      <c r="D63" s="180"/>
      <c r="E63" s="180">
        <f>'将来負担比率（分子）の構造'!J$44</f>
        <v>312</v>
      </c>
      <c r="F63" s="180"/>
      <c r="G63" s="180"/>
      <c r="H63" s="180">
        <f>'将来負担比率（分子）の構造'!K$44</f>
        <v>317</v>
      </c>
      <c r="I63" s="180"/>
      <c r="J63" s="180"/>
      <c r="K63" s="180">
        <f>'将来負担比率（分子）の構造'!L$44</f>
        <v>313</v>
      </c>
      <c r="L63" s="180"/>
      <c r="M63" s="180"/>
      <c r="N63" s="180">
        <f>'将来負担比率（分子）の構造'!M$44</f>
        <v>390</v>
      </c>
      <c r="O63" s="180"/>
      <c r="P63" s="180"/>
    </row>
    <row r="64" spans="1:16">
      <c r="A64" s="180" t="s">
        <v>32</v>
      </c>
      <c r="B64" s="180">
        <f>'将来負担比率（分子）の構造'!I$43</f>
        <v>2729</v>
      </c>
      <c r="C64" s="180"/>
      <c r="D64" s="180"/>
      <c r="E64" s="180">
        <f>'将来負担比率（分子）の構造'!J$43</f>
        <v>2772</v>
      </c>
      <c r="F64" s="180"/>
      <c r="G64" s="180"/>
      <c r="H64" s="180">
        <f>'将来負担比率（分子）の構造'!K$43</f>
        <v>2754</v>
      </c>
      <c r="I64" s="180"/>
      <c r="J64" s="180"/>
      <c r="K64" s="180">
        <f>'将来負担比率（分子）の構造'!L$43</f>
        <v>2780</v>
      </c>
      <c r="L64" s="180"/>
      <c r="M64" s="180"/>
      <c r="N64" s="180">
        <f>'将来負担比率（分子）の構造'!M$43</f>
        <v>2670</v>
      </c>
      <c r="O64" s="180"/>
      <c r="P64" s="180"/>
    </row>
    <row r="65" spans="1:16">
      <c r="A65" s="180" t="s">
        <v>31</v>
      </c>
      <c r="B65" s="180">
        <f>'将来負担比率（分子）の構造'!I$42</f>
        <v>28</v>
      </c>
      <c r="C65" s="180"/>
      <c r="D65" s="180"/>
      <c r="E65" s="180">
        <f>'将来負担比率（分子）の構造'!J$42</f>
        <v>23</v>
      </c>
      <c r="F65" s="180"/>
      <c r="G65" s="180"/>
      <c r="H65" s="180">
        <f>'将来負担比率（分子）の構造'!K$42</f>
        <v>14</v>
      </c>
      <c r="I65" s="180"/>
      <c r="J65" s="180"/>
      <c r="K65" s="180">
        <f>'将来負担比率（分子）の構造'!L$42</f>
        <v>10</v>
      </c>
      <c r="L65" s="180"/>
      <c r="M65" s="180"/>
      <c r="N65" s="180">
        <f>'将来負担比率（分子）の構造'!M$42</f>
        <v>6</v>
      </c>
      <c r="O65" s="180"/>
      <c r="P65" s="180"/>
    </row>
    <row r="66" spans="1:16">
      <c r="A66" s="180" t="s">
        <v>30</v>
      </c>
      <c r="B66" s="180">
        <f>'将来負担比率（分子）の構造'!I$41</f>
        <v>6288</v>
      </c>
      <c r="C66" s="180"/>
      <c r="D66" s="180"/>
      <c r="E66" s="180">
        <f>'将来負担比率（分子）の構造'!J$41</f>
        <v>7087</v>
      </c>
      <c r="F66" s="180"/>
      <c r="G66" s="180"/>
      <c r="H66" s="180">
        <f>'将来負担比率（分子）の構造'!K$41</f>
        <v>7880</v>
      </c>
      <c r="I66" s="180"/>
      <c r="J66" s="180"/>
      <c r="K66" s="180">
        <f>'将来負担比率（分子）の構造'!L$41</f>
        <v>7981</v>
      </c>
      <c r="L66" s="180"/>
      <c r="M66" s="180"/>
      <c r="N66" s="180">
        <f>'将来負担比率（分子）の構造'!M$41</f>
        <v>9032</v>
      </c>
      <c r="O66" s="180"/>
      <c r="P66" s="180"/>
    </row>
    <row r="67" spans="1:16">
      <c r="A67" s="180" t="s">
        <v>74</v>
      </c>
      <c r="B67" s="180" t="e">
        <f>NA()</f>
        <v>#N/A</v>
      </c>
      <c r="C67" s="180">
        <f>IF(ISNUMBER('将来負担比率（分子）の構造'!I$53), IF('将来負担比率（分子）の構造'!I$53 &lt; 0, 0, '将来負担比率（分子）の構造'!I$53), NA())</f>
        <v>952</v>
      </c>
      <c r="D67" s="180" t="e">
        <f>NA()</f>
        <v>#N/A</v>
      </c>
      <c r="E67" s="180" t="e">
        <f>NA()</f>
        <v>#N/A</v>
      </c>
      <c r="F67" s="180">
        <f>IF(ISNUMBER('将来負担比率（分子）の構造'!J$53), IF('将来負担比率（分子）の構造'!J$53 &lt; 0, 0, '将来負担比率（分子）の構造'!J$53), NA())</f>
        <v>1037</v>
      </c>
      <c r="G67" s="180" t="e">
        <f>NA()</f>
        <v>#N/A</v>
      </c>
      <c r="H67" s="180" t="e">
        <f>NA()</f>
        <v>#N/A</v>
      </c>
      <c r="I67" s="180">
        <f>IF(ISNUMBER('将来負担比率（分子）の構造'!K$53), IF('将来負担比率（分子）の構造'!K$53 &lt; 0, 0, '将来負担比率（分子）の構造'!K$53), NA())</f>
        <v>1473</v>
      </c>
      <c r="J67" s="180" t="e">
        <f>NA()</f>
        <v>#N/A</v>
      </c>
      <c r="K67" s="180" t="e">
        <f>NA()</f>
        <v>#N/A</v>
      </c>
      <c r="L67" s="180">
        <f>IF(ISNUMBER('将来負担比率（分子）の構造'!L$53), IF('将来負担比率（分子）の構造'!L$53 &lt; 0, 0, '将来負担比率（分子）の構造'!L$53), NA())</f>
        <v>1447</v>
      </c>
      <c r="M67" s="180" t="e">
        <f>NA()</f>
        <v>#N/A</v>
      </c>
      <c r="N67" s="180" t="e">
        <f>NA()</f>
        <v>#N/A</v>
      </c>
      <c r="O67" s="180">
        <f>IF(ISNUMBER('将来負担比率（分子）の構造'!M$53), IF('将来負担比率（分子）の構造'!M$53 &lt; 0, 0, '将来負担比率（分子）の構造'!M$53), NA())</f>
        <v>2103</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1197</v>
      </c>
      <c r="C72" s="184">
        <f>基金残高に係る経年分析!G55</f>
        <v>1032</v>
      </c>
      <c r="D72" s="184">
        <f>基金残高に係る経年分析!H55</f>
        <v>816</v>
      </c>
    </row>
    <row r="73" spans="1:16">
      <c r="A73" s="183" t="s">
        <v>77</v>
      </c>
      <c r="B73" s="184">
        <f>基金残高に係る経年分析!F56</f>
        <v>331</v>
      </c>
      <c r="C73" s="184">
        <f>基金残高に係る経年分析!G56</f>
        <v>393</v>
      </c>
      <c r="D73" s="184">
        <f>基金残高に係る経年分析!H56</f>
        <v>366</v>
      </c>
    </row>
    <row r="74" spans="1:16">
      <c r="A74" s="183" t="s">
        <v>78</v>
      </c>
      <c r="B74" s="184">
        <f>基金残高に係る経年分析!F57</f>
        <v>1059</v>
      </c>
      <c r="C74" s="184">
        <f>基金残高に係る経年分析!G57</f>
        <v>1071</v>
      </c>
      <c r="D74" s="184">
        <f>基金残高に係る経年分析!H57</f>
        <v>892</v>
      </c>
    </row>
  </sheetData>
  <sheetProtection algorithmName="SHA-512" hashValue="m8uC76yIuhzMs4pnIH5QS3DRQkExBo9GMMA2Tol97yvVje2FP4lWD3zdYolDyErW4lrgi4H0wZqi3H/2zQZCbQ==" saltValue="DS2RPBX3sjS4bY/x4l8I1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654358</v>
      </c>
      <c r="S5" s="727"/>
      <c r="T5" s="727"/>
      <c r="U5" s="727"/>
      <c r="V5" s="727"/>
      <c r="W5" s="727"/>
      <c r="X5" s="727"/>
      <c r="Y5" s="773"/>
      <c r="Z5" s="791">
        <v>8.8000000000000007</v>
      </c>
      <c r="AA5" s="791"/>
      <c r="AB5" s="791"/>
      <c r="AC5" s="791"/>
      <c r="AD5" s="792">
        <v>654358</v>
      </c>
      <c r="AE5" s="792"/>
      <c r="AF5" s="792"/>
      <c r="AG5" s="792"/>
      <c r="AH5" s="792"/>
      <c r="AI5" s="792"/>
      <c r="AJ5" s="792"/>
      <c r="AK5" s="792"/>
      <c r="AL5" s="774">
        <v>18.600000000000001</v>
      </c>
      <c r="AM5" s="743"/>
      <c r="AN5" s="743"/>
      <c r="AO5" s="775"/>
      <c r="AP5" s="760" t="s">
        <v>229</v>
      </c>
      <c r="AQ5" s="761"/>
      <c r="AR5" s="761"/>
      <c r="AS5" s="761"/>
      <c r="AT5" s="761"/>
      <c r="AU5" s="761"/>
      <c r="AV5" s="761"/>
      <c r="AW5" s="761"/>
      <c r="AX5" s="761"/>
      <c r="AY5" s="761"/>
      <c r="AZ5" s="761"/>
      <c r="BA5" s="761"/>
      <c r="BB5" s="761"/>
      <c r="BC5" s="761"/>
      <c r="BD5" s="761"/>
      <c r="BE5" s="761"/>
      <c r="BF5" s="762"/>
      <c r="BG5" s="661">
        <v>642732</v>
      </c>
      <c r="BH5" s="664"/>
      <c r="BI5" s="664"/>
      <c r="BJ5" s="664"/>
      <c r="BK5" s="664"/>
      <c r="BL5" s="664"/>
      <c r="BM5" s="664"/>
      <c r="BN5" s="665"/>
      <c r="BO5" s="723">
        <v>98.2</v>
      </c>
      <c r="BP5" s="723"/>
      <c r="BQ5" s="723"/>
      <c r="BR5" s="723"/>
      <c r="BS5" s="724">
        <v>4494</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74103</v>
      </c>
      <c r="S6" s="664"/>
      <c r="T6" s="664"/>
      <c r="U6" s="664"/>
      <c r="V6" s="664"/>
      <c r="W6" s="664"/>
      <c r="X6" s="664"/>
      <c r="Y6" s="665"/>
      <c r="Z6" s="723">
        <v>1</v>
      </c>
      <c r="AA6" s="723"/>
      <c r="AB6" s="723"/>
      <c r="AC6" s="723"/>
      <c r="AD6" s="724">
        <v>74103</v>
      </c>
      <c r="AE6" s="724"/>
      <c r="AF6" s="724"/>
      <c r="AG6" s="724"/>
      <c r="AH6" s="724"/>
      <c r="AI6" s="724"/>
      <c r="AJ6" s="724"/>
      <c r="AK6" s="724"/>
      <c r="AL6" s="666">
        <v>2.1</v>
      </c>
      <c r="AM6" s="667"/>
      <c r="AN6" s="667"/>
      <c r="AO6" s="725"/>
      <c r="AP6" s="658" t="s">
        <v>234</v>
      </c>
      <c r="AQ6" s="659"/>
      <c r="AR6" s="659"/>
      <c r="AS6" s="659"/>
      <c r="AT6" s="659"/>
      <c r="AU6" s="659"/>
      <c r="AV6" s="659"/>
      <c r="AW6" s="659"/>
      <c r="AX6" s="659"/>
      <c r="AY6" s="659"/>
      <c r="AZ6" s="659"/>
      <c r="BA6" s="659"/>
      <c r="BB6" s="659"/>
      <c r="BC6" s="659"/>
      <c r="BD6" s="659"/>
      <c r="BE6" s="659"/>
      <c r="BF6" s="660"/>
      <c r="BG6" s="661">
        <v>642732</v>
      </c>
      <c r="BH6" s="664"/>
      <c r="BI6" s="664"/>
      <c r="BJ6" s="664"/>
      <c r="BK6" s="664"/>
      <c r="BL6" s="664"/>
      <c r="BM6" s="664"/>
      <c r="BN6" s="665"/>
      <c r="BO6" s="723">
        <v>98.2</v>
      </c>
      <c r="BP6" s="723"/>
      <c r="BQ6" s="723"/>
      <c r="BR6" s="723"/>
      <c r="BS6" s="724">
        <v>4494</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73790</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73790</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1119</v>
      </c>
      <c r="S7" s="664"/>
      <c r="T7" s="664"/>
      <c r="U7" s="664"/>
      <c r="V7" s="664"/>
      <c r="W7" s="664"/>
      <c r="X7" s="664"/>
      <c r="Y7" s="665"/>
      <c r="Z7" s="723">
        <v>0</v>
      </c>
      <c r="AA7" s="723"/>
      <c r="AB7" s="723"/>
      <c r="AC7" s="723"/>
      <c r="AD7" s="724">
        <v>1119</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293301</v>
      </c>
      <c r="BH7" s="664"/>
      <c r="BI7" s="664"/>
      <c r="BJ7" s="664"/>
      <c r="BK7" s="664"/>
      <c r="BL7" s="664"/>
      <c r="BM7" s="664"/>
      <c r="BN7" s="665"/>
      <c r="BO7" s="723">
        <v>44.8</v>
      </c>
      <c r="BP7" s="723"/>
      <c r="BQ7" s="723"/>
      <c r="BR7" s="723"/>
      <c r="BS7" s="724">
        <v>4494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979003</v>
      </c>
      <c r="CS7" s="664"/>
      <c r="CT7" s="664"/>
      <c r="CU7" s="664"/>
      <c r="CV7" s="664"/>
      <c r="CW7" s="664"/>
      <c r="CX7" s="664"/>
      <c r="CY7" s="665"/>
      <c r="CZ7" s="723">
        <v>13.7</v>
      </c>
      <c r="DA7" s="723"/>
      <c r="DB7" s="723"/>
      <c r="DC7" s="723"/>
      <c r="DD7" s="669">
        <v>231986</v>
      </c>
      <c r="DE7" s="664"/>
      <c r="DF7" s="664"/>
      <c r="DG7" s="664"/>
      <c r="DH7" s="664"/>
      <c r="DI7" s="664"/>
      <c r="DJ7" s="664"/>
      <c r="DK7" s="664"/>
      <c r="DL7" s="664"/>
      <c r="DM7" s="664"/>
      <c r="DN7" s="664"/>
      <c r="DO7" s="664"/>
      <c r="DP7" s="665"/>
      <c r="DQ7" s="669">
        <v>796208</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1349</v>
      </c>
      <c r="S8" s="664"/>
      <c r="T8" s="664"/>
      <c r="U8" s="664"/>
      <c r="V8" s="664"/>
      <c r="W8" s="664"/>
      <c r="X8" s="664"/>
      <c r="Y8" s="665"/>
      <c r="Z8" s="723">
        <v>0</v>
      </c>
      <c r="AA8" s="723"/>
      <c r="AB8" s="723"/>
      <c r="AC8" s="723"/>
      <c r="AD8" s="724">
        <v>1349</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12430</v>
      </c>
      <c r="BH8" s="664"/>
      <c r="BI8" s="664"/>
      <c r="BJ8" s="664"/>
      <c r="BK8" s="664"/>
      <c r="BL8" s="664"/>
      <c r="BM8" s="664"/>
      <c r="BN8" s="665"/>
      <c r="BO8" s="723">
        <v>1.9</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1224999</v>
      </c>
      <c r="CS8" s="664"/>
      <c r="CT8" s="664"/>
      <c r="CU8" s="664"/>
      <c r="CV8" s="664"/>
      <c r="CW8" s="664"/>
      <c r="CX8" s="664"/>
      <c r="CY8" s="665"/>
      <c r="CZ8" s="723">
        <v>17.2</v>
      </c>
      <c r="DA8" s="723"/>
      <c r="DB8" s="723"/>
      <c r="DC8" s="723"/>
      <c r="DD8" s="669">
        <v>30693</v>
      </c>
      <c r="DE8" s="664"/>
      <c r="DF8" s="664"/>
      <c r="DG8" s="664"/>
      <c r="DH8" s="664"/>
      <c r="DI8" s="664"/>
      <c r="DJ8" s="664"/>
      <c r="DK8" s="664"/>
      <c r="DL8" s="664"/>
      <c r="DM8" s="664"/>
      <c r="DN8" s="664"/>
      <c r="DO8" s="664"/>
      <c r="DP8" s="665"/>
      <c r="DQ8" s="669">
        <v>770141</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1207</v>
      </c>
      <c r="S9" s="664"/>
      <c r="T9" s="664"/>
      <c r="U9" s="664"/>
      <c r="V9" s="664"/>
      <c r="W9" s="664"/>
      <c r="X9" s="664"/>
      <c r="Y9" s="665"/>
      <c r="Z9" s="723">
        <v>0</v>
      </c>
      <c r="AA9" s="723"/>
      <c r="AB9" s="723"/>
      <c r="AC9" s="723"/>
      <c r="AD9" s="724">
        <v>1207</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226830</v>
      </c>
      <c r="BH9" s="664"/>
      <c r="BI9" s="664"/>
      <c r="BJ9" s="664"/>
      <c r="BK9" s="664"/>
      <c r="BL9" s="664"/>
      <c r="BM9" s="664"/>
      <c r="BN9" s="665"/>
      <c r="BO9" s="723">
        <v>34.700000000000003</v>
      </c>
      <c r="BP9" s="723"/>
      <c r="BQ9" s="723"/>
      <c r="BR9" s="723"/>
      <c r="BS9" s="669" t="s">
        <v>244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254236</v>
      </c>
      <c r="CS9" s="664"/>
      <c r="CT9" s="664"/>
      <c r="CU9" s="664"/>
      <c r="CV9" s="664"/>
      <c r="CW9" s="664"/>
      <c r="CX9" s="664"/>
      <c r="CY9" s="665"/>
      <c r="CZ9" s="723">
        <v>3.6</v>
      </c>
      <c r="DA9" s="723"/>
      <c r="DB9" s="723"/>
      <c r="DC9" s="723"/>
      <c r="DD9" s="669">
        <v>656</v>
      </c>
      <c r="DE9" s="664"/>
      <c r="DF9" s="664"/>
      <c r="DG9" s="664"/>
      <c r="DH9" s="664"/>
      <c r="DI9" s="664"/>
      <c r="DJ9" s="664"/>
      <c r="DK9" s="664"/>
      <c r="DL9" s="664"/>
      <c r="DM9" s="664"/>
      <c r="DN9" s="664"/>
      <c r="DO9" s="664"/>
      <c r="DP9" s="665"/>
      <c r="DQ9" s="669">
        <v>222321</v>
      </c>
      <c r="DR9" s="664"/>
      <c r="DS9" s="664"/>
      <c r="DT9" s="664"/>
      <c r="DU9" s="664"/>
      <c r="DV9" s="664"/>
      <c r="DW9" s="664"/>
      <c r="DX9" s="664"/>
      <c r="DY9" s="664"/>
      <c r="DZ9" s="664"/>
      <c r="EA9" s="664"/>
      <c r="EB9" s="664"/>
      <c r="EC9" s="704"/>
    </row>
    <row r="10" spans="2:143" ht="11.25" customHeight="1">
      <c r="B10" s="658" t="s">
        <v>246</v>
      </c>
      <c r="C10" s="659"/>
      <c r="D10" s="659"/>
      <c r="E10" s="659"/>
      <c r="F10" s="659"/>
      <c r="G10" s="659"/>
      <c r="H10" s="659"/>
      <c r="I10" s="659"/>
      <c r="J10" s="659"/>
      <c r="K10" s="659"/>
      <c r="L10" s="659"/>
      <c r="M10" s="659"/>
      <c r="N10" s="659"/>
      <c r="O10" s="659"/>
      <c r="P10" s="659"/>
      <c r="Q10" s="660"/>
      <c r="R10" s="661" t="s">
        <v>244</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137</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13090</v>
      </c>
      <c r="BH10" s="664"/>
      <c r="BI10" s="664"/>
      <c r="BJ10" s="664"/>
      <c r="BK10" s="664"/>
      <c r="BL10" s="664"/>
      <c r="BM10" s="664"/>
      <c r="BN10" s="665"/>
      <c r="BO10" s="723">
        <v>2</v>
      </c>
      <c r="BP10" s="723"/>
      <c r="BQ10" s="723"/>
      <c r="BR10" s="723"/>
      <c r="BS10" s="669" t="s">
        <v>128</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16326</v>
      </c>
      <c r="CS10" s="664"/>
      <c r="CT10" s="664"/>
      <c r="CU10" s="664"/>
      <c r="CV10" s="664"/>
      <c r="CW10" s="664"/>
      <c r="CX10" s="664"/>
      <c r="CY10" s="665"/>
      <c r="CZ10" s="723">
        <v>0.2</v>
      </c>
      <c r="DA10" s="723"/>
      <c r="DB10" s="723"/>
      <c r="DC10" s="723"/>
      <c r="DD10" s="669" t="s">
        <v>128</v>
      </c>
      <c r="DE10" s="664"/>
      <c r="DF10" s="664"/>
      <c r="DG10" s="664"/>
      <c r="DH10" s="664"/>
      <c r="DI10" s="664"/>
      <c r="DJ10" s="664"/>
      <c r="DK10" s="664"/>
      <c r="DL10" s="664"/>
      <c r="DM10" s="664"/>
      <c r="DN10" s="664"/>
      <c r="DO10" s="664"/>
      <c r="DP10" s="665"/>
      <c r="DQ10" s="669">
        <v>1326</v>
      </c>
      <c r="DR10" s="664"/>
      <c r="DS10" s="664"/>
      <c r="DT10" s="664"/>
      <c r="DU10" s="664"/>
      <c r="DV10" s="664"/>
      <c r="DW10" s="664"/>
      <c r="DX10" s="664"/>
      <c r="DY10" s="664"/>
      <c r="DZ10" s="664"/>
      <c r="EA10" s="664"/>
      <c r="EB10" s="664"/>
      <c r="EC10" s="704"/>
    </row>
    <row r="11" spans="2:143" ht="11.25" customHeight="1">
      <c r="B11" s="658" t="s">
        <v>249</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40951</v>
      </c>
      <c r="BH11" s="664"/>
      <c r="BI11" s="664"/>
      <c r="BJ11" s="664"/>
      <c r="BK11" s="664"/>
      <c r="BL11" s="664"/>
      <c r="BM11" s="664"/>
      <c r="BN11" s="665"/>
      <c r="BO11" s="723">
        <v>6.3</v>
      </c>
      <c r="BP11" s="723"/>
      <c r="BQ11" s="723"/>
      <c r="BR11" s="723"/>
      <c r="BS11" s="669">
        <v>4494</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951350</v>
      </c>
      <c r="CS11" s="664"/>
      <c r="CT11" s="664"/>
      <c r="CU11" s="664"/>
      <c r="CV11" s="664"/>
      <c r="CW11" s="664"/>
      <c r="CX11" s="664"/>
      <c r="CY11" s="665"/>
      <c r="CZ11" s="723">
        <v>13.3</v>
      </c>
      <c r="DA11" s="723"/>
      <c r="DB11" s="723"/>
      <c r="DC11" s="723"/>
      <c r="DD11" s="669">
        <v>263380</v>
      </c>
      <c r="DE11" s="664"/>
      <c r="DF11" s="664"/>
      <c r="DG11" s="664"/>
      <c r="DH11" s="664"/>
      <c r="DI11" s="664"/>
      <c r="DJ11" s="664"/>
      <c r="DK11" s="664"/>
      <c r="DL11" s="664"/>
      <c r="DM11" s="664"/>
      <c r="DN11" s="664"/>
      <c r="DO11" s="664"/>
      <c r="DP11" s="665"/>
      <c r="DQ11" s="669">
        <v>478487</v>
      </c>
      <c r="DR11" s="664"/>
      <c r="DS11" s="664"/>
      <c r="DT11" s="664"/>
      <c r="DU11" s="664"/>
      <c r="DV11" s="664"/>
      <c r="DW11" s="664"/>
      <c r="DX11" s="664"/>
      <c r="DY11" s="664"/>
      <c r="DZ11" s="664"/>
      <c r="EA11" s="664"/>
      <c r="EB11" s="664"/>
      <c r="EC11" s="704"/>
    </row>
    <row r="12" spans="2:143" ht="11.25" customHeight="1">
      <c r="B12" s="658" t="s">
        <v>252</v>
      </c>
      <c r="C12" s="659"/>
      <c r="D12" s="659"/>
      <c r="E12" s="659"/>
      <c r="F12" s="659"/>
      <c r="G12" s="659"/>
      <c r="H12" s="659"/>
      <c r="I12" s="659"/>
      <c r="J12" s="659"/>
      <c r="K12" s="659"/>
      <c r="L12" s="659"/>
      <c r="M12" s="659"/>
      <c r="N12" s="659"/>
      <c r="O12" s="659"/>
      <c r="P12" s="659"/>
      <c r="Q12" s="660"/>
      <c r="R12" s="661">
        <v>134099</v>
      </c>
      <c r="S12" s="664"/>
      <c r="T12" s="664"/>
      <c r="U12" s="664"/>
      <c r="V12" s="664"/>
      <c r="W12" s="664"/>
      <c r="X12" s="664"/>
      <c r="Y12" s="665"/>
      <c r="Z12" s="723">
        <v>1.8</v>
      </c>
      <c r="AA12" s="723"/>
      <c r="AB12" s="723"/>
      <c r="AC12" s="723"/>
      <c r="AD12" s="724">
        <v>134099</v>
      </c>
      <c r="AE12" s="724"/>
      <c r="AF12" s="724"/>
      <c r="AG12" s="724"/>
      <c r="AH12" s="724"/>
      <c r="AI12" s="724"/>
      <c r="AJ12" s="724"/>
      <c r="AK12" s="724"/>
      <c r="AL12" s="666">
        <v>3.8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296798</v>
      </c>
      <c r="BH12" s="664"/>
      <c r="BI12" s="664"/>
      <c r="BJ12" s="664"/>
      <c r="BK12" s="664"/>
      <c r="BL12" s="664"/>
      <c r="BM12" s="664"/>
      <c r="BN12" s="665"/>
      <c r="BO12" s="723">
        <v>45.4</v>
      </c>
      <c r="BP12" s="723"/>
      <c r="BQ12" s="723"/>
      <c r="BR12" s="723"/>
      <c r="BS12" s="669" t="s">
        <v>244</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1434596</v>
      </c>
      <c r="CS12" s="664"/>
      <c r="CT12" s="664"/>
      <c r="CU12" s="664"/>
      <c r="CV12" s="664"/>
      <c r="CW12" s="664"/>
      <c r="CX12" s="664"/>
      <c r="CY12" s="665"/>
      <c r="CZ12" s="723">
        <v>20.100000000000001</v>
      </c>
      <c r="DA12" s="723"/>
      <c r="DB12" s="723"/>
      <c r="DC12" s="723"/>
      <c r="DD12" s="669">
        <v>1288339</v>
      </c>
      <c r="DE12" s="664"/>
      <c r="DF12" s="664"/>
      <c r="DG12" s="664"/>
      <c r="DH12" s="664"/>
      <c r="DI12" s="664"/>
      <c r="DJ12" s="664"/>
      <c r="DK12" s="664"/>
      <c r="DL12" s="664"/>
      <c r="DM12" s="664"/>
      <c r="DN12" s="664"/>
      <c r="DO12" s="664"/>
      <c r="DP12" s="665"/>
      <c r="DQ12" s="669">
        <v>243118</v>
      </c>
      <c r="DR12" s="664"/>
      <c r="DS12" s="664"/>
      <c r="DT12" s="664"/>
      <c r="DU12" s="664"/>
      <c r="DV12" s="664"/>
      <c r="DW12" s="664"/>
      <c r="DX12" s="664"/>
      <c r="DY12" s="664"/>
      <c r="DZ12" s="664"/>
      <c r="EA12" s="664"/>
      <c r="EB12" s="664"/>
      <c r="EC12" s="704"/>
    </row>
    <row r="13" spans="2:143" ht="11.25" customHeight="1">
      <c r="B13" s="658" t="s">
        <v>255</v>
      </c>
      <c r="C13" s="659"/>
      <c r="D13" s="659"/>
      <c r="E13" s="659"/>
      <c r="F13" s="659"/>
      <c r="G13" s="659"/>
      <c r="H13" s="659"/>
      <c r="I13" s="659"/>
      <c r="J13" s="659"/>
      <c r="K13" s="659"/>
      <c r="L13" s="659"/>
      <c r="M13" s="659"/>
      <c r="N13" s="659"/>
      <c r="O13" s="659"/>
      <c r="P13" s="659"/>
      <c r="Q13" s="660"/>
      <c r="R13" s="661" t="s">
        <v>137</v>
      </c>
      <c r="S13" s="664"/>
      <c r="T13" s="664"/>
      <c r="U13" s="664"/>
      <c r="V13" s="664"/>
      <c r="W13" s="664"/>
      <c r="X13" s="664"/>
      <c r="Y13" s="665"/>
      <c r="Z13" s="723" t="s">
        <v>128</v>
      </c>
      <c r="AA13" s="723"/>
      <c r="AB13" s="723"/>
      <c r="AC13" s="723"/>
      <c r="AD13" s="724" t="s">
        <v>244</v>
      </c>
      <c r="AE13" s="724"/>
      <c r="AF13" s="724"/>
      <c r="AG13" s="724"/>
      <c r="AH13" s="724"/>
      <c r="AI13" s="724"/>
      <c r="AJ13" s="724"/>
      <c r="AK13" s="724"/>
      <c r="AL13" s="666" t="s">
        <v>137</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289116</v>
      </c>
      <c r="BH13" s="664"/>
      <c r="BI13" s="664"/>
      <c r="BJ13" s="664"/>
      <c r="BK13" s="664"/>
      <c r="BL13" s="664"/>
      <c r="BM13" s="664"/>
      <c r="BN13" s="665"/>
      <c r="BO13" s="723">
        <v>44.2</v>
      </c>
      <c r="BP13" s="723"/>
      <c r="BQ13" s="723"/>
      <c r="BR13" s="723"/>
      <c r="BS13" s="669" t="s">
        <v>244</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669885</v>
      </c>
      <c r="CS13" s="664"/>
      <c r="CT13" s="664"/>
      <c r="CU13" s="664"/>
      <c r="CV13" s="664"/>
      <c r="CW13" s="664"/>
      <c r="CX13" s="664"/>
      <c r="CY13" s="665"/>
      <c r="CZ13" s="723">
        <v>9.4</v>
      </c>
      <c r="DA13" s="723"/>
      <c r="DB13" s="723"/>
      <c r="DC13" s="723"/>
      <c r="DD13" s="669">
        <v>360407</v>
      </c>
      <c r="DE13" s="664"/>
      <c r="DF13" s="664"/>
      <c r="DG13" s="664"/>
      <c r="DH13" s="664"/>
      <c r="DI13" s="664"/>
      <c r="DJ13" s="664"/>
      <c r="DK13" s="664"/>
      <c r="DL13" s="664"/>
      <c r="DM13" s="664"/>
      <c r="DN13" s="664"/>
      <c r="DO13" s="664"/>
      <c r="DP13" s="665"/>
      <c r="DQ13" s="669">
        <v>305976</v>
      </c>
      <c r="DR13" s="664"/>
      <c r="DS13" s="664"/>
      <c r="DT13" s="664"/>
      <c r="DU13" s="664"/>
      <c r="DV13" s="664"/>
      <c r="DW13" s="664"/>
      <c r="DX13" s="664"/>
      <c r="DY13" s="664"/>
      <c r="DZ13" s="664"/>
      <c r="EA13" s="664"/>
      <c r="EB13" s="664"/>
      <c r="EC13" s="704"/>
    </row>
    <row r="14" spans="2:143" ht="11.25" customHeight="1">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244</v>
      </c>
      <c r="AA14" s="723"/>
      <c r="AB14" s="723"/>
      <c r="AC14" s="723"/>
      <c r="AD14" s="724" t="s">
        <v>244</v>
      </c>
      <c r="AE14" s="724"/>
      <c r="AF14" s="724"/>
      <c r="AG14" s="724"/>
      <c r="AH14" s="724"/>
      <c r="AI14" s="724"/>
      <c r="AJ14" s="724"/>
      <c r="AK14" s="724"/>
      <c r="AL14" s="666" t="s">
        <v>137</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28253</v>
      </c>
      <c r="BH14" s="664"/>
      <c r="BI14" s="664"/>
      <c r="BJ14" s="664"/>
      <c r="BK14" s="664"/>
      <c r="BL14" s="664"/>
      <c r="BM14" s="664"/>
      <c r="BN14" s="665"/>
      <c r="BO14" s="723">
        <v>4.3</v>
      </c>
      <c r="BP14" s="723"/>
      <c r="BQ14" s="723"/>
      <c r="BR14" s="723"/>
      <c r="BS14" s="669" t="s">
        <v>244</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219681</v>
      </c>
      <c r="CS14" s="664"/>
      <c r="CT14" s="664"/>
      <c r="CU14" s="664"/>
      <c r="CV14" s="664"/>
      <c r="CW14" s="664"/>
      <c r="CX14" s="664"/>
      <c r="CY14" s="665"/>
      <c r="CZ14" s="723">
        <v>3.1</v>
      </c>
      <c r="DA14" s="723"/>
      <c r="DB14" s="723"/>
      <c r="DC14" s="723"/>
      <c r="DD14" s="669">
        <v>6942</v>
      </c>
      <c r="DE14" s="664"/>
      <c r="DF14" s="664"/>
      <c r="DG14" s="664"/>
      <c r="DH14" s="664"/>
      <c r="DI14" s="664"/>
      <c r="DJ14" s="664"/>
      <c r="DK14" s="664"/>
      <c r="DL14" s="664"/>
      <c r="DM14" s="664"/>
      <c r="DN14" s="664"/>
      <c r="DO14" s="664"/>
      <c r="DP14" s="665"/>
      <c r="DQ14" s="669">
        <v>219422</v>
      </c>
      <c r="DR14" s="664"/>
      <c r="DS14" s="664"/>
      <c r="DT14" s="664"/>
      <c r="DU14" s="664"/>
      <c r="DV14" s="664"/>
      <c r="DW14" s="664"/>
      <c r="DX14" s="664"/>
      <c r="DY14" s="664"/>
      <c r="DZ14" s="664"/>
      <c r="EA14" s="664"/>
      <c r="EB14" s="664"/>
      <c r="EC14" s="704"/>
    </row>
    <row r="15" spans="2:143" ht="11.25" customHeight="1">
      <c r="B15" s="658" t="s">
        <v>261</v>
      </c>
      <c r="C15" s="659"/>
      <c r="D15" s="659"/>
      <c r="E15" s="659"/>
      <c r="F15" s="659"/>
      <c r="G15" s="659"/>
      <c r="H15" s="659"/>
      <c r="I15" s="659"/>
      <c r="J15" s="659"/>
      <c r="K15" s="659"/>
      <c r="L15" s="659"/>
      <c r="M15" s="659"/>
      <c r="N15" s="659"/>
      <c r="O15" s="659"/>
      <c r="P15" s="659"/>
      <c r="Q15" s="660"/>
      <c r="R15" s="661">
        <v>20788</v>
      </c>
      <c r="S15" s="664"/>
      <c r="T15" s="664"/>
      <c r="U15" s="664"/>
      <c r="V15" s="664"/>
      <c r="W15" s="664"/>
      <c r="X15" s="664"/>
      <c r="Y15" s="665"/>
      <c r="Z15" s="723">
        <v>0.3</v>
      </c>
      <c r="AA15" s="723"/>
      <c r="AB15" s="723"/>
      <c r="AC15" s="723"/>
      <c r="AD15" s="724">
        <v>20788</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24210</v>
      </c>
      <c r="BH15" s="664"/>
      <c r="BI15" s="664"/>
      <c r="BJ15" s="664"/>
      <c r="BK15" s="664"/>
      <c r="BL15" s="664"/>
      <c r="BM15" s="664"/>
      <c r="BN15" s="665"/>
      <c r="BO15" s="723">
        <v>3.7</v>
      </c>
      <c r="BP15" s="723"/>
      <c r="BQ15" s="723"/>
      <c r="BR15" s="723"/>
      <c r="BS15" s="669" t="s">
        <v>244</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658701</v>
      </c>
      <c r="CS15" s="664"/>
      <c r="CT15" s="664"/>
      <c r="CU15" s="664"/>
      <c r="CV15" s="664"/>
      <c r="CW15" s="664"/>
      <c r="CX15" s="664"/>
      <c r="CY15" s="665"/>
      <c r="CZ15" s="723">
        <v>9.1999999999999993</v>
      </c>
      <c r="DA15" s="723"/>
      <c r="DB15" s="723"/>
      <c r="DC15" s="723"/>
      <c r="DD15" s="669">
        <v>125319</v>
      </c>
      <c r="DE15" s="664"/>
      <c r="DF15" s="664"/>
      <c r="DG15" s="664"/>
      <c r="DH15" s="664"/>
      <c r="DI15" s="664"/>
      <c r="DJ15" s="664"/>
      <c r="DK15" s="664"/>
      <c r="DL15" s="664"/>
      <c r="DM15" s="664"/>
      <c r="DN15" s="664"/>
      <c r="DO15" s="664"/>
      <c r="DP15" s="665"/>
      <c r="DQ15" s="669">
        <v>470933</v>
      </c>
      <c r="DR15" s="664"/>
      <c r="DS15" s="664"/>
      <c r="DT15" s="664"/>
      <c r="DU15" s="664"/>
      <c r="DV15" s="664"/>
      <c r="DW15" s="664"/>
      <c r="DX15" s="664"/>
      <c r="DY15" s="664"/>
      <c r="DZ15" s="664"/>
      <c r="EA15" s="664"/>
      <c r="EB15" s="664"/>
      <c r="EC15" s="704"/>
    </row>
    <row r="16" spans="2:143" ht="11.25" customHeight="1">
      <c r="B16" s="658" t="s">
        <v>264</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137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v>170</v>
      </c>
      <c r="BH16" s="664"/>
      <c r="BI16" s="664"/>
      <c r="BJ16" s="664"/>
      <c r="BK16" s="664"/>
      <c r="BL16" s="664"/>
      <c r="BM16" s="664"/>
      <c r="BN16" s="665"/>
      <c r="BO16" s="723">
        <v>0</v>
      </c>
      <c r="BP16" s="723"/>
      <c r="BQ16" s="723"/>
      <c r="BR16" s="723"/>
      <c r="BS16" s="669" t="s">
        <v>128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14185</v>
      </c>
      <c r="CS16" s="664"/>
      <c r="CT16" s="664"/>
      <c r="CU16" s="664"/>
      <c r="CV16" s="664"/>
      <c r="CW16" s="664"/>
      <c r="CX16" s="664"/>
      <c r="CY16" s="665"/>
      <c r="CZ16" s="723">
        <v>0.2</v>
      </c>
      <c r="DA16" s="723"/>
      <c r="DB16" s="723"/>
      <c r="DC16" s="723"/>
      <c r="DD16" s="669" t="s">
        <v>128</v>
      </c>
      <c r="DE16" s="664"/>
      <c r="DF16" s="664"/>
      <c r="DG16" s="664"/>
      <c r="DH16" s="664"/>
      <c r="DI16" s="664"/>
      <c r="DJ16" s="664"/>
      <c r="DK16" s="664"/>
      <c r="DL16" s="664"/>
      <c r="DM16" s="664"/>
      <c r="DN16" s="664"/>
      <c r="DO16" s="664"/>
      <c r="DP16" s="665"/>
      <c r="DQ16" s="669">
        <v>10554</v>
      </c>
      <c r="DR16" s="664"/>
      <c r="DS16" s="664"/>
      <c r="DT16" s="664"/>
      <c r="DU16" s="664"/>
      <c r="DV16" s="664"/>
      <c r="DW16" s="664"/>
      <c r="DX16" s="664"/>
      <c r="DY16" s="664"/>
      <c r="DZ16" s="664"/>
      <c r="EA16" s="664"/>
      <c r="EB16" s="664"/>
      <c r="EC16" s="704"/>
    </row>
    <row r="17" spans="2:133" ht="11.25" customHeight="1">
      <c r="B17" s="658" t="s">
        <v>267</v>
      </c>
      <c r="C17" s="659"/>
      <c r="D17" s="659"/>
      <c r="E17" s="659"/>
      <c r="F17" s="659"/>
      <c r="G17" s="659"/>
      <c r="H17" s="659"/>
      <c r="I17" s="659"/>
      <c r="J17" s="659"/>
      <c r="K17" s="659"/>
      <c r="L17" s="659"/>
      <c r="M17" s="659"/>
      <c r="N17" s="659"/>
      <c r="O17" s="659"/>
      <c r="P17" s="659"/>
      <c r="Q17" s="660"/>
      <c r="R17" s="661">
        <v>3612</v>
      </c>
      <c r="S17" s="664"/>
      <c r="T17" s="664"/>
      <c r="U17" s="664"/>
      <c r="V17" s="664"/>
      <c r="W17" s="664"/>
      <c r="X17" s="664"/>
      <c r="Y17" s="665"/>
      <c r="Z17" s="723">
        <v>0</v>
      </c>
      <c r="AA17" s="723"/>
      <c r="AB17" s="723"/>
      <c r="AC17" s="723"/>
      <c r="AD17" s="724">
        <v>3612</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244</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641281</v>
      </c>
      <c r="CS17" s="664"/>
      <c r="CT17" s="664"/>
      <c r="CU17" s="664"/>
      <c r="CV17" s="664"/>
      <c r="CW17" s="664"/>
      <c r="CX17" s="664"/>
      <c r="CY17" s="665"/>
      <c r="CZ17" s="723">
        <v>9</v>
      </c>
      <c r="DA17" s="723"/>
      <c r="DB17" s="723"/>
      <c r="DC17" s="723"/>
      <c r="DD17" s="669" t="s">
        <v>137</v>
      </c>
      <c r="DE17" s="664"/>
      <c r="DF17" s="664"/>
      <c r="DG17" s="664"/>
      <c r="DH17" s="664"/>
      <c r="DI17" s="664"/>
      <c r="DJ17" s="664"/>
      <c r="DK17" s="664"/>
      <c r="DL17" s="664"/>
      <c r="DM17" s="664"/>
      <c r="DN17" s="664"/>
      <c r="DO17" s="664"/>
      <c r="DP17" s="665"/>
      <c r="DQ17" s="669">
        <v>627423</v>
      </c>
      <c r="DR17" s="664"/>
      <c r="DS17" s="664"/>
      <c r="DT17" s="664"/>
      <c r="DU17" s="664"/>
      <c r="DV17" s="664"/>
      <c r="DW17" s="664"/>
      <c r="DX17" s="664"/>
      <c r="DY17" s="664"/>
      <c r="DZ17" s="664"/>
      <c r="EA17" s="664"/>
      <c r="EB17" s="664"/>
      <c r="EC17" s="704"/>
    </row>
    <row r="18" spans="2:133" ht="11.25" customHeight="1">
      <c r="B18" s="658" t="s">
        <v>270</v>
      </c>
      <c r="C18" s="659"/>
      <c r="D18" s="659"/>
      <c r="E18" s="659"/>
      <c r="F18" s="659"/>
      <c r="G18" s="659"/>
      <c r="H18" s="659"/>
      <c r="I18" s="659"/>
      <c r="J18" s="659"/>
      <c r="K18" s="659"/>
      <c r="L18" s="659"/>
      <c r="M18" s="659"/>
      <c r="N18" s="659"/>
      <c r="O18" s="659"/>
      <c r="P18" s="659"/>
      <c r="Q18" s="660"/>
      <c r="R18" s="661">
        <v>2892950</v>
      </c>
      <c r="S18" s="664"/>
      <c r="T18" s="664"/>
      <c r="U18" s="664"/>
      <c r="V18" s="664"/>
      <c r="W18" s="664"/>
      <c r="X18" s="664"/>
      <c r="Y18" s="665"/>
      <c r="Z18" s="723">
        <v>39</v>
      </c>
      <c r="AA18" s="723"/>
      <c r="AB18" s="723"/>
      <c r="AC18" s="723"/>
      <c r="AD18" s="724">
        <v>2612304</v>
      </c>
      <c r="AE18" s="724"/>
      <c r="AF18" s="724"/>
      <c r="AG18" s="724"/>
      <c r="AH18" s="724"/>
      <c r="AI18" s="724"/>
      <c r="AJ18" s="724"/>
      <c r="AK18" s="724"/>
      <c r="AL18" s="666">
        <v>74.400000000000006</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137</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137</v>
      </c>
      <c r="DA18" s="723"/>
      <c r="DB18" s="723"/>
      <c r="DC18" s="723"/>
      <c r="DD18" s="669" t="s">
        <v>128</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c r="B19" s="658" t="s">
        <v>273</v>
      </c>
      <c r="C19" s="659"/>
      <c r="D19" s="659"/>
      <c r="E19" s="659"/>
      <c r="F19" s="659"/>
      <c r="G19" s="659"/>
      <c r="H19" s="659"/>
      <c r="I19" s="659"/>
      <c r="J19" s="659"/>
      <c r="K19" s="659"/>
      <c r="L19" s="659"/>
      <c r="M19" s="659"/>
      <c r="N19" s="659"/>
      <c r="O19" s="659"/>
      <c r="P19" s="659"/>
      <c r="Q19" s="660"/>
      <c r="R19" s="661">
        <v>2612304</v>
      </c>
      <c r="S19" s="664"/>
      <c r="T19" s="664"/>
      <c r="U19" s="664"/>
      <c r="V19" s="664"/>
      <c r="W19" s="664"/>
      <c r="X19" s="664"/>
      <c r="Y19" s="665"/>
      <c r="Z19" s="723">
        <v>35.200000000000003</v>
      </c>
      <c r="AA19" s="723"/>
      <c r="AB19" s="723"/>
      <c r="AC19" s="723"/>
      <c r="AD19" s="724">
        <v>2612304</v>
      </c>
      <c r="AE19" s="724"/>
      <c r="AF19" s="724"/>
      <c r="AG19" s="724"/>
      <c r="AH19" s="724"/>
      <c r="AI19" s="724"/>
      <c r="AJ19" s="724"/>
      <c r="AK19" s="724"/>
      <c r="AL19" s="666">
        <v>74.400000000000006</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11626</v>
      </c>
      <c r="BH19" s="664"/>
      <c r="BI19" s="664"/>
      <c r="BJ19" s="664"/>
      <c r="BK19" s="664"/>
      <c r="BL19" s="664"/>
      <c r="BM19" s="664"/>
      <c r="BN19" s="665"/>
      <c r="BO19" s="723">
        <v>1.8</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137</v>
      </c>
      <c r="DA19" s="723"/>
      <c r="DB19" s="723"/>
      <c r="DC19" s="723"/>
      <c r="DD19" s="669" t="s">
        <v>128</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c r="B20" s="658" t="s">
        <v>276</v>
      </c>
      <c r="C20" s="659"/>
      <c r="D20" s="659"/>
      <c r="E20" s="659"/>
      <c r="F20" s="659"/>
      <c r="G20" s="659"/>
      <c r="H20" s="659"/>
      <c r="I20" s="659"/>
      <c r="J20" s="659"/>
      <c r="K20" s="659"/>
      <c r="L20" s="659"/>
      <c r="M20" s="659"/>
      <c r="N20" s="659"/>
      <c r="O20" s="659"/>
      <c r="P20" s="659"/>
      <c r="Q20" s="660"/>
      <c r="R20" s="661">
        <v>280646</v>
      </c>
      <c r="S20" s="664"/>
      <c r="T20" s="664"/>
      <c r="U20" s="664"/>
      <c r="V20" s="664"/>
      <c r="W20" s="664"/>
      <c r="X20" s="664"/>
      <c r="Y20" s="665"/>
      <c r="Z20" s="723">
        <v>3.8</v>
      </c>
      <c r="AA20" s="723"/>
      <c r="AB20" s="723"/>
      <c r="AC20" s="723"/>
      <c r="AD20" s="724" t="s">
        <v>244</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11626</v>
      </c>
      <c r="BH20" s="664"/>
      <c r="BI20" s="664"/>
      <c r="BJ20" s="664"/>
      <c r="BK20" s="664"/>
      <c r="BL20" s="664"/>
      <c r="BM20" s="664"/>
      <c r="BN20" s="665"/>
      <c r="BO20" s="723">
        <v>1.8</v>
      </c>
      <c r="BP20" s="723"/>
      <c r="BQ20" s="723"/>
      <c r="BR20" s="723"/>
      <c r="BS20" s="669" t="s">
        <v>137</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7138033</v>
      </c>
      <c r="CS20" s="664"/>
      <c r="CT20" s="664"/>
      <c r="CU20" s="664"/>
      <c r="CV20" s="664"/>
      <c r="CW20" s="664"/>
      <c r="CX20" s="664"/>
      <c r="CY20" s="665"/>
      <c r="CZ20" s="723">
        <v>100</v>
      </c>
      <c r="DA20" s="723"/>
      <c r="DB20" s="723"/>
      <c r="DC20" s="723"/>
      <c r="DD20" s="669">
        <v>2307722</v>
      </c>
      <c r="DE20" s="664"/>
      <c r="DF20" s="664"/>
      <c r="DG20" s="664"/>
      <c r="DH20" s="664"/>
      <c r="DI20" s="664"/>
      <c r="DJ20" s="664"/>
      <c r="DK20" s="664"/>
      <c r="DL20" s="664"/>
      <c r="DM20" s="664"/>
      <c r="DN20" s="664"/>
      <c r="DO20" s="664"/>
      <c r="DP20" s="665"/>
      <c r="DQ20" s="669">
        <v>4219699</v>
      </c>
      <c r="DR20" s="664"/>
      <c r="DS20" s="664"/>
      <c r="DT20" s="664"/>
      <c r="DU20" s="664"/>
      <c r="DV20" s="664"/>
      <c r="DW20" s="664"/>
      <c r="DX20" s="664"/>
      <c r="DY20" s="664"/>
      <c r="DZ20" s="664"/>
      <c r="EA20" s="664"/>
      <c r="EB20" s="664"/>
      <c r="EC20" s="704"/>
    </row>
    <row r="21" spans="2:133" ht="11.25" customHeight="1">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244</v>
      </c>
      <c r="AA21" s="723"/>
      <c r="AB21" s="723"/>
      <c r="AC21" s="723"/>
      <c r="AD21" s="724" t="s">
        <v>137</v>
      </c>
      <c r="AE21" s="724"/>
      <c r="AF21" s="724"/>
      <c r="AG21" s="724"/>
      <c r="AH21" s="724"/>
      <c r="AI21" s="724"/>
      <c r="AJ21" s="724"/>
      <c r="AK21" s="724"/>
      <c r="AL21" s="666" t="s">
        <v>244</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11626</v>
      </c>
      <c r="BH21" s="664"/>
      <c r="BI21" s="664"/>
      <c r="BJ21" s="664"/>
      <c r="BK21" s="664"/>
      <c r="BL21" s="664"/>
      <c r="BM21" s="664"/>
      <c r="BN21" s="665"/>
      <c r="BO21" s="723">
        <v>1.8</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281</v>
      </c>
      <c r="C22" s="659"/>
      <c r="D22" s="659"/>
      <c r="E22" s="659"/>
      <c r="F22" s="659"/>
      <c r="G22" s="659"/>
      <c r="H22" s="659"/>
      <c r="I22" s="659"/>
      <c r="J22" s="659"/>
      <c r="K22" s="659"/>
      <c r="L22" s="659"/>
      <c r="M22" s="659"/>
      <c r="N22" s="659"/>
      <c r="O22" s="659"/>
      <c r="P22" s="659"/>
      <c r="Q22" s="660"/>
      <c r="R22" s="661">
        <v>3783585</v>
      </c>
      <c r="S22" s="664"/>
      <c r="T22" s="664"/>
      <c r="U22" s="664"/>
      <c r="V22" s="664"/>
      <c r="W22" s="664"/>
      <c r="X22" s="664"/>
      <c r="Y22" s="665"/>
      <c r="Z22" s="723">
        <v>51</v>
      </c>
      <c r="AA22" s="723"/>
      <c r="AB22" s="723"/>
      <c r="AC22" s="723"/>
      <c r="AD22" s="724">
        <v>3502939</v>
      </c>
      <c r="AE22" s="724"/>
      <c r="AF22" s="724"/>
      <c r="AG22" s="724"/>
      <c r="AH22" s="724"/>
      <c r="AI22" s="724"/>
      <c r="AJ22" s="724"/>
      <c r="AK22" s="724"/>
      <c r="AL22" s="666">
        <v>99.7</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244</v>
      </c>
      <c r="BP22" s="723"/>
      <c r="BQ22" s="723"/>
      <c r="BR22" s="723"/>
      <c r="BS22" s="669" t="s">
        <v>137</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284</v>
      </c>
      <c r="C23" s="659"/>
      <c r="D23" s="659"/>
      <c r="E23" s="659"/>
      <c r="F23" s="659"/>
      <c r="G23" s="659"/>
      <c r="H23" s="659"/>
      <c r="I23" s="659"/>
      <c r="J23" s="659"/>
      <c r="K23" s="659"/>
      <c r="L23" s="659"/>
      <c r="M23" s="659"/>
      <c r="N23" s="659"/>
      <c r="O23" s="659"/>
      <c r="P23" s="659"/>
      <c r="Q23" s="660"/>
      <c r="R23" s="661">
        <v>1179</v>
      </c>
      <c r="S23" s="664"/>
      <c r="T23" s="664"/>
      <c r="U23" s="664"/>
      <c r="V23" s="664"/>
      <c r="W23" s="664"/>
      <c r="X23" s="664"/>
      <c r="Y23" s="665"/>
      <c r="Z23" s="723">
        <v>0</v>
      </c>
      <c r="AA23" s="723"/>
      <c r="AB23" s="723"/>
      <c r="AC23" s="723"/>
      <c r="AD23" s="724">
        <v>1179</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c r="B24" s="658" t="s">
        <v>291</v>
      </c>
      <c r="C24" s="659"/>
      <c r="D24" s="659"/>
      <c r="E24" s="659"/>
      <c r="F24" s="659"/>
      <c r="G24" s="659"/>
      <c r="H24" s="659"/>
      <c r="I24" s="659"/>
      <c r="J24" s="659"/>
      <c r="K24" s="659"/>
      <c r="L24" s="659"/>
      <c r="M24" s="659"/>
      <c r="N24" s="659"/>
      <c r="O24" s="659"/>
      <c r="P24" s="659"/>
      <c r="Q24" s="660"/>
      <c r="R24" s="661">
        <v>12487</v>
      </c>
      <c r="S24" s="664"/>
      <c r="T24" s="664"/>
      <c r="U24" s="664"/>
      <c r="V24" s="664"/>
      <c r="W24" s="664"/>
      <c r="X24" s="664"/>
      <c r="Y24" s="665"/>
      <c r="Z24" s="723">
        <v>0.2</v>
      </c>
      <c r="AA24" s="723"/>
      <c r="AB24" s="723"/>
      <c r="AC24" s="723"/>
      <c r="AD24" s="724">
        <v>33</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244</v>
      </c>
      <c r="BP24" s="723"/>
      <c r="BQ24" s="723"/>
      <c r="BR24" s="723"/>
      <c r="BS24" s="669" t="s">
        <v>128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1964503</v>
      </c>
      <c r="CS24" s="727"/>
      <c r="CT24" s="727"/>
      <c r="CU24" s="727"/>
      <c r="CV24" s="727"/>
      <c r="CW24" s="727"/>
      <c r="CX24" s="727"/>
      <c r="CY24" s="773"/>
      <c r="CZ24" s="774">
        <v>27.5</v>
      </c>
      <c r="DA24" s="743"/>
      <c r="DB24" s="743"/>
      <c r="DC24" s="777"/>
      <c r="DD24" s="772">
        <v>1591991</v>
      </c>
      <c r="DE24" s="727"/>
      <c r="DF24" s="727"/>
      <c r="DG24" s="727"/>
      <c r="DH24" s="727"/>
      <c r="DI24" s="727"/>
      <c r="DJ24" s="727"/>
      <c r="DK24" s="773"/>
      <c r="DL24" s="772">
        <v>1561402</v>
      </c>
      <c r="DM24" s="727"/>
      <c r="DN24" s="727"/>
      <c r="DO24" s="727"/>
      <c r="DP24" s="727"/>
      <c r="DQ24" s="727"/>
      <c r="DR24" s="727"/>
      <c r="DS24" s="727"/>
      <c r="DT24" s="727"/>
      <c r="DU24" s="727"/>
      <c r="DV24" s="773"/>
      <c r="DW24" s="774">
        <v>42.7</v>
      </c>
      <c r="DX24" s="743"/>
      <c r="DY24" s="743"/>
      <c r="DZ24" s="743"/>
      <c r="EA24" s="743"/>
      <c r="EB24" s="743"/>
      <c r="EC24" s="775"/>
    </row>
    <row r="25" spans="2:133" ht="11.25" customHeight="1">
      <c r="B25" s="658" t="s">
        <v>294</v>
      </c>
      <c r="C25" s="659"/>
      <c r="D25" s="659"/>
      <c r="E25" s="659"/>
      <c r="F25" s="659"/>
      <c r="G25" s="659"/>
      <c r="H25" s="659"/>
      <c r="I25" s="659"/>
      <c r="J25" s="659"/>
      <c r="K25" s="659"/>
      <c r="L25" s="659"/>
      <c r="M25" s="659"/>
      <c r="N25" s="659"/>
      <c r="O25" s="659"/>
      <c r="P25" s="659"/>
      <c r="Q25" s="660"/>
      <c r="R25" s="661">
        <v>108143</v>
      </c>
      <c r="S25" s="664"/>
      <c r="T25" s="664"/>
      <c r="U25" s="664"/>
      <c r="V25" s="664"/>
      <c r="W25" s="664"/>
      <c r="X25" s="664"/>
      <c r="Y25" s="665"/>
      <c r="Z25" s="723">
        <v>1.5</v>
      </c>
      <c r="AA25" s="723"/>
      <c r="AB25" s="723"/>
      <c r="AC25" s="723"/>
      <c r="AD25" s="724">
        <v>6309</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244</v>
      </c>
      <c r="BP25" s="723"/>
      <c r="BQ25" s="723"/>
      <c r="BR25" s="723"/>
      <c r="BS25" s="669" t="s">
        <v>244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877519</v>
      </c>
      <c r="CS25" s="662"/>
      <c r="CT25" s="662"/>
      <c r="CU25" s="662"/>
      <c r="CV25" s="662"/>
      <c r="CW25" s="662"/>
      <c r="CX25" s="662"/>
      <c r="CY25" s="663"/>
      <c r="CZ25" s="666">
        <v>12.3</v>
      </c>
      <c r="DA25" s="695"/>
      <c r="DB25" s="695"/>
      <c r="DC25" s="696"/>
      <c r="DD25" s="669">
        <v>789485</v>
      </c>
      <c r="DE25" s="662"/>
      <c r="DF25" s="662"/>
      <c r="DG25" s="662"/>
      <c r="DH25" s="662"/>
      <c r="DI25" s="662"/>
      <c r="DJ25" s="662"/>
      <c r="DK25" s="663"/>
      <c r="DL25" s="669">
        <v>789408</v>
      </c>
      <c r="DM25" s="662"/>
      <c r="DN25" s="662"/>
      <c r="DO25" s="662"/>
      <c r="DP25" s="662"/>
      <c r="DQ25" s="662"/>
      <c r="DR25" s="662"/>
      <c r="DS25" s="662"/>
      <c r="DT25" s="662"/>
      <c r="DU25" s="662"/>
      <c r="DV25" s="663"/>
      <c r="DW25" s="666">
        <v>21.6</v>
      </c>
      <c r="DX25" s="695"/>
      <c r="DY25" s="695"/>
      <c r="DZ25" s="695"/>
      <c r="EA25" s="695"/>
      <c r="EB25" s="695"/>
      <c r="EC25" s="697"/>
    </row>
    <row r="26" spans="2:133" ht="11.25" customHeight="1">
      <c r="B26" s="658" t="s">
        <v>297</v>
      </c>
      <c r="C26" s="659"/>
      <c r="D26" s="659"/>
      <c r="E26" s="659"/>
      <c r="F26" s="659"/>
      <c r="G26" s="659"/>
      <c r="H26" s="659"/>
      <c r="I26" s="659"/>
      <c r="J26" s="659"/>
      <c r="K26" s="659"/>
      <c r="L26" s="659"/>
      <c r="M26" s="659"/>
      <c r="N26" s="659"/>
      <c r="O26" s="659"/>
      <c r="P26" s="659"/>
      <c r="Q26" s="660"/>
      <c r="R26" s="661">
        <v>5034</v>
      </c>
      <c r="S26" s="664"/>
      <c r="T26" s="664"/>
      <c r="U26" s="664"/>
      <c r="V26" s="664"/>
      <c r="W26" s="664"/>
      <c r="X26" s="664"/>
      <c r="Y26" s="665"/>
      <c r="Z26" s="723">
        <v>0.1</v>
      </c>
      <c r="AA26" s="723"/>
      <c r="AB26" s="723"/>
      <c r="AC26" s="723"/>
      <c r="AD26" s="724">
        <v>308</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137</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530608</v>
      </c>
      <c r="CS26" s="664"/>
      <c r="CT26" s="664"/>
      <c r="CU26" s="664"/>
      <c r="CV26" s="664"/>
      <c r="CW26" s="664"/>
      <c r="CX26" s="664"/>
      <c r="CY26" s="665"/>
      <c r="CZ26" s="666">
        <v>7.4</v>
      </c>
      <c r="DA26" s="695"/>
      <c r="DB26" s="695"/>
      <c r="DC26" s="696"/>
      <c r="DD26" s="669">
        <v>448827</v>
      </c>
      <c r="DE26" s="664"/>
      <c r="DF26" s="664"/>
      <c r="DG26" s="664"/>
      <c r="DH26" s="664"/>
      <c r="DI26" s="664"/>
      <c r="DJ26" s="664"/>
      <c r="DK26" s="665"/>
      <c r="DL26" s="669" t="s">
        <v>128</v>
      </c>
      <c r="DM26" s="664"/>
      <c r="DN26" s="664"/>
      <c r="DO26" s="664"/>
      <c r="DP26" s="664"/>
      <c r="DQ26" s="664"/>
      <c r="DR26" s="664"/>
      <c r="DS26" s="664"/>
      <c r="DT26" s="664"/>
      <c r="DU26" s="664"/>
      <c r="DV26" s="665"/>
      <c r="DW26" s="666" t="s">
        <v>244</v>
      </c>
      <c r="DX26" s="695"/>
      <c r="DY26" s="695"/>
      <c r="DZ26" s="695"/>
      <c r="EA26" s="695"/>
      <c r="EB26" s="695"/>
      <c r="EC26" s="697"/>
    </row>
    <row r="27" spans="2:133" ht="11.25" customHeight="1">
      <c r="B27" s="658" t="s">
        <v>300</v>
      </c>
      <c r="C27" s="659"/>
      <c r="D27" s="659"/>
      <c r="E27" s="659"/>
      <c r="F27" s="659"/>
      <c r="G27" s="659"/>
      <c r="H27" s="659"/>
      <c r="I27" s="659"/>
      <c r="J27" s="659"/>
      <c r="K27" s="659"/>
      <c r="L27" s="659"/>
      <c r="M27" s="659"/>
      <c r="N27" s="659"/>
      <c r="O27" s="659"/>
      <c r="P27" s="659"/>
      <c r="Q27" s="660"/>
      <c r="R27" s="661">
        <v>358943</v>
      </c>
      <c r="S27" s="664"/>
      <c r="T27" s="664"/>
      <c r="U27" s="664"/>
      <c r="V27" s="664"/>
      <c r="W27" s="664"/>
      <c r="X27" s="664"/>
      <c r="Y27" s="665"/>
      <c r="Z27" s="723">
        <v>4.8</v>
      </c>
      <c r="AA27" s="723"/>
      <c r="AB27" s="723"/>
      <c r="AC27" s="723"/>
      <c r="AD27" s="724" t="s">
        <v>128</v>
      </c>
      <c r="AE27" s="724"/>
      <c r="AF27" s="724"/>
      <c r="AG27" s="724"/>
      <c r="AH27" s="724"/>
      <c r="AI27" s="724"/>
      <c r="AJ27" s="724"/>
      <c r="AK27" s="724"/>
      <c r="AL27" s="666" t="s">
        <v>244</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654358</v>
      </c>
      <c r="BH27" s="664"/>
      <c r="BI27" s="664"/>
      <c r="BJ27" s="664"/>
      <c r="BK27" s="664"/>
      <c r="BL27" s="664"/>
      <c r="BM27" s="664"/>
      <c r="BN27" s="665"/>
      <c r="BO27" s="723">
        <v>100</v>
      </c>
      <c r="BP27" s="723"/>
      <c r="BQ27" s="723"/>
      <c r="BR27" s="723"/>
      <c r="BS27" s="669">
        <v>4494</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445703</v>
      </c>
      <c r="CS27" s="662"/>
      <c r="CT27" s="662"/>
      <c r="CU27" s="662"/>
      <c r="CV27" s="662"/>
      <c r="CW27" s="662"/>
      <c r="CX27" s="662"/>
      <c r="CY27" s="663"/>
      <c r="CZ27" s="666">
        <v>6.2</v>
      </c>
      <c r="DA27" s="695"/>
      <c r="DB27" s="695"/>
      <c r="DC27" s="696"/>
      <c r="DD27" s="669">
        <v>175083</v>
      </c>
      <c r="DE27" s="662"/>
      <c r="DF27" s="662"/>
      <c r="DG27" s="662"/>
      <c r="DH27" s="662"/>
      <c r="DI27" s="662"/>
      <c r="DJ27" s="662"/>
      <c r="DK27" s="663"/>
      <c r="DL27" s="669">
        <v>144571</v>
      </c>
      <c r="DM27" s="662"/>
      <c r="DN27" s="662"/>
      <c r="DO27" s="662"/>
      <c r="DP27" s="662"/>
      <c r="DQ27" s="662"/>
      <c r="DR27" s="662"/>
      <c r="DS27" s="662"/>
      <c r="DT27" s="662"/>
      <c r="DU27" s="662"/>
      <c r="DV27" s="663"/>
      <c r="DW27" s="666">
        <v>4</v>
      </c>
      <c r="DX27" s="695"/>
      <c r="DY27" s="695"/>
      <c r="DZ27" s="695"/>
      <c r="EA27" s="695"/>
      <c r="EB27" s="695"/>
      <c r="EC27" s="697"/>
    </row>
    <row r="28" spans="2:133" ht="11.25" customHeight="1">
      <c r="B28" s="766" t="s">
        <v>303</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137</v>
      </c>
      <c r="AA28" s="723"/>
      <c r="AB28" s="723"/>
      <c r="AC28" s="723"/>
      <c r="AD28" s="724" t="s">
        <v>244</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641281</v>
      </c>
      <c r="CS28" s="664"/>
      <c r="CT28" s="664"/>
      <c r="CU28" s="664"/>
      <c r="CV28" s="664"/>
      <c r="CW28" s="664"/>
      <c r="CX28" s="664"/>
      <c r="CY28" s="665"/>
      <c r="CZ28" s="666">
        <v>9</v>
      </c>
      <c r="DA28" s="695"/>
      <c r="DB28" s="695"/>
      <c r="DC28" s="696"/>
      <c r="DD28" s="669">
        <v>627423</v>
      </c>
      <c r="DE28" s="664"/>
      <c r="DF28" s="664"/>
      <c r="DG28" s="664"/>
      <c r="DH28" s="664"/>
      <c r="DI28" s="664"/>
      <c r="DJ28" s="664"/>
      <c r="DK28" s="665"/>
      <c r="DL28" s="669">
        <v>627423</v>
      </c>
      <c r="DM28" s="664"/>
      <c r="DN28" s="664"/>
      <c r="DO28" s="664"/>
      <c r="DP28" s="664"/>
      <c r="DQ28" s="664"/>
      <c r="DR28" s="664"/>
      <c r="DS28" s="664"/>
      <c r="DT28" s="664"/>
      <c r="DU28" s="664"/>
      <c r="DV28" s="665"/>
      <c r="DW28" s="666">
        <v>17.2</v>
      </c>
      <c r="DX28" s="695"/>
      <c r="DY28" s="695"/>
      <c r="DZ28" s="695"/>
      <c r="EA28" s="695"/>
      <c r="EB28" s="695"/>
      <c r="EC28" s="697"/>
    </row>
    <row r="29" spans="2:133" ht="11.25" customHeight="1">
      <c r="B29" s="658" t="s">
        <v>305</v>
      </c>
      <c r="C29" s="659"/>
      <c r="D29" s="659"/>
      <c r="E29" s="659"/>
      <c r="F29" s="659"/>
      <c r="G29" s="659"/>
      <c r="H29" s="659"/>
      <c r="I29" s="659"/>
      <c r="J29" s="659"/>
      <c r="K29" s="659"/>
      <c r="L29" s="659"/>
      <c r="M29" s="659"/>
      <c r="N29" s="659"/>
      <c r="O29" s="659"/>
      <c r="P29" s="659"/>
      <c r="Q29" s="660"/>
      <c r="R29" s="661">
        <v>505298</v>
      </c>
      <c r="S29" s="664"/>
      <c r="T29" s="664"/>
      <c r="U29" s="664"/>
      <c r="V29" s="664"/>
      <c r="W29" s="664"/>
      <c r="X29" s="664"/>
      <c r="Y29" s="665"/>
      <c r="Z29" s="723">
        <v>6.8</v>
      </c>
      <c r="AA29" s="723"/>
      <c r="AB29" s="723"/>
      <c r="AC29" s="723"/>
      <c r="AD29" s="724" t="s">
        <v>128</v>
      </c>
      <c r="AE29" s="724"/>
      <c r="AF29" s="724"/>
      <c r="AG29" s="724"/>
      <c r="AH29" s="724"/>
      <c r="AI29" s="724"/>
      <c r="AJ29" s="724"/>
      <c r="AK29" s="724"/>
      <c r="AL29" s="666" t="s">
        <v>128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641281</v>
      </c>
      <c r="CS29" s="662"/>
      <c r="CT29" s="662"/>
      <c r="CU29" s="662"/>
      <c r="CV29" s="662"/>
      <c r="CW29" s="662"/>
      <c r="CX29" s="662"/>
      <c r="CY29" s="663"/>
      <c r="CZ29" s="666">
        <v>9</v>
      </c>
      <c r="DA29" s="695"/>
      <c r="DB29" s="695"/>
      <c r="DC29" s="696"/>
      <c r="DD29" s="669">
        <v>627423</v>
      </c>
      <c r="DE29" s="662"/>
      <c r="DF29" s="662"/>
      <c r="DG29" s="662"/>
      <c r="DH29" s="662"/>
      <c r="DI29" s="662"/>
      <c r="DJ29" s="662"/>
      <c r="DK29" s="663"/>
      <c r="DL29" s="669">
        <v>627423</v>
      </c>
      <c r="DM29" s="662"/>
      <c r="DN29" s="662"/>
      <c r="DO29" s="662"/>
      <c r="DP29" s="662"/>
      <c r="DQ29" s="662"/>
      <c r="DR29" s="662"/>
      <c r="DS29" s="662"/>
      <c r="DT29" s="662"/>
      <c r="DU29" s="662"/>
      <c r="DV29" s="663"/>
      <c r="DW29" s="666">
        <v>17.2</v>
      </c>
      <c r="DX29" s="695"/>
      <c r="DY29" s="695"/>
      <c r="DZ29" s="695"/>
      <c r="EA29" s="695"/>
      <c r="EB29" s="695"/>
      <c r="EC29" s="697"/>
    </row>
    <row r="30" spans="2:133" ht="11.25" customHeight="1">
      <c r="B30" s="658" t="s">
        <v>310</v>
      </c>
      <c r="C30" s="659"/>
      <c r="D30" s="659"/>
      <c r="E30" s="659"/>
      <c r="F30" s="659"/>
      <c r="G30" s="659"/>
      <c r="H30" s="659"/>
      <c r="I30" s="659"/>
      <c r="J30" s="659"/>
      <c r="K30" s="659"/>
      <c r="L30" s="659"/>
      <c r="M30" s="659"/>
      <c r="N30" s="659"/>
      <c r="O30" s="659"/>
      <c r="P30" s="659"/>
      <c r="Q30" s="660"/>
      <c r="R30" s="661">
        <v>10550</v>
      </c>
      <c r="S30" s="664"/>
      <c r="T30" s="664"/>
      <c r="U30" s="664"/>
      <c r="V30" s="664"/>
      <c r="W30" s="664"/>
      <c r="X30" s="664"/>
      <c r="Y30" s="665"/>
      <c r="Z30" s="723">
        <v>0.1</v>
      </c>
      <c r="AA30" s="723"/>
      <c r="AB30" s="723"/>
      <c r="AC30" s="723"/>
      <c r="AD30" s="724">
        <v>1244</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98.7</v>
      </c>
      <c r="BH30" s="742"/>
      <c r="BI30" s="742"/>
      <c r="BJ30" s="742"/>
      <c r="BK30" s="742"/>
      <c r="BL30" s="742"/>
      <c r="BM30" s="743">
        <v>95.1</v>
      </c>
      <c r="BN30" s="742"/>
      <c r="BO30" s="742"/>
      <c r="BP30" s="742"/>
      <c r="BQ30" s="744"/>
      <c r="BR30" s="741">
        <v>98.7</v>
      </c>
      <c r="BS30" s="742"/>
      <c r="BT30" s="742"/>
      <c r="BU30" s="742"/>
      <c r="BV30" s="742"/>
      <c r="BW30" s="742"/>
      <c r="BX30" s="743">
        <v>95.4</v>
      </c>
      <c r="BY30" s="742"/>
      <c r="BZ30" s="742"/>
      <c r="CA30" s="742"/>
      <c r="CB30" s="744"/>
      <c r="CD30" s="747"/>
      <c r="CE30" s="748"/>
      <c r="CF30" s="705" t="s">
        <v>313</v>
      </c>
      <c r="CG30" s="702"/>
      <c r="CH30" s="702"/>
      <c r="CI30" s="702"/>
      <c r="CJ30" s="702"/>
      <c r="CK30" s="702"/>
      <c r="CL30" s="702"/>
      <c r="CM30" s="702"/>
      <c r="CN30" s="702"/>
      <c r="CO30" s="702"/>
      <c r="CP30" s="702"/>
      <c r="CQ30" s="703"/>
      <c r="CR30" s="661">
        <v>605276</v>
      </c>
      <c r="CS30" s="664"/>
      <c r="CT30" s="664"/>
      <c r="CU30" s="664"/>
      <c r="CV30" s="664"/>
      <c r="CW30" s="664"/>
      <c r="CX30" s="664"/>
      <c r="CY30" s="665"/>
      <c r="CZ30" s="666">
        <v>8.5</v>
      </c>
      <c r="DA30" s="695"/>
      <c r="DB30" s="695"/>
      <c r="DC30" s="696"/>
      <c r="DD30" s="669">
        <v>592517</v>
      </c>
      <c r="DE30" s="664"/>
      <c r="DF30" s="664"/>
      <c r="DG30" s="664"/>
      <c r="DH30" s="664"/>
      <c r="DI30" s="664"/>
      <c r="DJ30" s="664"/>
      <c r="DK30" s="665"/>
      <c r="DL30" s="669">
        <v>592517</v>
      </c>
      <c r="DM30" s="664"/>
      <c r="DN30" s="664"/>
      <c r="DO30" s="664"/>
      <c r="DP30" s="664"/>
      <c r="DQ30" s="664"/>
      <c r="DR30" s="664"/>
      <c r="DS30" s="664"/>
      <c r="DT30" s="664"/>
      <c r="DU30" s="664"/>
      <c r="DV30" s="665"/>
      <c r="DW30" s="666">
        <v>16.2</v>
      </c>
      <c r="DX30" s="695"/>
      <c r="DY30" s="695"/>
      <c r="DZ30" s="695"/>
      <c r="EA30" s="695"/>
      <c r="EB30" s="695"/>
      <c r="EC30" s="697"/>
    </row>
    <row r="31" spans="2:133" ht="11.25" customHeight="1">
      <c r="B31" s="658" t="s">
        <v>314</v>
      </c>
      <c r="C31" s="659"/>
      <c r="D31" s="659"/>
      <c r="E31" s="659"/>
      <c r="F31" s="659"/>
      <c r="G31" s="659"/>
      <c r="H31" s="659"/>
      <c r="I31" s="659"/>
      <c r="J31" s="659"/>
      <c r="K31" s="659"/>
      <c r="L31" s="659"/>
      <c r="M31" s="659"/>
      <c r="N31" s="659"/>
      <c r="O31" s="659"/>
      <c r="P31" s="659"/>
      <c r="Q31" s="660"/>
      <c r="R31" s="661">
        <v>52720</v>
      </c>
      <c r="S31" s="664"/>
      <c r="T31" s="664"/>
      <c r="U31" s="664"/>
      <c r="V31" s="664"/>
      <c r="W31" s="664"/>
      <c r="X31" s="664"/>
      <c r="Y31" s="665"/>
      <c r="Z31" s="723">
        <v>0.7</v>
      </c>
      <c r="AA31" s="723"/>
      <c r="AB31" s="723"/>
      <c r="AC31" s="723"/>
      <c r="AD31" s="724" t="s">
        <v>244</v>
      </c>
      <c r="AE31" s="724"/>
      <c r="AF31" s="724"/>
      <c r="AG31" s="724"/>
      <c r="AH31" s="724"/>
      <c r="AI31" s="724"/>
      <c r="AJ31" s="724"/>
      <c r="AK31" s="724"/>
      <c r="AL31" s="666" t="s">
        <v>128</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99.2</v>
      </c>
      <c r="BH31" s="662"/>
      <c r="BI31" s="662"/>
      <c r="BJ31" s="662"/>
      <c r="BK31" s="662"/>
      <c r="BL31" s="662"/>
      <c r="BM31" s="667">
        <v>97.7</v>
      </c>
      <c r="BN31" s="740"/>
      <c r="BO31" s="740"/>
      <c r="BP31" s="740"/>
      <c r="BQ31" s="701"/>
      <c r="BR31" s="739">
        <v>99.5</v>
      </c>
      <c r="BS31" s="662"/>
      <c r="BT31" s="662"/>
      <c r="BU31" s="662"/>
      <c r="BV31" s="662"/>
      <c r="BW31" s="662"/>
      <c r="BX31" s="667">
        <v>97.9</v>
      </c>
      <c r="BY31" s="740"/>
      <c r="BZ31" s="740"/>
      <c r="CA31" s="740"/>
      <c r="CB31" s="701"/>
      <c r="CD31" s="747"/>
      <c r="CE31" s="748"/>
      <c r="CF31" s="705" t="s">
        <v>317</v>
      </c>
      <c r="CG31" s="702"/>
      <c r="CH31" s="702"/>
      <c r="CI31" s="702"/>
      <c r="CJ31" s="702"/>
      <c r="CK31" s="702"/>
      <c r="CL31" s="702"/>
      <c r="CM31" s="702"/>
      <c r="CN31" s="702"/>
      <c r="CO31" s="702"/>
      <c r="CP31" s="702"/>
      <c r="CQ31" s="703"/>
      <c r="CR31" s="661">
        <v>36005</v>
      </c>
      <c r="CS31" s="662"/>
      <c r="CT31" s="662"/>
      <c r="CU31" s="662"/>
      <c r="CV31" s="662"/>
      <c r="CW31" s="662"/>
      <c r="CX31" s="662"/>
      <c r="CY31" s="663"/>
      <c r="CZ31" s="666">
        <v>0.5</v>
      </c>
      <c r="DA31" s="695"/>
      <c r="DB31" s="695"/>
      <c r="DC31" s="696"/>
      <c r="DD31" s="669">
        <v>34906</v>
      </c>
      <c r="DE31" s="662"/>
      <c r="DF31" s="662"/>
      <c r="DG31" s="662"/>
      <c r="DH31" s="662"/>
      <c r="DI31" s="662"/>
      <c r="DJ31" s="662"/>
      <c r="DK31" s="663"/>
      <c r="DL31" s="669">
        <v>34906</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318</v>
      </c>
      <c r="C32" s="659"/>
      <c r="D32" s="659"/>
      <c r="E32" s="659"/>
      <c r="F32" s="659"/>
      <c r="G32" s="659"/>
      <c r="H32" s="659"/>
      <c r="I32" s="659"/>
      <c r="J32" s="659"/>
      <c r="K32" s="659"/>
      <c r="L32" s="659"/>
      <c r="M32" s="659"/>
      <c r="N32" s="659"/>
      <c r="O32" s="659"/>
      <c r="P32" s="659"/>
      <c r="Q32" s="660"/>
      <c r="R32" s="661">
        <v>604043</v>
      </c>
      <c r="S32" s="664"/>
      <c r="T32" s="664"/>
      <c r="U32" s="664"/>
      <c r="V32" s="664"/>
      <c r="W32" s="664"/>
      <c r="X32" s="664"/>
      <c r="Y32" s="665"/>
      <c r="Z32" s="723">
        <v>8.1</v>
      </c>
      <c r="AA32" s="723"/>
      <c r="AB32" s="723"/>
      <c r="AC32" s="723"/>
      <c r="AD32" s="724" t="s">
        <v>137</v>
      </c>
      <c r="AE32" s="724"/>
      <c r="AF32" s="724"/>
      <c r="AG32" s="724"/>
      <c r="AH32" s="724"/>
      <c r="AI32" s="724"/>
      <c r="AJ32" s="724"/>
      <c r="AK32" s="724"/>
      <c r="AL32" s="666" t="s">
        <v>244</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97.9</v>
      </c>
      <c r="BH32" s="677"/>
      <c r="BI32" s="677"/>
      <c r="BJ32" s="677"/>
      <c r="BK32" s="677"/>
      <c r="BL32" s="677"/>
      <c r="BM32" s="721">
        <v>91.9</v>
      </c>
      <c r="BN32" s="677"/>
      <c r="BO32" s="677"/>
      <c r="BP32" s="677"/>
      <c r="BQ32" s="714"/>
      <c r="BR32" s="738">
        <v>97.7</v>
      </c>
      <c r="BS32" s="677"/>
      <c r="BT32" s="677"/>
      <c r="BU32" s="677"/>
      <c r="BV32" s="677"/>
      <c r="BW32" s="677"/>
      <c r="BX32" s="721">
        <v>92.3</v>
      </c>
      <c r="BY32" s="677"/>
      <c r="BZ32" s="677"/>
      <c r="CA32" s="677"/>
      <c r="CB32" s="714"/>
      <c r="CD32" s="749"/>
      <c r="CE32" s="750"/>
      <c r="CF32" s="705" t="s">
        <v>320</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244</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c r="B33" s="658" t="s">
        <v>321</v>
      </c>
      <c r="C33" s="659"/>
      <c r="D33" s="659"/>
      <c r="E33" s="659"/>
      <c r="F33" s="659"/>
      <c r="G33" s="659"/>
      <c r="H33" s="659"/>
      <c r="I33" s="659"/>
      <c r="J33" s="659"/>
      <c r="K33" s="659"/>
      <c r="L33" s="659"/>
      <c r="M33" s="659"/>
      <c r="N33" s="659"/>
      <c r="O33" s="659"/>
      <c r="P33" s="659"/>
      <c r="Q33" s="660"/>
      <c r="R33" s="661">
        <v>209974</v>
      </c>
      <c r="S33" s="664"/>
      <c r="T33" s="664"/>
      <c r="U33" s="664"/>
      <c r="V33" s="664"/>
      <c r="W33" s="664"/>
      <c r="X33" s="664"/>
      <c r="Y33" s="665"/>
      <c r="Z33" s="723">
        <v>2.8</v>
      </c>
      <c r="AA33" s="723"/>
      <c r="AB33" s="723"/>
      <c r="AC33" s="723"/>
      <c r="AD33" s="724" t="s">
        <v>244</v>
      </c>
      <c r="AE33" s="724"/>
      <c r="AF33" s="724"/>
      <c r="AG33" s="724"/>
      <c r="AH33" s="724"/>
      <c r="AI33" s="724"/>
      <c r="AJ33" s="724"/>
      <c r="AK33" s="724"/>
      <c r="AL33" s="666" t="s">
        <v>244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2851623</v>
      </c>
      <c r="CS33" s="662"/>
      <c r="CT33" s="662"/>
      <c r="CU33" s="662"/>
      <c r="CV33" s="662"/>
      <c r="CW33" s="662"/>
      <c r="CX33" s="662"/>
      <c r="CY33" s="663"/>
      <c r="CZ33" s="666">
        <v>39.9</v>
      </c>
      <c r="DA33" s="695"/>
      <c r="DB33" s="695"/>
      <c r="DC33" s="696"/>
      <c r="DD33" s="669">
        <v>2198394</v>
      </c>
      <c r="DE33" s="662"/>
      <c r="DF33" s="662"/>
      <c r="DG33" s="662"/>
      <c r="DH33" s="662"/>
      <c r="DI33" s="662"/>
      <c r="DJ33" s="662"/>
      <c r="DK33" s="663"/>
      <c r="DL33" s="669">
        <v>1608722</v>
      </c>
      <c r="DM33" s="662"/>
      <c r="DN33" s="662"/>
      <c r="DO33" s="662"/>
      <c r="DP33" s="662"/>
      <c r="DQ33" s="662"/>
      <c r="DR33" s="662"/>
      <c r="DS33" s="662"/>
      <c r="DT33" s="662"/>
      <c r="DU33" s="662"/>
      <c r="DV33" s="663"/>
      <c r="DW33" s="666">
        <v>44</v>
      </c>
      <c r="DX33" s="695"/>
      <c r="DY33" s="695"/>
      <c r="DZ33" s="695"/>
      <c r="EA33" s="695"/>
      <c r="EB33" s="695"/>
      <c r="EC33" s="697"/>
    </row>
    <row r="34" spans="2:133" ht="11.25" customHeight="1">
      <c r="B34" s="658" t="s">
        <v>323</v>
      </c>
      <c r="C34" s="659"/>
      <c r="D34" s="659"/>
      <c r="E34" s="659"/>
      <c r="F34" s="659"/>
      <c r="G34" s="659"/>
      <c r="H34" s="659"/>
      <c r="I34" s="659"/>
      <c r="J34" s="659"/>
      <c r="K34" s="659"/>
      <c r="L34" s="659"/>
      <c r="M34" s="659"/>
      <c r="N34" s="659"/>
      <c r="O34" s="659"/>
      <c r="P34" s="659"/>
      <c r="Q34" s="660"/>
      <c r="R34" s="661">
        <v>112126</v>
      </c>
      <c r="S34" s="664"/>
      <c r="T34" s="664"/>
      <c r="U34" s="664"/>
      <c r="V34" s="664"/>
      <c r="W34" s="664"/>
      <c r="X34" s="664"/>
      <c r="Y34" s="665"/>
      <c r="Z34" s="723">
        <v>1.5</v>
      </c>
      <c r="AA34" s="723"/>
      <c r="AB34" s="723"/>
      <c r="AC34" s="723"/>
      <c r="AD34" s="724">
        <v>682</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802721</v>
      </c>
      <c r="CS34" s="664"/>
      <c r="CT34" s="664"/>
      <c r="CU34" s="664"/>
      <c r="CV34" s="664"/>
      <c r="CW34" s="664"/>
      <c r="CX34" s="664"/>
      <c r="CY34" s="665"/>
      <c r="CZ34" s="666">
        <v>11.2</v>
      </c>
      <c r="DA34" s="695"/>
      <c r="DB34" s="695"/>
      <c r="DC34" s="696"/>
      <c r="DD34" s="669">
        <v>578016</v>
      </c>
      <c r="DE34" s="664"/>
      <c r="DF34" s="664"/>
      <c r="DG34" s="664"/>
      <c r="DH34" s="664"/>
      <c r="DI34" s="664"/>
      <c r="DJ34" s="664"/>
      <c r="DK34" s="665"/>
      <c r="DL34" s="669">
        <v>465590</v>
      </c>
      <c r="DM34" s="664"/>
      <c r="DN34" s="664"/>
      <c r="DO34" s="664"/>
      <c r="DP34" s="664"/>
      <c r="DQ34" s="664"/>
      <c r="DR34" s="664"/>
      <c r="DS34" s="664"/>
      <c r="DT34" s="664"/>
      <c r="DU34" s="664"/>
      <c r="DV34" s="665"/>
      <c r="DW34" s="666">
        <v>12.7</v>
      </c>
      <c r="DX34" s="695"/>
      <c r="DY34" s="695"/>
      <c r="DZ34" s="695"/>
      <c r="EA34" s="695"/>
      <c r="EB34" s="695"/>
      <c r="EC34" s="697"/>
    </row>
    <row r="35" spans="2:133" ht="11.25" customHeight="1">
      <c r="B35" s="658" t="s">
        <v>327</v>
      </c>
      <c r="C35" s="659"/>
      <c r="D35" s="659"/>
      <c r="E35" s="659"/>
      <c r="F35" s="659"/>
      <c r="G35" s="659"/>
      <c r="H35" s="659"/>
      <c r="I35" s="659"/>
      <c r="J35" s="659"/>
      <c r="K35" s="659"/>
      <c r="L35" s="659"/>
      <c r="M35" s="659"/>
      <c r="N35" s="659"/>
      <c r="O35" s="659"/>
      <c r="P35" s="659"/>
      <c r="Q35" s="660"/>
      <c r="R35" s="661">
        <v>1656800</v>
      </c>
      <c r="S35" s="664"/>
      <c r="T35" s="664"/>
      <c r="U35" s="664"/>
      <c r="V35" s="664"/>
      <c r="W35" s="664"/>
      <c r="X35" s="664"/>
      <c r="Y35" s="665"/>
      <c r="Z35" s="723">
        <v>22.3</v>
      </c>
      <c r="AA35" s="723"/>
      <c r="AB35" s="723"/>
      <c r="AC35" s="723"/>
      <c r="AD35" s="724" t="s">
        <v>137</v>
      </c>
      <c r="AE35" s="724"/>
      <c r="AF35" s="724"/>
      <c r="AG35" s="724"/>
      <c r="AH35" s="724"/>
      <c r="AI35" s="724"/>
      <c r="AJ35" s="724"/>
      <c r="AK35" s="724"/>
      <c r="AL35" s="666" t="s">
        <v>244</v>
      </c>
      <c r="AM35" s="667"/>
      <c r="AN35" s="667"/>
      <c r="AO35" s="725"/>
      <c r="AP35" s="234"/>
      <c r="AQ35" s="729" t="s">
        <v>328</v>
      </c>
      <c r="AR35" s="730"/>
      <c r="AS35" s="730"/>
      <c r="AT35" s="730"/>
      <c r="AU35" s="730"/>
      <c r="AV35" s="730"/>
      <c r="AW35" s="730"/>
      <c r="AX35" s="730"/>
      <c r="AY35" s="731"/>
      <c r="AZ35" s="726">
        <v>728931</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24237</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365123</v>
      </c>
      <c r="CS35" s="662"/>
      <c r="CT35" s="662"/>
      <c r="CU35" s="662"/>
      <c r="CV35" s="662"/>
      <c r="CW35" s="662"/>
      <c r="CX35" s="662"/>
      <c r="CY35" s="663"/>
      <c r="CZ35" s="666">
        <v>5.0999999999999996</v>
      </c>
      <c r="DA35" s="695"/>
      <c r="DB35" s="695"/>
      <c r="DC35" s="696"/>
      <c r="DD35" s="669">
        <v>299463</v>
      </c>
      <c r="DE35" s="662"/>
      <c r="DF35" s="662"/>
      <c r="DG35" s="662"/>
      <c r="DH35" s="662"/>
      <c r="DI35" s="662"/>
      <c r="DJ35" s="662"/>
      <c r="DK35" s="663"/>
      <c r="DL35" s="669">
        <v>296390</v>
      </c>
      <c r="DM35" s="662"/>
      <c r="DN35" s="662"/>
      <c r="DO35" s="662"/>
      <c r="DP35" s="662"/>
      <c r="DQ35" s="662"/>
      <c r="DR35" s="662"/>
      <c r="DS35" s="662"/>
      <c r="DT35" s="662"/>
      <c r="DU35" s="662"/>
      <c r="DV35" s="663"/>
      <c r="DW35" s="666">
        <v>8.1</v>
      </c>
      <c r="DX35" s="695"/>
      <c r="DY35" s="695"/>
      <c r="DZ35" s="695"/>
      <c r="EA35" s="695"/>
      <c r="EB35" s="695"/>
      <c r="EC35" s="697"/>
    </row>
    <row r="36" spans="2:133" ht="11.25" customHeight="1">
      <c r="B36" s="658" t="s">
        <v>331</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244</v>
      </c>
      <c r="AE36" s="724"/>
      <c r="AF36" s="724"/>
      <c r="AG36" s="724"/>
      <c r="AH36" s="724"/>
      <c r="AI36" s="724"/>
      <c r="AJ36" s="724"/>
      <c r="AK36" s="724"/>
      <c r="AL36" s="666" t="s">
        <v>128</v>
      </c>
      <c r="AM36" s="667"/>
      <c r="AN36" s="667"/>
      <c r="AO36" s="725"/>
      <c r="AQ36" s="698" t="s">
        <v>332</v>
      </c>
      <c r="AR36" s="699"/>
      <c r="AS36" s="699"/>
      <c r="AT36" s="699"/>
      <c r="AU36" s="699"/>
      <c r="AV36" s="699"/>
      <c r="AW36" s="699"/>
      <c r="AX36" s="699"/>
      <c r="AY36" s="700"/>
      <c r="AZ36" s="661">
        <v>253900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17851</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942375</v>
      </c>
      <c r="CS36" s="664"/>
      <c r="CT36" s="664"/>
      <c r="CU36" s="664"/>
      <c r="CV36" s="664"/>
      <c r="CW36" s="664"/>
      <c r="CX36" s="664"/>
      <c r="CY36" s="665"/>
      <c r="CZ36" s="666">
        <v>13.2</v>
      </c>
      <c r="DA36" s="695"/>
      <c r="DB36" s="695"/>
      <c r="DC36" s="696"/>
      <c r="DD36" s="669">
        <v>673271</v>
      </c>
      <c r="DE36" s="664"/>
      <c r="DF36" s="664"/>
      <c r="DG36" s="664"/>
      <c r="DH36" s="664"/>
      <c r="DI36" s="664"/>
      <c r="DJ36" s="664"/>
      <c r="DK36" s="665"/>
      <c r="DL36" s="669">
        <v>468617</v>
      </c>
      <c r="DM36" s="664"/>
      <c r="DN36" s="664"/>
      <c r="DO36" s="664"/>
      <c r="DP36" s="664"/>
      <c r="DQ36" s="664"/>
      <c r="DR36" s="664"/>
      <c r="DS36" s="664"/>
      <c r="DT36" s="664"/>
      <c r="DU36" s="664"/>
      <c r="DV36" s="665"/>
      <c r="DW36" s="666">
        <v>12.8</v>
      </c>
      <c r="DX36" s="695"/>
      <c r="DY36" s="695"/>
      <c r="DZ36" s="695"/>
      <c r="EA36" s="695"/>
      <c r="EB36" s="695"/>
      <c r="EC36" s="697"/>
    </row>
    <row r="37" spans="2:133" ht="11.25" customHeight="1">
      <c r="B37" s="658" t="s">
        <v>335</v>
      </c>
      <c r="C37" s="659"/>
      <c r="D37" s="659"/>
      <c r="E37" s="659"/>
      <c r="F37" s="659"/>
      <c r="G37" s="659"/>
      <c r="H37" s="659"/>
      <c r="I37" s="659"/>
      <c r="J37" s="659"/>
      <c r="K37" s="659"/>
      <c r="L37" s="659"/>
      <c r="M37" s="659"/>
      <c r="N37" s="659"/>
      <c r="O37" s="659"/>
      <c r="P37" s="659"/>
      <c r="Q37" s="660"/>
      <c r="R37" s="661">
        <v>140800</v>
      </c>
      <c r="S37" s="664"/>
      <c r="T37" s="664"/>
      <c r="U37" s="664"/>
      <c r="V37" s="664"/>
      <c r="W37" s="664"/>
      <c r="X37" s="664"/>
      <c r="Y37" s="665"/>
      <c r="Z37" s="723">
        <v>1.9</v>
      </c>
      <c r="AA37" s="723"/>
      <c r="AB37" s="723"/>
      <c r="AC37" s="723"/>
      <c r="AD37" s="724" t="s">
        <v>128</v>
      </c>
      <c r="AE37" s="724"/>
      <c r="AF37" s="724"/>
      <c r="AG37" s="724"/>
      <c r="AH37" s="724"/>
      <c r="AI37" s="724"/>
      <c r="AJ37" s="724"/>
      <c r="AK37" s="724"/>
      <c r="AL37" s="666" t="s">
        <v>137</v>
      </c>
      <c r="AM37" s="667"/>
      <c r="AN37" s="667"/>
      <c r="AO37" s="725"/>
      <c r="AQ37" s="698" t="s">
        <v>336</v>
      </c>
      <c r="AR37" s="699"/>
      <c r="AS37" s="699"/>
      <c r="AT37" s="699"/>
      <c r="AU37" s="699"/>
      <c r="AV37" s="699"/>
      <c r="AW37" s="699"/>
      <c r="AX37" s="699"/>
      <c r="AY37" s="700"/>
      <c r="AZ37" s="661">
        <v>127300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920</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364645</v>
      </c>
      <c r="CS37" s="662"/>
      <c r="CT37" s="662"/>
      <c r="CU37" s="662"/>
      <c r="CV37" s="662"/>
      <c r="CW37" s="662"/>
      <c r="CX37" s="662"/>
      <c r="CY37" s="663"/>
      <c r="CZ37" s="666">
        <v>5.0999999999999996</v>
      </c>
      <c r="DA37" s="695"/>
      <c r="DB37" s="695"/>
      <c r="DC37" s="696"/>
      <c r="DD37" s="669">
        <v>341684</v>
      </c>
      <c r="DE37" s="662"/>
      <c r="DF37" s="662"/>
      <c r="DG37" s="662"/>
      <c r="DH37" s="662"/>
      <c r="DI37" s="662"/>
      <c r="DJ37" s="662"/>
      <c r="DK37" s="663"/>
      <c r="DL37" s="669">
        <v>341684</v>
      </c>
      <c r="DM37" s="662"/>
      <c r="DN37" s="662"/>
      <c r="DO37" s="662"/>
      <c r="DP37" s="662"/>
      <c r="DQ37" s="662"/>
      <c r="DR37" s="662"/>
      <c r="DS37" s="662"/>
      <c r="DT37" s="662"/>
      <c r="DU37" s="662"/>
      <c r="DV37" s="663"/>
      <c r="DW37" s="666">
        <v>9.4</v>
      </c>
      <c r="DX37" s="695"/>
      <c r="DY37" s="695"/>
      <c r="DZ37" s="695"/>
      <c r="EA37" s="695"/>
      <c r="EB37" s="695"/>
      <c r="EC37" s="697"/>
    </row>
    <row r="38" spans="2:133" ht="11.25" customHeight="1">
      <c r="B38" s="673" t="s">
        <v>339</v>
      </c>
      <c r="C38" s="674"/>
      <c r="D38" s="674"/>
      <c r="E38" s="674"/>
      <c r="F38" s="674"/>
      <c r="G38" s="674"/>
      <c r="H38" s="674"/>
      <c r="I38" s="674"/>
      <c r="J38" s="674"/>
      <c r="K38" s="674"/>
      <c r="L38" s="674"/>
      <c r="M38" s="674"/>
      <c r="N38" s="674"/>
      <c r="O38" s="674"/>
      <c r="P38" s="674"/>
      <c r="Q38" s="675"/>
      <c r="R38" s="676">
        <v>7420882</v>
      </c>
      <c r="S38" s="713"/>
      <c r="T38" s="713"/>
      <c r="U38" s="713"/>
      <c r="V38" s="713"/>
      <c r="W38" s="713"/>
      <c r="X38" s="713"/>
      <c r="Y38" s="718"/>
      <c r="Z38" s="719">
        <v>100</v>
      </c>
      <c r="AA38" s="719"/>
      <c r="AB38" s="719"/>
      <c r="AC38" s="719"/>
      <c r="AD38" s="720">
        <v>3512694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20449</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1524</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688424</v>
      </c>
      <c r="CS38" s="664"/>
      <c r="CT38" s="664"/>
      <c r="CU38" s="664"/>
      <c r="CV38" s="664"/>
      <c r="CW38" s="664"/>
      <c r="CX38" s="664"/>
      <c r="CY38" s="665"/>
      <c r="CZ38" s="666">
        <v>9.6</v>
      </c>
      <c r="DA38" s="695"/>
      <c r="DB38" s="695"/>
      <c r="DC38" s="696"/>
      <c r="DD38" s="669">
        <v>617643</v>
      </c>
      <c r="DE38" s="664"/>
      <c r="DF38" s="664"/>
      <c r="DG38" s="664"/>
      <c r="DH38" s="664"/>
      <c r="DI38" s="664"/>
      <c r="DJ38" s="664"/>
      <c r="DK38" s="665"/>
      <c r="DL38" s="669">
        <v>378125</v>
      </c>
      <c r="DM38" s="664"/>
      <c r="DN38" s="664"/>
      <c r="DO38" s="664"/>
      <c r="DP38" s="664"/>
      <c r="DQ38" s="664"/>
      <c r="DR38" s="664"/>
      <c r="DS38" s="664"/>
      <c r="DT38" s="664"/>
      <c r="DU38" s="664"/>
      <c r="DV38" s="665"/>
      <c r="DW38" s="666">
        <v>10.3</v>
      </c>
      <c r="DX38" s="695"/>
      <c r="DY38" s="695"/>
      <c r="DZ38" s="695"/>
      <c r="EA38" s="695"/>
      <c r="EB38" s="695"/>
      <c r="EC38" s="697"/>
    </row>
    <row r="39" spans="2:133" ht="11.25" customHeight="1">
      <c r="AQ39" s="698" t="s">
        <v>343</v>
      </c>
      <c r="AR39" s="699"/>
      <c r="AS39" s="699"/>
      <c r="AT39" s="699"/>
      <c r="AU39" s="699"/>
      <c r="AV39" s="699"/>
      <c r="AW39" s="699"/>
      <c r="AX39" s="699"/>
      <c r="AY39" s="700"/>
      <c r="AZ39" s="661">
        <v>20058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82</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37980</v>
      </c>
      <c r="CS39" s="662"/>
      <c r="CT39" s="662"/>
      <c r="CU39" s="662"/>
      <c r="CV39" s="662"/>
      <c r="CW39" s="662"/>
      <c r="CX39" s="662"/>
      <c r="CY39" s="663"/>
      <c r="CZ39" s="666">
        <v>0.5</v>
      </c>
      <c r="DA39" s="695"/>
      <c r="DB39" s="695"/>
      <c r="DC39" s="696"/>
      <c r="DD39" s="669">
        <v>30001</v>
      </c>
      <c r="DE39" s="662"/>
      <c r="DF39" s="662"/>
      <c r="DG39" s="662"/>
      <c r="DH39" s="662"/>
      <c r="DI39" s="662"/>
      <c r="DJ39" s="662"/>
      <c r="DK39" s="663"/>
      <c r="DL39" s="669" t="s">
        <v>128</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347</v>
      </c>
      <c r="AR40" s="699"/>
      <c r="AS40" s="699"/>
      <c r="AT40" s="699"/>
      <c r="AU40" s="699"/>
      <c r="AV40" s="699"/>
      <c r="AW40" s="699"/>
      <c r="AX40" s="699"/>
      <c r="AY40" s="700"/>
      <c r="AZ40" s="661">
        <v>102947</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15000</v>
      </c>
      <c r="CS40" s="664"/>
      <c r="CT40" s="664"/>
      <c r="CU40" s="664"/>
      <c r="CV40" s="664"/>
      <c r="CW40" s="664"/>
      <c r="CX40" s="664"/>
      <c r="CY40" s="665"/>
      <c r="CZ40" s="666">
        <v>0.2</v>
      </c>
      <c r="DA40" s="695"/>
      <c r="DB40" s="695"/>
      <c r="DC40" s="696"/>
      <c r="DD40" s="669" t="s">
        <v>244</v>
      </c>
      <c r="DE40" s="664"/>
      <c r="DF40" s="664"/>
      <c r="DG40" s="664"/>
      <c r="DH40" s="664"/>
      <c r="DI40" s="664"/>
      <c r="DJ40" s="664"/>
      <c r="DK40" s="665"/>
      <c r="DL40" s="669" t="s">
        <v>128</v>
      </c>
      <c r="DM40" s="664"/>
      <c r="DN40" s="664"/>
      <c r="DO40" s="664"/>
      <c r="DP40" s="664"/>
      <c r="DQ40" s="664"/>
      <c r="DR40" s="664"/>
      <c r="DS40" s="664"/>
      <c r="DT40" s="664"/>
      <c r="DU40" s="664"/>
      <c r="DV40" s="665"/>
      <c r="DW40" s="666" t="s">
        <v>244</v>
      </c>
      <c r="DX40" s="695"/>
      <c r="DY40" s="695"/>
      <c r="DZ40" s="695"/>
      <c r="EA40" s="695"/>
      <c r="EB40" s="695"/>
      <c r="EC40" s="697"/>
    </row>
    <row r="41" spans="2:133" ht="11.25" customHeight="1">
      <c r="AQ41" s="710" t="s">
        <v>350</v>
      </c>
      <c r="AR41" s="711"/>
      <c r="AS41" s="711"/>
      <c r="AT41" s="711"/>
      <c r="AU41" s="711"/>
      <c r="AV41" s="711"/>
      <c r="AW41" s="711"/>
      <c r="AX41" s="711"/>
      <c r="AY41" s="712"/>
      <c r="AZ41" s="676">
        <v>204277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317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137</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2321907</v>
      </c>
      <c r="CS42" s="664"/>
      <c r="CT42" s="664"/>
      <c r="CU42" s="664"/>
      <c r="CV42" s="664"/>
      <c r="CW42" s="664"/>
      <c r="CX42" s="664"/>
      <c r="CY42" s="665"/>
      <c r="CZ42" s="666">
        <v>32.5</v>
      </c>
      <c r="DA42" s="667"/>
      <c r="DB42" s="667"/>
      <c r="DC42" s="668"/>
      <c r="DD42" s="669">
        <v>429314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60001</v>
      </c>
      <c r="CS43" s="662"/>
      <c r="CT43" s="662"/>
      <c r="CU43" s="662"/>
      <c r="CV43" s="662"/>
      <c r="CW43" s="662"/>
      <c r="CX43" s="662"/>
      <c r="CY43" s="663"/>
      <c r="CZ43" s="666">
        <v>0.8</v>
      </c>
      <c r="DA43" s="695"/>
      <c r="DB43" s="695"/>
      <c r="DC43" s="696"/>
      <c r="DD43" s="669">
        <v>60001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308</v>
      </c>
      <c r="CE44" s="690"/>
      <c r="CF44" s="658" t="s">
        <v>358</v>
      </c>
      <c r="CG44" s="659"/>
      <c r="CH44" s="659"/>
      <c r="CI44" s="659"/>
      <c r="CJ44" s="659"/>
      <c r="CK44" s="659"/>
      <c r="CL44" s="659"/>
      <c r="CM44" s="659"/>
      <c r="CN44" s="659"/>
      <c r="CO44" s="659"/>
      <c r="CP44" s="659"/>
      <c r="CQ44" s="660"/>
      <c r="CR44" s="661">
        <v>2307722</v>
      </c>
      <c r="CS44" s="664"/>
      <c r="CT44" s="664"/>
      <c r="CU44" s="664"/>
      <c r="CV44" s="664"/>
      <c r="CW44" s="664"/>
      <c r="CX44" s="664"/>
      <c r="CY44" s="665"/>
      <c r="CZ44" s="666">
        <v>32.299999999999997</v>
      </c>
      <c r="DA44" s="667"/>
      <c r="DB44" s="667"/>
      <c r="DC44" s="668"/>
      <c r="DD44" s="669">
        <v>418760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400804</v>
      </c>
      <c r="CS45" s="662"/>
      <c r="CT45" s="662"/>
      <c r="CU45" s="662"/>
      <c r="CV45" s="662"/>
      <c r="CW45" s="662"/>
      <c r="CX45" s="662"/>
      <c r="CY45" s="663"/>
      <c r="CZ45" s="666">
        <v>5.6</v>
      </c>
      <c r="DA45" s="695"/>
      <c r="DB45" s="695"/>
      <c r="DC45" s="696"/>
      <c r="DD45" s="669">
        <v>50637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1830190</v>
      </c>
      <c r="CS46" s="664"/>
      <c r="CT46" s="664"/>
      <c r="CU46" s="664"/>
      <c r="CV46" s="664"/>
      <c r="CW46" s="664"/>
      <c r="CX46" s="664"/>
      <c r="CY46" s="665"/>
      <c r="CZ46" s="666">
        <v>25.6</v>
      </c>
      <c r="DA46" s="667"/>
      <c r="DB46" s="667"/>
      <c r="DC46" s="668"/>
      <c r="DD46" s="669">
        <v>360838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14185</v>
      </c>
      <c r="CS47" s="662"/>
      <c r="CT47" s="662"/>
      <c r="CU47" s="662"/>
      <c r="CV47" s="662"/>
      <c r="CW47" s="662"/>
      <c r="CX47" s="662"/>
      <c r="CY47" s="663"/>
      <c r="CZ47" s="666">
        <v>0.2</v>
      </c>
      <c r="DA47" s="695"/>
      <c r="DB47" s="695"/>
      <c r="DC47" s="696"/>
      <c r="DD47" s="669">
        <v>10554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7138033</v>
      </c>
      <c r="CS49" s="677"/>
      <c r="CT49" s="677"/>
      <c r="CU49" s="677"/>
      <c r="CV49" s="677"/>
      <c r="CW49" s="677"/>
      <c r="CX49" s="677"/>
      <c r="CY49" s="678"/>
      <c r="CZ49" s="679">
        <v>100</v>
      </c>
      <c r="DA49" s="680"/>
      <c r="DB49" s="680"/>
      <c r="DC49" s="681"/>
      <c r="DD49" s="682">
        <v>4219699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9X0s8A3Qjs/yXwwyN+LwdlzhsT01tEiVROcJk5CUbLKYIOWSkFOKk4rjoYQnnOBbn0nnnyPjpgbsv40RkNpdOQ==" saltValue="lV66MTLfdjTp1PfS3Ug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578</v>
      </c>
      <c r="C7" s="1140"/>
      <c r="D7" s="1140"/>
      <c r="E7" s="1140"/>
      <c r="F7" s="1140"/>
      <c r="G7" s="1140"/>
      <c r="H7" s="1140"/>
      <c r="I7" s="1140"/>
      <c r="J7" s="1140"/>
      <c r="K7" s="1140"/>
      <c r="L7" s="1140"/>
      <c r="M7" s="1140"/>
      <c r="N7" s="1140"/>
      <c r="O7" s="1140"/>
      <c r="P7" s="1141"/>
      <c r="Q7" s="1193">
        <v>7421</v>
      </c>
      <c r="R7" s="1194"/>
      <c r="S7" s="1194"/>
      <c r="T7" s="1194"/>
      <c r="U7" s="1194"/>
      <c r="V7" s="1194">
        <v>7138</v>
      </c>
      <c r="W7" s="1194"/>
      <c r="X7" s="1194"/>
      <c r="Y7" s="1194"/>
      <c r="Z7" s="1194"/>
      <c r="AA7" s="1194">
        <v>283</v>
      </c>
      <c r="AB7" s="1194"/>
      <c r="AC7" s="1194"/>
      <c r="AD7" s="1194"/>
      <c r="AE7" s="1195"/>
      <c r="AF7" s="1196">
        <v>210</v>
      </c>
      <c r="AG7" s="1197"/>
      <c r="AH7" s="1197"/>
      <c r="AI7" s="1197"/>
      <c r="AJ7" s="1198"/>
      <c r="AK7" s="1180">
        <v>604</v>
      </c>
      <c r="AL7" s="1181"/>
      <c r="AM7" s="1181"/>
      <c r="AN7" s="1181"/>
      <c r="AO7" s="1181"/>
      <c r="AP7" s="1181">
        <v>9032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-27</v>
      </c>
      <c r="CI7" s="1178"/>
      <c r="CJ7" s="1178"/>
      <c r="CK7" s="1178"/>
      <c r="CL7" s="1179"/>
      <c r="CM7" s="1177">
        <v>-5</v>
      </c>
      <c r="CN7" s="1178"/>
      <c r="CO7" s="1178"/>
      <c r="CP7" s="1178"/>
      <c r="CQ7" s="1179"/>
      <c r="CR7" s="1177">
        <v>92</v>
      </c>
      <c r="CS7" s="1178"/>
      <c r="CT7" s="1178"/>
      <c r="CU7" s="1178"/>
      <c r="CV7" s="1179"/>
      <c r="CW7" s="1177" t="s">
        <v>580</v>
      </c>
      <c r="CX7" s="1178"/>
      <c r="CY7" s="1178"/>
      <c r="CZ7" s="1178"/>
      <c r="DA7" s="1179"/>
      <c r="DB7" s="1177" t="s">
        <v>580</v>
      </c>
      <c r="DC7" s="1178"/>
      <c r="DD7" s="1178"/>
      <c r="DE7" s="1178"/>
      <c r="DF7" s="1179"/>
      <c r="DG7" s="1177" t="s">
        <v>580</v>
      </c>
      <c r="DH7" s="1178"/>
      <c r="DI7" s="1178"/>
      <c r="DJ7" s="1178"/>
      <c r="DK7" s="1179"/>
      <c r="DL7" s="1177" t="s">
        <v>580</v>
      </c>
      <c r="DM7" s="1178"/>
      <c r="DN7" s="1178"/>
      <c r="DO7" s="1178"/>
      <c r="DP7" s="1179"/>
      <c r="DQ7" s="1177" t="s">
        <v>580</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12</v>
      </c>
      <c r="CN8" s="1079"/>
      <c r="CO8" s="1079"/>
      <c r="CP8" s="1079"/>
      <c r="CQ8" s="1080"/>
      <c r="CR8" s="1078">
        <v>5</v>
      </c>
      <c r="CS8" s="1079"/>
      <c r="CT8" s="1079"/>
      <c r="CU8" s="1079"/>
      <c r="CV8" s="1080"/>
      <c r="CW8" s="1078" t="s">
        <v>580</v>
      </c>
      <c r="CX8" s="1079"/>
      <c r="CY8" s="1079"/>
      <c r="CZ8" s="1079"/>
      <c r="DA8" s="1080"/>
      <c r="DB8" s="1078" t="s">
        <v>580</v>
      </c>
      <c r="DC8" s="1079"/>
      <c r="DD8" s="1079"/>
      <c r="DE8" s="1079"/>
      <c r="DF8" s="1080"/>
      <c r="DG8" s="1078">
        <v>299</v>
      </c>
      <c r="DH8" s="1079"/>
      <c r="DI8" s="1079"/>
      <c r="DJ8" s="1079"/>
      <c r="DK8" s="1080"/>
      <c r="DL8" s="1078" t="s">
        <v>580</v>
      </c>
      <c r="DM8" s="1079"/>
      <c r="DN8" s="1079"/>
      <c r="DO8" s="1079"/>
      <c r="DP8" s="1080"/>
      <c r="DQ8" s="1078" t="s">
        <v>580</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-1</v>
      </c>
      <c r="CI9" s="1079"/>
      <c r="CJ9" s="1079"/>
      <c r="CK9" s="1079"/>
      <c r="CL9" s="1080"/>
      <c r="CM9" s="1078">
        <v>11</v>
      </c>
      <c r="CN9" s="1079"/>
      <c r="CO9" s="1079"/>
      <c r="CP9" s="1079"/>
      <c r="CQ9" s="1080"/>
      <c r="CR9" s="1078">
        <v>19</v>
      </c>
      <c r="CS9" s="1079"/>
      <c r="CT9" s="1079"/>
      <c r="CU9" s="1079"/>
      <c r="CV9" s="1080"/>
      <c r="CW9" s="1078" t="s">
        <v>580</v>
      </c>
      <c r="CX9" s="1079"/>
      <c r="CY9" s="1079"/>
      <c r="CZ9" s="1079"/>
      <c r="DA9" s="1080"/>
      <c r="DB9" s="1078" t="s">
        <v>580</v>
      </c>
      <c r="DC9" s="1079"/>
      <c r="DD9" s="1079"/>
      <c r="DE9" s="1079"/>
      <c r="DF9" s="1080"/>
      <c r="DG9" s="1078" t="s">
        <v>580</v>
      </c>
      <c r="DH9" s="1079"/>
      <c r="DI9" s="1079"/>
      <c r="DJ9" s="1079"/>
      <c r="DK9" s="1080"/>
      <c r="DL9" s="1078" t="s">
        <v>580</v>
      </c>
      <c r="DM9" s="1079"/>
      <c r="DN9" s="1079"/>
      <c r="DO9" s="1079"/>
      <c r="DP9" s="1080"/>
      <c r="DQ9" s="1078" t="s">
        <v>580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4</v>
      </c>
      <c r="CI10" s="1079"/>
      <c r="CJ10" s="1079"/>
      <c r="CK10" s="1079"/>
      <c r="CL10" s="1080"/>
      <c r="CM10" s="1078">
        <v>19</v>
      </c>
      <c r="CN10" s="1079"/>
      <c r="CO10" s="1079"/>
      <c r="CP10" s="1079"/>
      <c r="CQ10" s="1080"/>
      <c r="CR10" s="1078">
        <v>4</v>
      </c>
      <c r="CS10" s="1079"/>
      <c r="CT10" s="1079"/>
      <c r="CU10" s="1079"/>
      <c r="CV10" s="1080"/>
      <c r="CW10" s="1078" t="s">
        <v>580</v>
      </c>
      <c r="CX10" s="1079"/>
      <c r="CY10" s="1079"/>
      <c r="CZ10" s="1079"/>
      <c r="DA10" s="1080"/>
      <c r="DB10" s="1078" t="s">
        <v>580</v>
      </c>
      <c r="DC10" s="1079"/>
      <c r="DD10" s="1079"/>
      <c r="DE10" s="1079"/>
      <c r="DF10" s="1080"/>
      <c r="DG10" s="1078" t="s">
        <v>580</v>
      </c>
      <c r="DH10" s="1079"/>
      <c r="DI10" s="1079"/>
      <c r="DJ10" s="1079"/>
      <c r="DK10" s="1080"/>
      <c r="DL10" s="1078" t="s">
        <v>580</v>
      </c>
      <c r="DM10" s="1079"/>
      <c r="DN10" s="1079"/>
      <c r="DO10" s="1079"/>
      <c r="DP10" s="1080"/>
      <c r="DQ10" s="1078" t="s">
        <v>580</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-8</v>
      </c>
      <c r="CN11" s="1079"/>
      <c r="CO11" s="1079"/>
      <c r="CP11" s="1079"/>
      <c r="CQ11" s="1080"/>
      <c r="CR11" s="1078">
        <v>2</v>
      </c>
      <c r="CS11" s="1079"/>
      <c r="CT11" s="1079"/>
      <c r="CU11" s="1079"/>
      <c r="CV11" s="1080"/>
      <c r="CW11" s="1078" t="s">
        <v>580</v>
      </c>
      <c r="CX11" s="1079"/>
      <c r="CY11" s="1079"/>
      <c r="CZ11" s="1079"/>
      <c r="DA11" s="1080"/>
      <c r="DB11" s="1078" t="s">
        <v>580</v>
      </c>
      <c r="DC11" s="1079"/>
      <c r="DD11" s="1079"/>
      <c r="DE11" s="1079"/>
      <c r="DF11" s="1080"/>
      <c r="DG11" s="1078" t="s">
        <v>580</v>
      </c>
      <c r="DH11" s="1079"/>
      <c r="DI11" s="1079"/>
      <c r="DJ11" s="1079"/>
      <c r="DK11" s="1080"/>
      <c r="DL11" s="1078" t="s">
        <v>580</v>
      </c>
      <c r="DM11" s="1079"/>
      <c r="DN11" s="1079"/>
      <c r="DO11" s="1079"/>
      <c r="DP11" s="1080"/>
      <c r="DQ11" s="1078" t="s">
        <v>580</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594</v>
      </c>
      <c r="BT12" s="1104"/>
      <c r="BU12" s="1104"/>
      <c r="BV12" s="1104"/>
      <c r="BW12" s="1104"/>
      <c r="BX12" s="1104"/>
      <c r="BY12" s="1104"/>
      <c r="BZ12" s="1104"/>
      <c r="CA12" s="1104"/>
      <c r="CB12" s="1104"/>
      <c r="CC12" s="1104"/>
      <c r="CD12" s="1104"/>
      <c r="CE12" s="1104"/>
      <c r="CF12" s="1104"/>
      <c r="CG12" s="1105"/>
      <c r="CH12" s="1078">
        <v>7</v>
      </c>
      <c r="CI12" s="1079"/>
      <c r="CJ12" s="1079"/>
      <c r="CK12" s="1079"/>
      <c r="CL12" s="1080"/>
      <c r="CM12" s="1078">
        <v>65</v>
      </c>
      <c r="CN12" s="1079"/>
      <c r="CO12" s="1079"/>
      <c r="CP12" s="1079"/>
      <c r="CQ12" s="1080"/>
      <c r="CR12" s="1078">
        <v>26</v>
      </c>
      <c r="CS12" s="1079"/>
      <c r="CT12" s="1079"/>
      <c r="CU12" s="1079"/>
      <c r="CV12" s="1080"/>
      <c r="CW12" s="1078" t="s">
        <v>580</v>
      </c>
      <c r="CX12" s="1079"/>
      <c r="CY12" s="1079"/>
      <c r="CZ12" s="1079"/>
      <c r="DA12" s="1080"/>
      <c r="DB12" s="1078" t="s">
        <v>580</v>
      </c>
      <c r="DC12" s="1079"/>
      <c r="DD12" s="1079"/>
      <c r="DE12" s="1079"/>
      <c r="DF12" s="1080"/>
      <c r="DG12" s="1078" t="s">
        <v>580</v>
      </c>
      <c r="DH12" s="1079"/>
      <c r="DI12" s="1079"/>
      <c r="DJ12" s="1079"/>
      <c r="DK12" s="1080"/>
      <c r="DL12" s="1078" t="s">
        <v>580</v>
      </c>
      <c r="DM12" s="1079"/>
      <c r="DN12" s="1079"/>
      <c r="DO12" s="1079"/>
      <c r="DP12" s="1080"/>
      <c r="DQ12" s="1078" t="s">
        <v>580</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595</v>
      </c>
      <c r="BT13" s="1104"/>
      <c r="BU13" s="1104"/>
      <c r="BV13" s="1104"/>
      <c r="BW13" s="1104"/>
      <c r="BX13" s="1104"/>
      <c r="BY13" s="1104"/>
      <c r="BZ13" s="1104"/>
      <c r="CA13" s="1104"/>
      <c r="CB13" s="1104"/>
      <c r="CC13" s="1104"/>
      <c r="CD13" s="1104"/>
      <c r="CE13" s="1104"/>
      <c r="CF13" s="1104"/>
      <c r="CG13" s="1105"/>
      <c r="CH13" s="1078">
        <v>22</v>
      </c>
      <c r="CI13" s="1079"/>
      <c r="CJ13" s="1079"/>
      <c r="CK13" s="1079"/>
      <c r="CL13" s="1080"/>
      <c r="CM13" s="1078">
        <v>156</v>
      </c>
      <c r="CN13" s="1079"/>
      <c r="CO13" s="1079"/>
      <c r="CP13" s="1079"/>
      <c r="CQ13" s="1080"/>
      <c r="CR13" s="1078">
        <v>2</v>
      </c>
      <c r="CS13" s="1079"/>
      <c r="CT13" s="1079"/>
      <c r="CU13" s="1079"/>
      <c r="CV13" s="1080"/>
      <c r="CW13" s="1078">
        <v>0</v>
      </c>
      <c r="CX13" s="1079"/>
      <c r="CY13" s="1079"/>
      <c r="CZ13" s="1079"/>
      <c r="DA13" s="1080"/>
      <c r="DB13" s="1078" t="s">
        <v>580</v>
      </c>
      <c r="DC13" s="1079"/>
      <c r="DD13" s="1079"/>
      <c r="DE13" s="1079"/>
      <c r="DF13" s="1080"/>
      <c r="DG13" s="1078" t="s">
        <v>580</v>
      </c>
      <c r="DH13" s="1079"/>
      <c r="DI13" s="1079"/>
      <c r="DJ13" s="1079"/>
      <c r="DK13" s="1080"/>
      <c r="DL13" s="1078" t="s">
        <v>580</v>
      </c>
      <c r="DM13" s="1079"/>
      <c r="DN13" s="1079"/>
      <c r="DO13" s="1079"/>
      <c r="DP13" s="1080"/>
      <c r="DQ13" s="1078" t="s">
        <v>580</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387</v>
      </c>
      <c r="B23" s="1033" t="s">
        <v>388</v>
      </c>
      <c r="C23" s="1034"/>
      <c r="D23" s="1034"/>
      <c r="E23" s="1034"/>
      <c r="F23" s="1034"/>
      <c r="G23" s="1034"/>
      <c r="H23" s="1034"/>
      <c r="I23" s="1034"/>
      <c r="J23" s="1034"/>
      <c r="K23" s="1034"/>
      <c r="L23" s="1034"/>
      <c r="M23" s="1034"/>
      <c r="N23" s="1034"/>
      <c r="O23" s="1034"/>
      <c r="P23" s="1035"/>
      <c r="Q23" s="1157">
        <v>7421</v>
      </c>
      <c r="R23" s="1158"/>
      <c r="S23" s="1158"/>
      <c r="T23" s="1158"/>
      <c r="U23" s="1158"/>
      <c r="V23" s="1158">
        <v>7138</v>
      </c>
      <c r="W23" s="1158"/>
      <c r="X23" s="1158"/>
      <c r="Y23" s="1158"/>
      <c r="Z23" s="1158"/>
      <c r="AA23" s="1158">
        <v>283</v>
      </c>
      <c r="AB23" s="1158"/>
      <c r="AC23" s="1158"/>
      <c r="AD23" s="1158"/>
      <c r="AE23" s="1159"/>
      <c r="AF23" s="1160">
        <v>210</v>
      </c>
      <c r="AG23" s="1158"/>
      <c r="AH23" s="1158"/>
      <c r="AI23" s="1158"/>
      <c r="AJ23" s="1161"/>
      <c r="AK23" s="1162"/>
      <c r="AL23" s="1163"/>
      <c r="AM23" s="1163"/>
      <c r="AN23" s="1163"/>
      <c r="AO23" s="1163"/>
      <c r="AP23" s="1158">
        <v>9032</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607</v>
      </c>
      <c r="AV26" s="1091"/>
      <c r="AW26" s="1091"/>
      <c r="AX26" s="1091"/>
      <c r="AY26" s="1092"/>
      <c r="AZ26" s="1090" t="s">
        <v>398</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579</v>
      </c>
      <c r="C28" s="1140"/>
      <c r="D28" s="1140"/>
      <c r="E28" s="1140"/>
      <c r="F28" s="1140"/>
      <c r="G28" s="1140"/>
      <c r="H28" s="1140"/>
      <c r="I28" s="1140"/>
      <c r="J28" s="1140"/>
      <c r="K28" s="1140"/>
      <c r="L28" s="1140"/>
      <c r="M28" s="1140"/>
      <c r="N28" s="1140"/>
      <c r="O28" s="1140"/>
      <c r="P28" s="1141"/>
      <c r="Q28" s="1142">
        <v>837</v>
      </c>
      <c r="R28" s="1143"/>
      <c r="S28" s="1143"/>
      <c r="T28" s="1143"/>
      <c r="U28" s="1143"/>
      <c r="V28" s="1143">
        <v>812</v>
      </c>
      <c r="W28" s="1143"/>
      <c r="X28" s="1143"/>
      <c r="Y28" s="1143"/>
      <c r="Z28" s="1143"/>
      <c r="AA28" s="1143">
        <v>25</v>
      </c>
      <c r="AB28" s="1143"/>
      <c r="AC28" s="1143"/>
      <c r="AD28" s="1143"/>
      <c r="AE28" s="1144"/>
      <c r="AF28" s="1145">
        <v>25</v>
      </c>
      <c r="AG28" s="1143"/>
      <c r="AH28" s="1143"/>
      <c r="AI28" s="1143"/>
      <c r="AJ28" s="1146"/>
      <c r="AK28" s="1147">
        <v>109</v>
      </c>
      <c r="AL28" s="1135"/>
      <c r="AM28" s="1135"/>
      <c r="AN28" s="1135"/>
      <c r="AO28" s="1135"/>
      <c r="AP28" s="1135">
        <v>12</v>
      </c>
      <c r="AQ28" s="1135"/>
      <c r="AR28" s="1135"/>
      <c r="AS28" s="1135"/>
      <c r="AT28" s="1135"/>
      <c r="AU28" s="1135">
        <v>4</v>
      </c>
      <c r="AV28" s="1135"/>
      <c r="AW28" s="1135"/>
      <c r="AX28" s="1135"/>
      <c r="AY28" s="1135"/>
      <c r="AZ28" s="1136" t="s">
        <v>580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581</v>
      </c>
      <c r="C29" s="1127"/>
      <c r="D29" s="1127"/>
      <c r="E29" s="1127"/>
      <c r="F29" s="1127"/>
      <c r="G29" s="1127"/>
      <c r="H29" s="1127"/>
      <c r="I29" s="1127"/>
      <c r="J29" s="1127"/>
      <c r="K29" s="1127"/>
      <c r="L29" s="1127"/>
      <c r="M29" s="1127"/>
      <c r="N29" s="1127"/>
      <c r="O29" s="1127"/>
      <c r="P29" s="1128"/>
      <c r="Q29" s="1132">
        <v>1068</v>
      </c>
      <c r="R29" s="1133"/>
      <c r="S29" s="1133"/>
      <c r="T29" s="1133"/>
      <c r="U29" s="1133"/>
      <c r="V29" s="1133">
        <v>1031</v>
      </c>
      <c r="W29" s="1133"/>
      <c r="X29" s="1133"/>
      <c r="Y29" s="1133"/>
      <c r="Z29" s="1133"/>
      <c r="AA29" s="1133">
        <v>37</v>
      </c>
      <c r="AB29" s="1133"/>
      <c r="AC29" s="1133"/>
      <c r="AD29" s="1133"/>
      <c r="AE29" s="1134"/>
      <c r="AF29" s="1108">
        <v>37</v>
      </c>
      <c r="AG29" s="1109"/>
      <c r="AH29" s="1109"/>
      <c r="AI29" s="1109"/>
      <c r="AJ29" s="1110"/>
      <c r="AK29" s="1069">
        <v>161</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583</v>
      </c>
      <c r="C30" s="1127"/>
      <c r="D30" s="1127"/>
      <c r="E30" s="1127"/>
      <c r="F30" s="1127"/>
      <c r="G30" s="1127"/>
      <c r="H30" s="1127"/>
      <c r="I30" s="1127"/>
      <c r="J30" s="1127"/>
      <c r="K30" s="1127"/>
      <c r="L30" s="1127"/>
      <c r="M30" s="1127"/>
      <c r="N30" s="1127"/>
      <c r="O30" s="1127"/>
      <c r="P30" s="1128"/>
      <c r="Q30" s="1132">
        <v>87</v>
      </c>
      <c r="R30" s="1133"/>
      <c r="S30" s="1133"/>
      <c r="T30" s="1133"/>
      <c r="U30" s="1133"/>
      <c r="V30" s="1133">
        <v>87</v>
      </c>
      <c r="W30" s="1133"/>
      <c r="X30" s="1133"/>
      <c r="Y30" s="1133"/>
      <c r="Z30" s="1133"/>
      <c r="AA30" s="1133">
        <v>0</v>
      </c>
      <c r="AB30" s="1133"/>
      <c r="AC30" s="1133"/>
      <c r="AD30" s="1133"/>
      <c r="AE30" s="1134"/>
      <c r="AF30" s="1108">
        <v>0</v>
      </c>
      <c r="AG30" s="1109"/>
      <c r="AH30" s="1109"/>
      <c r="AI30" s="1109"/>
      <c r="AJ30" s="1110"/>
      <c r="AK30" s="1069">
        <v>43</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584</v>
      </c>
      <c r="C31" s="1127"/>
      <c r="D31" s="1127"/>
      <c r="E31" s="1127"/>
      <c r="F31" s="1127"/>
      <c r="G31" s="1127"/>
      <c r="H31" s="1127"/>
      <c r="I31" s="1127"/>
      <c r="J31" s="1127"/>
      <c r="K31" s="1127"/>
      <c r="L31" s="1127"/>
      <c r="M31" s="1127"/>
      <c r="N31" s="1127"/>
      <c r="O31" s="1127"/>
      <c r="P31" s="1128"/>
      <c r="Q31" s="1132">
        <v>15</v>
      </c>
      <c r="R31" s="1133"/>
      <c r="S31" s="1133"/>
      <c r="T31" s="1133"/>
      <c r="U31" s="1133"/>
      <c r="V31" s="1133">
        <v>15</v>
      </c>
      <c r="W31" s="1133"/>
      <c r="X31" s="1133"/>
      <c r="Y31" s="1133"/>
      <c r="Z31" s="1133"/>
      <c r="AA31" s="1133">
        <v>0</v>
      </c>
      <c r="AB31" s="1133"/>
      <c r="AC31" s="1133"/>
      <c r="AD31" s="1133"/>
      <c r="AE31" s="1134"/>
      <c r="AF31" s="1108">
        <v>0</v>
      </c>
      <c r="AG31" s="1109"/>
      <c r="AH31" s="1109"/>
      <c r="AI31" s="1109"/>
      <c r="AJ31" s="1110"/>
      <c r="AK31" s="1069">
        <v>7</v>
      </c>
      <c r="AL31" s="1060"/>
      <c r="AM31" s="1060"/>
      <c r="AN31" s="1060"/>
      <c r="AO31" s="1060"/>
      <c r="AP31" s="1060" t="s">
        <v>582</v>
      </c>
      <c r="AQ31" s="1060"/>
      <c r="AR31" s="1060"/>
      <c r="AS31" s="1060"/>
      <c r="AT31" s="1060"/>
      <c r="AU31" s="1060" t="s">
        <v>582</v>
      </c>
      <c r="AV31" s="1060"/>
      <c r="AW31" s="1060"/>
      <c r="AX31" s="1060"/>
      <c r="AY31" s="1060"/>
      <c r="AZ31" s="1131" t="s">
        <v>582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585</v>
      </c>
      <c r="C32" s="1127"/>
      <c r="D32" s="1127"/>
      <c r="E32" s="1127"/>
      <c r="F32" s="1127"/>
      <c r="G32" s="1127"/>
      <c r="H32" s="1127"/>
      <c r="I32" s="1127"/>
      <c r="J32" s="1127"/>
      <c r="K32" s="1127"/>
      <c r="L32" s="1127"/>
      <c r="M32" s="1127"/>
      <c r="N32" s="1127"/>
      <c r="O32" s="1127"/>
      <c r="P32" s="1128"/>
      <c r="Q32" s="1132">
        <v>276</v>
      </c>
      <c r="R32" s="1133"/>
      <c r="S32" s="1133"/>
      <c r="T32" s="1133"/>
      <c r="U32" s="1133"/>
      <c r="V32" s="1133">
        <v>276</v>
      </c>
      <c r="W32" s="1133"/>
      <c r="X32" s="1133"/>
      <c r="Y32" s="1133"/>
      <c r="Z32" s="1133"/>
      <c r="AA32" s="1133">
        <v>0</v>
      </c>
      <c r="AB32" s="1133"/>
      <c r="AC32" s="1133"/>
      <c r="AD32" s="1133"/>
      <c r="AE32" s="1134"/>
      <c r="AF32" s="1108">
        <v>0</v>
      </c>
      <c r="AG32" s="1109"/>
      <c r="AH32" s="1109"/>
      <c r="AI32" s="1109"/>
      <c r="AJ32" s="1110"/>
      <c r="AK32" s="1069">
        <v>120</v>
      </c>
      <c r="AL32" s="1060"/>
      <c r="AM32" s="1060"/>
      <c r="AN32" s="1060"/>
      <c r="AO32" s="1060"/>
      <c r="AP32" s="1060">
        <v>306</v>
      </c>
      <c r="AQ32" s="1060"/>
      <c r="AR32" s="1060"/>
      <c r="AS32" s="1060"/>
      <c r="AT32" s="1060"/>
      <c r="AU32" s="1060">
        <v>139</v>
      </c>
      <c r="AV32" s="1060"/>
      <c r="AW32" s="1060"/>
      <c r="AX32" s="1060"/>
      <c r="AY32" s="1060"/>
      <c r="AZ32" s="1131" t="s">
        <v>608</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620</v>
      </c>
      <c r="C33" s="1127"/>
      <c r="D33" s="1127"/>
      <c r="E33" s="1127"/>
      <c r="F33" s="1127"/>
      <c r="G33" s="1127"/>
      <c r="H33" s="1127"/>
      <c r="I33" s="1127"/>
      <c r="J33" s="1127"/>
      <c r="K33" s="1127"/>
      <c r="L33" s="1127"/>
      <c r="M33" s="1127"/>
      <c r="N33" s="1127"/>
      <c r="O33" s="1127"/>
      <c r="P33" s="1128"/>
      <c r="Q33" s="1132">
        <v>235</v>
      </c>
      <c r="R33" s="1133"/>
      <c r="S33" s="1133"/>
      <c r="T33" s="1133"/>
      <c r="U33" s="1133"/>
      <c r="V33" s="1133">
        <v>204</v>
      </c>
      <c r="W33" s="1133"/>
      <c r="X33" s="1133"/>
      <c r="Y33" s="1133"/>
      <c r="Z33" s="1133"/>
      <c r="AA33" s="1133">
        <v>30</v>
      </c>
      <c r="AB33" s="1133"/>
      <c r="AC33" s="1133"/>
      <c r="AD33" s="1133"/>
      <c r="AE33" s="1134"/>
      <c r="AF33" s="1108">
        <v>245</v>
      </c>
      <c r="AG33" s="1109"/>
      <c r="AH33" s="1109"/>
      <c r="AI33" s="1109"/>
      <c r="AJ33" s="1110"/>
      <c r="AK33" s="1069">
        <v>20</v>
      </c>
      <c r="AL33" s="1060"/>
      <c r="AM33" s="1060"/>
      <c r="AN33" s="1060"/>
      <c r="AO33" s="1060"/>
      <c r="AP33" s="1060">
        <v>579</v>
      </c>
      <c r="AQ33" s="1060"/>
      <c r="AR33" s="1060"/>
      <c r="AS33" s="1060"/>
      <c r="AT33" s="1060"/>
      <c r="AU33" s="1060">
        <v>197</v>
      </c>
      <c r="AV33" s="1060"/>
      <c r="AW33" s="1060"/>
      <c r="AX33" s="1060"/>
      <c r="AY33" s="1060"/>
      <c r="AZ33" s="1131" t="s">
        <v>582</v>
      </c>
      <c r="BA33" s="1131"/>
      <c r="BB33" s="1131"/>
      <c r="BC33" s="1131"/>
      <c r="BD33" s="1131"/>
      <c r="BE33" s="1121" t="s">
        <v>586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587</v>
      </c>
      <c r="C34" s="1127"/>
      <c r="D34" s="1127"/>
      <c r="E34" s="1127"/>
      <c r="F34" s="1127"/>
      <c r="G34" s="1127"/>
      <c r="H34" s="1127"/>
      <c r="I34" s="1127"/>
      <c r="J34" s="1127"/>
      <c r="K34" s="1127"/>
      <c r="L34" s="1127"/>
      <c r="M34" s="1127"/>
      <c r="N34" s="1127"/>
      <c r="O34" s="1127"/>
      <c r="P34" s="1128"/>
      <c r="Q34" s="1132">
        <v>692</v>
      </c>
      <c r="R34" s="1133"/>
      <c r="S34" s="1133"/>
      <c r="T34" s="1133"/>
      <c r="U34" s="1133"/>
      <c r="V34" s="1133">
        <v>692</v>
      </c>
      <c r="W34" s="1133"/>
      <c r="X34" s="1133"/>
      <c r="Y34" s="1133"/>
      <c r="Z34" s="1133"/>
      <c r="AA34" s="1133">
        <v>0</v>
      </c>
      <c r="AB34" s="1133"/>
      <c r="AC34" s="1133"/>
      <c r="AD34" s="1133"/>
      <c r="AE34" s="1134"/>
      <c r="AF34" s="1108">
        <v>0</v>
      </c>
      <c r="AG34" s="1109"/>
      <c r="AH34" s="1109"/>
      <c r="AI34" s="1109"/>
      <c r="AJ34" s="1110"/>
      <c r="AK34" s="1069">
        <v>254</v>
      </c>
      <c r="AL34" s="1060"/>
      <c r="AM34" s="1060"/>
      <c r="AN34" s="1060"/>
      <c r="AO34" s="1060"/>
      <c r="AP34" s="1060">
        <v>3051</v>
      </c>
      <c r="AQ34" s="1060"/>
      <c r="AR34" s="1060"/>
      <c r="AS34" s="1060"/>
      <c r="AT34" s="1060"/>
      <c r="AU34" s="1060">
        <v>2331</v>
      </c>
      <c r="AV34" s="1060"/>
      <c r="AW34" s="1060"/>
      <c r="AX34" s="1060"/>
      <c r="AY34" s="1060"/>
      <c r="AZ34" s="1131" t="s">
        <v>582</v>
      </c>
      <c r="BA34" s="1131"/>
      <c r="BB34" s="1131"/>
      <c r="BC34" s="1131"/>
      <c r="BD34" s="1131"/>
      <c r="BE34" s="1121" t="s">
        <v>588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387</v>
      </c>
      <c r="B63" s="1033" t="s">
        <v>400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308</v>
      </c>
      <c r="AG63" s="1048"/>
      <c r="AH63" s="1048"/>
      <c r="AI63" s="1048"/>
      <c r="AJ63" s="1119"/>
      <c r="AK63" s="1120"/>
      <c r="AL63" s="1052"/>
      <c r="AM63" s="1052"/>
      <c r="AN63" s="1052"/>
      <c r="AO63" s="1052"/>
      <c r="AP63" s="1048">
        <v>3948</v>
      </c>
      <c r="AQ63" s="1048"/>
      <c r="AR63" s="1048"/>
      <c r="AS63" s="1048"/>
      <c r="AT63" s="1048"/>
      <c r="AU63" s="1048">
        <v>2671</v>
      </c>
      <c r="AV63" s="1048"/>
      <c r="AW63" s="1048"/>
      <c r="AX63" s="1048"/>
      <c r="AY63" s="1048"/>
      <c r="AZ63" s="1114"/>
      <c r="BA63" s="1114"/>
      <c r="BB63" s="1114"/>
      <c r="BC63" s="1114"/>
      <c r="BD63" s="1114"/>
      <c r="BE63" s="1049"/>
      <c r="BF63" s="1049"/>
      <c r="BG63" s="1049"/>
      <c r="BH63" s="1049"/>
      <c r="BI63" s="1050"/>
      <c r="BJ63" s="1115" t="s">
        <v>389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402</v>
      </c>
      <c r="B66" s="1085"/>
      <c r="C66" s="1085"/>
      <c r="D66" s="1085"/>
      <c r="E66" s="1085"/>
      <c r="F66" s="1085"/>
      <c r="G66" s="1085"/>
      <c r="H66" s="1085"/>
      <c r="I66" s="1085"/>
      <c r="J66" s="1085"/>
      <c r="K66" s="1085"/>
      <c r="L66" s="1085"/>
      <c r="M66" s="1085"/>
      <c r="N66" s="1085"/>
      <c r="O66" s="1085"/>
      <c r="P66" s="1086"/>
      <c r="Q66" s="1090" t="s">
        <v>403</v>
      </c>
      <c r="R66" s="1091"/>
      <c r="S66" s="1091"/>
      <c r="T66" s="1091"/>
      <c r="U66" s="1092"/>
      <c r="V66" s="1090" t="s">
        <v>404</v>
      </c>
      <c r="W66" s="1091"/>
      <c r="X66" s="1091"/>
      <c r="Y66" s="1091"/>
      <c r="Z66" s="1092"/>
      <c r="AA66" s="1090" t="s">
        <v>405</v>
      </c>
      <c r="AB66" s="1091"/>
      <c r="AC66" s="1091"/>
      <c r="AD66" s="1091"/>
      <c r="AE66" s="1092"/>
      <c r="AF66" s="1096" t="s">
        <v>406</v>
      </c>
      <c r="AG66" s="1097"/>
      <c r="AH66" s="1097"/>
      <c r="AI66" s="1097"/>
      <c r="AJ66" s="1098"/>
      <c r="AK66" s="1090" t="s">
        <v>407</v>
      </c>
      <c r="AL66" s="1085"/>
      <c r="AM66" s="1085"/>
      <c r="AN66" s="1085"/>
      <c r="AO66" s="1086"/>
      <c r="AP66" s="1090" t="s">
        <v>408</v>
      </c>
      <c r="AQ66" s="1091"/>
      <c r="AR66" s="1091"/>
      <c r="AS66" s="1091"/>
      <c r="AT66" s="1092"/>
      <c r="AU66" s="1090" t="s">
        <v>409</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596</v>
      </c>
      <c r="C68" s="1075"/>
      <c r="D68" s="1075"/>
      <c r="E68" s="1075"/>
      <c r="F68" s="1075"/>
      <c r="G68" s="1075"/>
      <c r="H68" s="1075"/>
      <c r="I68" s="1075"/>
      <c r="J68" s="1075"/>
      <c r="K68" s="1075"/>
      <c r="L68" s="1075"/>
      <c r="M68" s="1075"/>
      <c r="N68" s="1075"/>
      <c r="O68" s="1075"/>
      <c r="P68" s="1076"/>
      <c r="Q68" s="1077">
        <v>7260</v>
      </c>
      <c r="R68" s="1071"/>
      <c r="S68" s="1071"/>
      <c r="T68" s="1071"/>
      <c r="U68" s="1071"/>
      <c r="V68" s="1071">
        <v>7160</v>
      </c>
      <c r="W68" s="1071"/>
      <c r="X68" s="1071"/>
      <c r="Y68" s="1071"/>
      <c r="Z68" s="1071"/>
      <c r="AA68" s="1071">
        <v>101</v>
      </c>
      <c r="AB68" s="1071"/>
      <c r="AC68" s="1071"/>
      <c r="AD68" s="1071"/>
      <c r="AE68" s="1071"/>
      <c r="AF68" s="1071">
        <v>101</v>
      </c>
      <c r="AG68" s="1071"/>
      <c r="AH68" s="1071"/>
      <c r="AI68" s="1071"/>
      <c r="AJ68" s="1071"/>
      <c r="AK68" s="1071">
        <v>52</v>
      </c>
      <c r="AL68" s="1071"/>
      <c r="AM68" s="1071"/>
      <c r="AN68" s="1071"/>
      <c r="AO68" s="1071"/>
      <c r="AP68" s="1071">
        <v>4467</v>
      </c>
      <c r="AQ68" s="1071"/>
      <c r="AR68" s="1071"/>
      <c r="AS68" s="1071"/>
      <c r="AT68" s="1071"/>
      <c r="AU68" s="1071">
        <v>134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598</v>
      </c>
      <c r="C69" s="1064"/>
      <c r="D69" s="1064"/>
      <c r="E69" s="1064"/>
      <c r="F69" s="1064"/>
      <c r="G69" s="1064"/>
      <c r="H69" s="1064"/>
      <c r="I69" s="1064"/>
      <c r="J69" s="1064"/>
      <c r="K69" s="1064"/>
      <c r="L69" s="1064"/>
      <c r="M69" s="1064"/>
      <c r="N69" s="1064"/>
      <c r="O69" s="1064"/>
      <c r="P69" s="1065"/>
      <c r="Q69" s="1066">
        <v>16642</v>
      </c>
      <c r="R69" s="1060"/>
      <c r="S69" s="1060"/>
      <c r="T69" s="1060"/>
      <c r="U69" s="1060"/>
      <c r="V69" s="1060">
        <v>16152</v>
      </c>
      <c r="W69" s="1060"/>
      <c r="X69" s="1060"/>
      <c r="Y69" s="1060"/>
      <c r="Z69" s="1060"/>
      <c r="AA69" s="1060">
        <v>490</v>
      </c>
      <c r="AB69" s="1060"/>
      <c r="AC69" s="1060"/>
      <c r="AD69" s="1060"/>
      <c r="AE69" s="1060"/>
      <c r="AF69" s="1060">
        <v>71</v>
      </c>
      <c r="AG69" s="1060"/>
      <c r="AH69" s="1060"/>
      <c r="AI69" s="1060"/>
      <c r="AJ69" s="1060"/>
      <c r="AK69" s="1060" t="s">
        <v>609</v>
      </c>
      <c r="AL69" s="1060"/>
      <c r="AM69" s="1060"/>
      <c r="AN69" s="1060"/>
      <c r="AO69" s="1060"/>
      <c r="AP69" s="1060">
        <v>14384</v>
      </c>
      <c r="AQ69" s="1060"/>
      <c r="AR69" s="1060"/>
      <c r="AS69" s="1060"/>
      <c r="AT69" s="1060"/>
      <c r="AU69" s="1060">
        <v>177</v>
      </c>
      <c r="AV69" s="1060"/>
      <c r="AW69" s="1060"/>
      <c r="AX69" s="1060"/>
      <c r="AY69" s="1060"/>
      <c r="AZ69" s="1061" t="s">
        <v>599</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600</v>
      </c>
      <c r="C70" s="1064"/>
      <c r="D70" s="1064"/>
      <c r="E70" s="1064"/>
      <c r="F70" s="1064"/>
      <c r="G70" s="1064"/>
      <c r="H70" s="1064"/>
      <c r="I70" s="1064"/>
      <c r="J70" s="1064"/>
      <c r="K70" s="1064"/>
      <c r="L70" s="1064"/>
      <c r="M70" s="1064"/>
      <c r="N70" s="1064"/>
      <c r="O70" s="1064"/>
      <c r="P70" s="1065"/>
      <c r="Q70" s="1066">
        <v>1451</v>
      </c>
      <c r="R70" s="1060"/>
      <c r="S70" s="1060"/>
      <c r="T70" s="1060"/>
      <c r="U70" s="1060"/>
      <c r="V70" s="1060">
        <v>1409</v>
      </c>
      <c r="W70" s="1060"/>
      <c r="X70" s="1060"/>
      <c r="Y70" s="1060"/>
      <c r="Z70" s="1060"/>
      <c r="AA70" s="1060">
        <v>43</v>
      </c>
      <c r="AB70" s="1060"/>
      <c r="AC70" s="1060"/>
      <c r="AD70" s="1060"/>
      <c r="AE70" s="1060"/>
      <c r="AF70" s="1060">
        <v>43</v>
      </c>
      <c r="AG70" s="1060"/>
      <c r="AH70" s="1060"/>
      <c r="AI70" s="1060"/>
      <c r="AJ70" s="1060"/>
      <c r="AK70" s="1060" t="s">
        <v>597</v>
      </c>
      <c r="AL70" s="1060"/>
      <c r="AM70" s="1060"/>
      <c r="AN70" s="1060"/>
      <c r="AO70" s="1060"/>
      <c r="AP70" s="1060">
        <v>1478</v>
      </c>
      <c r="AQ70" s="1060"/>
      <c r="AR70" s="1060"/>
      <c r="AS70" s="1060"/>
      <c r="AT70" s="1060"/>
      <c r="AU70" s="1060">
        <v>79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601</v>
      </c>
      <c r="C71" s="1064"/>
      <c r="D71" s="1064"/>
      <c r="E71" s="1064"/>
      <c r="F71" s="1064"/>
      <c r="G71" s="1064"/>
      <c r="H71" s="1064"/>
      <c r="I71" s="1064"/>
      <c r="J71" s="1064"/>
      <c r="K71" s="1064"/>
      <c r="L71" s="1064"/>
      <c r="M71" s="1064"/>
      <c r="N71" s="1064"/>
      <c r="O71" s="1064"/>
      <c r="P71" s="1065"/>
      <c r="Q71" s="1066">
        <v>1072</v>
      </c>
      <c r="R71" s="1060"/>
      <c r="S71" s="1060"/>
      <c r="T71" s="1060"/>
      <c r="U71" s="1060"/>
      <c r="V71" s="1060">
        <v>1068</v>
      </c>
      <c r="W71" s="1060"/>
      <c r="X71" s="1060"/>
      <c r="Y71" s="1060"/>
      <c r="Z71" s="1060"/>
      <c r="AA71" s="1060">
        <v>4</v>
      </c>
      <c r="AB71" s="1060"/>
      <c r="AC71" s="1060"/>
      <c r="AD71" s="1060"/>
      <c r="AE71" s="1060"/>
      <c r="AF71" s="1060">
        <v>4</v>
      </c>
      <c r="AG71" s="1060"/>
      <c r="AH71" s="1060"/>
      <c r="AI71" s="1060"/>
      <c r="AJ71" s="1060"/>
      <c r="AK71" s="1060" t="s">
        <v>597</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602</v>
      </c>
      <c r="C72" s="1064"/>
      <c r="D72" s="1064"/>
      <c r="E72" s="1064"/>
      <c r="F72" s="1064"/>
      <c r="G72" s="1064"/>
      <c r="H72" s="1064"/>
      <c r="I72" s="1064"/>
      <c r="J72" s="1064"/>
      <c r="K72" s="1064"/>
      <c r="L72" s="1064"/>
      <c r="M72" s="1064"/>
      <c r="N72" s="1064"/>
      <c r="O72" s="1064"/>
      <c r="P72" s="1065"/>
      <c r="Q72" s="1066">
        <v>83</v>
      </c>
      <c r="R72" s="1060"/>
      <c r="S72" s="1060"/>
      <c r="T72" s="1060"/>
      <c r="U72" s="1060"/>
      <c r="V72" s="1060">
        <v>70</v>
      </c>
      <c r="W72" s="1060"/>
      <c r="X72" s="1060"/>
      <c r="Y72" s="1060"/>
      <c r="Z72" s="1060"/>
      <c r="AA72" s="1060">
        <v>13</v>
      </c>
      <c r="AB72" s="1060"/>
      <c r="AC72" s="1060"/>
      <c r="AD72" s="1060"/>
      <c r="AE72" s="1060"/>
      <c r="AF72" s="1060">
        <v>13</v>
      </c>
      <c r="AG72" s="1060"/>
      <c r="AH72" s="1060"/>
      <c r="AI72" s="1060"/>
      <c r="AJ72" s="1060"/>
      <c r="AK72" s="1060" t="s">
        <v>597</v>
      </c>
      <c r="AL72" s="1060"/>
      <c r="AM72" s="1060"/>
      <c r="AN72" s="1060"/>
      <c r="AO72" s="1060"/>
      <c r="AP72" s="1060" t="s">
        <v>597</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603</v>
      </c>
      <c r="C73" s="1064"/>
      <c r="D73" s="1064"/>
      <c r="E73" s="1064"/>
      <c r="F73" s="1064"/>
      <c r="G73" s="1064"/>
      <c r="H73" s="1064"/>
      <c r="I73" s="1064"/>
      <c r="J73" s="1064"/>
      <c r="K73" s="1064"/>
      <c r="L73" s="1064"/>
      <c r="M73" s="1064"/>
      <c r="N73" s="1064"/>
      <c r="O73" s="1064"/>
      <c r="P73" s="1065"/>
      <c r="Q73" s="1066">
        <v>35</v>
      </c>
      <c r="R73" s="1060"/>
      <c r="S73" s="1060"/>
      <c r="T73" s="1060"/>
      <c r="U73" s="1060"/>
      <c r="V73" s="1060">
        <v>33</v>
      </c>
      <c r="W73" s="1060"/>
      <c r="X73" s="1060"/>
      <c r="Y73" s="1060"/>
      <c r="Z73" s="1060"/>
      <c r="AA73" s="1060">
        <v>2</v>
      </c>
      <c r="AB73" s="1060"/>
      <c r="AC73" s="1060"/>
      <c r="AD73" s="1060"/>
      <c r="AE73" s="1060"/>
      <c r="AF73" s="1060">
        <v>2</v>
      </c>
      <c r="AG73" s="1060"/>
      <c r="AH73" s="1060"/>
      <c r="AI73" s="1060"/>
      <c r="AJ73" s="1060"/>
      <c r="AK73" s="1060">
        <v>8</v>
      </c>
      <c r="AL73" s="1060"/>
      <c r="AM73" s="1060"/>
      <c r="AN73" s="1060"/>
      <c r="AO73" s="1060"/>
      <c r="AP73" s="1060" t="s">
        <v>597</v>
      </c>
      <c r="AQ73" s="1060"/>
      <c r="AR73" s="1060"/>
      <c r="AS73" s="1060"/>
      <c r="AT73" s="1060"/>
      <c r="AU73" s="1060" t="s">
        <v>597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604</v>
      </c>
      <c r="C74" s="1064"/>
      <c r="D74" s="1064"/>
      <c r="E74" s="1064"/>
      <c r="F74" s="1064"/>
      <c r="G74" s="1064"/>
      <c r="H74" s="1064"/>
      <c r="I74" s="1064"/>
      <c r="J74" s="1064"/>
      <c r="K74" s="1064"/>
      <c r="L74" s="1064"/>
      <c r="M74" s="1064"/>
      <c r="N74" s="1064"/>
      <c r="O74" s="1064"/>
      <c r="P74" s="1065"/>
      <c r="Q74" s="1066">
        <v>7334</v>
      </c>
      <c r="R74" s="1060"/>
      <c r="S74" s="1060"/>
      <c r="T74" s="1060"/>
      <c r="U74" s="1060"/>
      <c r="V74" s="1060">
        <v>6742</v>
      </c>
      <c r="W74" s="1060"/>
      <c r="X74" s="1060"/>
      <c r="Y74" s="1060"/>
      <c r="Z74" s="1060"/>
      <c r="AA74" s="1060">
        <v>592</v>
      </c>
      <c r="AB74" s="1060"/>
      <c r="AC74" s="1060"/>
      <c r="AD74" s="1060"/>
      <c r="AE74" s="1060"/>
      <c r="AF74" s="1060">
        <v>592</v>
      </c>
      <c r="AG74" s="1060"/>
      <c r="AH74" s="1060"/>
      <c r="AI74" s="1060"/>
      <c r="AJ74" s="1060"/>
      <c r="AK74" s="1060" t="s">
        <v>597</v>
      </c>
      <c r="AL74" s="1060"/>
      <c r="AM74" s="1060"/>
      <c r="AN74" s="1060"/>
      <c r="AO74" s="1060"/>
      <c r="AP74" s="1060" t="s">
        <v>597</v>
      </c>
      <c r="AQ74" s="1060"/>
      <c r="AR74" s="1060"/>
      <c r="AS74" s="1060"/>
      <c r="AT74" s="1060"/>
      <c r="AU74" s="1060" t="s">
        <v>597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605</v>
      </c>
      <c r="C75" s="1064"/>
      <c r="D75" s="1064"/>
      <c r="E75" s="1064"/>
      <c r="F75" s="1064"/>
      <c r="G75" s="1064"/>
      <c r="H75" s="1064"/>
      <c r="I75" s="1064"/>
      <c r="J75" s="1064"/>
      <c r="K75" s="1064"/>
      <c r="L75" s="1064"/>
      <c r="M75" s="1064"/>
      <c r="N75" s="1064"/>
      <c r="O75" s="1064"/>
      <c r="P75" s="1065"/>
      <c r="Q75" s="1067">
        <v>754</v>
      </c>
      <c r="R75" s="1068"/>
      <c r="S75" s="1068"/>
      <c r="T75" s="1068"/>
      <c r="U75" s="1069"/>
      <c r="V75" s="1070">
        <v>715</v>
      </c>
      <c r="W75" s="1068"/>
      <c r="X75" s="1068"/>
      <c r="Y75" s="1068"/>
      <c r="Z75" s="1069"/>
      <c r="AA75" s="1070">
        <v>40</v>
      </c>
      <c r="AB75" s="1068"/>
      <c r="AC75" s="1068"/>
      <c r="AD75" s="1068"/>
      <c r="AE75" s="1069"/>
      <c r="AF75" s="1070">
        <v>40</v>
      </c>
      <c r="AG75" s="1068"/>
      <c r="AH75" s="1068"/>
      <c r="AI75" s="1068"/>
      <c r="AJ75" s="1069"/>
      <c r="AK75" s="1070">
        <v>1</v>
      </c>
      <c r="AL75" s="1068"/>
      <c r="AM75" s="1068"/>
      <c r="AN75" s="1068"/>
      <c r="AO75" s="1069"/>
      <c r="AP75" s="1070" t="s">
        <v>597</v>
      </c>
      <c r="AQ75" s="1068"/>
      <c r="AR75" s="1068"/>
      <c r="AS75" s="1068"/>
      <c r="AT75" s="1069"/>
      <c r="AU75" s="1070" t="s">
        <v>597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606</v>
      </c>
      <c r="C76" s="1064"/>
      <c r="D76" s="1064"/>
      <c r="E76" s="1064"/>
      <c r="F76" s="1064"/>
      <c r="G76" s="1064"/>
      <c r="H76" s="1064"/>
      <c r="I76" s="1064"/>
      <c r="J76" s="1064"/>
      <c r="K76" s="1064"/>
      <c r="L76" s="1064"/>
      <c r="M76" s="1064"/>
      <c r="N76" s="1064"/>
      <c r="O76" s="1064"/>
      <c r="P76" s="1065"/>
      <c r="Q76" s="1067">
        <v>159119</v>
      </c>
      <c r="R76" s="1068"/>
      <c r="S76" s="1068"/>
      <c r="T76" s="1068"/>
      <c r="U76" s="1069"/>
      <c r="V76" s="1070">
        <v>154694</v>
      </c>
      <c r="W76" s="1068"/>
      <c r="X76" s="1068"/>
      <c r="Y76" s="1068"/>
      <c r="Z76" s="1069"/>
      <c r="AA76" s="1070">
        <v>4425</v>
      </c>
      <c r="AB76" s="1068"/>
      <c r="AC76" s="1068"/>
      <c r="AD76" s="1068"/>
      <c r="AE76" s="1069"/>
      <c r="AF76" s="1070">
        <v>4425</v>
      </c>
      <c r="AG76" s="1068"/>
      <c r="AH76" s="1068"/>
      <c r="AI76" s="1068"/>
      <c r="AJ76" s="1069"/>
      <c r="AK76" s="1070">
        <v>1792</v>
      </c>
      <c r="AL76" s="1068"/>
      <c r="AM76" s="1068"/>
      <c r="AN76" s="1068"/>
      <c r="AO76" s="1069"/>
      <c r="AP76" s="1070" t="s">
        <v>597</v>
      </c>
      <c r="AQ76" s="1068"/>
      <c r="AR76" s="1068"/>
      <c r="AS76" s="1068"/>
      <c r="AT76" s="1069"/>
      <c r="AU76" s="1070" t="s">
        <v>597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387</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5290</v>
      </c>
      <c r="AG88" s="1048"/>
      <c r="AH88" s="1048"/>
      <c r="AI88" s="1048"/>
      <c r="AJ88" s="1048"/>
      <c r="AK88" s="1052"/>
      <c r="AL88" s="1052"/>
      <c r="AM88" s="1052"/>
      <c r="AN88" s="1052"/>
      <c r="AO88" s="1052"/>
      <c r="AP88" s="1048">
        <v>20328</v>
      </c>
      <c r="AQ88" s="1048"/>
      <c r="AR88" s="1048"/>
      <c r="AS88" s="1048"/>
      <c r="AT88" s="1048"/>
      <c r="AU88" s="1048">
        <v>390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150</v>
      </c>
      <c r="CS102" s="1040"/>
      <c r="CT102" s="1040"/>
      <c r="CU102" s="1040"/>
      <c r="CV102" s="1041"/>
      <c r="CW102" s="1039">
        <v>0</v>
      </c>
      <c r="CX102" s="1040"/>
      <c r="CY102" s="1040"/>
      <c r="CZ102" s="1040"/>
      <c r="DA102" s="1041"/>
      <c r="DB102" s="1039" t="s">
        <v>613</v>
      </c>
      <c r="DC102" s="1040"/>
      <c r="DD102" s="1040"/>
      <c r="DE102" s="1040"/>
      <c r="DF102" s="1041"/>
      <c r="DG102" s="1039">
        <v>299</v>
      </c>
      <c r="DH102" s="1040"/>
      <c r="DI102" s="1040"/>
      <c r="DJ102" s="1040"/>
      <c r="DK102" s="1041"/>
      <c r="DL102" s="1039" t="s">
        <v>613</v>
      </c>
      <c r="DM102" s="1040"/>
      <c r="DN102" s="1040"/>
      <c r="DO102" s="1040"/>
      <c r="DP102" s="1041"/>
      <c r="DQ102" s="1039" t="s">
        <v>614</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307</v>
      </c>
      <c r="AG109" s="983"/>
      <c r="AH109" s="983"/>
      <c r="AI109" s="983"/>
      <c r="AJ109" s="984"/>
      <c r="AK109" s="985" t="s">
        <v>306</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307</v>
      </c>
      <c r="BW109" s="983"/>
      <c r="BX109" s="983"/>
      <c r="BY109" s="983"/>
      <c r="BZ109" s="984"/>
      <c r="CA109" s="985" t="s">
        <v>306</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307</v>
      </c>
      <c r="DM109" s="983"/>
      <c r="DN109" s="983"/>
      <c r="DO109" s="983"/>
      <c r="DP109" s="984"/>
      <c r="DQ109" s="985" t="s">
        <v>306</v>
      </c>
      <c r="DR109" s="983"/>
      <c r="DS109" s="983"/>
      <c r="DT109" s="983"/>
      <c r="DU109" s="984"/>
      <c r="DV109" s="985" t="s">
        <v>420</v>
      </c>
      <c r="DW109" s="983"/>
      <c r="DX109" s="983"/>
      <c r="DY109" s="983"/>
      <c r="DZ109" s="1014"/>
    </row>
    <row r="110" spans="1:131" s="246" customFormat="1" ht="26.25" customHeight="1">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600828</v>
      </c>
      <c r="AB110" s="976"/>
      <c r="AC110" s="976"/>
      <c r="AD110" s="976"/>
      <c r="AE110" s="977"/>
      <c r="AF110" s="978">
        <v>546501</v>
      </c>
      <c r="AG110" s="976"/>
      <c r="AH110" s="976"/>
      <c r="AI110" s="976"/>
      <c r="AJ110" s="977"/>
      <c r="AK110" s="978">
        <v>641281</v>
      </c>
      <c r="AL110" s="976"/>
      <c r="AM110" s="976"/>
      <c r="AN110" s="976"/>
      <c r="AO110" s="977"/>
      <c r="AP110" s="979">
        <v>21.4</v>
      </c>
      <c r="AQ110" s="980"/>
      <c r="AR110" s="980"/>
      <c r="AS110" s="980"/>
      <c r="AT110" s="981"/>
      <c r="AU110" s="1015" t="s">
        <v>72</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7879501</v>
      </c>
      <c r="BR110" s="923"/>
      <c r="BS110" s="923"/>
      <c r="BT110" s="923"/>
      <c r="BU110" s="923"/>
      <c r="BV110" s="923">
        <v>7980651</v>
      </c>
      <c r="BW110" s="923"/>
      <c r="BX110" s="923"/>
      <c r="BY110" s="923"/>
      <c r="BZ110" s="923"/>
      <c r="CA110" s="923">
        <v>9032175</v>
      </c>
      <c r="CB110" s="923"/>
      <c r="CC110" s="923"/>
      <c r="CD110" s="923"/>
      <c r="CE110" s="923"/>
      <c r="CF110" s="947">
        <v>301.60000000000002</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427</v>
      </c>
      <c r="DM110" s="923"/>
      <c r="DN110" s="923"/>
      <c r="DO110" s="923"/>
      <c r="DP110" s="923"/>
      <c r="DQ110" s="923" t="s">
        <v>426</v>
      </c>
      <c r="DR110" s="923"/>
      <c r="DS110" s="923"/>
      <c r="DT110" s="923"/>
      <c r="DU110" s="923"/>
      <c r="DV110" s="924" t="s">
        <v>427</v>
      </c>
      <c r="DW110" s="924"/>
      <c r="DX110" s="924"/>
      <c r="DY110" s="924"/>
      <c r="DZ110" s="925"/>
    </row>
    <row r="111" spans="1:131" s="246" customFormat="1" ht="26.25" customHeight="1">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427</v>
      </c>
      <c r="AG111" s="1004"/>
      <c r="AH111" s="1004"/>
      <c r="AI111" s="1004"/>
      <c r="AJ111" s="1005"/>
      <c r="AK111" s="1006" t="s">
        <v>426</v>
      </c>
      <c r="AL111" s="1004"/>
      <c r="AM111" s="1004"/>
      <c r="AN111" s="1004"/>
      <c r="AO111" s="1005"/>
      <c r="AP111" s="1007" t="s">
        <v>427</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v>14018</v>
      </c>
      <c r="BR111" s="895"/>
      <c r="BS111" s="895"/>
      <c r="BT111" s="895"/>
      <c r="BU111" s="895"/>
      <c r="BV111" s="895">
        <v>9621</v>
      </c>
      <c r="BW111" s="895"/>
      <c r="BX111" s="895"/>
      <c r="BY111" s="895"/>
      <c r="BZ111" s="895"/>
      <c r="CA111" s="895">
        <v>6001</v>
      </c>
      <c r="CB111" s="895"/>
      <c r="CC111" s="895"/>
      <c r="CD111" s="895"/>
      <c r="CE111" s="895"/>
      <c r="CF111" s="956">
        <v>0.2</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426</v>
      </c>
      <c r="DM111" s="895"/>
      <c r="DN111" s="895"/>
      <c r="DO111" s="895"/>
      <c r="DP111" s="895"/>
      <c r="DQ111" s="895" t="s">
        <v>426</v>
      </c>
      <c r="DR111" s="895"/>
      <c r="DS111" s="895"/>
      <c r="DT111" s="895"/>
      <c r="DU111" s="895"/>
      <c r="DV111" s="872" t="s">
        <v>426</v>
      </c>
      <c r="DW111" s="872"/>
      <c r="DX111" s="872"/>
      <c r="DY111" s="872"/>
      <c r="DZ111" s="873"/>
    </row>
    <row r="112" spans="1:131" s="246" customFormat="1" ht="26.25" customHeight="1">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433</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2753829</v>
      </c>
      <c r="BR112" s="895"/>
      <c r="BS112" s="895"/>
      <c r="BT112" s="895"/>
      <c r="BU112" s="895"/>
      <c r="BV112" s="895">
        <v>2779798</v>
      </c>
      <c r="BW112" s="895"/>
      <c r="BX112" s="895"/>
      <c r="BY112" s="895"/>
      <c r="BZ112" s="895"/>
      <c r="CA112" s="895">
        <v>2670260</v>
      </c>
      <c r="CB112" s="895"/>
      <c r="CC112" s="895"/>
      <c r="CD112" s="895"/>
      <c r="CE112" s="895"/>
      <c r="CF112" s="956">
        <v>89.2</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7938</v>
      </c>
      <c r="DH112" s="895"/>
      <c r="DI112" s="895"/>
      <c r="DJ112" s="895"/>
      <c r="DK112" s="895"/>
      <c r="DL112" s="895">
        <v>6502</v>
      </c>
      <c r="DM112" s="895"/>
      <c r="DN112" s="895"/>
      <c r="DO112" s="895"/>
      <c r="DP112" s="895"/>
      <c r="DQ112" s="895">
        <v>4993</v>
      </c>
      <c r="DR112" s="895"/>
      <c r="DS112" s="895"/>
      <c r="DT112" s="895"/>
      <c r="DU112" s="895"/>
      <c r="DV112" s="872">
        <v>0.2</v>
      </c>
      <c r="DW112" s="872"/>
      <c r="DX112" s="872"/>
      <c r="DY112" s="872"/>
      <c r="DZ112" s="873"/>
    </row>
    <row r="113" spans="1:130" s="246" customFormat="1" ht="26.25" customHeight="1">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225147</v>
      </c>
      <c r="AB113" s="1004"/>
      <c r="AC113" s="1004"/>
      <c r="AD113" s="1004"/>
      <c r="AE113" s="1005"/>
      <c r="AF113" s="1006">
        <v>233330</v>
      </c>
      <c r="AG113" s="1004"/>
      <c r="AH113" s="1004"/>
      <c r="AI113" s="1004"/>
      <c r="AJ113" s="1005"/>
      <c r="AK113" s="1006">
        <v>194314</v>
      </c>
      <c r="AL113" s="1004"/>
      <c r="AM113" s="1004"/>
      <c r="AN113" s="1004"/>
      <c r="AO113" s="1005"/>
      <c r="AP113" s="1007">
        <v>6.5</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317028</v>
      </c>
      <c r="BR113" s="895"/>
      <c r="BS113" s="895"/>
      <c r="BT113" s="895"/>
      <c r="BU113" s="895"/>
      <c r="BV113" s="895">
        <v>312505</v>
      </c>
      <c r="BW113" s="895"/>
      <c r="BX113" s="895"/>
      <c r="BY113" s="895"/>
      <c r="BZ113" s="895"/>
      <c r="CA113" s="895">
        <v>389648</v>
      </c>
      <c r="CB113" s="895"/>
      <c r="CC113" s="895"/>
      <c r="CD113" s="895"/>
      <c r="CE113" s="895"/>
      <c r="CF113" s="956">
        <v>13</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433</v>
      </c>
      <c r="DW113" s="906"/>
      <c r="DX113" s="906"/>
      <c r="DY113" s="906"/>
      <c r="DZ113" s="907"/>
    </row>
    <row r="114" spans="1:130" s="246" customFormat="1" ht="26.25" customHeight="1">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37754</v>
      </c>
      <c r="AB114" s="858"/>
      <c r="AC114" s="858"/>
      <c r="AD114" s="858"/>
      <c r="AE114" s="859"/>
      <c r="AF114" s="860">
        <v>41270</v>
      </c>
      <c r="AG114" s="858"/>
      <c r="AH114" s="858"/>
      <c r="AI114" s="858"/>
      <c r="AJ114" s="859"/>
      <c r="AK114" s="860">
        <v>48181</v>
      </c>
      <c r="AL114" s="858"/>
      <c r="AM114" s="858"/>
      <c r="AN114" s="858"/>
      <c r="AO114" s="859"/>
      <c r="AP114" s="905">
        <v>1.6</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904656</v>
      </c>
      <c r="BR114" s="895"/>
      <c r="BS114" s="895"/>
      <c r="BT114" s="895"/>
      <c r="BU114" s="895"/>
      <c r="BV114" s="895">
        <v>829454</v>
      </c>
      <c r="BW114" s="895"/>
      <c r="BX114" s="895"/>
      <c r="BY114" s="895"/>
      <c r="BZ114" s="895"/>
      <c r="CA114" s="895">
        <v>783270</v>
      </c>
      <c r="CB114" s="895"/>
      <c r="CC114" s="895"/>
      <c r="CD114" s="895"/>
      <c r="CE114" s="895"/>
      <c r="CF114" s="956">
        <v>26.2</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433</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6097</v>
      </c>
      <c r="AB115" s="1004"/>
      <c r="AC115" s="1004"/>
      <c r="AD115" s="1004"/>
      <c r="AE115" s="1005"/>
      <c r="AF115" s="1006">
        <v>4988</v>
      </c>
      <c r="AG115" s="1004"/>
      <c r="AH115" s="1004"/>
      <c r="AI115" s="1004"/>
      <c r="AJ115" s="1005"/>
      <c r="AK115" s="1006">
        <v>4039</v>
      </c>
      <c r="AL115" s="1004"/>
      <c r="AM115" s="1004"/>
      <c r="AN115" s="1004"/>
      <c r="AO115" s="1005"/>
      <c r="AP115" s="1007">
        <v>0.1</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433</v>
      </c>
      <c r="BW115" s="895"/>
      <c r="BX115" s="895"/>
      <c r="BY115" s="895"/>
      <c r="BZ115" s="895"/>
      <c r="CA115" s="895" t="s">
        <v>433</v>
      </c>
      <c r="CB115" s="895"/>
      <c r="CC115" s="895"/>
      <c r="CD115" s="895"/>
      <c r="CE115" s="895"/>
      <c r="CF115" s="956" t="s">
        <v>433</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433</v>
      </c>
      <c r="DM115" s="858"/>
      <c r="DN115" s="858"/>
      <c r="DO115" s="858"/>
      <c r="DP115" s="859"/>
      <c r="DQ115" s="860" t="s">
        <v>433</v>
      </c>
      <c r="DR115" s="858"/>
      <c r="DS115" s="858"/>
      <c r="DT115" s="858"/>
      <c r="DU115" s="859"/>
      <c r="DV115" s="905" t="s">
        <v>433</v>
      </c>
      <c r="DW115" s="906"/>
      <c r="DX115" s="906"/>
      <c r="DY115" s="906"/>
      <c r="DZ115" s="907"/>
    </row>
    <row r="116" spans="1:130" s="246" customFormat="1" ht="26.25" customHeight="1">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426</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433</v>
      </c>
      <c r="CB116" s="895"/>
      <c r="CC116" s="895"/>
      <c r="CD116" s="895"/>
      <c r="CE116" s="895"/>
      <c r="CF116" s="956" t="s">
        <v>433</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869826</v>
      </c>
      <c r="AB117" s="990"/>
      <c r="AC117" s="990"/>
      <c r="AD117" s="990"/>
      <c r="AE117" s="991"/>
      <c r="AF117" s="992">
        <v>826089</v>
      </c>
      <c r="AG117" s="990"/>
      <c r="AH117" s="990"/>
      <c r="AI117" s="990"/>
      <c r="AJ117" s="991"/>
      <c r="AK117" s="992">
        <v>887815</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450</v>
      </c>
      <c r="BR117" s="895"/>
      <c r="BS117" s="895"/>
      <c r="BT117" s="895"/>
      <c r="BU117" s="895"/>
      <c r="BV117" s="895" t="s">
        <v>450</v>
      </c>
      <c r="BW117" s="895"/>
      <c r="BX117" s="895"/>
      <c r="BY117" s="895"/>
      <c r="BZ117" s="895"/>
      <c r="CA117" s="895" t="s">
        <v>450</v>
      </c>
      <c r="CB117" s="895"/>
      <c r="CC117" s="895"/>
      <c r="CD117" s="895"/>
      <c r="CE117" s="895"/>
      <c r="CF117" s="956" t="s">
        <v>451</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450</v>
      </c>
      <c r="DH117" s="858"/>
      <c r="DI117" s="858"/>
      <c r="DJ117" s="858"/>
      <c r="DK117" s="859"/>
      <c r="DL117" s="860" t="s">
        <v>453</v>
      </c>
      <c r="DM117" s="858"/>
      <c r="DN117" s="858"/>
      <c r="DO117" s="858"/>
      <c r="DP117" s="859"/>
      <c r="DQ117" s="860" t="s">
        <v>450</v>
      </c>
      <c r="DR117" s="858"/>
      <c r="DS117" s="858"/>
      <c r="DT117" s="858"/>
      <c r="DU117" s="859"/>
      <c r="DV117" s="905" t="s">
        <v>454</v>
      </c>
      <c r="DW117" s="906"/>
      <c r="DX117" s="906"/>
      <c r="DY117" s="906"/>
      <c r="DZ117" s="907"/>
    </row>
    <row r="118" spans="1:130" s="246" customFormat="1" ht="26.25" customHeight="1">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307</v>
      </c>
      <c r="AG118" s="983"/>
      <c r="AH118" s="983"/>
      <c r="AI118" s="983"/>
      <c r="AJ118" s="984"/>
      <c r="AK118" s="985" t="s">
        <v>306</v>
      </c>
      <c r="AL118" s="983"/>
      <c r="AM118" s="983"/>
      <c r="AN118" s="983"/>
      <c r="AO118" s="984"/>
      <c r="AP118" s="986" t="s">
        <v>420</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450</v>
      </c>
      <c r="BW118" s="926"/>
      <c r="BX118" s="926"/>
      <c r="BY118" s="926"/>
      <c r="BZ118" s="926"/>
      <c r="CA118" s="926" t="s">
        <v>454</v>
      </c>
      <c r="CB118" s="926"/>
      <c r="CC118" s="926"/>
      <c r="CD118" s="926"/>
      <c r="CE118" s="926"/>
      <c r="CF118" s="956" t="s">
        <v>450</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456</v>
      </c>
      <c r="DM118" s="858"/>
      <c r="DN118" s="858"/>
      <c r="DO118" s="858"/>
      <c r="DP118" s="859"/>
      <c r="DQ118" s="860" t="s">
        <v>450</v>
      </c>
      <c r="DR118" s="858"/>
      <c r="DS118" s="858"/>
      <c r="DT118" s="858"/>
      <c r="DU118" s="859"/>
      <c r="DV118" s="905" t="s">
        <v>450</v>
      </c>
      <c r="DW118" s="906"/>
      <c r="DX118" s="906"/>
      <c r="DY118" s="906"/>
      <c r="DZ118" s="907"/>
    </row>
    <row r="119" spans="1:130" s="246" customFormat="1" ht="26.25" customHeight="1">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453</v>
      </c>
      <c r="AB119" s="976"/>
      <c r="AC119" s="976"/>
      <c r="AD119" s="976"/>
      <c r="AE119" s="977"/>
      <c r="AF119" s="978" t="s">
        <v>451</v>
      </c>
      <c r="AG119" s="976"/>
      <c r="AH119" s="976"/>
      <c r="AI119" s="976"/>
      <c r="AJ119" s="977"/>
      <c r="AK119" s="978" t="s">
        <v>450</v>
      </c>
      <c r="AL119" s="976"/>
      <c r="AM119" s="976"/>
      <c r="AN119" s="976"/>
      <c r="AO119" s="977"/>
      <c r="AP119" s="979" t="s">
        <v>451</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458</v>
      </c>
      <c r="BP119" s="959"/>
      <c r="BQ119" s="963">
        <v>11869032</v>
      </c>
      <c r="BR119" s="926"/>
      <c r="BS119" s="926"/>
      <c r="BT119" s="926"/>
      <c r="BU119" s="926"/>
      <c r="BV119" s="926">
        <v>11912029</v>
      </c>
      <c r="BW119" s="926"/>
      <c r="BX119" s="926"/>
      <c r="BY119" s="926"/>
      <c r="BZ119" s="926"/>
      <c r="CA119" s="926">
        <v>12881354</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6080</v>
      </c>
      <c r="DH119" s="841"/>
      <c r="DI119" s="841"/>
      <c r="DJ119" s="841"/>
      <c r="DK119" s="842"/>
      <c r="DL119" s="843">
        <v>3119</v>
      </c>
      <c r="DM119" s="841"/>
      <c r="DN119" s="841"/>
      <c r="DO119" s="841"/>
      <c r="DP119" s="842"/>
      <c r="DQ119" s="843">
        <v>1008</v>
      </c>
      <c r="DR119" s="841"/>
      <c r="DS119" s="841"/>
      <c r="DT119" s="841"/>
      <c r="DU119" s="842"/>
      <c r="DV119" s="929">
        <v>0</v>
      </c>
      <c r="DW119" s="930"/>
      <c r="DX119" s="930"/>
      <c r="DY119" s="930"/>
      <c r="DZ119" s="931"/>
    </row>
    <row r="120" spans="1:130" s="246" customFormat="1" ht="26.25" customHeight="1">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450</v>
      </c>
      <c r="AB120" s="858"/>
      <c r="AC120" s="858"/>
      <c r="AD120" s="858"/>
      <c r="AE120" s="859"/>
      <c r="AF120" s="860" t="s">
        <v>451</v>
      </c>
      <c r="AG120" s="858"/>
      <c r="AH120" s="858"/>
      <c r="AI120" s="858"/>
      <c r="AJ120" s="859"/>
      <c r="AK120" s="860" t="s">
        <v>456</v>
      </c>
      <c r="AL120" s="858"/>
      <c r="AM120" s="858"/>
      <c r="AN120" s="858"/>
      <c r="AO120" s="859"/>
      <c r="AP120" s="905" t="s">
        <v>450</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2897611</v>
      </c>
      <c r="BR120" s="923"/>
      <c r="BS120" s="923"/>
      <c r="BT120" s="923"/>
      <c r="BU120" s="923"/>
      <c r="BV120" s="923">
        <v>2863283</v>
      </c>
      <c r="BW120" s="923"/>
      <c r="BX120" s="923"/>
      <c r="BY120" s="923"/>
      <c r="BZ120" s="923"/>
      <c r="CA120" s="923">
        <v>2476236</v>
      </c>
      <c r="CB120" s="923"/>
      <c r="CC120" s="923"/>
      <c r="CD120" s="923"/>
      <c r="CE120" s="923"/>
      <c r="CF120" s="947">
        <v>82.7</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2305993</v>
      </c>
      <c r="DH120" s="923"/>
      <c r="DI120" s="923"/>
      <c r="DJ120" s="923"/>
      <c r="DK120" s="923"/>
      <c r="DL120" s="923">
        <v>2364918</v>
      </c>
      <c r="DM120" s="923"/>
      <c r="DN120" s="923"/>
      <c r="DO120" s="923"/>
      <c r="DP120" s="923"/>
      <c r="DQ120" s="923">
        <v>2330670</v>
      </c>
      <c r="DR120" s="923"/>
      <c r="DS120" s="923"/>
      <c r="DT120" s="923"/>
      <c r="DU120" s="923"/>
      <c r="DV120" s="924">
        <v>77.8</v>
      </c>
      <c r="DW120" s="924"/>
      <c r="DX120" s="924"/>
      <c r="DY120" s="924"/>
      <c r="DZ120" s="925"/>
    </row>
    <row r="121" spans="1:130" s="246" customFormat="1" ht="26.25" customHeight="1">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1834</v>
      </c>
      <c r="AB121" s="858"/>
      <c r="AC121" s="858"/>
      <c r="AD121" s="858"/>
      <c r="AE121" s="859"/>
      <c r="AF121" s="860">
        <v>1834</v>
      </c>
      <c r="AG121" s="858"/>
      <c r="AH121" s="858"/>
      <c r="AI121" s="858"/>
      <c r="AJ121" s="859"/>
      <c r="AK121" s="860">
        <v>1834</v>
      </c>
      <c r="AL121" s="858"/>
      <c r="AM121" s="858"/>
      <c r="AN121" s="858"/>
      <c r="AO121" s="859"/>
      <c r="AP121" s="905">
        <v>0.1</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46413</v>
      </c>
      <c r="BR121" s="895"/>
      <c r="BS121" s="895"/>
      <c r="BT121" s="895"/>
      <c r="BU121" s="895"/>
      <c r="BV121" s="895">
        <v>128375</v>
      </c>
      <c r="BW121" s="895"/>
      <c r="BX121" s="895"/>
      <c r="BY121" s="895"/>
      <c r="BZ121" s="895"/>
      <c r="CA121" s="895">
        <v>112676</v>
      </c>
      <c r="CB121" s="895"/>
      <c r="CC121" s="895"/>
      <c r="CD121" s="895"/>
      <c r="CE121" s="895"/>
      <c r="CF121" s="956">
        <v>3.8</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283846</v>
      </c>
      <c r="DH121" s="895"/>
      <c r="DI121" s="895"/>
      <c r="DJ121" s="895"/>
      <c r="DK121" s="895"/>
      <c r="DL121" s="895">
        <v>269623</v>
      </c>
      <c r="DM121" s="895"/>
      <c r="DN121" s="895"/>
      <c r="DO121" s="895"/>
      <c r="DP121" s="895"/>
      <c r="DQ121" s="895">
        <v>196913</v>
      </c>
      <c r="DR121" s="895"/>
      <c r="DS121" s="895"/>
      <c r="DT121" s="895"/>
      <c r="DU121" s="895"/>
      <c r="DV121" s="872">
        <v>6.6</v>
      </c>
      <c r="DW121" s="872"/>
      <c r="DX121" s="872"/>
      <c r="DY121" s="872"/>
      <c r="DZ121" s="873"/>
    </row>
    <row r="122" spans="1:130" s="246" customFormat="1" ht="26.25" customHeight="1">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467</v>
      </c>
      <c r="AB122" s="858"/>
      <c r="AC122" s="858"/>
      <c r="AD122" s="858"/>
      <c r="AE122" s="859"/>
      <c r="AF122" s="860" t="s">
        <v>451</v>
      </c>
      <c r="AG122" s="858"/>
      <c r="AH122" s="858"/>
      <c r="AI122" s="858"/>
      <c r="AJ122" s="859"/>
      <c r="AK122" s="860" t="s">
        <v>450</v>
      </c>
      <c r="AL122" s="858"/>
      <c r="AM122" s="858"/>
      <c r="AN122" s="858"/>
      <c r="AO122" s="859"/>
      <c r="AP122" s="905" t="s">
        <v>450</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7451743</v>
      </c>
      <c r="BR122" s="926"/>
      <c r="BS122" s="926"/>
      <c r="BT122" s="926"/>
      <c r="BU122" s="926"/>
      <c r="BV122" s="926">
        <v>7473117</v>
      </c>
      <c r="BW122" s="926"/>
      <c r="BX122" s="926"/>
      <c r="BY122" s="926"/>
      <c r="BZ122" s="926"/>
      <c r="CA122" s="926">
        <v>8189108</v>
      </c>
      <c r="CB122" s="926"/>
      <c r="CC122" s="926"/>
      <c r="CD122" s="926"/>
      <c r="CE122" s="926"/>
      <c r="CF122" s="927">
        <v>273.39999999999998</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153618</v>
      </c>
      <c r="DH122" s="895"/>
      <c r="DI122" s="895"/>
      <c r="DJ122" s="895"/>
      <c r="DK122" s="895"/>
      <c r="DL122" s="895">
        <v>140478</v>
      </c>
      <c r="DM122" s="895"/>
      <c r="DN122" s="895"/>
      <c r="DO122" s="895"/>
      <c r="DP122" s="895"/>
      <c r="DQ122" s="895">
        <v>138842</v>
      </c>
      <c r="DR122" s="895"/>
      <c r="DS122" s="895"/>
      <c r="DT122" s="895"/>
      <c r="DU122" s="895"/>
      <c r="DV122" s="872">
        <v>4.5999999999999996</v>
      </c>
      <c r="DW122" s="872"/>
      <c r="DX122" s="872"/>
      <c r="DY122" s="872"/>
      <c r="DZ122" s="873"/>
    </row>
    <row r="123" spans="1:130" s="246" customFormat="1" ht="26.25" customHeight="1">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450</v>
      </c>
      <c r="AB123" s="858"/>
      <c r="AC123" s="858"/>
      <c r="AD123" s="858"/>
      <c r="AE123" s="859"/>
      <c r="AF123" s="860" t="s">
        <v>450</v>
      </c>
      <c r="AG123" s="858"/>
      <c r="AH123" s="858"/>
      <c r="AI123" s="858"/>
      <c r="AJ123" s="859"/>
      <c r="AK123" s="860" t="s">
        <v>450</v>
      </c>
      <c r="AL123" s="858"/>
      <c r="AM123" s="858"/>
      <c r="AN123" s="858"/>
      <c r="AO123" s="859"/>
      <c r="AP123" s="905" t="s">
        <v>450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10395767</v>
      </c>
      <c r="BR123" s="914"/>
      <c r="BS123" s="914"/>
      <c r="BT123" s="914"/>
      <c r="BU123" s="914"/>
      <c r="BV123" s="914">
        <v>10464775</v>
      </c>
      <c r="BW123" s="914"/>
      <c r="BX123" s="914"/>
      <c r="BY123" s="914"/>
      <c r="BZ123" s="914"/>
      <c r="CA123" s="914">
        <v>10778020</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v>8675</v>
      </c>
      <c r="DH123" s="858"/>
      <c r="DI123" s="858"/>
      <c r="DJ123" s="858"/>
      <c r="DK123" s="859"/>
      <c r="DL123" s="860">
        <v>4779</v>
      </c>
      <c r="DM123" s="858"/>
      <c r="DN123" s="858"/>
      <c r="DO123" s="858"/>
      <c r="DP123" s="859"/>
      <c r="DQ123" s="860">
        <v>3835</v>
      </c>
      <c r="DR123" s="858"/>
      <c r="DS123" s="858"/>
      <c r="DT123" s="858"/>
      <c r="DU123" s="859"/>
      <c r="DV123" s="905">
        <v>0.1</v>
      </c>
      <c r="DW123" s="906"/>
      <c r="DX123" s="906"/>
      <c r="DY123" s="906"/>
      <c r="DZ123" s="907"/>
    </row>
    <row r="124" spans="1:130" s="246" customFormat="1" ht="26.25" customHeight="1" thickBot="1">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450</v>
      </c>
      <c r="AB124" s="858"/>
      <c r="AC124" s="858"/>
      <c r="AD124" s="858"/>
      <c r="AE124" s="859"/>
      <c r="AF124" s="860" t="s">
        <v>450</v>
      </c>
      <c r="AG124" s="858"/>
      <c r="AH124" s="858"/>
      <c r="AI124" s="858"/>
      <c r="AJ124" s="859"/>
      <c r="AK124" s="860" t="s">
        <v>450</v>
      </c>
      <c r="AL124" s="858"/>
      <c r="AM124" s="858"/>
      <c r="AN124" s="858"/>
      <c r="AO124" s="859"/>
      <c r="AP124" s="905" t="s">
        <v>450</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47.8</v>
      </c>
      <c r="BR124" s="912"/>
      <c r="BS124" s="912"/>
      <c r="BT124" s="912"/>
      <c r="BU124" s="912"/>
      <c r="BV124" s="912">
        <v>47.3</v>
      </c>
      <c r="BW124" s="912"/>
      <c r="BX124" s="912"/>
      <c r="BY124" s="912"/>
      <c r="BZ124" s="912"/>
      <c r="CA124" s="912">
        <v>70.2</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v>1697</v>
      </c>
      <c r="DH124" s="841"/>
      <c r="DI124" s="841"/>
      <c r="DJ124" s="841"/>
      <c r="DK124" s="842"/>
      <c r="DL124" s="843" t="s">
        <v>450</v>
      </c>
      <c r="DM124" s="841"/>
      <c r="DN124" s="841"/>
      <c r="DO124" s="841"/>
      <c r="DP124" s="842"/>
      <c r="DQ124" s="843" t="s">
        <v>450</v>
      </c>
      <c r="DR124" s="841"/>
      <c r="DS124" s="841"/>
      <c r="DT124" s="841"/>
      <c r="DU124" s="842"/>
      <c r="DV124" s="929" t="s">
        <v>450</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450</v>
      </c>
      <c r="AB125" s="858"/>
      <c r="AC125" s="858"/>
      <c r="AD125" s="858"/>
      <c r="AE125" s="859"/>
      <c r="AF125" s="860" t="s">
        <v>450</v>
      </c>
      <c r="AG125" s="858"/>
      <c r="AH125" s="858"/>
      <c r="AI125" s="858"/>
      <c r="AJ125" s="859"/>
      <c r="AK125" s="860" t="s">
        <v>474</v>
      </c>
      <c r="AL125" s="858"/>
      <c r="AM125" s="858"/>
      <c r="AN125" s="858"/>
      <c r="AO125" s="859"/>
      <c r="AP125" s="905" t="s">
        <v>475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453</v>
      </c>
      <c r="DH125" s="923"/>
      <c r="DI125" s="923"/>
      <c r="DJ125" s="923"/>
      <c r="DK125" s="923"/>
      <c r="DL125" s="923" t="s">
        <v>450</v>
      </c>
      <c r="DM125" s="923"/>
      <c r="DN125" s="923"/>
      <c r="DO125" s="923"/>
      <c r="DP125" s="923"/>
      <c r="DQ125" s="923" t="s">
        <v>450</v>
      </c>
      <c r="DR125" s="923"/>
      <c r="DS125" s="923"/>
      <c r="DT125" s="923"/>
      <c r="DU125" s="923"/>
      <c r="DV125" s="924" t="s">
        <v>474</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4263</v>
      </c>
      <c r="AB126" s="858"/>
      <c r="AC126" s="858"/>
      <c r="AD126" s="858"/>
      <c r="AE126" s="859"/>
      <c r="AF126" s="860">
        <v>3154</v>
      </c>
      <c r="AG126" s="858"/>
      <c r="AH126" s="858"/>
      <c r="AI126" s="858"/>
      <c r="AJ126" s="859"/>
      <c r="AK126" s="860">
        <v>2205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474</v>
      </c>
      <c r="DH126" s="895"/>
      <c r="DI126" s="895"/>
      <c r="DJ126" s="895"/>
      <c r="DK126" s="895"/>
      <c r="DL126" s="895" t="s">
        <v>450</v>
      </c>
      <c r="DM126" s="895"/>
      <c r="DN126" s="895"/>
      <c r="DO126" s="895"/>
      <c r="DP126" s="895"/>
      <c r="DQ126" s="895" t="s">
        <v>453</v>
      </c>
      <c r="DR126" s="895"/>
      <c r="DS126" s="895"/>
      <c r="DT126" s="895"/>
      <c r="DU126" s="895"/>
      <c r="DV126" s="872" t="s">
        <v>450</v>
      </c>
      <c r="DW126" s="872"/>
      <c r="DX126" s="872"/>
      <c r="DY126" s="872"/>
      <c r="DZ126" s="873"/>
    </row>
    <row r="127" spans="1:130" s="246" customFormat="1" ht="26.25" customHeight="1">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450</v>
      </c>
      <c r="AB127" s="858"/>
      <c r="AC127" s="858"/>
      <c r="AD127" s="858"/>
      <c r="AE127" s="859"/>
      <c r="AF127" s="860" t="s">
        <v>453</v>
      </c>
      <c r="AG127" s="858"/>
      <c r="AH127" s="858"/>
      <c r="AI127" s="858"/>
      <c r="AJ127" s="859"/>
      <c r="AK127" s="860" t="s">
        <v>450</v>
      </c>
      <c r="AL127" s="858"/>
      <c r="AM127" s="858"/>
      <c r="AN127" s="858"/>
      <c r="AO127" s="859"/>
      <c r="AP127" s="905" t="s">
        <v>474</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450</v>
      </c>
      <c r="DH127" s="895"/>
      <c r="DI127" s="895"/>
      <c r="DJ127" s="895"/>
      <c r="DK127" s="895"/>
      <c r="DL127" s="895" t="s">
        <v>450</v>
      </c>
      <c r="DM127" s="895"/>
      <c r="DN127" s="895"/>
      <c r="DO127" s="895"/>
      <c r="DP127" s="895"/>
      <c r="DQ127" s="895" t="s">
        <v>453</v>
      </c>
      <c r="DR127" s="895"/>
      <c r="DS127" s="895"/>
      <c r="DT127" s="895"/>
      <c r="DU127" s="895"/>
      <c r="DV127" s="872" t="s">
        <v>474</v>
      </c>
      <c r="DW127" s="872"/>
      <c r="DX127" s="872"/>
      <c r="DY127" s="872"/>
      <c r="DZ127" s="873"/>
    </row>
    <row r="128" spans="1:130" s="246" customFormat="1" ht="26.25" customHeight="1" thickBot="1">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4753</v>
      </c>
      <c r="AB128" s="879"/>
      <c r="AC128" s="879"/>
      <c r="AD128" s="879"/>
      <c r="AE128" s="880"/>
      <c r="AF128" s="881">
        <v>13435</v>
      </c>
      <c r="AG128" s="879"/>
      <c r="AH128" s="879"/>
      <c r="AI128" s="879"/>
      <c r="AJ128" s="880"/>
      <c r="AK128" s="881">
        <v>13858</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450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450</v>
      </c>
      <c r="DH128" s="869"/>
      <c r="DI128" s="869"/>
      <c r="DJ128" s="869"/>
      <c r="DK128" s="869"/>
      <c r="DL128" s="869" t="s">
        <v>450</v>
      </c>
      <c r="DM128" s="869"/>
      <c r="DN128" s="869"/>
      <c r="DO128" s="869"/>
      <c r="DP128" s="869"/>
      <c r="DQ128" s="869" t="s">
        <v>467</v>
      </c>
      <c r="DR128" s="869"/>
      <c r="DS128" s="869"/>
      <c r="DT128" s="869"/>
      <c r="DU128" s="869"/>
      <c r="DV128" s="870" t="s">
        <v>450</v>
      </c>
      <c r="DW128" s="870"/>
      <c r="DX128" s="870"/>
      <c r="DY128" s="870"/>
      <c r="DZ128" s="871"/>
    </row>
    <row r="129" spans="1:131" s="246" customFormat="1" ht="26.25" customHeight="1">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3727693</v>
      </c>
      <c r="AB129" s="858"/>
      <c r="AC129" s="858"/>
      <c r="AD129" s="858"/>
      <c r="AE129" s="859"/>
      <c r="AF129" s="860">
        <v>3666210</v>
      </c>
      <c r="AG129" s="858"/>
      <c r="AH129" s="858"/>
      <c r="AI129" s="858"/>
      <c r="AJ129" s="859"/>
      <c r="AK129" s="860">
        <v>3625211</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450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651681</v>
      </c>
      <c r="AB130" s="858"/>
      <c r="AC130" s="858"/>
      <c r="AD130" s="858"/>
      <c r="AE130" s="859"/>
      <c r="AF130" s="860">
        <v>608990</v>
      </c>
      <c r="AG130" s="858"/>
      <c r="AH130" s="858"/>
      <c r="AI130" s="858"/>
      <c r="AJ130" s="859"/>
      <c r="AK130" s="860">
        <v>630209</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3076012</v>
      </c>
      <c r="AB131" s="841"/>
      <c r="AC131" s="841"/>
      <c r="AD131" s="841"/>
      <c r="AE131" s="842"/>
      <c r="AF131" s="843">
        <v>3057220</v>
      </c>
      <c r="AG131" s="841"/>
      <c r="AH131" s="841"/>
      <c r="AI131" s="841"/>
      <c r="AJ131" s="842"/>
      <c r="AK131" s="843">
        <v>2995002</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70.2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6.937294133</v>
      </c>
      <c r="AB132" s="821"/>
      <c r="AC132" s="821"/>
      <c r="AD132" s="821"/>
      <c r="AE132" s="822"/>
      <c r="AF132" s="823">
        <v>6.6617384419999999</v>
      </c>
      <c r="AG132" s="821"/>
      <c r="AH132" s="821"/>
      <c r="AI132" s="821"/>
      <c r="AJ132" s="822"/>
      <c r="AK132" s="823">
        <v>8.1384920610000009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7.2</v>
      </c>
      <c r="AB133" s="800"/>
      <c r="AC133" s="800"/>
      <c r="AD133" s="800"/>
      <c r="AE133" s="801"/>
      <c r="AF133" s="799">
        <v>6.8</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6h5Pw44Jmay9YzNYG9k4XDnqZleyyxO8y7pkAg2STgsMn5Bo1lMLOd2CCm5MjrvRoIXRIeU+1YIbjBNgAaZc/w==" saltValue="lRlvXCGRyEI3loYzaYMK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88/2LDy8yZfIw7pjfE8QztzJ6pkkE6RST0kyuYZ1WhLffhPrBKDkedjjuIwxEeuw0Rfu47g/ZHPAkOTmCJXlOg==" saltValue="Ia5GniXeCXJx+1DF74Oq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x+4w4lj9lJuveAqX6NPoBn5fV8qR6YEZLC5c/JML5fGe9My0TCk4ESXsYXQbgEcj8Z4faQQN77li6SsPZcZ3A==" saltValue="+1H9Hn/nhcdgI2r7J8Kh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877519</v>
      </c>
      <c r="AP9" s="312">
        <v>122678</v>
      </c>
      <c r="AQ9" s="313">
        <v>107683</v>
      </c>
      <c r="AR9" s="314">
        <v>13.9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111041</v>
      </c>
      <c r="AP10" s="315">
        <v>15524</v>
      </c>
      <c r="AQ10" s="316">
        <v>13084</v>
      </c>
      <c r="AR10" s="317">
        <v>18.600000000000001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154955</v>
      </c>
      <c r="AP11" s="315">
        <v>21663</v>
      </c>
      <c r="AQ11" s="316">
        <v>13980</v>
      </c>
      <c r="AR11" s="317">
        <v>55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1895</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t="s">
        <v>511</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156876</v>
      </c>
      <c r="AP14" s="315">
        <v>21931</v>
      </c>
      <c r="AQ14" s="316">
        <v>5185</v>
      </c>
      <c r="AR14" s="317">
        <v>323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60001</v>
      </c>
      <c r="AP15" s="315">
        <v>8388</v>
      </c>
      <c r="AQ15" s="316">
        <v>2748</v>
      </c>
      <c r="AR15" s="317">
        <v>205.2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-90485</v>
      </c>
      <c r="AP16" s="315">
        <v>-12650</v>
      </c>
      <c r="AQ16" s="316">
        <v>-9965</v>
      </c>
      <c r="AR16" s="317">
        <v>26.9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1269907</v>
      </c>
      <c r="AP17" s="315">
        <v>177535</v>
      </c>
      <c r="AQ17" s="316">
        <v>134610</v>
      </c>
      <c r="AR17" s="317">
        <v>31.9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14.68</v>
      </c>
      <c r="AP21" s="328">
        <v>12.5</v>
      </c>
      <c r="AQ21" s="329">
        <v>2.1800000000000002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99.1</v>
      </c>
      <c r="AP22" s="333">
        <v>95.7</v>
      </c>
      <c r="AQ22" s="334">
        <v>3.4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641281</v>
      </c>
      <c r="AP32" s="342">
        <v>89652</v>
      </c>
      <c r="AQ32" s="343">
        <v>66752</v>
      </c>
      <c r="AR32" s="344">
        <v>34.299999999999997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t="s">
        <v>511</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194314</v>
      </c>
      <c r="AP35" s="342">
        <v>27165</v>
      </c>
      <c r="AQ35" s="343">
        <v>23231</v>
      </c>
      <c r="AR35" s="344">
        <v>16.899999999999999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48181</v>
      </c>
      <c r="AP36" s="342">
        <v>6736</v>
      </c>
      <c r="AQ36" s="343">
        <v>3463</v>
      </c>
      <c r="AR36" s="344">
        <v>94.5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4039</v>
      </c>
      <c r="AP37" s="342">
        <v>565</v>
      </c>
      <c r="AQ37" s="343">
        <v>751</v>
      </c>
      <c r="AR37" s="344">
        <v>-24.8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11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-13858</v>
      </c>
      <c r="AP39" s="342">
        <v>-1937</v>
      </c>
      <c r="AQ39" s="343">
        <v>-2100</v>
      </c>
      <c r="AR39" s="344">
        <v>-7.8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-630209</v>
      </c>
      <c r="AP40" s="342">
        <v>-88104</v>
      </c>
      <c r="AQ40" s="343">
        <v>-67233</v>
      </c>
      <c r="AR40" s="344">
        <v>31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243748</v>
      </c>
      <c r="AP41" s="342">
        <v>34076</v>
      </c>
      <c r="AQ41" s="343">
        <v>24874</v>
      </c>
      <c r="AR41" s="344">
        <v>37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2147641</v>
      </c>
      <c r="AN51" s="364">
        <v>279350</v>
      </c>
      <c r="AO51" s="365">
        <v>224.5</v>
      </c>
      <c r="AP51" s="366">
        <v>128485</v>
      </c>
      <c r="AQ51" s="367">
        <v>8.6999999999999993</v>
      </c>
      <c r="AR51" s="368">
        <v>215.8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956919</v>
      </c>
      <c r="AN52" s="372">
        <v>124469</v>
      </c>
      <c r="AO52" s="373">
        <v>123.6</v>
      </c>
      <c r="AP52" s="374">
        <v>62765</v>
      </c>
      <c r="AQ52" s="375">
        <v>9.9</v>
      </c>
      <c r="AR52" s="376">
        <v>113.7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1930405</v>
      </c>
      <c r="AN53" s="364">
        <v>255581</v>
      </c>
      <c r="AO53" s="365">
        <v>-8.5</v>
      </c>
      <c r="AP53" s="366">
        <v>128611</v>
      </c>
      <c r="AQ53" s="367">
        <v>0.1</v>
      </c>
      <c r="AR53" s="368">
        <v>-8.6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1132278</v>
      </c>
      <c r="AN54" s="372">
        <v>149911</v>
      </c>
      <c r="AO54" s="373">
        <v>20.399999999999999</v>
      </c>
      <c r="AP54" s="374">
        <v>61552</v>
      </c>
      <c r="AQ54" s="375">
        <v>-1.9</v>
      </c>
      <c r="AR54" s="376">
        <v>22.3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2170894</v>
      </c>
      <c r="AN55" s="364">
        <v>291944</v>
      </c>
      <c r="AO55" s="365">
        <v>14.2</v>
      </c>
      <c r="AP55" s="366">
        <v>138651</v>
      </c>
      <c r="AQ55" s="367">
        <v>7.8</v>
      </c>
      <c r="AR55" s="368">
        <v>6.4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635287</v>
      </c>
      <c r="AN56" s="372">
        <v>85434</v>
      </c>
      <c r="AO56" s="373">
        <v>-43</v>
      </c>
      <c r="AP56" s="374">
        <v>71211</v>
      </c>
      <c r="AQ56" s="375">
        <v>15.7</v>
      </c>
      <c r="AR56" s="376">
        <v>-58.7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1195962</v>
      </c>
      <c r="AN57" s="364">
        <v>164078</v>
      </c>
      <c r="AO57" s="365">
        <v>-43.8</v>
      </c>
      <c r="AP57" s="366">
        <v>122882</v>
      </c>
      <c r="AQ57" s="367">
        <v>-11.4</v>
      </c>
      <c r="AR57" s="368">
        <v>-32.4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317074</v>
      </c>
      <c r="AN58" s="372">
        <v>43500</v>
      </c>
      <c r="AO58" s="373">
        <v>-49.1</v>
      </c>
      <c r="AP58" s="374">
        <v>65785</v>
      </c>
      <c r="AQ58" s="375">
        <v>-7.6</v>
      </c>
      <c r="AR58" s="376">
        <v>-41.5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2307722</v>
      </c>
      <c r="AN59" s="364">
        <v>322623</v>
      </c>
      <c r="AO59" s="365">
        <v>96.6</v>
      </c>
      <c r="AP59" s="366">
        <v>114790</v>
      </c>
      <c r="AQ59" s="367">
        <v>-6.6</v>
      </c>
      <c r="AR59" s="368">
        <v>103.2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1830190</v>
      </c>
      <c r="AN60" s="372">
        <v>255863</v>
      </c>
      <c r="AO60" s="373">
        <v>488.2</v>
      </c>
      <c r="AP60" s="374">
        <v>55601</v>
      </c>
      <c r="AQ60" s="375">
        <v>-15.5</v>
      </c>
      <c r="AR60" s="376">
        <v>503.7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1950525</v>
      </c>
      <c r="AN61" s="379">
        <v>262715</v>
      </c>
      <c r="AO61" s="380">
        <v>56.6</v>
      </c>
      <c r="AP61" s="381">
        <v>126684</v>
      </c>
      <c r="AQ61" s="382">
        <v>-0.3</v>
      </c>
      <c r="AR61" s="368">
        <v>56.9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974350</v>
      </c>
      <c r="AN62" s="372">
        <v>131835</v>
      </c>
      <c r="AO62" s="373">
        <v>108</v>
      </c>
      <c r="AP62" s="374">
        <v>63383</v>
      </c>
      <c r="AQ62" s="375">
        <v>0.1</v>
      </c>
      <c r="AR62" s="376">
        <v>107.9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4O1D6GjVFag3KTYO6c36xG2oaq56fujsL9vs2c55WXWe9V+wCopoKNMNNBSXIyqheBayamQ4wHrEdNX+h+qDXg==" saltValue="jE5wg3AngXs6SdrZPKSw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jpJbUbLK5ERvuEUkLmYi0n8s5wDmqGfoXs8eN215pRy8sdmLh6KhsqlQX5ITuf9bDWK7LWIQvNlBahfRuebg==" saltValue="IbjrC1uv8NhA+JhBQVQp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AFpjg9HmtYGvWtMI1ceXoNlY63bt8fz//nJJ0eMNKwt81hgb5VNpTc5DcZNRB0vrm0uIo6K+vB/o7k5bpHT1Q==" saltValue="+p8TY+Jnf2LXjphzUL4Z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31.79</v>
      </c>
      <c r="G47" s="12">
        <v>32.590000000000003</v>
      </c>
      <c r="H47" s="12">
        <v>32.11</v>
      </c>
      <c r="I47" s="12">
        <v>28.14</v>
      </c>
      <c r="J47" s="13">
        <v>22.5</v>
      </c>
    </row>
    <row r="48" spans="2:10" ht="57.75" customHeight="1">
      <c r="B48" s="14"/>
      <c r="C48" s="1234" t="s">
        <v>4</v>
      </c>
      <c r="D48" s="1234"/>
      <c r="E48" s="1235"/>
      <c r="F48" s="15">
        <v>6.76</v>
      </c>
      <c r="G48" s="16">
        <v>7.93</v>
      </c>
      <c r="H48" s="16">
        <v>7.11</v>
      </c>
      <c r="I48" s="16">
        <v>6.71</v>
      </c>
      <c r="J48" s="17">
        <v>5.78</v>
      </c>
    </row>
    <row r="49" spans="2:10" ht="57.75" customHeight="1" thickBot="1">
      <c r="B49" s="18"/>
      <c r="C49" s="1236" t="s">
        <v>5</v>
      </c>
      <c r="D49" s="1236"/>
      <c r="E49" s="1237"/>
      <c r="F49" s="19" t="s">
        <v>558</v>
      </c>
      <c r="G49" s="20" t="s">
        <v>559</v>
      </c>
      <c r="H49" s="20" t="s">
        <v>560</v>
      </c>
      <c r="I49" s="20" t="s">
        <v>561</v>
      </c>
      <c r="J49" s="21" t="s">
        <v>562</v>
      </c>
    </row>
    <row r="50" spans="2:10" ht="13.5" customHeight="1"/>
    <row r="51" spans="2:10" ht="13.5" hidden="1" customHeight="1"/>
    <row r="52" spans="2:10" ht="13.5" hidden="1" customHeight="1"/>
    <row r="53" spans="2:10" ht="13.5" hidden="1" customHeight="1"/>
  </sheetData>
  <sheetProtection algorithmName="SHA-512" hashValue="mib/fZIPAVx6xvv2ykRthN1juWuFkeMbqZgOg7iOGOv9VdSl9i99Qh2GGOIAn2CNsA1K7vS2XRQvA9IozGrSUA==" saltValue="tLZrAcWGUj2fO4r3SHSi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2020-09-24T08:45:02Z</cp:lastPrinted>
  <dcterms:modified xsi:type="dcterms:W3CDTF">2020-10-02T02:50:47Z</dcterms:modified>
</cp:coreProperties>
</file>