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671"/>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O37" i="7"/>
  <c r="W37" i="7"/>
  <c r="E37" i="7"/>
  <c r="C37" i="7"/>
  <c r="DG36" i="7"/>
  <c r="CQ36" i="7"/>
  <c r="BY36" i="7"/>
  <c r="BE36" i="7"/>
  <c r="AO36" i="7"/>
  <c r="W36" i="7"/>
  <c r="E36" i="7"/>
  <c r="C36" i="7"/>
  <c r="DG35" i="7"/>
  <c r="CQ35" i="7"/>
  <c r="BY35" i="7"/>
  <c r="BG35" i="7"/>
  <c r="AO35" i="7"/>
  <c r="W35" i="7"/>
  <c r="E35" i="7"/>
  <c r="C35" i="7" s="1"/>
  <c r="DG34" i="7"/>
  <c r="CQ34" i="7"/>
  <c r="BY34" i="7"/>
  <c r="BG34" i="7"/>
  <c r="AO34" i="7"/>
  <c r="W34" i="7"/>
  <c r="E34" i="7"/>
  <c r="C34" i="7"/>
  <c r="U34" i="7" l="1"/>
  <c r="U35" i="7" s="1"/>
  <c r="U36" i="7" s="1"/>
  <c r="U37" i="7" s="1"/>
  <c r="AM34" i="7" l="1"/>
  <c r="AM35" i="7" s="1"/>
  <c r="AM36" i="7" s="1"/>
  <c r="AM37" i="7" s="1"/>
  <c r="BE34" i="7" l="1"/>
  <c r="BE35" i="7" l="1"/>
  <c r="CO34" i="7"/>
  <c r="CO35" i="7" s="1"/>
  <c r="CO36" i="7" s="1"/>
  <c r="BW34" i="7"/>
  <c r="BW35" i="7" s="1"/>
  <c r="BW36" i="7" s="1"/>
  <c r="BW37" i="7" s="1"/>
  <c r="BW38" i="7" s="1"/>
  <c r="BW39" i="7" s="1"/>
  <c r="BW40" i="7" s="1"/>
  <c r="BW41" i="7" s="1"/>
</calcChain>
</file>

<file path=xl/sharedStrings.xml><?xml version="1.0" encoding="utf-8"?>
<sst xmlns="http://schemas.openxmlformats.org/spreadsheetml/2006/main" count="1070" uniqueCount="591">
  <si>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</si>
  <si>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</si>
  <si>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</si>
  <si>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</si>
  <si>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</si>
  <si>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</si>
  <si>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</si>
  <si>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</si>
  <si>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</si>
  <si>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</si>
  <si>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</si>
  <si>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</si>
  <si>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</si>
  <si>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</si>
  <si>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</si>
  <si>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</si>
  <si>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</si>
  <si>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平成10年前後に実施してきた大型事業に係る地方債の償還が終了したことに伴い、近年は将来負担比率、実質公債費比率ともに改善がみられていたが、平成24年度以降に実施してきた大型プロジェクトに係る地方債の元金償還が平成28年度より開始となったことに伴い、実質公債費比率において数値の上昇がみられる。
　今後も数年間にわたり公債費が増加し、将来負担比率、実質公債費比率ともに数値の上昇が見込まれることから、引き続き自主財源の確保や、財源措置のある有利な地方債制度の活用に努めていく。</t>
    <phoneticPr fontId="5"/>
  </si>
  <si>
    <t>　将来負担比率は類似団体平均を大きく上回っている一方、有形固定資産減価償却率は類似団体平均を下回っている。これは平成24年度以降に実施した小国小学校本体工事等の大型プロジェクトにより、施設の更新等を行ってきたことが影響していると推察される。
　本町には昭和後半から平成前半に建設された施設が多数あり、今後も耐用年数を経過する施設が見込まれ、施設の老朽化が進むことから、公共施設等総合管理計画に基づき、計画的な老朽化対策に取り組んでいくこととしたい。</t>
    <rPh sb="46" eb="48">
      <t>シタマワ</t>
    </rPh>
    <rPh sb="122" eb="124">
      <t>ホンチョウ</t>
    </rPh>
    <rPh sb="126" eb="128">
      <t>ショウワ</t>
    </rPh>
    <rPh sb="128" eb="130">
      <t>コウハン</t>
    </rPh>
    <rPh sb="132" eb="134">
      <t>ヘイセイ</t>
    </rPh>
    <rPh sb="134" eb="136">
      <t>ゼンハン</t>
    </rPh>
    <rPh sb="137" eb="139">
      <t>ケンセツ</t>
    </rPh>
    <rPh sb="142" eb="144">
      <t>シセツ</t>
    </rPh>
    <rPh sb="145" eb="147">
      <t>タスウ</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</si>
  <si>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</si>
  <si>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</si>
  <si>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</si>
  <si>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</si>
  <si>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</si>
  <si>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</si>
  <si>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</si>
  <si>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</si>
  <si>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</si>
  <si>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</si>
  <si>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</si>
  <si>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</si>
  <si>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</si>
  <si>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</si>
  <si>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</si>
  <si>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</si>
  <si>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</si>
  <si>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</si>
  <si>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</si>
  <si>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</si>
  <si>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</si>
  <si>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</si>
  <si>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</si>
  <si>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</si>
  <si>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</si>
  <si>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</si>
  <si>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</si>
  <si>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</si>
  <si>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</si>
  <si>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</si>
  <si>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</si>
  <si>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</si>
  <si>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</si>
  <si>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</si>
  <si>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</si>
  <si>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</si>
  <si>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</si>
  <si>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</si>
  <si>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</si>
  <si>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</si>
  <si>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</si>
  <si>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</si>
  <si>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</si>
  <si>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</si>
  <si>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</si>
  <si>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</si>
  <si>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</si>
  <si>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</si>
  <si>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</si>
  <si>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</si>
  <si>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</si>
  <si>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</si>
  <si>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</si>
  <si>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</si>
  <si>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</si>
  <si>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</si>
  <si>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</si>
  <si>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</si>
  <si>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</si>
  <si>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</si>
  <si>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</si>
  <si>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</si>
  <si>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</si>
  <si>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</si>
  <si>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</si>
  <si>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</si>
  <si>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</si>
  <si>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</si>
  <si>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</si>
  <si>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</si>
  <si>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</si>
  <si>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</si>
  <si>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</si>
  <si>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</si>
  <si>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4"/>
  </si>
  <si>
    <t>うち日本人(％)</t>
    <phoneticPr fontId="5"/>
  </si>
  <si>
    <t>-2.5</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</si>
  <si>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</si>
  <si>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</si>
  <si>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</si>
  <si>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</si>
  <si>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</si>
  <si>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</si>
  <si>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</si>
  <si>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</si>
  <si>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</si>
  <si>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</si>
  <si>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</si>
  <si>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</si>
  <si>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</si>
  <si>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</si>
  <si>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</si>
  <si>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</si>
  <si>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</si>
  <si>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</si>
  <si>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</si>
  <si>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</si>
  <si>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</si>
  <si>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</si>
  <si>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</si>
  <si>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</si>
  <si>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</si>
  <si>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</si>
  <si>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</si>
  <si>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</si>
  <si>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</si>
  <si>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</si>
  <si>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</si>
  <si>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</si>
  <si>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</si>
  <si>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</si>
  <si>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</si>
  <si>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</si>
  <si>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</si>
  <si>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</si>
  <si>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</si>
  <si>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</si>
  <si>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</si>
  <si>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</si>
  <si>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</si>
  <si>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</si>
  <si>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</si>
  <si>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</si>
  <si>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</si>
  <si>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</si>
  <si>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</si>
  <si>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</si>
  <si>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</si>
  <si>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</si>
  <si>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</si>
  <si>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</si>
  <si>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</si>
  <si>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</si>
  <si>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</si>
  <si>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</si>
  <si>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</si>
  <si>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</si>
  <si>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</si>
  <si>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</si>
  <si>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</si>
  <si>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</si>
  <si>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</si>
  <si>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</si>
  <si>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</si>
  <si>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</si>
  <si>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山形県小国町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</si>
  <si>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</si>
  <si>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</si>
  <si>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</si>
  <si>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</si>
  <si>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</si>
  <si>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</si>
  <si>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</si>
  <si>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</si>
  <si>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</si>
  <si>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</si>
  <si>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</si>
  <si>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</si>
  <si>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</si>
  <si>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</si>
  <si>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</si>
  <si>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</si>
  <si>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</si>
  <si>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</si>
  <si>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</si>
  <si>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</si>
  <si>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</si>
  <si>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</si>
  <si>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</si>
  <si>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</si>
  <si>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</si>
  <si>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</si>
  <si>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</si>
  <si>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</si>
  <si>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</si>
  <si>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</si>
  <si>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</si>
  <si>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</si>
  <si>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</si>
  <si>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</si>
  <si>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</si>
  <si>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</si>
  <si>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</si>
  <si>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</si>
  <si>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</si>
  <si>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</si>
  <si>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</si>
  <si>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</si>
  <si>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</si>
  <si>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</si>
  <si>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</si>
  <si>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</si>
  <si>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</si>
  <si>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</si>
  <si>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</si>
  <si>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</si>
  <si>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</si>
  <si>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</si>
  <si>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</si>
  <si>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</si>
  <si>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</si>
  <si>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</si>
  <si>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</si>
  <si>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</si>
  <si>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</si>
  <si>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</si>
  <si>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</si>
  <si>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</si>
  <si>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</si>
  <si>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</si>
  <si>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</si>
  <si>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</si>
  <si>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</si>
  <si>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</si>
  <si>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</si>
  <si>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</si>
  <si>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</si>
  <si>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</si>
  <si>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</si>
  <si>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</si>
  <si>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</si>
  <si>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</si>
  <si>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</si>
  <si>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</si>
  <si>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</si>
  <si>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</si>
  <si>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</si>
  <si>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</si>
  <si>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</si>
  <si>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</si>
  <si>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</si>
  <si>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</si>
  <si>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</si>
  <si>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</si>
  <si>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</si>
  <si>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</si>
  <si>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</si>
  <si>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</si>
  <si>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</si>
  <si>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</si>
  <si>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</si>
  <si>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</si>
  <si>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</si>
  <si>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</si>
  <si>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</si>
  <si>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</si>
  <si>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</si>
  <si>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</si>
  <si>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</si>
  <si>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</si>
  <si>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</si>
  <si>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</si>
  <si>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t>
    <phoneticPr fontId="5"/>
  </si>
  <si>
    <t>-</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</si>
  <si>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</si>
  <si>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</si>
  <si>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</si>
  <si>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</si>
  <si>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</si>
  <si>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</si>
  <si>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</si>
  <si>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</si>
  <si>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</si>
  <si>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</si>
  <si>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</si>
  <si>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</si>
  <si>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</si>
  <si>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</si>
  <si>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</si>
  <si>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</si>
  <si>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</si>
  <si>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</si>
  <si>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</si>
  <si>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</si>
  <si>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</si>
  <si>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</si>
  <si>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</si>
  <si>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</si>
  <si>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</si>
  <si>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</si>
  <si>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</si>
  <si>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</si>
  <si>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</si>
  <si>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</si>
  <si>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</si>
  <si>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</si>
  <si>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</si>
  <si>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</si>
  <si>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</si>
  <si>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</si>
  <si>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</si>
  <si>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</si>
  <si>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</si>
  <si>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</si>
  <si>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</si>
  <si>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</si>
  <si>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</si>
  <si>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</si>
  <si>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</si>
  <si>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</si>
  <si>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山形県小国町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</si>
  <si>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</si>
  <si>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</si>
  <si>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</si>
  <si>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</si>
  <si>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</si>
  <si>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</si>
  <si>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</si>
  <si>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</si>
  <si>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</si>
  <si>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</si>
  <si>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</si>
  <si>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</si>
  <si>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</si>
  <si>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</si>
  <si>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</si>
  <si>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</si>
  <si>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</si>
  <si>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</si>
  <si>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</si>
  <si>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</si>
  <si>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小国いきいき街づくり公社</t>
    <rPh sb="0" eb="2">
      <t>オグニ</t>
    </rPh>
    <rPh sb="6" eb="7">
      <t>マチ</t>
    </rPh>
    <rPh sb="10" eb="12">
      <t>コウシャ</t>
    </rPh>
    <phoneticPr fontId="2"/>
  </si>
  <si>
    <t>-</t>
    <phoneticPr fontId="2"/>
  </si>
  <si>
    <t>-</t>
    <phoneticPr fontId="2"/>
  </si>
  <si>
    <t>小国町土地開発公社</t>
    <rPh sb="0" eb="3">
      <t>オグニマチ</t>
    </rPh>
    <rPh sb="3" eb="5">
      <t>トチ</t>
    </rPh>
    <rPh sb="5" eb="7">
      <t>カイハツ</t>
    </rPh>
    <rPh sb="7" eb="9">
      <t>コウシャ</t>
    </rPh>
    <phoneticPr fontId="2"/>
  </si>
  <si>
    <t>-</t>
    <phoneticPr fontId="2"/>
  </si>
  <si>
    <t>おぐに白い森</t>
    <rPh sb="3" eb="4">
      <t>シロ</t>
    </rPh>
    <rPh sb="5" eb="6">
      <t>モリ</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</si>
  <si>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</si>
  <si>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</si>
  <si>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</si>
  <si>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</si>
  <si>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</si>
  <si>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</si>
  <si>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</si>
  <si>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</si>
  <si>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</si>
  <si>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</si>
  <si>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</si>
  <si>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</si>
  <si>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</si>
  <si>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</si>
  <si>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2"/>
  </si>
  <si>
    <t>-</t>
    <phoneticPr fontId="2"/>
  </si>
  <si>
    <t>介護保険特別会計</t>
    <phoneticPr fontId="5"/>
  </si>
  <si>
    <t>-</t>
    <phoneticPr fontId="2"/>
  </si>
  <si>
    <t>後期高齢者医療特別会計</t>
    <phoneticPr fontId="5"/>
  </si>
  <si>
    <t>訪問看護特別会計</t>
    <phoneticPr fontId="5"/>
  </si>
  <si>
    <t>水道事業会計</t>
    <phoneticPr fontId="5"/>
  </si>
  <si>
    <t>法適用企業</t>
    <phoneticPr fontId="5"/>
  </si>
  <si>
    <t>工業用水道事業会計</t>
    <phoneticPr fontId="5"/>
  </si>
  <si>
    <t>病院事業会計</t>
    <phoneticPr fontId="5"/>
  </si>
  <si>
    <t>老人保健施設事業会計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</si>
  <si>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</si>
  <si>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</si>
  <si>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</si>
  <si>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</si>
  <si>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</si>
  <si>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</si>
  <si>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</si>
  <si>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</si>
  <si>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</si>
  <si>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総費用
（歳出）</t>
    <phoneticPr fontId="5"/>
  </si>
  <si>
    <t>純損益
（形式収支）</t>
    <phoneticPr fontId="5"/>
  </si>
  <si>
    <t>企業債
（地方債）
現在高</t>
    <phoneticPr fontId="5"/>
  </si>
  <si>
    <t>左のうち
一般会計等
負担見込額</t>
    <phoneticPr fontId="5"/>
  </si>
  <si>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</si>
  <si>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</si>
  <si>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</si>
  <si>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</si>
  <si>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置賜広域行政事務組合</t>
    <rPh sb="0" eb="2">
      <t>オキタマ</t>
    </rPh>
    <rPh sb="2" eb="4">
      <t>コウイキ</t>
    </rPh>
    <rPh sb="4" eb="6">
      <t>ギョウセイ</t>
    </rPh>
    <rPh sb="6" eb="8">
      <t>ジム</t>
    </rPh>
    <rPh sb="8" eb="10">
      <t>クミアイ</t>
    </rPh>
    <phoneticPr fontId="2"/>
  </si>
  <si>
    <t>西置賜行政組合</t>
    <rPh sb="0" eb="3">
      <t>ニシオキタマ</t>
    </rPh>
    <rPh sb="3" eb="5">
      <t>ギョウセイ</t>
    </rPh>
    <rPh sb="5" eb="7">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</si>
  <si>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</si>
  <si>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</si>
  <si>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</si>
  <si>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</si>
  <si>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</si>
  <si>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</si>
  <si>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</si>
  <si>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</si>
  <si>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</si>
  <si>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</si>
  <si>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</si>
  <si>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</si>
  <si>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</si>
  <si>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</si>
  <si>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</si>
  <si>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</si>
  <si>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</si>
  <si>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</si>
  <si>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</si>
  <si>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</si>
  <si>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</si>
  <si>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</si>
  <si>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</si>
  <si>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</si>
  <si>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</si>
  <si>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</si>
  <si>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</si>
  <si>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</si>
  <si>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</si>
  <si>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</si>
  <si>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</si>
  <si>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</si>
  <si>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</si>
  <si>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</si>
  <si>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</si>
  <si>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</si>
  <si>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</si>
  <si>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</si>
  <si>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</si>
  <si>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</si>
  <si>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</si>
  <si>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</si>
  <si>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</si>
  <si>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</si>
  <si>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</si>
  <si>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</si>
  <si>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</si>
  <si>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</si>
  <si>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</si>
  <si>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</si>
  <si>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</si>
  <si>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工業用水道事業会計</t>
    <phoneticPr fontId="5"/>
  </si>
  <si>
    <t>(Ｆ)</t>
    <phoneticPr fontId="5"/>
  </si>
  <si>
    <t>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</si>
  <si>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</si>
  <si>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</si>
  <si>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</si>
  <si>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</si>
  <si>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</si>
  <si>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</si>
  <si>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</si>
  <si>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</si>
  <si>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</si>
  <si>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</si>
  <si>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</si>
  <si>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</si>
  <si>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</si>
  <si>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</si>
  <si>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</si>
  <si>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</si>
  <si>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</si>
  <si>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</si>
  <si>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</si>
  <si>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</si>
  <si>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</si>
  <si>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</si>
  <si>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</si>
  <si>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</si>
  <si>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</si>
  <si>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</si>
  <si>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</si>
  <si>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</si>
  <si>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</si>
  <si>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</si>
  <si>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</si>
  <si>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</si>
  <si>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</si>
  <si>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</si>
  <si>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</si>
  <si>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</si>
  <si>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</si>
  <si>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</si>
  <si>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</si>
  <si>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</si>
  <si>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</si>
  <si>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</si>
  <si>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</si>
  <si>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</si>
  <si>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</si>
  <si>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</si>
  <si>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</si>
  <si>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</si>
  <si>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</si>
  <si>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</si>
  <si>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</si>
  <si>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</si>
  <si>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</si>
  <si>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</si>
  <si>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</si>
  <si>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</si>
  <si>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</si>
  <si>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</si>
  <si>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</si>
  <si>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</si>
  <si>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</si>
  <si>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</si>
  <si>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</si>
  <si>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</si>
  <si>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</si>
  <si>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</si>
  <si>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</si>
  <si>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</si>
  <si>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</si>
  <si>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</si>
  <si>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</si>
  <si>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</si>
  <si>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</si>
  <si>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</si>
  <si>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</si>
  <si>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</si>
  <si>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</si>
  <si>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</si>
  <si>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</si>
  <si>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</si>
  <si>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</si>
  <si>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2.90</t>
  </si>
  <si>
    <t>▲ 3.34</t>
  </si>
  <si>
    <t>標準財政規模比（％）</t>
    <phoneticPr fontId="5"/>
  </si>
  <si>
    <t>会計</t>
    <rPh sb="0" eb="2">
      <t>カイケイ</t>
    </rPh>
    <phoneticPr fontId="5"/>
  </si>
  <si>
    <t>水道事業会計</t>
  </si>
  <si>
    <t>一般会計</t>
  </si>
  <si>
    <t>病院事業会計</t>
  </si>
  <si>
    <t>老人保健施設事業会計</t>
  </si>
  <si>
    <t>国民健康保険事業特別会計</t>
  </si>
  <si>
    <t>工業用水道事業会計</t>
  </si>
  <si>
    <t>簡易水道事業特別会計</t>
  </si>
  <si>
    <t>介護保険特別会計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</si>
  <si>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</si>
  <si>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</si>
  <si>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</si>
  <si>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</si>
  <si>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</si>
  <si>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</si>
  <si>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</si>
  <si>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</si>
  <si>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</si>
  <si>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</si>
  <si>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</si>
  <si>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</si>
  <si>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</si>
  <si>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</si>
  <si>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</si>
  <si>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</si>
  <si>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</si>
  <si>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</si>
  <si>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</si>
  <si>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</si>
  <si>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</si>
  <si>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</si>
  <si>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</si>
  <si>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</si>
  <si>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</si>
  <si>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</si>
  <si>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</si>
  <si>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</si>
  <si>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</si>
  <si>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</si>
  <si>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</si>
  <si>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</si>
  <si>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</si>
  <si>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</si>
  <si>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</si>
  <si>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</si>
  <si>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</si>
  <si>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</si>
  <si>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</si>
  <si>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</si>
  <si>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</si>
  <si>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</si>
  <si>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</si>
  <si>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</si>
  <si>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</si>
  <si>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</si>
  <si>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</si>
  <si>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</si>
  <si>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教育環境等整備基金</t>
    <rPh sb="0" eb="2">
      <t>キョウイク</t>
    </rPh>
    <rPh sb="2" eb="4">
      <t>カンキョウ</t>
    </rPh>
    <rPh sb="4" eb="5">
      <t>トウ</t>
    </rPh>
    <rPh sb="5" eb="7">
      <t>セイビ</t>
    </rPh>
    <rPh sb="7" eb="9">
      <t>キキン</t>
    </rPh>
    <phoneticPr fontId="2"/>
  </si>
  <si>
    <t>白い森ふるさと応援基金</t>
    <rPh sb="0" eb="1">
      <t>シロ</t>
    </rPh>
    <rPh sb="2" eb="3">
      <t>モリ</t>
    </rPh>
    <rPh sb="7" eb="9">
      <t>オウエン</t>
    </rPh>
    <rPh sb="9" eb="11">
      <t>キキン</t>
    </rPh>
    <phoneticPr fontId="2"/>
  </si>
  <si>
    <t>健康・スポーツ基金</t>
    <rPh sb="0" eb="2">
      <t>ケンコウ</t>
    </rPh>
    <rPh sb="7" eb="9">
      <t>キキン</t>
    </rPh>
    <phoneticPr fontId="2"/>
  </si>
  <si>
    <t>福祉基金</t>
    <rPh sb="0" eb="2">
      <t>フクシ</t>
    </rPh>
    <rPh sb="2" eb="4">
      <t>キキン</t>
    </rPh>
    <phoneticPr fontId="2"/>
  </si>
  <si>
    <t>文化振興基金</t>
    <rPh sb="0" eb="2">
      <t>ブンカ</t>
    </rPh>
    <rPh sb="2" eb="4">
      <t>シンコウ</t>
    </rPh>
    <rPh sb="4" eb="6">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</si>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</sst>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128485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A886-4A91-A8B3-6A0AC0E0BEB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93847</c:v>
                </c:pt>
                <c:pt idx="1">
                  <c:v>65130</c:v>
                </c:pt>
                <c:pt idx="2">
                  <c:v>112982</c:v>
                </c:pt>
                <c:pt idx="3">
                  <c:v>48112</c:v>
                </c:pt>
                <c:pt idx="4">
                  <c:v>48927</c:v>
                </c:pt>
              </c:numCache>
            </c:numRef>
          </c:val>
          <c:smooth val="0"/>
          <c:extLst xmlns:c16r2="http://schemas.microsoft.com/office/drawing/2015/06/chart">
            <c:ext xmlns:c16="http://schemas.microsoft.com/office/drawing/2014/chart" uri="{C3380CC4-5D6E-409C-BE32-E72D297353CC}">
              <c16:uniqueId val="{00000001-A886-4A91-A8B3-6A0AC0E0BEBB}"/>
            </c:ext>
          </c:extLst>
        </c:ser>
        <c:dLbls>
          <c:showLegendKey val="0"/>
          <c:showVal val="0"/>
          <c:showCatName val="0"/>
          <c:showSerName val="0"/>
          <c:showPercent val="0"/>
          <c:showBubbleSize val="0"/>
        </c:dLbls>
        <c:marker val="1"/>
        <c:smooth val="0"/>
        <c:axId val="210690048"/>
        <c:axId val="210691968"/>
      </c:lineChart>
      <c:catAx>
        <c:axId val="210690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691968"/>
        <c:crosses val="autoZero"/>
        <c:auto val="1"/>
        <c:lblAlgn val="ctr"/>
        <c:lblOffset val="100"/>
        <c:tickLblSkip val="1"/>
        <c:tickMarkSkip val="1"/>
        <c:noMultiLvlLbl val="0"/>
      </c:catAx>
      <c:valAx>
        <c:axId val="2106919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690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11.16</c:v>
                </c:pt>
                <c:pt idx="1">
                  <c:v>12.2</c:v>
                </c:pt>
                <c:pt idx="2">
                  <c:v>9.1999999999999993</c:v>
                </c:pt>
                <c:pt idx="3">
                  <c:v>8.59</c:v>
                </c:pt>
                <c:pt idx="4">
                  <c:v>9.4499999999999993</c:v>
                </c:pt>
              </c:numCache>
            </c:numRef>
          </c:val>
          <c:extLst xmlns:c16r2="http://schemas.microsoft.com/office/drawing/2015/06/chart">
            <c:ext xmlns:c16="http://schemas.microsoft.com/office/drawing/2014/chart" uri="{C3380CC4-5D6E-409C-BE32-E72D297353CC}">
              <c16:uniqueId val="{00000000-43B1-4ED0-880A-ABCCB45D4AF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17.600000000000001</c:v>
                </c:pt>
                <c:pt idx="1">
                  <c:v>19.809999999999999</c:v>
                </c:pt>
                <c:pt idx="2">
                  <c:v>24.78</c:v>
                </c:pt>
                <c:pt idx="3">
                  <c:v>22.02</c:v>
                </c:pt>
                <c:pt idx="4">
                  <c:v>18.03</c:v>
                </c:pt>
              </c:numCache>
            </c:numRef>
          </c:val>
          <c:extLst xmlns:c16r2="http://schemas.microsoft.com/office/drawing/2015/06/chart">
            <c:ext xmlns:c16="http://schemas.microsoft.com/office/drawing/2014/chart" uri="{C3380CC4-5D6E-409C-BE32-E72D297353CC}">
              <c16:uniqueId val="{00000001-43B1-4ED0-880A-ABCCB45D4AF7}"/>
            </c:ext>
          </c:extLst>
        </c:ser>
        <c:dLbls>
          <c:showLegendKey val="0"/>
          <c:showVal val="0"/>
          <c:showCatName val="0"/>
          <c:showSerName val="0"/>
          <c:showPercent val="0"/>
          <c:showBubbleSize val="0"/>
        </c:dLbls>
        <c:gapWidth val="250"/>
        <c:overlap val="100"/>
        <c:axId val="235957248"/>
        <c:axId val="23597580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4.3899999999999997</c:v>
                </c:pt>
                <c:pt idx="1">
                  <c:v>3.77</c:v>
                </c:pt>
                <c:pt idx="2">
                  <c:v>1.08</c:v>
                </c:pt>
                <c:pt idx="3">
                  <c:v>-2.9</c:v>
                </c:pt>
                <c:pt idx="4">
                  <c:v>-3.34</c:v>
                </c:pt>
              </c:numCache>
            </c:numRef>
          </c:val>
          <c:smooth val="0"/>
          <c:extLst xmlns:c16r2="http://schemas.microsoft.com/office/drawing/2015/06/chart">
            <c:ext xmlns:c16="http://schemas.microsoft.com/office/drawing/2014/chart" uri="{C3380CC4-5D6E-409C-BE32-E72D297353CC}">
              <c16:uniqueId val="{00000002-43B1-4ED0-880A-ABCCB45D4AF7}"/>
            </c:ext>
          </c:extLst>
        </c:ser>
        <c:dLbls>
          <c:showLegendKey val="0"/>
          <c:showVal val="0"/>
          <c:showCatName val="0"/>
          <c:showSerName val="0"/>
          <c:showPercent val="0"/>
          <c:showBubbleSize val="0"/>
        </c:dLbls>
        <c:marker val="1"/>
        <c:smooth val="0"/>
        <c:axId val="235957248"/>
        <c:axId val="235975808"/>
      </c:lineChart>
      <c:catAx>
        <c:axId val="23595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5975808"/>
        <c:crosses val="autoZero"/>
        <c:auto val="1"/>
        <c:lblAlgn val="ctr"/>
        <c:lblOffset val="100"/>
        <c:tickLblSkip val="1"/>
        <c:tickMarkSkip val="1"/>
        <c:noMultiLvlLbl val="0"/>
      </c:catAx>
      <c:valAx>
        <c:axId val="23597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95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[1]データシート!$B$27:$K$27</c:f>
              <c:numCache>
                <c:formatCode>General</c:formatCode>
                <c:ptCount val="10"/>
                <c:pt idx="0">
                  <c:v>#N/A</c:v>
                </c:pt>
                <c:pt idx="1">
                  <c:v>0.45</c:v>
                </c:pt>
                <c:pt idx="2">
                  <c:v>#N/A</c:v>
                </c:pt>
                <c:pt idx="3">
                  <c:v>0.4</c:v>
                </c:pt>
                <c:pt idx="4">
                  <c:v>#N/A</c:v>
                </c:pt>
                <c:pt idx="5">
                  <c:v>0.36</c:v>
                </c:pt>
                <c:pt idx="6">
                  <c:v>#N/A</c:v>
                </c:pt>
                <c:pt idx="7">
                  <c:v>0.42</c:v>
                </c:pt>
                <c:pt idx="8">
                  <c:v>#N/A</c:v>
                </c:pt>
                <c:pt idx="9">
                  <c:v>0.42</c:v>
                </c:pt>
              </c:numCache>
            </c:numRef>
          </c:val>
          <c:extLst xmlns:c16r2="http://schemas.microsoft.com/office/drawing/2015/06/chart">
            <c:ext xmlns:c16="http://schemas.microsoft.com/office/drawing/2014/chart" uri="{C3380CC4-5D6E-409C-BE32-E72D297353CC}">
              <c16:uniqueId val="{00000000-3D8B-4D48-BEF7-505186F4D14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D8B-4D48-BEF7-505186F4D147}"/>
            </c:ext>
          </c:extLst>
        </c:ser>
        <c:ser>
          <c:idx val="2"/>
          <c:order val="2"/>
          <c:tx>
            <c:strRef>
              <c:f>[1]データシート!$A$29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[1]データシート!$B$29:$K$29</c:f>
              <c:numCache>
                <c:formatCode>General</c:formatCode>
                <c:ptCount val="10"/>
                <c:pt idx="0">
                  <c:v>#N/A</c:v>
                </c:pt>
                <c:pt idx="1">
                  <c:v>0.53</c:v>
                </c:pt>
                <c:pt idx="2">
                  <c:v>#N/A</c:v>
                </c:pt>
                <c:pt idx="3">
                  <c:v>0.55000000000000004</c:v>
                </c:pt>
                <c:pt idx="4">
                  <c:v>#N/A</c:v>
                </c:pt>
                <c:pt idx="5">
                  <c:v>0.63</c:v>
                </c:pt>
                <c:pt idx="6">
                  <c:v>#N/A</c:v>
                </c:pt>
                <c:pt idx="7">
                  <c:v>0.4</c:v>
                </c:pt>
                <c:pt idx="8">
                  <c:v>#N/A</c:v>
                </c:pt>
                <c:pt idx="9">
                  <c:v>0.86</c:v>
                </c:pt>
              </c:numCache>
            </c:numRef>
          </c:val>
          <c:extLst xmlns:c16r2="http://schemas.microsoft.com/office/drawing/2015/06/chart">
            <c:ext xmlns:c16="http://schemas.microsoft.com/office/drawing/2014/chart" uri="{C3380CC4-5D6E-409C-BE32-E72D297353CC}">
              <c16:uniqueId val="{00000002-3D8B-4D48-BEF7-505186F4D147}"/>
            </c:ext>
          </c:extLst>
        </c:ser>
        <c:ser>
          <c:idx val="3"/>
          <c:order val="3"/>
          <c:tx>
            <c:strRef>
              <c:f>[1]データシート!$A$30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[1]データシート!$B$30:$K$30</c:f>
              <c:numCache>
                <c:formatCode>General</c:formatCode>
                <c:ptCount val="10"/>
                <c:pt idx="0">
                  <c:v>#N/A</c:v>
                </c:pt>
                <c:pt idx="1">
                  <c:v>0.81</c:v>
                </c:pt>
                <c:pt idx="2">
                  <c:v>#N/A</c:v>
                </c:pt>
                <c:pt idx="3">
                  <c:v>0.84</c:v>
                </c:pt>
                <c:pt idx="4">
                  <c:v>#N/A</c:v>
                </c:pt>
                <c:pt idx="5">
                  <c:v>0.92</c:v>
                </c:pt>
                <c:pt idx="6">
                  <c:v>#N/A</c:v>
                </c:pt>
                <c:pt idx="7">
                  <c:v>1.02</c:v>
                </c:pt>
                <c:pt idx="8">
                  <c:v>#N/A</c:v>
                </c:pt>
                <c:pt idx="9">
                  <c:v>1.1100000000000001</c:v>
                </c:pt>
              </c:numCache>
            </c:numRef>
          </c:val>
          <c:extLst xmlns:c16r2="http://schemas.microsoft.com/office/drawing/2015/06/chart">
            <c:ext xmlns:c16="http://schemas.microsoft.com/office/drawing/2014/chart" uri="{C3380CC4-5D6E-409C-BE32-E72D297353CC}">
              <c16:uniqueId val="{00000003-3D8B-4D48-BEF7-505186F4D147}"/>
            </c:ext>
          </c:extLst>
        </c:ser>
        <c:ser>
          <c:idx val="4"/>
          <c:order val="4"/>
          <c:tx>
            <c:strRef>
              <c:f>[1]データシート!$A$31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[1]データシート!$B$31:$K$31</c:f>
              <c:numCache>
                <c:formatCode>General</c:formatCode>
                <c:ptCount val="10"/>
                <c:pt idx="0">
                  <c:v>#N/A</c:v>
                </c:pt>
                <c:pt idx="1">
                  <c:v>2.31</c:v>
                </c:pt>
                <c:pt idx="2">
                  <c:v>#N/A</c:v>
                </c:pt>
                <c:pt idx="3">
                  <c:v>2</c:v>
                </c:pt>
                <c:pt idx="4">
                  <c:v>#N/A</c:v>
                </c:pt>
                <c:pt idx="5">
                  <c:v>1.69</c:v>
                </c:pt>
                <c:pt idx="6">
                  <c:v>#N/A</c:v>
                </c:pt>
                <c:pt idx="7">
                  <c:v>1.65</c:v>
                </c:pt>
                <c:pt idx="8">
                  <c:v>#N/A</c:v>
                </c:pt>
                <c:pt idx="9">
                  <c:v>1.68</c:v>
                </c:pt>
              </c:numCache>
            </c:numRef>
          </c:val>
          <c:extLst xmlns:c16r2="http://schemas.microsoft.com/office/drawing/2015/06/chart">
            <c:ext xmlns:c16="http://schemas.microsoft.com/office/drawing/2014/chart" uri="{C3380CC4-5D6E-409C-BE32-E72D297353CC}">
              <c16:uniqueId val="{00000004-3D8B-4D48-BEF7-505186F4D147}"/>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[1]データシート!$B$32:$K$32</c:f>
              <c:numCache>
                <c:formatCode>General</c:formatCode>
                <c:ptCount val="10"/>
                <c:pt idx="0">
                  <c:v>#N/A</c:v>
                </c:pt>
                <c:pt idx="1">
                  <c:v>1.4</c:v>
                </c:pt>
                <c:pt idx="2">
                  <c:v>#N/A</c:v>
                </c:pt>
                <c:pt idx="3">
                  <c:v>1.93</c:v>
                </c:pt>
                <c:pt idx="4">
                  <c:v>#N/A</c:v>
                </c:pt>
                <c:pt idx="5">
                  <c:v>3.05</c:v>
                </c:pt>
                <c:pt idx="6">
                  <c:v>#N/A</c:v>
                </c:pt>
                <c:pt idx="7">
                  <c:v>1.55</c:v>
                </c:pt>
                <c:pt idx="8">
                  <c:v>#N/A</c:v>
                </c:pt>
                <c:pt idx="9">
                  <c:v>1.8</c:v>
                </c:pt>
              </c:numCache>
            </c:numRef>
          </c:val>
          <c:extLst xmlns:c16r2="http://schemas.microsoft.com/office/drawing/2015/06/chart">
            <c:ext xmlns:c16="http://schemas.microsoft.com/office/drawing/2014/chart" uri="{C3380CC4-5D6E-409C-BE32-E72D297353CC}">
              <c16:uniqueId val="{00000005-3D8B-4D48-BEF7-505186F4D147}"/>
            </c:ext>
          </c:extLst>
        </c:ser>
        <c:ser>
          <c:idx val="6"/>
          <c:order val="6"/>
          <c:tx>
            <c:strRef>
              <c:f>[1]データシート!$A$33</c:f>
              <c:strCache>
                <c:ptCount val="1"/>
                <c:pt idx="0">
                  <c:v>老人保健施設事業会計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[1]データシート!$B$33:$K$33</c:f>
              <c:numCache>
                <c:formatCode>General</c:formatCode>
                <c:ptCount val="10"/>
                <c:pt idx="0">
                  <c:v>#N/A</c:v>
                </c:pt>
                <c:pt idx="1">
                  <c:v>3.48</c:v>
                </c:pt>
                <c:pt idx="2">
                  <c:v>#N/A</c:v>
                </c:pt>
                <c:pt idx="3">
                  <c:v>3.44</c:v>
                </c:pt>
                <c:pt idx="4">
                  <c:v>#N/A</c:v>
                </c:pt>
                <c:pt idx="5">
                  <c:v>3</c:v>
                </c:pt>
                <c:pt idx="6">
                  <c:v>#N/A</c:v>
                </c:pt>
                <c:pt idx="7">
                  <c:v>2.74</c:v>
                </c:pt>
                <c:pt idx="8">
                  <c:v>#N/A</c:v>
                </c:pt>
                <c:pt idx="9">
                  <c:v>2.1800000000000002</c:v>
                </c:pt>
              </c:numCache>
            </c:numRef>
          </c:val>
          <c:extLst xmlns:c16r2="http://schemas.microsoft.com/office/drawing/2015/06/chart">
            <c:ext xmlns:c16="http://schemas.microsoft.com/office/drawing/2014/chart" uri="{C3380CC4-5D6E-409C-BE32-E72D297353CC}">
              <c16:uniqueId val="{00000006-3D8B-4D48-BEF7-505186F4D147}"/>
            </c:ext>
          </c:extLst>
        </c:ser>
        <c:ser>
          <c:idx val="7"/>
          <c:order val="7"/>
          <c:tx>
            <c:strRef>
              <c:f>[1]データシート!$A$34</c:f>
              <c:strCache>
                <c:ptCount val="1"/>
                <c:pt idx="0">
                  <c:v>病院事業会計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[1]データシート!$B$34:$K$34</c:f>
              <c:numCache>
                <c:formatCode>General</c:formatCode>
                <c:ptCount val="10"/>
                <c:pt idx="0">
                  <c:v>#N/A</c:v>
                </c:pt>
                <c:pt idx="1">
                  <c:v>14.66</c:v>
                </c:pt>
                <c:pt idx="2">
                  <c:v>#N/A</c:v>
                </c:pt>
                <c:pt idx="3">
                  <c:v>11.64</c:v>
                </c:pt>
                <c:pt idx="4">
                  <c:v>#N/A</c:v>
                </c:pt>
                <c:pt idx="5">
                  <c:v>9.08</c:v>
                </c:pt>
                <c:pt idx="6">
                  <c:v>#N/A</c:v>
                </c:pt>
                <c:pt idx="7">
                  <c:v>7.31</c:v>
                </c:pt>
                <c:pt idx="8">
                  <c:v>#N/A</c:v>
                </c:pt>
                <c:pt idx="9">
                  <c:v>6.73</c:v>
                </c:pt>
              </c:numCache>
            </c:numRef>
          </c:val>
          <c:extLst xmlns:c16r2="http://schemas.microsoft.com/office/drawing/2015/06/chart">
            <c:ext xmlns:c16="http://schemas.microsoft.com/office/drawing/2014/chart" uri="{C3380CC4-5D6E-409C-BE32-E72D297353CC}">
              <c16:uniqueId val="{00000007-3D8B-4D48-BEF7-505186F4D147}"/>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[1]データシート!$B$35:$K$35</c:f>
              <c:numCache>
                <c:formatCode>General</c:formatCode>
                <c:ptCount val="10"/>
                <c:pt idx="0">
                  <c:v>#N/A</c:v>
                </c:pt>
                <c:pt idx="1">
                  <c:v>11.16</c:v>
                </c:pt>
                <c:pt idx="2">
                  <c:v>#N/A</c:v>
                </c:pt>
                <c:pt idx="3">
                  <c:v>12.2</c:v>
                </c:pt>
                <c:pt idx="4">
                  <c:v>#N/A</c:v>
                </c:pt>
                <c:pt idx="5">
                  <c:v>9.1999999999999993</c:v>
                </c:pt>
                <c:pt idx="6">
                  <c:v>#N/A</c:v>
                </c:pt>
                <c:pt idx="7">
                  <c:v>8.59</c:v>
                </c:pt>
                <c:pt idx="8">
                  <c:v>#N/A</c:v>
                </c:pt>
                <c:pt idx="9">
                  <c:v>9.44</c:v>
                </c:pt>
              </c:numCache>
            </c:numRef>
          </c:val>
          <c:extLst xmlns:c16r2="http://schemas.microsoft.com/office/drawing/2015/06/chart">
            <c:ext xmlns:c16="http://schemas.microsoft.com/office/drawing/2014/chart" uri="{C3380CC4-5D6E-409C-BE32-E72D297353CC}">
              <c16:uniqueId val="{00000008-3D8B-4D48-BEF7-505186F4D147}"/>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[1]データシート!$B$36:$K$36</c:f>
              <c:numCache>
                <c:formatCode>General</c:formatCode>
                <c:ptCount val="10"/>
                <c:pt idx="0">
                  <c:v>#N/A</c:v>
                </c:pt>
                <c:pt idx="1">
                  <c:v>14.04</c:v>
                </c:pt>
                <c:pt idx="2">
                  <c:v>#N/A</c:v>
                </c:pt>
                <c:pt idx="3">
                  <c:v>12.25</c:v>
                </c:pt>
                <c:pt idx="4">
                  <c:v>#N/A</c:v>
                </c:pt>
                <c:pt idx="5">
                  <c:v>9.2899999999999991</c:v>
                </c:pt>
                <c:pt idx="6">
                  <c:v>#N/A</c:v>
                </c:pt>
                <c:pt idx="7">
                  <c:v>10.06</c:v>
                </c:pt>
                <c:pt idx="8">
                  <c:v>#N/A</c:v>
                </c:pt>
                <c:pt idx="9">
                  <c:v>11.04</c:v>
                </c:pt>
              </c:numCache>
            </c:numRef>
          </c:val>
          <c:extLst xmlns:c16r2="http://schemas.microsoft.com/office/drawing/2015/06/chart">
            <c:ext xmlns:c16="http://schemas.microsoft.com/office/drawing/2014/chart" uri="{C3380CC4-5D6E-409C-BE32-E72D297353CC}">
              <c16:uniqueId val="{00000009-3D8B-4D48-BEF7-505186F4D147}"/>
            </c:ext>
          </c:extLst>
        </c:ser>
        <c:dLbls>
          <c:showLegendKey val="0"/>
          <c:showVal val="0"/>
          <c:showCatName val="0"/>
          <c:showSerName val="0"/>
          <c:showPercent val="0"/>
          <c:showBubbleSize val="0"/>
        </c:dLbls>
        <c:gapWidth val="150"/>
        <c:overlap val="100"/>
        <c:axId val="233153280"/>
        <c:axId val="233154816"/>
      </c:barChart>
      <c:catAx>
        <c:axId val="23315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154816"/>
        <c:crosses val="autoZero"/>
        <c:auto val="1"/>
        <c:lblAlgn val="ctr"/>
        <c:lblOffset val="100"/>
        <c:tickLblSkip val="1"/>
        <c:tickMarkSkip val="1"/>
        <c:noMultiLvlLbl val="0"/>
      </c:catAx>
      <c:valAx>
        <c:axId val="23315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153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[1]データシート!$B$42:$P$42</c:f>
              <c:numCache>
                <c:formatCode>General</c:formatCode>
                <c:ptCount val="15"/>
                <c:pt idx="0">
                  <c:v>0</c:v>
                </c:pt>
                <c:pt idx="1">
                  <c:v>0</c:v>
                </c:pt>
                <c:pt idx="2">
                  <c:v>592</c:v>
                </c:pt>
                <c:pt idx="3">
                  <c:v>0</c:v>
                </c:pt>
                <c:pt idx="4">
                  <c:v>0</c:v>
                </c:pt>
                <c:pt idx="5">
                  <c:v>592</c:v>
                </c:pt>
                <c:pt idx="6">
                  <c:v>0</c:v>
                </c:pt>
                <c:pt idx="7">
                  <c:v>0</c:v>
                </c:pt>
                <c:pt idx="8">
                  <c:v>602</c:v>
                </c:pt>
                <c:pt idx="9">
                  <c:v>0</c:v>
                </c:pt>
                <c:pt idx="10">
                  <c:v>0</c:v>
                </c:pt>
                <c:pt idx="11">
                  <c:v>724</c:v>
                </c:pt>
                <c:pt idx="12">
                  <c:v>0</c:v>
                </c:pt>
                <c:pt idx="13">
                  <c:v>0</c:v>
                </c:pt>
                <c:pt idx="14">
                  <c:v>721</c:v>
                </c:pt>
              </c:numCache>
            </c:numRef>
          </c:val>
          <c:extLst xmlns:c16r2="http://schemas.microsoft.com/office/drawing/2015/06/chart">
            <c:ext xmlns:c16="http://schemas.microsoft.com/office/drawing/2014/chart" uri="{C3380CC4-5D6E-409C-BE32-E72D297353CC}">
              <c16:uniqueId val="{00000000-9622-455C-A9E8-AF7624BA0E1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9622-455C-A9E8-AF7624BA0E1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[1]データシート!$B$44:$P$44</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9622-455C-A9E8-AF7624BA0E1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[1]データシート!$B$45:$P$45</c:f>
              <c:numCache>
                <c:formatCode>General</c:formatCode>
                <c:ptCount val="15"/>
                <c:pt idx="0">
                  <c:v>8</c:v>
                </c:pt>
                <c:pt idx="1">
                  <c:v>0</c:v>
                </c:pt>
                <c:pt idx="2">
                  <c:v>0</c:v>
                </c:pt>
                <c:pt idx="3">
                  <c:v>9</c:v>
                </c:pt>
                <c:pt idx="4">
                  <c:v>0</c:v>
                </c:pt>
                <c:pt idx="5">
                  <c:v>0</c:v>
                </c:pt>
                <c:pt idx="6">
                  <c:v>18</c:v>
                </c:pt>
                <c:pt idx="7">
                  <c:v>0</c:v>
                </c:pt>
                <c:pt idx="8">
                  <c:v>0</c:v>
                </c:pt>
                <c:pt idx="9">
                  <c:v>19</c:v>
                </c:pt>
                <c:pt idx="10">
                  <c:v>0</c:v>
                </c:pt>
                <c:pt idx="11">
                  <c:v>0</c:v>
                </c:pt>
                <c:pt idx="12">
                  <c:v>25</c:v>
                </c:pt>
                <c:pt idx="13">
                  <c:v>0</c:v>
                </c:pt>
                <c:pt idx="14">
                  <c:v>0</c:v>
                </c:pt>
              </c:numCache>
            </c:numRef>
          </c:val>
          <c:extLst xmlns:c16r2="http://schemas.microsoft.com/office/drawing/2015/06/chart">
            <c:ext xmlns:c16="http://schemas.microsoft.com/office/drawing/2014/chart" uri="{C3380CC4-5D6E-409C-BE32-E72D297353CC}">
              <c16:uniqueId val="{00000003-9622-455C-A9E8-AF7624BA0E1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[1]データシート!$B$46:$P$46</c:f>
              <c:numCache>
                <c:formatCode>General</c:formatCode>
                <c:ptCount val="15"/>
                <c:pt idx="0">
                  <c:v>232</c:v>
                </c:pt>
                <c:pt idx="1">
                  <c:v>0</c:v>
                </c:pt>
                <c:pt idx="2">
                  <c:v>0</c:v>
                </c:pt>
                <c:pt idx="3">
                  <c:v>241</c:v>
                </c:pt>
                <c:pt idx="4">
                  <c:v>0</c:v>
                </c:pt>
                <c:pt idx="5">
                  <c:v>0</c:v>
                </c:pt>
                <c:pt idx="6">
                  <c:v>243</c:v>
                </c:pt>
                <c:pt idx="7">
                  <c:v>0</c:v>
                </c:pt>
                <c:pt idx="8">
                  <c:v>0</c:v>
                </c:pt>
                <c:pt idx="9">
                  <c:v>239</c:v>
                </c:pt>
                <c:pt idx="10">
                  <c:v>0</c:v>
                </c:pt>
                <c:pt idx="11">
                  <c:v>0</c:v>
                </c:pt>
                <c:pt idx="12">
                  <c:v>242</c:v>
                </c:pt>
                <c:pt idx="13">
                  <c:v>0</c:v>
                </c:pt>
                <c:pt idx="14">
                  <c:v>0</c:v>
                </c:pt>
              </c:numCache>
            </c:numRef>
          </c:val>
          <c:extLst xmlns:c16r2="http://schemas.microsoft.com/office/drawing/2015/06/chart">
            <c:ext xmlns:c16="http://schemas.microsoft.com/office/drawing/2014/chart" uri="{C3380CC4-5D6E-409C-BE32-E72D297353CC}">
              <c16:uniqueId val="{00000004-9622-455C-A9E8-AF7624BA0E1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9622-455C-A9E8-AF7624BA0E1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9622-455C-A9E8-AF7624BA0E1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[1]データシート!$B$49:$P$49</c:f>
              <c:numCache>
                <c:formatCode>General</c:formatCode>
                <c:ptCount val="15"/>
                <c:pt idx="0">
                  <c:v>629</c:v>
                </c:pt>
                <c:pt idx="1">
                  <c:v>0</c:v>
                </c:pt>
                <c:pt idx="2">
                  <c:v>0</c:v>
                </c:pt>
                <c:pt idx="3">
                  <c:v>627</c:v>
                </c:pt>
                <c:pt idx="4">
                  <c:v>0</c:v>
                </c:pt>
                <c:pt idx="5">
                  <c:v>0</c:v>
                </c:pt>
                <c:pt idx="6">
                  <c:v>668</c:v>
                </c:pt>
                <c:pt idx="7">
                  <c:v>0</c:v>
                </c:pt>
                <c:pt idx="8">
                  <c:v>0</c:v>
                </c:pt>
                <c:pt idx="9">
                  <c:v>846</c:v>
                </c:pt>
                <c:pt idx="10">
                  <c:v>0</c:v>
                </c:pt>
                <c:pt idx="11">
                  <c:v>0</c:v>
                </c:pt>
                <c:pt idx="12">
                  <c:v>853</c:v>
                </c:pt>
                <c:pt idx="13">
                  <c:v>0</c:v>
                </c:pt>
                <c:pt idx="14">
                  <c:v>0</c:v>
                </c:pt>
              </c:numCache>
            </c:numRef>
          </c:val>
          <c:extLst xmlns:c16r2="http://schemas.microsoft.com/office/drawing/2015/06/chart">
            <c:ext xmlns:c16="http://schemas.microsoft.com/office/drawing/2014/chart" uri="{C3380CC4-5D6E-409C-BE32-E72D297353CC}">
              <c16:uniqueId val="{00000007-9622-455C-A9E8-AF7624BA0E1E}"/>
            </c:ext>
          </c:extLst>
        </c:ser>
        <c:dLbls>
          <c:showLegendKey val="0"/>
          <c:showVal val="0"/>
          <c:showCatName val="0"/>
          <c:showSerName val="0"/>
          <c:showPercent val="0"/>
          <c:showBubbleSize val="0"/>
        </c:dLbls>
        <c:gapWidth val="100"/>
        <c:overlap val="100"/>
        <c:axId val="236274816"/>
        <c:axId val="23627673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[1]データシート!$B$50:$P$50</c:f>
              <c:numCache>
                <c:formatCode>General</c:formatCode>
                <c:ptCount val="15"/>
                <c:pt idx="0">
                  <c:v>#N/A</c:v>
                </c:pt>
                <c:pt idx="1">
                  <c:v>277</c:v>
                </c:pt>
                <c:pt idx="2">
                  <c:v>#N/A</c:v>
                </c:pt>
                <c:pt idx="3">
                  <c:v>#N/A</c:v>
                </c:pt>
                <c:pt idx="4">
                  <c:v>285</c:v>
                </c:pt>
                <c:pt idx="5">
                  <c:v>#N/A</c:v>
                </c:pt>
                <c:pt idx="6">
                  <c:v>#N/A</c:v>
                </c:pt>
                <c:pt idx="7">
                  <c:v>327</c:v>
                </c:pt>
                <c:pt idx="8">
                  <c:v>#N/A</c:v>
                </c:pt>
                <c:pt idx="9">
                  <c:v>#N/A</c:v>
                </c:pt>
                <c:pt idx="10">
                  <c:v>380</c:v>
                </c:pt>
                <c:pt idx="11">
                  <c:v>#N/A</c:v>
                </c:pt>
                <c:pt idx="12">
                  <c:v>#N/A</c:v>
                </c:pt>
                <c:pt idx="13">
                  <c:v>399</c:v>
                </c:pt>
                <c:pt idx="14">
                  <c:v>#N/A</c:v>
                </c:pt>
              </c:numCache>
            </c:numRef>
          </c:val>
          <c:smooth val="0"/>
          <c:extLst xmlns:c16r2="http://schemas.microsoft.com/office/drawing/2015/06/chart">
            <c:ext xmlns:c16="http://schemas.microsoft.com/office/drawing/2014/chart" uri="{C3380CC4-5D6E-409C-BE32-E72D297353CC}">
              <c16:uniqueId val="{00000008-9622-455C-A9E8-AF7624BA0E1E}"/>
            </c:ext>
          </c:extLst>
        </c:ser>
        <c:dLbls>
          <c:showLegendKey val="0"/>
          <c:showVal val="0"/>
          <c:showCatName val="0"/>
          <c:showSerName val="0"/>
          <c:showPercent val="0"/>
          <c:showBubbleSize val="0"/>
        </c:dLbls>
        <c:marker val="1"/>
        <c:smooth val="0"/>
        <c:axId val="236274816"/>
        <c:axId val="236276736"/>
      </c:lineChart>
      <c:catAx>
        <c:axId val="23627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276736"/>
        <c:crosses val="autoZero"/>
        <c:auto val="1"/>
        <c:lblAlgn val="ctr"/>
        <c:lblOffset val="100"/>
        <c:tickLblSkip val="1"/>
        <c:tickMarkSkip val="1"/>
        <c:noMultiLvlLbl val="0"/>
      </c:catAx>
      <c:valAx>
        <c:axId val="23627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27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[1]データシート!$B$56:$P$56</c:f>
              <c:numCache>
                <c:formatCode>General</c:formatCode>
                <c:ptCount val="15"/>
                <c:pt idx="0">
                  <c:v>0</c:v>
                </c:pt>
                <c:pt idx="1">
                  <c:v>0</c:v>
                </c:pt>
                <c:pt idx="2">
                  <c:v>7787</c:v>
                </c:pt>
                <c:pt idx="3">
                  <c:v>0</c:v>
                </c:pt>
                <c:pt idx="4">
                  <c:v>0</c:v>
                </c:pt>
                <c:pt idx="5">
                  <c:v>7609</c:v>
                </c:pt>
                <c:pt idx="6">
                  <c:v>0</c:v>
                </c:pt>
                <c:pt idx="7">
                  <c:v>0</c:v>
                </c:pt>
                <c:pt idx="8">
                  <c:v>7824</c:v>
                </c:pt>
                <c:pt idx="9">
                  <c:v>0</c:v>
                </c:pt>
                <c:pt idx="10">
                  <c:v>0</c:v>
                </c:pt>
                <c:pt idx="11">
                  <c:v>7467</c:v>
                </c:pt>
                <c:pt idx="12">
                  <c:v>0</c:v>
                </c:pt>
                <c:pt idx="13">
                  <c:v>0</c:v>
                </c:pt>
                <c:pt idx="14">
                  <c:v>7324</c:v>
                </c:pt>
              </c:numCache>
            </c:numRef>
          </c:val>
          <c:extLst xmlns:c16r2="http://schemas.microsoft.com/office/drawing/2015/06/chart">
            <c:ext xmlns:c16="http://schemas.microsoft.com/office/drawing/2014/chart" uri="{C3380CC4-5D6E-409C-BE32-E72D297353CC}">
              <c16:uniqueId val="{00000000-0428-425A-A798-7BE7C02893A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[1]データシート!$B$57:$P$57</c:f>
              <c:numCache>
                <c:formatCode>General</c:formatCode>
                <c:ptCount val="15"/>
                <c:pt idx="0">
                  <c:v>0</c:v>
                </c:pt>
                <c:pt idx="1">
                  <c:v>0</c:v>
                </c:pt>
                <c:pt idx="2">
                  <c:v>48</c:v>
                </c:pt>
                <c:pt idx="3">
                  <c:v>0</c:v>
                </c:pt>
                <c:pt idx="4">
                  <c:v>0</c:v>
                </c:pt>
                <c:pt idx="5">
                  <c:v>43</c:v>
                </c:pt>
                <c:pt idx="6">
                  <c:v>0</c:v>
                </c:pt>
                <c:pt idx="7">
                  <c:v>0</c:v>
                </c:pt>
                <c:pt idx="8">
                  <c:v>37</c:v>
                </c:pt>
                <c:pt idx="9">
                  <c:v>0</c:v>
                </c:pt>
                <c:pt idx="10">
                  <c:v>0</c:v>
                </c:pt>
                <c:pt idx="11">
                  <c:v>32</c:v>
                </c:pt>
                <c:pt idx="12">
                  <c:v>0</c:v>
                </c:pt>
                <c:pt idx="13">
                  <c:v>0</c:v>
                </c:pt>
                <c:pt idx="14">
                  <c:v>27</c:v>
                </c:pt>
              </c:numCache>
            </c:numRef>
          </c:val>
          <c:extLst xmlns:c16r2="http://schemas.microsoft.com/office/drawing/2015/06/chart">
            <c:ext xmlns:c16="http://schemas.microsoft.com/office/drawing/2014/chart" uri="{C3380CC4-5D6E-409C-BE32-E72D297353CC}">
              <c16:uniqueId val="{00000001-0428-425A-A798-7BE7C02893A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[1]データシート!$B$58:$P$58</c:f>
              <c:numCache>
                <c:formatCode>General</c:formatCode>
                <c:ptCount val="15"/>
                <c:pt idx="0">
                  <c:v>0</c:v>
                </c:pt>
                <c:pt idx="1">
                  <c:v>0</c:v>
                </c:pt>
                <c:pt idx="2">
                  <c:v>1863</c:v>
                </c:pt>
                <c:pt idx="3">
                  <c:v>0</c:v>
                </c:pt>
                <c:pt idx="4">
                  <c:v>0</c:v>
                </c:pt>
                <c:pt idx="5">
                  <c:v>2018</c:v>
                </c:pt>
                <c:pt idx="6">
                  <c:v>0</c:v>
                </c:pt>
                <c:pt idx="7">
                  <c:v>0</c:v>
                </c:pt>
                <c:pt idx="8">
                  <c:v>2213</c:v>
                </c:pt>
                <c:pt idx="9">
                  <c:v>0</c:v>
                </c:pt>
                <c:pt idx="10">
                  <c:v>0</c:v>
                </c:pt>
                <c:pt idx="11">
                  <c:v>2077</c:v>
                </c:pt>
                <c:pt idx="12">
                  <c:v>0</c:v>
                </c:pt>
                <c:pt idx="13">
                  <c:v>0</c:v>
                </c:pt>
                <c:pt idx="14">
                  <c:v>1844</c:v>
                </c:pt>
              </c:numCache>
            </c:numRef>
          </c:val>
          <c:extLst xmlns:c16r2="http://schemas.microsoft.com/office/drawing/2015/06/chart">
            <c:ext xmlns:c16="http://schemas.microsoft.com/office/drawing/2014/chart" uri="{C3380CC4-5D6E-409C-BE32-E72D297353CC}">
              <c16:uniqueId val="{00000002-0428-425A-A798-7BE7C02893A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0428-425A-A798-7BE7C02893A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0428-425A-A798-7BE7C02893A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0428-425A-A798-7BE7C02893A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[1]データシート!$B$62:$P$62</c:f>
              <c:numCache>
                <c:formatCode>General</c:formatCode>
                <c:ptCount val="15"/>
                <c:pt idx="0">
                  <c:v>754</c:v>
                </c:pt>
                <c:pt idx="1">
                  <c:v>0</c:v>
                </c:pt>
                <c:pt idx="2">
                  <c:v>0</c:v>
                </c:pt>
                <c:pt idx="3">
                  <c:v>743</c:v>
                </c:pt>
                <c:pt idx="4">
                  <c:v>0</c:v>
                </c:pt>
                <c:pt idx="5">
                  <c:v>0</c:v>
                </c:pt>
                <c:pt idx="6">
                  <c:v>675</c:v>
                </c:pt>
                <c:pt idx="7">
                  <c:v>0</c:v>
                </c:pt>
                <c:pt idx="8">
                  <c:v>0</c:v>
                </c:pt>
                <c:pt idx="9">
                  <c:v>684</c:v>
                </c:pt>
                <c:pt idx="10">
                  <c:v>0</c:v>
                </c:pt>
                <c:pt idx="11">
                  <c:v>0</c:v>
                </c:pt>
                <c:pt idx="12">
                  <c:v>663</c:v>
                </c:pt>
                <c:pt idx="13">
                  <c:v>0</c:v>
                </c:pt>
                <c:pt idx="14">
                  <c:v>0</c:v>
                </c:pt>
              </c:numCache>
            </c:numRef>
          </c:val>
          <c:extLst xmlns:c16r2="http://schemas.microsoft.com/office/drawing/2015/06/chart">
            <c:ext xmlns:c16="http://schemas.microsoft.com/office/drawing/2014/chart" uri="{C3380CC4-5D6E-409C-BE32-E72D297353CC}">
              <c16:uniqueId val="{00000006-0428-425A-A798-7BE7C02893A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[1]データシート!$B$63:$P$63</c:f>
              <c:numCache>
                <c:formatCode>General</c:formatCode>
                <c:ptCount val="15"/>
                <c:pt idx="0">
                  <c:v>122</c:v>
                </c:pt>
                <c:pt idx="1">
                  <c:v>0</c:v>
                </c:pt>
                <c:pt idx="2">
                  <c:v>0</c:v>
                </c:pt>
                <c:pt idx="3">
                  <c:v>106</c:v>
                </c:pt>
                <c:pt idx="4">
                  <c:v>0</c:v>
                </c:pt>
                <c:pt idx="5">
                  <c:v>0</c:v>
                </c:pt>
                <c:pt idx="6">
                  <c:v>126</c:v>
                </c:pt>
                <c:pt idx="7">
                  <c:v>0</c:v>
                </c:pt>
                <c:pt idx="8">
                  <c:v>0</c:v>
                </c:pt>
                <c:pt idx="9">
                  <c:v>134</c:v>
                </c:pt>
                <c:pt idx="10">
                  <c:v>0</c:v>
                </c:pt>
                <c:pt idx="11">
                  <c:v>0</c:v>
                </c:pt>
                <c:pt idx="12">
                  <c:v>199</c:v>
                </c:pt>
                <c:pt idx="13">
                  <c:v>0</c:v>
                </c:pt>
                <c:pt idx="14">
                  <c:v>0</c:v>
                </c:pt>
              </c:numCache>
            </c:numRef>
          </c:val>
          <c:extLst xmlns:c16r2="http://schemas.microsoft.com/office/drawing/2015/06/chart">
            <c:ext xmlns:c16="http://schemas.microsoft.com/office/drawing/2014/chart" uri="{C3380CC4-5D6E-409C-BE32-E72D297353CC}">
              <c16:uniqueId val="{00000007-0428-425A-A798-7BE7C02893A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[1]データシート!$B$64:$P$64</c:f>
              <c:numCache>
                <c:formatCode>General</c:formatCode>
                <c:ptCount val="15"/>
                <c:pt idx="0">
                  <c:v>3328</c:v>
                </c:pt>
                <c:pt idx="1">
                  <c:v>0</c:v>
                </c:pt>
                <c:pt idx="2">
                  <c:v>0</c:v>
                </c:pt>
                <c:pt idx="3">
                  <c:v>3228</c:v>
                </c:pt>
                <c:pt idx="4">
                  <c:v>0</c:v>
                </c:pt>
                <c:pt idx="5">
                  <c:v>0</c:v>
                </c:pt>
                <c:pt idx="6">
                  <c:v>3167</c:v>
                </c:pt>
                <c:pt idx="7">
                  <c:v>0</c:v>
                </c:pt>
                <c:pt idx="8">
                  <c:v>0</c:v>
                </c:pt>
                <c:pt idx="9">
                  <c:v>3047</c:v>
                </c:pt>
                <c:pt idx="10">
                  <c:v>0</c:v>
                </c:pt>
                <c:pt idx="11">
                  <c:v>0</c:v>
                </c:pt>
                <c:pt idx="12">
                  <c:v>2905</c:v>
                </c:pt>
                <c:pt idx="13">
                  <c:v>0</c:v>
                </c:pt>
                <c:pt idx="14">
                  <c:v>0</c:v>
                </c:pt>
              </c:numCache>
            </c:numRef>
          </c:val>
          <c:extLst xmlns:c16r2="http://schemas.microsoft.com/office/drawing/2015/06/chart">
            <c:ext xmlns:c16="http://schemas.microsoft.com/office/drawing/2014/chart" uri="{C3380CC4-5D6E-409C-BE32-E72D297353CC}">
              <c16:uniqueId val="{00000008-0428-425A-A798-7BE7C02893A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[1]データシート!$B$65:$P$65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9-0428-425A-A798-7BE7C02893A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[1]データシート!$B$66:$P$66</c:f>
              <c:numCache>
                <c:formatCode>General</c:formatCode>
                <c:ptCount val="15"/>
                <c:pt idx="0">
                  <c:v>8822</c:v>
                </c:pt>
                <c:pt idx="1">
                  <c:v>0</c:v>
                </c:pt>
                <c:pt idx="2">
                  <c:v>0</c:v>
                </c:pt>
                <c:pt idx="3">
                  <c:v>8830</c:v>
                </c:pt>
                <c:pt idx="4">
                  <c:v>0</c:v>
                </c:pt>
                <c:pt idx="5">
                  <c:v>0</c:v>
                </c:pt>
                <c:pt idx="6">
                  <c:v>9093</c:v>
                </c:pt>
                <c:pt idx="7">
                  <c:v>0</c:v>
                </c:pt>
                <c:pt idx="8">
                  <c:v>0</c:v>
                </c:pt>
                <c:pt idx="9">
                  <c:v>8830</c:v>
                </c:pt>
                <c:pt idx="10">
                  <c:v>0</c:v>
                </c:pt>
                <c:pt idx="11">
                  <c:v>0</c:v>
                </c:pt>
                <c:pt idx="12">
                  <c:v>8569</c:v>
                </c:pt>
                <c:pt idx="13">
                  <c:v>0</c:v>
                </c:pt>
                <c:pt idx="14">
                  <c:v>0</c:v>
                </c:pt>
              </c:numCache>
            </c:numRef>
          </c:val>
          <c:extLst xmlns:c16r2="http://schemas.microsoft.com/office/drawing/2015/06/chart">
            <c:ext xmlns:c16="http://schemas.microsoft.com/office/drawing/2014/chart" uri="{C3380CC4-5D6E-409C-BE32-E72D297353CC}">
              <c16:uniqueId val="{0000000A-0428-425A-A798-7BE7C02893A9}"/>
            </c:ext>
          </c:extLst>
        </c:ser>
        <c:dLbls>
          <c:showLegendKey val="0"/>
          <c:showVal val="0"/>
          <c:showCatName val="0"/>
          <c:showSerName val="0"/>
          <c:showPercent val="0"/>
          <c:showBubbleSize val="0"/>
        </c:dLbls>
        <c:gapWidth val="100"/>
        <c:overlap val="100"/>
        <c:axId val="218682496"/>
        <c:axId val="21868441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[1]データシート!$B$67:$P$67</c:f>
              <c:numCache>
                <c:formatCode>General</c:formatCode>
                <c:ptCount val="15"/>
                <c:pt idx="0">
                  <c:v>#N/A</c:v>
                </c:pt>
                <c:pt idx="1">
                  <c:v>3328</c:v>
                </c:pt>
                <c:pt idx="2">
                  <c:v>#N/A</c:v>
                </c:pt>
                <c:pt idx="3">
                  <c:v>#N/A</c:v>
                </c:pt>
                <c:pt idx="4">
                  <c:v>3236</c:v>
                </c:pt>
                <c:pt idx="5">
                  <c:v>#N/A</c:v>
                </c:pt>
                <c:pt idx="6">
                  <c:v>#N/A</c:v>
                </c:pt>
                <c:pt idx="7">
                  <c:v>2987</c:v>
                </c:pt>
                <c:pt idx="8">
                  <c:v>#N/A</c:v>
                </c:pt>
                <c:pt idx="9">
                  <c:v>#N/A</c:v>
                </c:pt>
                <c:pt idx="10">
                  <c:v>3118</c:v>
                </c:pt>
                <c:pt idx="11">
                  <c:v>#N/A</c:v>
                </c:pt>
                <c:pt idx="12">
                  <c:v>#N/A</c:v>
                </c:pt>
                <c:pt idx="13">
                  <c:v>3143</c:v>
                </c:pt>
                <c:pt idx="14">
                  <c:v>#N/A</c:v>
                </c:pt>
              </c:numCache>
            </c:numRef>
          </c:val>
          <c:smooth val="0"/>
          <c:extLst xmlns:c16r2="http://schemas.microsoft.com/office/drawing/2015/06/chart">
            <c:ext xmlns:c16="http://schemas.microsoft.com/office/drawing/2014/chart" uri="{C3380CC4-5D6E-409C-BE32-E72D297353CC}">
              <c16:uniqueId val="{0000000B-0428-425A-A798-7BE7C02893A9}"/>
            </c:ext>
          </c:extLst>
        </c:ser>
        <c:dLbls>
          <c:showLegendKey val="0"/>
          <c:showVal val="0"/>
          <c:showCatName val="0"/>
          <c:showSerName val="0"/>
          <c:showPercent val="0"/>
          <c:showBubbleSize val="0"/>
        </c:dLbls>
        <c:marker val="1"/>
        <c:smooth val="0"/>
        <c:axId val="218682496"/>
        <c:axId val="218684416"/>
      </c:lineChart>
      <c:catAx>
        <c:axId val="21868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8684416"/>
        <c:crosses val="autoZero"/>
        <c:auto val="1"/>
        <c:lblAlgn val="ctr"/>
        <c:lblOffset val="100"/>
        <c:tickLblSkip val="1"/>
        <c:tickMarkSkip val="1"/>
        <c:noMultiLvlLbl val="0"/>
      </c:catAx>
      <c:valAx>
        <c:axId val="21868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68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1010</c:v>
                </c:pt>
                <c:pt idx="1">
                  <c:v>910</c:v>
                </c:pt>
                <c:pt idx="2">
                  <c:v>741</c:v>
                </c:pt>
              </c:numCache>
            </c:numRef>
          </c:val>
          <c:extLst xmlns:c16r2="http://schemas.microsoft.com/office/drawing/2015/06/chart">
            <c:ext xmlns:c16="http://schemas.microsoft.com/office/drawing/2014/chart" uri="{C3380CC4-5D6E-409C-BE32-E72D297353CC}">
              <c16:uniqueId val="{00000000-1C76-475B-8BBB-A8490EDF2A4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62</c:v>
                </c:pt>
                <c:pt idx="1">
                  <c:v>68</c:v>
                </c:pt>
                <c:pt idx="2">
                  <c:v>74</c:v>
                </c:pt>
              </c:numCache>
            </c:numRef>
          </c:val>
          <c:extLst xmlns:c16r2="http://schemas.microsoft.com/office/drawing/2015/06/chart">
            <c:ext xmlns:c16="http://schemas.microsoft.com/office/drawing/2014/chart" uri="{C3380CC4-5D6E-409C-BE32-E72D297353CC}">
              <c16:uniqueId val="{00000001-1C76-475B-8BBB-A8490EDF2A4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780</c:v>
                </c:pt>
                <c:pt idx="1">
                  <c:v>630</c:v>
                </c:pt>
                <c:pt idx="2">
                  <c:v>549</c:v>
                </c:pt>
              </c:numCache>
            </c:numRef>
          </c:val>
          <c:extLst xmlns:c16r2="http://schemas.microsoft.com/office/drawing/2015/06/chart">
            <c:ext xmlns:c16="http://schemas.microsoft.com/office/drawing/2014/chart" uri="{C3380CC4-5D6E-409C-BE32-E72D297353CC}">
              <c16:uniqueId val="{00000002-1C76-475B-8BBB-A8490EDF2A40}"/>
            </c:ext>
          </c:extLst>
        </c:ser>
        <c:dLbls>
          <c:showLegendKey val="0"/>
          <c:showVal val="0"/>
          <c:showCatName val="0"/>
          <c:showSerName val="0"/>
          <c:showPercent val="0"/>
          <c:showBubbleSize val="0"/>
        </c:dLbls>
        <c:gapWidth val="120"/>
        <c:overlap val="100"/>
        <c:axId val="236788352"/>
        <c:axId val="236790144"/>
      </c:barChart>
      <c:catAx>
        <c:axId val="23678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6790144"/>
        <c:crosses val="autoZero"/>
        <c:auto val="1"/>
        <c:lblAlgn val="ctr"/>
        <c:lblOffset val="100"/>
        <c:tickLblSkip val="1"/>
        <c:tickMarkSkip val="1"/>
        <c:noMultiLvlLbl val="0"/>
      </c:catAx>
      <c:valAx>
        <c:axId val="2367901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678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{51F8B4E5-8564-4FF3-9ABD-F60DBA328D00}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0AD-4978-9F78-DB00EDBCC02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{5A509296-986B-4DB5-8BFF-367A9ECBD349}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AD-4978-9F78-DB00EDBCC02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{1BF2BFAD-5FDD-4706-AF64-7B81A833E9CB}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AD-4978-9F78-DB00EDBCC02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{AF02EF9D-A780-4218-86E4-0B47DD6F1DBC}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AD-4978-9F78-DB00EDBCC02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{8349A5C1-14EE-4519-A147-80AC02D46B53}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AD-4978-9F78-DB00EDBCC029}"/>
                </c:ext>
              </c:extLst>
            </c:dLbl>
            <c:dLbl>
              <c:idx val="8"/>
              <c:layout>
                <c:manualLayout>
                  <c:x val="-4.5797569605124176E-2"/>
                  <c:y val="-4.9986661082438065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{EC95FD2C-9DFE-48B7-8F1F-B4CDCCAF4BCE}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0AD-4978-9F78-DB00EDBCC029}"/>
                </c:ext>
              </c:extLst>
            </c:dLbl>
            <c:dLbl>
              <c:idx val="16"/>
              <c:layout>
                <c:manualLayout>
                  <c:x val="-1.8492831334020431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{F2F76263-1086-491F-A0E3-A6ECCE7A1B75}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0AD-4978-9F78-DB00EDBCC029}"/>
                </c:ext>
              </c:extLst>
            </c:dLbl>
            <c:dLbl>
              <c:idx val="24"/>
              <c:layout>
                <c:manualLayout>
                  <c:x val="-3.2145200469572303E-2"/>
                  <c:y val="-7.9491423129292305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{FD6BEF2D-B0D0-4849-A9CC-D3E589C40EE8}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0AD-4978-9F78-DB00EDBCC02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{ED2FE523-CB8D-433B-83B6-A79C7BDD908F}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0AD-4978-9F78-DB00EDBCC0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47.6</c:v>
                </c:pt>
                <c:pt idx="16">
                  <c:v>47.6</c:v>
                </c:pt>
                <c:pt idx="24">
                  <c:v>47.6</c:v>
                </c:pt>
                <c:pt idx="32">
                  <c:v>57.5</c:v>
                </c:pt>
              </c:numCache>
            </c:numRef>
          </c:xVal>
          <c:yVal>
            <c:numRef>
              <c:f>公会計指標分析・財政指標組合せ分析表!$BP$51:$DC$51</c:f>
              <c:numCache>
                <c:formatCode>#,##0.0;"▲ "#,##0.0</c:formatCode>
                <c:ptCount val="40"/>
                <c:pt idx="8">
                  <c:v>89.7</c:v>
                </c:pt>
                <c:pt idx="16">
                  <c:v>85.7</c:v>
                </c:pt>
                <c:pt idx="24">
                  <c:v>91.2</c:v>
                </c:pt>
                <c:pt idx="32">
                  <c:v>92.6</c:v>
                </c:pt>
              </c:numCache>
            </c:numRef>
          </c:yVal>
          <c:smooth val="0"/>
          <c:extLst xmlns:c16r2="http://schemas.microsoft.com/office/drawing/2015/06/chart">
            <c:ext xmlns:c16="http://schemas.microsoft.com/office/drawing/2014/chart" uri="{C3380CC4-5D6E-409C-BE32-E72D297353CC}">
              <c16:uniqueId val="{00000009-50AD-4978-9F78-DB00EDBCC0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{D195FBCF-3A7F-49B3-893E-2E2A6F778B9A}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0AD-4978-9F78-DB00EDBCC02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{768F090D-BB90-4594-A9A3-13DE6B70B09E}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AD-4978-9F78-DB00EDBCC02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{D5460870-2C42-459F-9C9B-2E00725F9C08}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AD-4978-9F78-DB00EDBCC02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{75D8D011-E573-46D0-B345-B8D2843A11A4}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AD-4978-9F78-DB00EDBCC02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{66A31B22-D808-48F8-92B6-945B6F9A923F}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AD-4978-9F78-DB00EDBCC02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{E2240A7A-C71E-40C4-BAE4-D762AD4D4AEE}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0AD-4978-9F78-DB00EDBCC029}"/>
                </c:ext>
              </c:extLst>
            </c:dLbl>
            <c:dLbl>
              <c:idx val="16"/>
              <c:layout>
                <c:manualLayout>
                  <c:x val="-3.3183420055490277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{32681108-D075-41CF-A62F-1303EADA9B60}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0AD-4978-9F78-DB00EDBCC029}"/>
                </c:ext>
              </c:extLst>
            </c:dLbl>
            <c:dLbl>
              <c:idx val="24"/>
              <c:layout>
                <c:manualLayout>
                  <c:x val="-3.1106980883654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{A9E8012E-A9F2-42EF-AE55-D81575B0D276}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0AD-4978-9F78-DB00EDBCC02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{DE9650AE-75EF-4354-BECC-FB0AF5E0FA4E}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0AD-4978-9F78-DB00EDBCC0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0AD-4978-9F78-DB00EDBCC029}"/>
            </c:ext>
          </c:extLst>
        </c:ser>
        <c:dLbls>
          <c:showLegendKey val="0"/>
          <c:showVal val="1"/>
          <c:showCatName val="0"/>
          <c:showSerName val="0"/>
          <c:showPercent val="0"/>
          <c:showBubbleSize val="0"/>
        </c:dLbls>
        <c:axId val="236427520"/>
        <c:axId val="236450176"/>
      </c:scatterChart>
      <c:valAx>
        <c:axId val="236427520"/>
        <c:scaling>
          <c:orientation val="minMax"/>
          <c:max val="63"/>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450176"/>
        <c:crosses val="autoZero"/>
        <c:crossBetween val="midCat"/>
      </c:valAx>
      <c:valAx>
        <c:axId val="236450176"/>
        <c:scaling>
          <c:orientation val="minMax"/>
          <c:max val="10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6427520"/>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{6DD47C11-3179-4773-BD46-9FB34ACD0675}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7EB-48E2-993B-B40EE29B578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{30541ADB-240D-4CF6-8ED6-83F01D440809}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EB-48E2-993B-B40EE29B578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{29ADADFE-2485-46B8-AEF9-564B12E9FBD8}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EB-48E2-993B-B40EE29B578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{5801DB96-75A4-4334-96EA-A9CF4C312F7D}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EB-48E2-993B-B40EE29B578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{2341B784-AF9B-4EB7-B871-E2E82702D45F}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EB-48E2-993B-B40EE29B578C}"/>
                </c:ext>
              </c:extLst>
            </c:dLbl>
            <c:dLbl>
              <c:idx val="8"/>
              <c:layout>
                <c:manualLayout>
                  <c:x val="-3.4824528000624889E-2"/>
                  <c:y val="-6.866841517987105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{4C2A9A3F-F1D0-4023-892F-C2D6C51D6597}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7EB-48E2-993B-B40EE29B578C}"/>
                </c:ext>
              </c:extLst>
            </c:dLbl>
            <c:dLbl>
              <c:idx val="16"/>
              <c:layout>
                <c:manualLayout>
                  <c:x val="-2.8571455237596442E-2"/>
                  <c:y val="-5.61648789957168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{E30DC7AB-9FA2-4152-8F46-7C55E02EE267}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7EB-48E2-993B-B40EE29B578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{A5B9F0E8-D726-4870-9703-5A1792453C64}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7EB-48E2-993B-B40EE29B578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{8A0960E8-29F4-46BA-842A-67E37F606B56}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7EB-48E2-993B-B40EE29B57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8.1999999999999993</c:v>
                </c:pt>
                <c:pt idx="16">
                  <c:v>8.3000000000000007</c:v>
                </c:pt>
                <c:pt idx="24">
                  <c:v>9.4</c:v>
                </c:pt>
                <c:pt idx="32">
                  <c:v>10.7</c:v>
                </c:pt>
              </c:numCache>
            </c:numRef>
          </c:xVal>
          <c:yVal>
            <c:numRef>
              <c:f>公会計指標分析・財政指標組合せ分析表!$BP$73:$DC$73</c:f>
              <c:numCache>
                <c:formatCode>#,##0.0;"▲ "#,##0.0</c:formatCode>
                <c:ptCount val="40"/>
                <c:pt idx="0">
                  <c:v>94.3</c:v>
                </c:pt>
                <c:pt idx="8">
                  <c:v>89.7</c:v>
                </c:pt>
                <c:pt idx="16">
                  <c:v>85.7</c:v>
                </c:pt>
                <c:pt idx="24">
                  <c:v>91.2</c:v>
                </c:pt>
                <c:pt idx="32">
                  <c:v>92.6</c:v>
                </c:pt>
              </c:numCache>
            </c:numRef>
          </c:yVal>
          <c:smooth val="0"/>
          <c:extLst xmlns:c16r2="http://schemas.microsoft.com/office/drawing/2015/06/chart">
            <c:ext xmlns:c16="http://schemas.microsoft.com/office/drawing/2014/chart" uri="{C3380CC4-5D6E-409C-BE32-E72D297353CC}">
              <c16:uniqueId val="{00000009-17EB-48E2-993B-B40EE29B57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{6A5B8AB3-ABDA-4858-A328-D51D684A9586}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7EB-48E2-993B-B40EE29B57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{60E682F6-D401-44CF-8E8E-66F8A45A1BD5}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EB-48E2-993B-B40EE29B578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{01B7A8A7-4D68-49D6-BB39-2590E9C07B3C}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EB-48E2-993B-B40EE29B578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{479C236E-1DF1-4A21-89E0-1BD6E8F61DE7}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EB-48E2-993B-B40EE29B578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{F71DEFAB-2FFB-45AF-B435-679149DFFB98}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EB-48E2-993B-B40EE29B578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{CFBC4B90-DF67-4902-8B11-1DBFCDD0DC44}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7EB-48E2-993B-B40EE29B578C}"/>
                </c:ext>
              </c:extLst>
            </c:dLbl>
            <c:dLbl>
              <c:idx val="16"/>
              <c:layout>
                <c:manualLayout>
                  <c:x val="-2.8571455237596376E-2"/>
                  <c:y val="-8.133737286005211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{B0AF4309-F290-4CC0-B3A1-5F9047C767E3}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7EB-48E2-993B-B40EE29B578C}"/>
                </c:ext>
              </c:extLst>
            </c:dLbl>
            <c:dLbl>
              <c:idx val="24"/>
              <c:layout>
                <c:manualLayout>
                  <c:x val="-3.4824528000624855E-2"/>
                  <c:y val="-7.187700997392307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{DC08C08F-59ED-418E-959A-934809EEBCB0}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7EB-48E2-993B-B40EE29B578C}"/>
                </c:ext>
              </c:extLst>
            </c:dLbl>
            <c:dLbl>
              <c:idx val="32"/>
              <c:layout>
                <c:manualLayout>
                  <c:x val="-3.1697991619110633E-2"/>
                  <c:y val="-3.403555842940688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{2D92EC78-4DF4-41E2-B47A-DA23DE6192DD}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7EB-48E2-993B-B40EE29B57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7EB-48E2-993B-B40EE29B578C}"/>
            </c:ext>
          </c:extLst>
        </c:ser>
        <c:dLbls>
          <c:showLegendKey val="0"/>
          <c:showVal val="1"/>
          <c:showCatName val="0"/>
          <c:showSerName val="0"/>
          <c:showPercent val="0"/>
          <c:showBubbleSize val="0"/>
        </c:dLbls>
        <c:axId val="237188992"/>
        <c:axId val="237211648"/>
      </c:scatterChart>
      <c:valAx>
        <c:axId val="237188992"/>
        <c:scaling>
          <c:orientation val="minMax"/>
          <c:max val="11"/>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7211648"/>
        <c:crosses val="autoZero"/>
        <c:crossBetween val="midCat"/>
      </c:valAx>
      <c:valAx>
        <c:axId val="237211648"/>
        <c:scaling>
          <c:orientation val="minMax"/>
          <c:max val="111"/>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7188992"/>
        <c:crosses val="autoZero"/>
        <c:crossBetween val="midCat"/>
        <c:majorUnit val="1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年度前後までに実施してきた大型事業に係る地方債の償還が終了したことに伴い、元利償還金が減少傾向にあったが、平成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年度以降に実施した大型事業の元金償還が本格的に開始となったことから、近年元利償還金が大幅に増加している。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今後数年間にわたり、公債費の増加が見込まれることから、自主財源の確保や財源措置のある有利な地方債制度の活用を図るとともに、継続的な地方債の発行抑制に努めていく。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一般会計等における地方債現在高が減少したほか、病院事業会計等に対する公営企業債繰入見込額が減少しているため、将来負担額は平成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年度と比べ減少することとなった。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しかし、充当可能基金や基準財政需要額参入見込額も減少したことから、将来負担比率の分子はやや増加することとなった。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今後も自主財源の確保に取り組むとともに、地方債発行の抑制または財源措置のある有利な地方債制度の活用を進め、将来負担の軽減を図っていく。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百万円の積み立てを行ったが、除排雪経費等の資金需要に対応するため、財政調整基金を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今後の資金需要に対応するため、標準財政規模の一定額を確保することとしたい。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教育環境等整備基金：小国町の教育関係の施設及び設備等の整備、改修、転用、除却並びに学校教育環境等の整備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白い森ふるさと応援基金：ふるさと納税制度を活用した寄付金による、小国町を応援する多様な人々の思いが反映された町施策の推進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白い森ふるさと応援基金：ふるさと納税制度を活用した寄付金を原資として積み立てし、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寄付者の思いにそった町施策への活用のため取り崩しを行った。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除　雪　対　策　基　金：除排雪経費に係る資金需要に対応するため、取り崩しを行った。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白い森ふるさと応援基金：ふるさと納税制度を活用した寄付金を原資として積み立てし、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寄付者の思いにそった町施策への活用並びに使途の明示を行う。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除　雪　対　策　基　金：本町は豪雪地帯であり、町道等の除雪は町民の生活に直結することから、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今後も降雪時の除雪経費充てるため、原資の積み立て並びに取り崩しを行っていく。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除排雪経費等の資金需要に対応するため、取り崩しを行った。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今後の資金需要に対応するため、標準財政規模の一定額を確保することとしたい。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山形県市町村防災行政無線整備促進事業の補助を受けるための要件として、事業初年度から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年間、「起債額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」以上の金額を原資積立する必要があることから積み立てを行った。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今後も補助の要件に基づき、原資の積み立てを行っていくこととしたい。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
7,557
737.56
6,676,322
6,282,725
388,045
4,106,559
8,569,329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当町では、老朽化した施設の計画的な補修を行ってきているほか、平成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年度以降、小国小学校本体工事や屋内運動場整備等の大型プロジェクトを実施</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してきているが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、昭和後半～平成前半に建設された施設が多く、耐用年数を経過する施設の増加が今後も見込まれることから、公共施設等総合管理計画に基づき、計画的な更新、補修、除却を進めることとしたい。</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69" name="有形固定資産減価償却率平均値テキスト"/>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111654</xdr:rowOff>
    </xdr:from>
    <xdr:to>
      <xdr:col>23</xdr:col>
      <xdr:colOff>136525</xdr:colOff>
      <xdr:row>31</xdr:row>
      <xdr:rowOff>41804</xdr:rowOff>
    </xdr:to>
    <xdr:sp macro="" textlink="">
      <xdr:nvSpPr>
        <xdr:cNvPr id="79" name="楕円 78"/>
        <xdr:cNvSpPr/>
      </xdr:nvSpPr>
      <xdr:spPr>
        <a:xfrm>
          <a:off x="4711700" y="60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90081</xdr:rowOff>
    </xdr:from>
    <xdr:ext cx="405111" cy="259045"/>
    <xdr:sp macro="" textlink="">
      <xdr:nvSpPr>
        <xdr:cNvPr id="80" name="有形固定資産減価償却率該当値テキスト"/>
        <xdr:cNvSpPr txBox="1"/>
      </xdr:nvSpPr>
      <xdr:spPr>
        <a:xfrm>
          <a:off x="4813300" y="6005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118322</xdr:rowOff>
    </xdr:from>
    <xdr:to>
      <xdr:col>19</xdr:col>
      <xdr:colOff>187325</xdr:colOff>
      <xdr:row>32</xdr:row>
      <xdr:rowOff>48472</xdr:rowOff>
    </xdr:to>
    <xdr:sp macro="" textlink="">
      <xdr:nvSpPr>
        <xdr:cNvPr id="81" name="楕円 80"/>
        <xdr:cNvSpPr/>
      </xdr:nvSpPr>
      <xdr:spPr>
        <a:xfrm>
          <a:off x="4000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162454</xdr:rowOff>
    </xdr:from>
    <xdr:to>
      <xdr:col>23</xdr:col>
      <xdr:colOff>85725</xdr:colOff>
      <xdr:row>31</xdr:row>
      <xdr:rowOff>169122</xdr:rowOff>
    </xdr:to>
    <xdr:cxnSp macro="">
      <xdr:nvCxnSpPr>
        <xdr:cNvPr id="82" name="直線コネクタ 81"/>
        <xdr:cNvCxnSpPr/>
      </xdr:nvCxnSpPr>
      <xdr:spPr>
        <a:xfrm flipV="1">
          <a:off x="4051300" y="6077479"/>
          <a:ext cx="711200" cy="1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118322</xdr:rowOff>
    </xdr:from>
    <xdr:to>
      <xdr:col>15</xdr:col>
      <xdr:colOff>187325</xdr:colOff>
      <xdr:row>32</xdr:row>
      <xdr:rowOff>48472</xdr:rowOff>
    </xdr:to>
    <xdr:sp macro="" textlink="">
      <xdr:nvSpPr>
        <xdr:cNvPr id="83" name="楕円 82"/>
        <xdr:cNvSpPr/>
      </xdr:nvSpPr>
      <xdr:spPr>
        <a:xfrm>
          <a:off x="3238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169122</xdr:rowOff>
    </xdr:from>
    <xdr:to>
      <xdr:col>19</xdr:col>
      <xdr:colOff>136525</xdr:colOff>
      <xdr:row>31</xdr:row>
      <xdr:rowOff>169122</xdr:rowOff>
    </xdr:to>
    <xdr:cxnSp macro="">
      <xdr:nvCxnSpPr>
        <xdr:cNvPr id="84" name="直線コネクタ 83"/>
        <xdr:cNvCxnSpPr/>
      </xdr:nvCxnSpPr>
      <xdr:spPr>
        <a:xfrm>
          <a:off x="3289300" y="625559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118322</xdr:rowOff>
    </xdr:from>
    <xdr:to>
      <xdr:col>11</xdr:col>
      <xdr:colOff>187325</xdr:colOff>
      <xdr:row>32</xdr:row>
      <xdr:rowOff>48472</xdr:rowOff>
    </xdr:to>
    <xdr:sp macro="" textlink="">
      <xdr:nvSpPr>
        <xdr:cNvPr id="85" name="楕円 84"/>
        <xdr:cNvSpPr/>
      </xdr:nvSpPr>
      <xdr:spPr>
        <a:xfrm>
          <a:off x="2476500" y="6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169122</xdr:rowOff>
    </xdr:from>
    <xdr:to>
      <xdr:col>15</xdr:col>
      <xdr:colOff>136525</xdr:colOff>
      <xdr:row>31</xdr:row>
      <xdr:rowOff>169122</xdr:rowOff>
    </xdr:to>
    <xdr:cxnSp macro="">
      <xdr:nvCxnSpPr>
        <xdr:cNvPr id="86" name="直線コネクタ 85"/>
        <xdr:cNvCxnSpPr/>
      </xdr:nvCxnSpPr>
      <xdr:spPr>
        <a:xfrm>
          <a:off x="2527300" y="625559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87" name="n_1aveValue有形固定資産減価償却率"/>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8"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9"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39599</xdr:rowOff>
    </xdr:from>
    <xdr:ext cx="405111" cy="259045"/>
    <xdr:sp macro="" textlink="">
      <xdr:nvSpPr>
        <xdr:cNvPr id="90" name="n_1mainValue有形固定資産減価償却率"/>
        <xdr:cNvSpPr txBox="1"/>
      </xdr:nvSpPr>
      <xdr:spPr>
        <a:xfrm>
          <a:off x="38360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39599</xdr:rowOff>
    </xdr:from>
    <xdr:ext cx="405111" cy="259045"/>
    <xdr:sp macro="" textlink="">
      <xdr:nvSpPr>
        <xdr:cNvPr id="91" name="n_2mainValue有形固定資産減価償却率"/>
        <xdr:cNvSpPr txBox="1"/>
      </xdr:nvSpPr>
      <xdr:spPr>
        <a:xfrm>
          <a:off x="30867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39599</xdr:rowOff>
    </xdr:from>
    <xdr:ext cx="405111" cy="259045"/>
    <xdr:sp macro="" textlink="">
      <xdr:nvSpPr>
        <xdr:cNvPr id="92" name="n_3mainValue有形固定資産減価償却率"/>
        <xdr:cNvSpPr txBox="1"/>
      </xdr:nvSpPr>
      <xdr:spPr>
        <a:xfrm>
          <a:off x="2324744" y="629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年度以降の大型プロジェクトの実施に伴う地方債残高の増加や、基金の取崩しに伴う充当可能財源の減少等により、類似団体平均を上回ることとなった。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今後も継続的な地方債の発行抑制に努めるとともに、財源措置のある有利な地方債制度の活用や、効率的な行政運営による歳出削減を行い、充当可能財源の確保を行っていくこととしたい。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1" name="直線コネクタ 120"/>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4"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5" name="直線コネクタ 124"/>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6" name="債務償還比率平均値テキスト"/>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7" name="フローチャート: 判断 126"/>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8" name="フローチャート: 判断 127"/>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110744</xdr:rowOff>
    </xdr:from>
    <xdr:to>
      <xdr:col>76</xdr:col>
      <xdr:colOff>73025</xdr:colOff>
      <xdr:row>30</xdr:row>
      <xdr:rowOff>40894</xdr:rowOff>
    </xdr:to>
    <xdr:sp macro="" textlink="">
      <xdr:nvSpPr>
        <xdr:cNvPr id="134" name="楕円 133"/>
        <xdr:cNvSpPr/>
      </xdr:nvSpPr>
      <xdr:spPr>
        <a:xfrm>
          <a:off x="14744700" y="58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133621</xdr:rowOff>
    </xdr:from>
    <xdr:ext cx="469744" cy="259045"/>
    <xdr:sp macro="" textlink="">
      <xdr:nvSpPr>
        <xdr:cNvPr id="135" name="債務償還比率該当値テキスト"/>
        <xdr:cNvSpPr txBox="1"/>
      </xdr:nvSpPr>
      <xdr:spPr>
        <a:xfrm>
          <a:off x="14846300" y="570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89034</xdr:rowOff>
    </xdr:from>
    <xdr:to>
      <xdr:col>72</xdr:col>
      <xdr:colOff>123825</xdr:colOff>
      <xdr:row>30</xdr:row>
      <xdr:rowOff>19184</xdr:rowOff>
    </xdr:to>
    <xdr:sp macro="" textlink="">
      <xdr:nvSpPr>
        <xdr:cNvPr id="136" name="楕円 135"/>
        <xdr:cNvSpPr/>
      </xdr:nvSpPr>
      <xdr:spPr>
        <a:xfrm>
          <a:off x="14033500" y="583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139834</xdr:rowOff>
    </xdr:from>
    <xdr:to>
      <xdr:col>76</xdr:col>
      <xdr:colOff>22225</xdr:colOff>
      <xdr:row>29</xdr:row>
      <xdr:rowOff>161544</xdr:rowOff>
    </xdr:to>
    <xdr:cxnSp macro="">
      <xdr:nvCxnSpPr>
        <xdr:cNvPr id="137" name="直線コネクタ 136"/>
        <xdr:cNvCxnSpPr/>
      </xdr:nvCxnSpPr>
      <xdr:spPr>
        <a:xfrm>
          <a:off x="14084300" y="5883409"/>
          <a:ext cx="711200" cy="2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8" name="n_1aveValue債務償還比率"/>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35711</xdr:rowOff>
    </xdr:from>
    <xdr:ext cx="469744" cy="259045"/>
    <xdr:sp macro="" textlink="">
      <xdr:nvSpPr>
        <xdr:cNvPr id="139" name="n_1mainValue債務償還比率"/>
        <xdr:cNvSpPr txBox="1"/>
      </xdr:nvSpPr>
      <xdr:spPr>
        <a:xfrm>
          <a:off x="13836727" y="560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
7,557
737.56
6,676,322
6,282,725
388,045
4,106,559
8,569,329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1" name="楕円 70"/>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140987</xdr:rowOff>
    </xdr:from>
    <xdr:ext cx="405111" cy="259045"/>
    <xdr:sp macro="" textlink="">
      <xdr:nvSpPr>
        <xdr:cNvPr id="72" name="【道路】&#10;有形固定資産減価償却率該当値テキスト"/>
        <xdr:cNvSpPr txBox="1"/>
      </xdr:nvSpPr>
      <xdr:spPr>
        <a:xfrm>
          <a:off x="4673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15875</xdr:rowOff>
    </xdr:from>
    <xdr:to>
      <xdr:col>20</xdr:col>
      <xdr:colOff>38100</xdr:colOff>
      <xdr:row>38</xdr:row>
      <xdr:rowOff>117475</xdr:rowOff>
    </xdr:to>
    <xdr:sp macro="" textlink="">
      <xdr:nvSpPr>
        <xdr:cNvPr id="73" name="楕円 72"/>
        <xdr:cNvSpPr/>
      </xdr:nvSpPr>
      <xdr:spPr>
        <a:xfrm>
          <a:off x="3746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66675</xdr:rowOff>
    </xdr:to>
    <xdr:cxnSp macro="">
      <xdr:nvCxnSpPr>
        <xdr:cNvPr id="74" name="直線コネクタ 73"/>
        <xdr:cNvCxnSpPr/>
      </xdr:nvCxnSpPr>
      <xdr:spPr>
        <a:xfrm flipV="1">
          <a:off x="3797300" y="655701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15875</xdr:rowOff>
    </xdr:from>
    <xdr:to>
      <xdr:col>15</xdr:col>
      <xdr:colOff>101600</xdr:colOff>
      <xdr:row>38</xdr:row>
      <xdr:rowOff>117475</xdr:rowOff>
    </xdr:to>
    <xdr:sp macro="" textlink="">
      <xdr:nvSpPr>
        <xdr:cNvPr id="75" name="楕円 74"/>
        <xdr:cNvSpPr/>
      </xdr:nvSpPr>
      <xdr:spPr>
        <a:xfrm>
          <a:off x="2857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66675</xdr:rowOff>
    </xdr:from>
    <xdr:to>
      <xdr:col>19</xdr:col>
      <xdr:colOff>177800</xdr:colOff>
      <xdr:row>38</xdr:row>
      <xdr:rowOff>66675</xdr:rowOff>
    </xdr:to>
    <xdr:cxnSp macro="">
      <xdr:nvCxnSpPr>
        <xdr:cNvPr id="76" name="直線コネクタ 75"/>
        <xdr:cNvCxnSpPr/>
      </xdr:nvCxnSpPr>
      <xdr:spPr>
        <a:xfrm>
          <a:off x="2908300" y="6581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15875</xdr:rowOff>
    </xdr:from>
    <xdr:to>
      <xdr:col>10</xdr:col>
      <xdr:colOff>165100</xdr:colOff>
      <xdr:row>38</xdr:row>
      <xdr:rowOff>117475</xdr:rowOff>
    </xdr:to>
    <xdr:sp macro="" textlink="">
      <xdr:nvSpPr>
        <xdr:cNvPr id="77" name="楕円 76"/>
        <xdr:cNvSpPr/>
      </xdr:nvSpPr>
      <xdr:spPr>
        <a:xfrm>
          <a:off x="1968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66675</xdr:rowOff>
    </xdr:from>
    <xdr:to>
      <xdr:col>15</xdr:col>
      <xdr:colOff>50800</xdr:colOff>
      <xdr:row>38</xdr:row>
      <xdr:rowOff>66675</xdr:rowOff>
    </xdr:to>
    <xdr:cxnSp macro="">
      <xdr:nvCxnSpPr>
        <xdr:cNvPr id="78" name="直線コネクタ 77"/>
        <xdr:cNvCxnSpPr/>
      </xdr:nvCxnSpPr>
      <xdr:spPr>
        <a:xfrm>
          <a:off x="2019300" y="6581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9"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0"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1"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108602</xdr:rowOff>
    </xdr:from>
    <xdr:ext cx="405111" cy="259045"/>
    <xdr:sp macro="" textlink="">
      <xdr:nvSpPr>
        <xdr:cNvPr id="82" name="n_1mainValue【道路】&#10;有形固定資産減価償却率"/>
        <xdr:cNvSpPr txBox="1"/>
      </xdr:nvSpPr>
      <xdr:spPr>
        <a:xfrm>
          <a:off x="3582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108602</xdr:rowOff>
    </xdr:from>
    <xdr:ext cx="405111" cy="259045"/>
    <xdr:sp macro="" textlink="">
      <xdr:nvSpPr>
        <xdr:cNvPr id="83" name="n_2mainValue【道路】&#10;有形固定資産減価償却率"/>
        <xdr:cNvSpPr txBox="1"/>
      </xdr:nvSpPr>
      <xdr:spPr>
        <a:xfrm>
          <a:off x="2705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108602</xdr:rowOff>
    </xdr:from>
    <xdr:ext cx="405111" cy="259045"/>
    <xdr:sp macro="" textlink="">
      <xdr:nvSpPr>
        <xdr:cNvPr id="84" name="n_3mainValue【道路】&#10;有形固定資産減価償却率"/>
        <xdr:cNvSpPr txBox="1"/>
      </xdr:nvSpPr>
      <xdr:spPr>
        <a:xfrm>
          <a:off x="1816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149865</xdr:rowOff>
    </xdr:from>
    <xdr:to>
      <xdr:col>55</xdr:col>
      <xdr:colOff>50800</xdr:colOff>
      <xdr:row>42</xdr:row>
      <xdr:rowOff>80015</xdr:rowOff>
    </xdr:to>
    <xdr:sp macro="" textlink="">
      <xdr:nvSpPr>
        <xdr:cNvPr id="123" name="楕円 122"/>
        <xdr:cNvSpPr/>
      </xdr:nvSpPr>
      <xdr:spPr>
        <a:xfrm>
          <a:off x="10426700" y="71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4" name="【道路】&#10;一人当たり延長該当値テキスト"/>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150056</xdr:rowOff>
    </xdr:from>
    <xdr:to>
      <xdr:col>50</xdr:col>
      <xdr:colOff>165100</xdr:colOff>
      <xdr:row>42</xdr:row>
      <xdr:rowOff>80206</xdr:rowOff>
    </xdr:to>
    <xdr:sp macro="" textlink="">
      <xdr:nvSpPr>
        <xdr:cNvPr id="125" name="楕円 124"/>
        <xdr:cNvSpPr/>
      </xdr:nvSpPr>
      <xdr:spPr>
        <a:xfrm>
          <a:off x="9588500" y="7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29215</xdr:rowOff>
    </xdr:from>
    <xdr:to>
      <xdr:col>55</xdr:col>
      <xdr:colOff>0</xdr:colOff>
      <xdr:row>42</xdr:row>
      <xdr:rowOff>29406</xdr:rowOff>
    </xdr:to>
    <xdr:cxnSp macro="">
      <xdr:nvCxnSpPr>
        <xdr:cNvPr id="126" name="直線コネクタ 125"/>
        <xdr:cNvCxnSpPr/>
      </xdr:nvCxnSpPr>
      <xdr:spPr>
        <a:xfrm flipV="1">
          <a:off x="9639300" y="7230115"/>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150295</xdr:rowOff>
    </xdr:from>
    <xdr:to>
      <xdr:col>46</xdr:col>
      <xdr:colOff>38100</xdr:colOff>
      <xdr:row>42</xdr:row>
      <xdr:rowOff>80445</xdr:rowOff>
    </xdr:to>
    <xdr:sp macro="" textlink="">
      <xdr:nvSpPr>
        <xdr:cNvPr id="127" name="楕円 126"/>
        <xdr:cNvSpPr/>
      </xdr:nvSpPr>
      <xdr:spPr>
        <a:xfrm>
          <a:off x="8699500" y="71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29406</xdr:rowOff>
    </xdr:from>
    <xdr:to>
      <xdr:col>50</xdr:col>
      <xdr:colOff>114300</xdr:colOff>
      <xdr:row>42</xdr:row>
      <xdr:rowOff>29645</xdr:rowOff>
    </xdr:to>
    <xdr:cxnSp macro="">
      <xdr:nvCxnSpPr>
        <xdr:cNvPr id="128" name="直線コネクタ 127"/>
        <xdr:cNvCxnSpPr/>
      </xdr:nvCxnSpPr>
      <xdr:spPr>
        <a:xfrm flipV="1">
          <a:off x="8750300" y="7230306"/>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150424</xdr:rowOff>
    </xdr:from>
    <xdr:to>
      <xdr:col>41</xdr:col>
      <xdr:colOff>101600</xdr:colOff>
      <xdr:row>42</xdr:row>
      <xdr:rowOff>80574</xdr:rowOff>
    </xdr:to>
    <xdr:sp macro="" textlink="">
      <xdr:nvSpPr>
        <xdr:cNvPr id="129" name="楕円 128"/>
        <xdr:cNvSpPr/>
      </xdr:nvSpPr>
      <xdr:spPr>
        <a:xfrm>
          <a:off x="7810500" y="717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29645</xdr:rowOff>
    </xdr:from>
    <xdr:to>
      <xdr:col>45</xdr:col>
      <xdr:colOff>177800</xdr:colOff>
      <xdr:row>42</xdr:row>
      <xdr:rowOff>29774</xdr:rowOff>
    </xdr:to>
    <xdr:cxnSp macro="">
      <xdr:nvCxnSpPr>
        <xdr:cNvPr id="130" name="直線コネクタ 129"/>
        <xdr:cNvCxnSpPr/>
      </xdr:nvCxnSpPr>
      <xdr:spPr>
        <a:xfrm flipV="1">
          <a:off x="7861300" y="7230545"/>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73982</xdr:rowOff>
    </xdr:from>
    <xdr:ext cx="534377" cy="259045"/>
    <xdr:sp macro="" textlink="">
      <xdr:nvSpPr>
        <xdr:cNvPr id="132" name="n_2aveValue【道路】&#10;一人当たり延長"/>
        <xdr:cNvSpPr txBox="1"/>
      </xdr:nvSpPr>
      <xdr:spPr>
        <a:xfrm>
          <a:off x="8483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74343</xdr:rowOff>
    </xdr:from>
    <xdr:ext cx="534377" cy="259045"/>
    <xdr:sp macro="" textlink="">
      <xdr:nvSpPr>
        <xdr:cNvPr id="133" name="n_3aveValue【道路】&#10;一人当たり延長"/>
        <xdr:cNvSpPr txBox="1"/>
      </xdr:nvSpPr>
      <xdr:spPr>
        <a:xfrm>
          <a:off x="7594111" y="72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71333</xdr:rowOff>
    </xdr:from>
    <xdr:ext cx="534377" cy="259045"/>
    <xdr:sp macro="" textlink="">
      <xdr:nvSpPr>
        <xdr:cNvPr id="134" name="n_1mainValue【道路】&#10;一人当たり延長"/>
        <xdr:cNvSpPr txBox="1"/>
      </xdr:nvSpPr>
      <xdr:spPr>
        <a:xfrm>
          <a:off x="9359411" y="727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96972</xdr:rowOff>
    </xdr:from>
    <xdr:ext cx="534377" cy="259045"/>
    <xdr:sp macro="" textlink="">
      <xdr:nvSpPr>
        <xdr:cNvPr id="135" name="n_2mainValue【道路】&#10;一人当たり延長"/>
        <xdr:cNvSpPr txBox="1"/>
      </xdr:nvSpPr>
      <xdr:spPr>
        <a:xfrm>
          <a:off x="8483111" y="695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97101</xdr:rowOff>
    </xdr:from>
    <xdr:ext cx="534377" cy="259045"/>
    <xdr:sp macro="" textlink="">
      <xdr:nvSpPr>
        <xdr:cNvPr id="136" name="n_3mainValue【道路】&#10;一人当たり延長"/>
        <xdr:cNvSpPr txBox="1"/>
      </xdr:nvSpPr>
      <xdr:spPr>
        <a:xfrm>
          <a:off x="7594111" y="695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7"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77" name="楕円 176"/>
        <xdr:cNvSpPr/>
      </xdr:nvSpPr>
      <xdr:spPr>
        <a:xfrm>
          <a:off x="45847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157860</xdr:rowOff>
    </xdr:from>
    <xdr:ext cx="405111" cy="259045"/>
    <xdr:sp macro="" textlink="">
      <xdr:nvSpPr>
        <xdr:cNvPr id="178" name="【橋りょう・トンネル】&#10;有形固定資産減価償却率該当値テキスト"/>
        <xdr:cNvSpPr txBox="1"/>
      </xdr:nvSpPr>
      <xdr:spPr>
        <a:xfrm>
          <a:off x="4673600" y="1010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133713</xdr:rowOff>
    </xdr:from>
    <xdr:to>
      <xdr:col>20</xdr:col>
      <xdr:colOff>38100</xdr:colOff>
      <xdr:row>60</xdr:row>
      <xdr:rowOff>63863</xdr:rowOff>
    </xdr:to>
    <xdr:sp macro="" textlink="">
      <xdr:nvSpPr>
        <xdr:cNvPr id="179" name="楕円 178"/>
        <xdr:cNvSpPr/>
      </xdr:nvSpPr>
      <xdr:spPr>
        <a:xfrm>
          <a:off x="3746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58783</xdr:rowOff>
    </xdr:from>
    <xdr:to>
      <xdr:col>24</xdr:col>
      <xdr:colOff>63500</xdr:colOff>
      <xdr:row>60</xdr:row>
      <xdr:rowOff>13063</xdr:rowOff>
    </xdr:to>
    <xdr:cxnSp macro="">
      <xdr:nvCxnSpPr>
        <xdr:cNvPr id="180" name="直線コネクタ 179"/>
        <xdr:cNvCxnSpPr/>
      </xdr:nvCxnSpPr>
      <xdr:spPr>
        <a:xfrm flipV="1">
          <a:off x="3797300" y="10174333"/>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133713</xdr:rowOff>
    </xdr:from>
    <xdr:to>
      <xdr:col>15</xdr:col>
      <xdr:colOff>101600</xdr:colOff>
      <xdr:row>60</xdr:row>
      <xdr:rowOff>63863</xdr:rowOff>
    </xdr:to>
    <xdr:sp macro="" textlink="">
      <xdr:nvSpPr>
        <xdr:cNvPr id="181" name="楕円 180"/>
        <xdr:cNvSpPr/>
      </xdr:nvSpPr>
      <xdr:spPr>
        <a:xfrm>
          <a:off x="2857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13063</xdr:rowOff>
    </xdr:from>
    <xdr:to>
      <xdr:col>19</xdr:col>
      <xdr:colOff>177800</xdr:colOff>
      <xdr:row>60</xdr:row>
      <xdr:rowOff>13063</xdr:rowOff>
    </xdr:to>
    <xdr:cxnSp macro="">
      <xdr:nvCxnSpPr>
        <xdr:cNvPr id="182" name="直線コネクタ 181"/>
        <xdr:cNvCxnSpPr/>
      </xdr:nvCxnSpPr>
      <xdr:spPr>
        <a:xfrm>
          <a:off x="2908300" y="10300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133713</xdr:rowOff>
    </xdr:from>
    <xdr:to>
      <xdr:col>10</xdr:col>
      <xdr:colOff>165100</xdr:colOff>
      <xdr:row>60</xdr:row>
      <xdr:rowOff>63863</xdr:rowOff>
    </xdr:to>
    <xdr:sp macro="" textlink="">
      <xdr:nvSpPr>
        <xdr:cNvPr id="183" name="楕円 182"/>
        <xdr:cNvSpPr/>
      </xdr:nvSpPr>
      <xdr:spPr>
        <a:xfrm>
          <a:off x="1968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13063</xdr:rowOff>
    </xdr:from>
    <xdr:to>
      <xdr:col>15</xdr:col>
      <xdr:colOff>50800</xdr:colOff>
      <xdr:row>60</xdr:row>
      <xdr:rowOff>13063</xdr:rowOff>
    </xdr:to>
    <xdr:cxnSp macro="">
      <xdr:nvCxnSpPr>
        <xdr:cNvPr id="184" name="直線コネクタ 183"/>
        <xdr:cNvCxnSpPr/>
      </xdr:nvCxnSpPr>
      <xdr:spPr>
        <a:xfrm>
          <a:off x="2019300" y="10300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85"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7"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54990</xdr:rowOff>
    </xdr:from>
    <xdr:ext cx="405111" cy="259045"/>
    <xdr:sp macro="" textlink="">
      <xdr:nvSpPr>
        <xdr:cNvPr id="188" name="n_1mainValue【橋りょう・トンネル】&#10;有形固定資産減価償却率"/>
        <xdr:cNvSpPr txBox="1"/>
      </xdr:nvSpPr>
      <xdr:spPr>
        <a:xfrm>
          <a:off x="3582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54990</xdr:rowOff>
    </xdr:from>
    <xdr:ext cx="405111" cy="259045"/>
    <xdr:sp macro="" textlink="">
      <xdr:nvSpPr>
        <xdr:cNvPr id="189" name="n_2mainValue【橋りょう・トンネル】&#10;有形固定資産減価償却率"/>
        <xdr:cNvSpPr txBox="1"/>
      </xdr:nvSpPr>
      <xdr:spPr>
        <a:xfrm>
          <a:off x="2705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54990</xdr:rowOff>
    </xdr:from>
    <xdr:ext cx="405111" cy="259045"/>
    <xdr:sp macro="" textlink="">
      <xdr:nvSpPr>
        <xdr:cNvPr id="190" name="n_3mainValue【橋りょう・トンネル】&#10;有形固定資産減価償却率"/>
        <xdr:cNvSpPr txBox="1"/>
      </xdr:nvSpPr>
      <xdr:spPr>
        <a:xfrm>
          <a:off x="1816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17" name="【橋りょう・トンネル】&#10;一人当たり有形固定資産（償却資産）額平均値テキスト"/>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93636</xdr:rowOff>
    </xdr:from>
    <xdr:to>
      <xdr:col>55</xdr:col>
      <xdr:colOff>50800</xdr:colOff>
      <xdr:row>59</xdr:row>
      <xdr:rowOff>23786</xdr:rowOff>
    </xdr:to>
    <xdr:sp macro="" textlink="">
      <xdr:nvSpPr>
        <xdr:cNvPr id="227" name="楕円 226"/>
        <xdr:cNvSpPr/>
      </xdr:nvSpPr>
      <xdr:spPr>
        <a:xfrm>
          <a:off x="10426700" y="100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116513</xdr:rowOff>
    </xdr:from>
    <xdr:ext cx="690189" cy="259045"/>
    <xdr:sp macro="" textlink="">
      <xdr:nvSpPr>
        <xdr:cNvPr id="228" name="【橋りょう・トンネル】&#10;一人当たり有形固定資産（償却資産）額該当値テキスト"/>
        <xdr:cNvSpPr txBox="1"/>
      </xdr:nvSpPr>
      <xdr:spPr>
        <a:xfrm>
          <a:off x="10515600" y="98891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112619</xdr:rowOff>
    </xdr:from>
    <xdr:to>
      <xdr:col>50</xdr:col>
      <xdr:colOff>165100</xdr:colOff>
      <xdr:row>59</xdr:row>
      <xdr:rowOff>42769</xdr:rowOff>
    </xdr:to>
    <xdr:sp macro="" textlink="">
      <xdr:nvSpPr>
        <xdr:cNvPr id="229" name="楕円 228"/>
        <xdr:cNvSpPr/>
      </xdr:nvSpPr>
      <xdr:spPr>
        <a:xfrm>
          <a:off x="9588500" y="1005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144436</xdr:rowOff>
    </xdr:from>
    <xdr:to>
      <xdr:col>55</xdr:col>
      <xdr:colOff>0</xdr:colOff>
      <xdr:row>58</xdr:row>
      <xdr:rowOff>163419</xdr:rowOff>
    </xdr:to>
    <xdr:cxnSp macro="">
      <xdr:nvCxnSpPr>
        <xdr:cNvPr id="230" name="直線コネクタ 229"/>
        <xdr:cNvCxnSpPr/>
      </xdr:nvCxnSpPr>
      <xdr:spPr>
        <a:xfrm flipV="1">
          <a:off x="9639300" y="10088536"/>
          <a:ext cx="838200" cy="1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136523</xdr:rowOff>
    </xdr:from>
    <xdr:to>
      <xdr:col>46</xdr:col>
      <xdr:colOff>38100</xdr:colOff>
      <xdr:row>59</xdr:row>
      <xdr:rowOff>66673</xdr:rowOff>
    </xdr:to>
    <xdr:sp macro="" textlink="">
      <xdr:nvSpPr>
        <xdr:cNvPr id="231" name="楕円 230"/>
        <xdr:cNvSpPr/>
      </xdr:nvSpPr>
      <xdr:spPr>
        <a:xfrm>
          <a:off x="8699500" y="1008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163419</xdr:rowOff>
    </xdr:from>
    <xdr:to>
      <xdr:col>50</xdr:col>
      <xdr:colOff>114300</xdr:colOff>
      <xdr:row>59</xdr:row>
      <xdr:rowOff>15873</xdr:rowOff>
    </xdr:to>
    <xdr:cxnSp macro="">
      <xdr:nvCxnSpPr>
        <xdr:cNvPr id="232" name="直線コネクタ 231"/>
        <xdr:cNvCxnSpPr/>
      </xdr:nvCxnSpPr>
      <xdr:spPr>
        <a:xfrm flipV="1">
          <a:off x="8750300" y="10107519"/>
          <a:ext cx="8890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149264</xdr:rowOff>
    </xdr:from>
    <xdr:to>
      <xdr:col>41</xdr:col>
      <xdr:colOff>101600</xdr:colOff>
      <xdr:row>59</xdr:row>
      <xdr:rowOff>79414</xdr:rowOff>
    </xdr:to>
    <xdr:sp macro="" textlink="">
      <xdr:nvSpPr>
        <xdr:cNvPr id="233" name="楕円 232"/>
        <xdr:cNvSpPr/>
      </xdr:nvSpPr>
      <xdr:spPr>
        <a:xfrm>
          <a:off x="7810500" y="100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15873</xdr:rowOff>
    </xdr:from>
    <xdr:to>
      <xdr:col>45</xdr:col>
      <xdr:colOff>177800</xdr:colOff>
      <xdr:row>59</xdr:row>
      <xdr:rowOff>28614</xdr:rowOff>
    </xdr:to>
    <xdr:cxnSp macro="">
      <xdr:nvCxnSpPr>
        <xdr:cNvPr id="234" name="直線コネクタ 233"/>
        <xdr:cNvCxnSpPr/>
      </xdr:nvCxnSpPr>
      <xdr:spPr>
        <a:xfrm flipV="1">
          <a:off x="7861300" y="10131423"/>
          <a:ext cx="889000" cy="1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35" name="n_1aveValue【橋りょう・トンネル】&#10;一人当たり有形固定資産（償却資産）額"/>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121200</xdr:rowOff>
    </xdr:from>
    <xdr:ext cx="599010" cy="259045"/>
    <xdr:sp macro="" textlink="">
      <xdr:nvSpPr>
        <xdr:cNvPr id="236" name="n_2aveValue【橋りょう・トンネル】&#10;一人当たり有形固定資産（償却資産）額"/>
        <xdr:cNvSpPr txBox="1"/>
      </xdr:nvSpPr>
      <xdr:spPr>
        <a:xfrm>
          <a:off x="8450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146521</xdr:rowOff>
    </xdr:from>
    <xdr:ext cx="599010" cy="259045"/>
    <xdr:sp macro="" textlink="">
      <xdr:nvSpPr>
        <xdr:cNvPr id="237" name="n_3aveValue【橋りょう・トンネル】&#10;一人当たり有形固定資産（償却資産）額"/>
        <xdr:cNvSpPr txBox="1"/>
      </xdr:nvSpPr>
      <xdr:spPr>
        <a:xfrm>
          <a:off x="7561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59296</xdr:rowOff>
    </xdr:from>
    <xdr:ext cx="690189" cy="259045"/>
    <xdr:sp macro="" textlink="">
      <xdr:nvSpPr>
        <xdr:cNvPr id="238" name="n_1mainValue【橋りょう・トンネル】&#10;一人当たり有形固定資産（償却資産）額"/>
        <xdr:cNvSpPr txBox="1"/>
      </xdr:nvSpPr>
      <xdr:spPr>
        <a:xfrm>
          <a:off x="9281505" y="98319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83200</xdr:rowOff>
    </xdr:from>
    <xdr:ext cx="690189" cy="259045"/>
    <xdr:sp macro="" textlink="">
      <xdr:nvSpPr>
        <xdr:cNvPr id="239" name="n_2mainValue【橋りょう・トンネル】&#10;一人当たり有形固定資産（償却資産）額"/>
        <xdr:cNvSpPr txBox="1"/>
      </xdr:nvSpPr>
      <xdr:spPr>
        <a:xfrm>
          <a:off x="8405205" y="98558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95941</xdr:rowOff>
    </xdr:from>
    <xdr:ext cx="690189" cy="259045"/>
    <xdr:sp macro="" textlink="">
      <xdr:nvSpPr>
        <xdr:cNvPr id="240" name="n_3mainValue【橋りょう・トンネル】&#10;一人当たり有形固定資産（償却資産）額"/>
        <xdr:cNvSpPr txBox="1"/>
      </xdr:nvSpPr>
      <xdr:spPr>
        <a:xfrm>
          <a:off x="7516205" y="9868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71" name="【公営住宅】&#10;有形固定資産減価償却率平均値テキスト"/>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150586</xdr:rowOff>
    </xdr:from>
    <xdr:to>
      <xdr:col>24</xdr:col>
      <xdr:colOff>114300</xdr:colOff>
      <xdr:row>82</xdr:row>
      <xdr:rowOff>80736</xdr:rowOff>
    </xdr:to>
    <xdr:sp macro="" textlink="">
      <xdr:nvSpPr>
        <xdr:cNvPr id="281" name="楕円 280"/>
        <xdr:cNvSpPr/>
      </xdr:nvSpPr>
      <xdr:spPr>
        <a:xfrm>
          <a:off x="45847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129013</xdr:rowOff>
    </xdr:from>
    <xdr:ext cx="405111" cy="259045"/>
    <xdr:sp macro="" textlink="">
      <xdr:nvSpPr>
        <xdr:cNvPr id="282" name="【公営住宅】&#10;有形固定資産減価償却率該当値テキスト"/>
        <xdr:cNvSpPr txBox="1"/>
      </xdr:nvSpPr>
      <xdr:spPr>
        <a:xfrm>
          <a:off x="4673600" y="1401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121194</xdr:rowOff>
    </xdr:from>
    <xdr:to>
      <xdr:col>20</xdr:col>
      <xdr:colOff>38100</xdr:colOff>
      <xdr:row>83</xdr:row>
      <xdr:rowOff>51344</xdr:rowOff>
    </xdr:to>
    <xdr:sp macro="" textlink="">
      <xdr:nvSpPr>
        <xdr:cNvPr id="283" name="楕円 282"/>
        <xdr:cNvSpPr/>
      </xdr:nvSpPr>
      <xdr:spPr>
        <a:xfrm>
          <a:off x="3746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29936</xdr:rowOff>
    </xdr:from>
    <xdr:to>
      <xdr:col>24</xdr:col>
      <xdr:colOff>63500</xdr:colOff>
      <xdr:row>83</xdr:row>
      <xdr:rowOff>544</xdr:rowOff>
    </xdr:to>
    <xdr:cxnSp macro="">
      <xdr:nvCxnSpPr>
        <xdr:cNvPr id="284" name="直線コネクタ 283"/>
        <xdr:cNvCxnSpPr/>
      </xdr:nvCxnSpPr>
      <xdr:spPr>
        <a:xfrm flipV="1">
          <a:off x="3797300" y="14088836"/>
          <a:ext cx="8382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121194</xdr:rowOff>
    </xdr:from>
    <xdr:to>
      <xdr:col>15</xdr:col>
      <xdr:colOff>101600</xdr:colOff>
      <xdr:row>83</xdr:row>
      <xdr:rowOff>51344</xdr:rowOff>
    </xdr:to>
    <xdr:sp macro="" textlink="">
      <xdr:nvSpPr>
        <xdr:cNvPr id="285" name="楕円 284"/>
        <xdr:cNvSpPr/>
      </xdr:nvSpPr>
      <xdr:spPr>
        <a:xfrm>
          <a:off x="2857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544</xdr:rowOff>
    </xdr:from>
    <xdr:to>
      <xdr:col>19</xdr:col>
      <xdr:colOff>177800</xdr:colOff>
      <xdr:row>83</xdr:row>
      <xdr:rowOff>544</xdr:rowOff>
    </xdr:to>
    <xdr:cxnSp macro="">
      <xdr:nvCxnSpPr>
        <xdr:cNvPr id="286" name="直線コネクタ 285"/>
        <xdr:cNvCxnSpPr/>
      </xdr:nvCxnSpPr>
      <xdr:spPr>
        <a:xfrm>
          <a:off x="2908300" y="1423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121194</xdr:rowOff>
    </xdr:from>
    <xdr:to>
      <xdr:col>10</xdr:col>
      <xdr:colOff>165100</xdr:colOff>
      <xdr:row>83</xdr:row>
      <xdr:rowOff>51344</xdr:rowOff>
    </xdr:to>
    <xdr:sp macro="" textlink="">
      <xdr:nvSpPr>
        <xdr:cNvPr id="287" name="楕円 286"/>
        <xdr:cNvSpPr/>
      </xdr:nvSpPr>
      <xdr:spPr>
        <a:xfrm>
          <a:off x="1968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544</xdr:rowOff>
    </xdr:from>
    <xdr:to>
      <xdr:col>15</xdr:col>
      <xdr:colOff>50800</xdr:colOff>
      <xdr:row>83</xdr:row>
      <xdr:rowOff>544</xdr:rowOff>
    </xdr:to>
    <xdr:cxnSp macro="">
      <xdr:nvCxnSpPr>
        <xdr:cNvPr id="288" name="直線コネクタ 287"/>
        <xdr:cNvCxnSpPr/>
      </xdr:nvCxnSpPr>
      <xdr:spPr>
        <a:xfrm>
          <a:off x="2019300" y="1423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89"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91"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42471</xdr:rowOff>
    </xdr:from>
    <xdr:ext cx="405111" cy="259045"/>
    <xdr:sp macro="" textlink="">
      <xdr:nvSpPr>
        <xdr:cNvPr id="292" name="n_1mainValue【公営住宅】&#10;有形固定資産減価償却率"/>
        <xdr:cNvSpPr txBox="1"/>
      </xdr:nvSpPr>
      <xdr:spPr>
        <a:xfrm>
          <a:off x="35820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42471</xdr:rowOff>
    </xdr:from>
    <xdr:ext cx="405111" cy="259045"/>
    <xdr:sp macro="" textlink="">
      <xdr:nvSpPr>
        <xdr:cNvPr id="293" name="n_2mainValue【公営住宅】&#10;有形固定資産減価償却率"/>
        <xdr:cNvSpPr txBox="1"/>
      </xdr:nvSpPr>
      <xdr:spPr>
        <a:xfrm>
          <a:off x="2705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42471</xdr:rowOff>
    </xdr:from>
    <xdr:ext cx="405111" cy="259045"/>
    <xdr:sp macro="" textlink="">
      <xdr:nvSpPr>
        <xdr:cNvPr id="294" name="n_3mainValue【公営住宅】&#10;有形固定資産減価償却率"/>
        <xdr:cNvSpPr txBox="1"/>
      </xdr:nvSpPr>
      <xdr:spPr>
        <a:xfrm>
          <a:off x="1816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21"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63424</xdr:rowOff>
    </xdr:from>
    <xdr:to>
      <xdr:col>55</xdr:col>
      <xdr:colOff>50800</xdr:colOff>
      <xdr:row>84</xdr:row>
      <xdr:rowOff>165024</xdr:rowOff>
    </xdr:to>
    <xdr:sp macro="" textlink="">
      <xdr:nvSpPr>
        <xdr:cNvPr id="331" name="楕円 330"/>
        <xdr:cNvSpPr/>
      </xdr:nvSpPr>
      <xdr:spPr>
        <a:xfrm>
          <a:off x="10426700" y="1446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41851</xdr:rowOff>
    </xdr:from>
    <xdr:ext cx="469744" cy="259045"/>
    <xdr:sp macro="" textlink="">
      <xdr:nvSpPr>
        <xdr:cNvPr id="332" name="【公営住宅】&#10;一人当たり面積該当値テキスト"/>
        <xdr:cNvSpPr txBox="1"/>
      </xdr:nvSpPr>
      <xdr:spPr>
        <a:xfrm>
          <a:off x="10515600" y="1444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69138</xdr:rowOff>
    </xdr:from>
    <xdr:to>
      <xdr:col>50</xdr:col>
      <xdr:colOff>165100</xdr:colOff>
      <xdr:row>84</xdr:row>
      <xdr:rowOff>170738</xdr:rowOff>
    </xdr:to>
    <xdr:sp macro="" textlink="">
      <xdr:nvSpPr>
        <xdr:cNvPr id="333" name="楕円 332"/>
        <xdr:cNvSpPr/>
      </xdr:nvSpPr>
      <xdr:spPr>
        <a:xfrm>
          <a:off x="9588500" y="1447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114224</xdr:rowOff>
    </xdr:from>
    <xdr:to>
      <xdr:col>55</xdr:col>
      <xdr:colOff>0</xdr:colOff>
      <xdr:row>84</xdr:row>
      <xdr:rowOff>119938</xdr:rowOff>
    </xdr:to>
    <xdr:cxnSp macro="">
      <xdr:nvCxnSpPr>
        <xdr:cNvPr id="334" name="直線コネクタ 333"/>
        <xdr:cNvCxnSpPr/>
      </xdr:nvCxnSpPr>
      <xdr:spPr>
        <a:xfrm flipV="1">
          <a:off x="9639300" y="14516024"/>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76225</xdr:rowOff>
    </xdr:from>
    <xdr:to>
      <xdr:col>46</xdr:col>
      <xdr:colOff>38100</xdr:colOff>
      <xdr:row>85</xdr:row>
      <xdr:rowOff>6375</xdr:rowOff>
    </xdr:to>
    <xdr:sp macro="" textlink="">
      <xdr:nvSpPr>
        <xdr:cNvPr id="335" name="楕円 334"/>
        <xdr:cNvSpPr/>
      </xdr:nvSpPr>
      <xdr:spPr>
        <a:xfrm>
          <a:off x="8699500" y="1447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119938</xdr:rowOff>
    </xdr:from>
    <xdr:to>
      <xdr:col>50</xdr:col>
      <xdr:colOff>114300</xdr:colOff>
      <xdr:row>84</xdr:row>
      <xdr:rowOff>127025</xdr:rowOff>
    </xdr:to>
    <xdr:cxnSp macro="">
      <xdr:nvCxnSpPr>
        <xdr:cNvPr id="336" name="直線コネクタ 335"/>
        <xdr:cNvCxnSpPr/>
      </xdr:nvCxnSpPr>
      <xdr:spPr>
        <a:xfrm flipV="1">
          <a:off x="8750300" y="14521738"/>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80111</xdr:rowOff>
    </xdr:from>
    <xdr:to>
      <xdr:col>41</xdr:col>
      <xdr:colOff>101600</xdr:colOff>
      <xdr:row>85</xdr:row>
      <xdr:rowOff>10261</xdr:rowOff>
    </xdr:to>
    <xdr:sp macro="" textlink="">
      <xdr:nvSpPr>
        <xdr:cNvPr id="337" name="楕円 336"/>
        <xdr:cNvSpPr/>
      </xdr:nvSpPr>
      <xdr:spPr>
        <a:xfrm>
          <a:off x="7810500" y="1448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127025</xdr:rowOff>
    </xdr:from>
    <xdr:to>
      <xdr:col>45</xdr:col>
      <xdr:colOff>177800</xdr:colOff>
      <xdr:row>84</xdr:row>
      <xdr:rowOff>130911</xdr:rowOff>
    </xdr:to>
    <xdr:cxnSp macro="">
      <xdr:nvCxnSpPr>
        <xdr:cNvPr id="338" name="直線コネクタ 337"/>
        <xdr:cNvCxnSpPr/>
      </xdr:nvCxnSpPr>
      <xdr:spPr>
        <a:xfrm flipV="1">
          <a:off x="7861300" y="1452882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39"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40"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41"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161865</xdr:rowOff>
    </xdr:from>
    <xdr:ext cx="469744" cy="259045"/>
    <xdr:sp macro="" textlink="">
      <xdr:nvSpPr>
        <xdr:cNvPr id="342" name="n_1mainValue【公営住宅】&#10;一人当たり面積"/>
        <xdr:cNvSpPr txBox="1"/>
      </xdr:nvSpPr>
      <xdr:spPr>
        <a:xfrm>
          <a:off x="9391727" y="1456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168952</xdr:rowOff>
    </xdr:from>
    <xdr:ext cx="469744" cy="259045"/>
    <xdr:sp macro="" textlink="">
      <xdr:nvSpPr>
        <xdr:cNvPr id="343" name="n_2mainValue【公営住宅】&#10;一人当たり面積"/>
        <xdr:cNvSpPr txBox="1"/>
      </xdr:nvSpPr>
      <xdr:spPr>
        <a:xfrm>
          <a:off x="8515427" y="1457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1388</xdr:rowOff>
    </xdr:from>
    <xdr:ext cx="469744" cy="259045"/>
    <xdr:sp macro="" textlink="">
      <xdr:nvSpPr>
        <xdr:cNvPr id="344" name="n_3mainValue【公営住宅】&#10;一人当たり面積"/>
        <xdr:cNvSpPr txBox="1"/>
      </xdr:nvSpPr>
      <xdr:spPr>
        <a:xfrm>
          <a:off x="7626427" y="145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91"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27033</xdr:rowOff>
    </xdr:from>
    <xdr:to>
      <xdr:col>85</xdr:col>
      <xdr:colOff>177800</xdr:colOff>
      <xdr:row>33</xdr:row>
      <xdr:rowOff>128633</xdr:rowOff>
    </xdr:to>
    <xdr:sp macro="" textlink="">
      <xdr:nvSpPr>
        <xdr:cNvPr id="401" name="楕円 400"/>
        <xdr:cNvSpPr/>
      </xdr:nvSpPr>
      <xdr:spPr>
        <a:xfrm>
          <a:off x="162687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113410</xdr:rowOff>
    </xdr:from>
    <xdr:ext cx="405111" cy="259045"/>
    <xdr:sp macro="" textlink="">
      <xdr:nvSpPr>
        <xdr:cNvPr id="402" name="【認定こども園・幼稚園・保育所】&#10;有形固定資産減価償却率該当値テキスト"/>
        <xdr:cNvSpPr txBox="1"/>
      </xdr:nvSpPr>
      <xdr:spPr>
        <a:xfrm>
          <a:off x="16357600" y="5599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61323</xdr:rowOff>
    </xdr:from>
    <xdr:to>
      <xdr:col>81</xdr:col>
      <xdr:colOff>101600</xdr:colOff>
      <xdr:row>33</xdr:row>
      <xdr:rowOff>162923</xdr:rowOff>
    </xdr:to>
    <xdr:sp macro="" textlink="">
      <xdr:nvSpPr>
        <xdr:cNvPr id="403" name="楕円 402"/>
        <xdr:cNvSpPr/>
      </xdr:nvSpPr>
      <xdr:spPr>
        <a:xfrm>
          <a:off x="15430500" y="5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77833</xdr:rowOff>
    </xdr:from>
    <xdr:to>
      <xdr:col>85</xdr:col>
      <xdr:colOff>127000</xdr:colOff>
      <xdr:row>33</xdr:row>
      <xdr:rowOff>112123</xdr:rowOff>
    </xdr:to>
    <xdr:cxnSp macro="">
      <xdr:nvCxnSpPr>
        <xdr:cNvPr id="404" name="直線コネクタ 403"/>
        <xdr:cNvCxnSpPr/>
      </xdr:nvCxnSpPr>
      <xdr:spPr>
        <a:xfrm flipV="1">
          <a:off x="15481300" y="573568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61323</xdr:rowOff>
    </xdr:from>
    <xdr:to>
      <xdr:col>76</xdr:col>
      <xdr:colOff>165100</xdr:colOff>
      <xdr:row>33</xdr:row>
      <xdr:rowOff>162923</xdr:rowOff>
    </xdr:to>
    <xdr:sp macro="" textlink="">
      <xdr:nvSpPr>
        <xdr:cNvPr id="405" name="楕円 404"/>
        <xdr:cNvSpPr/>
      </xdr:nvSpPr>
      <xdr:spPr>
        <a:xfrm>
          <a:off x="14541500" y="5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112123</xdr:rowOff>
    </xdr:from>
    <xdr:to>
      <xdr:col>81</xdr:col>
      <xdr:colOff>50800</xdr:colOff>
      <xdr:row>33</xdr:row>
      <xdr:rowOff>112123</xdr:rowOff>
    </xdr:to>
    <xdr:cxnSp macro="">
      <xdr:nvCxnSpPr>
        <xdr:cNvPr id="406" name="直線コネクタ 405"/>
        <xdr:cNvCxnSpPr/>
      </xdr:nvCxnSpPr>
      <xdr:spPr>
        <a:xfrm>
          <a:off x="14592300" y="57699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61323</xdr:rowOff>
    </xdr:from>
    <xdr:to>
      <xdr:col>72</xdr:col>
      <xdr:colOff>38100</xdr:colOff>
      <xdr:row>33</xdr:row>
      <xdr:rowOff>162923</xdr:rowOff>
    </xdr:to>
    <xdr:sp macro="" textlink="">
      <xdr:nvSpPr>
        <xdr:cNvPr id="407" name="楕円 406"/>
        <xdr:cNvSpPr/>
      </xdr:nvSpPr>
      <xdr:spPr>
        <a:xfrm>
          <a:off x="13652500" y="5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112123</xdr:rowOff>
    </xdr:from>
    <xdr:to>
      <xdr:col>76</xdr:col>
      <xdr:colOff>114300</xdr:colOff>
      <xdr:row>33</xdr:row>
      <xdr:rowOff>112123</xdr:rowOff>
    </xdr:to>
    <xdr:cxnSp macro="">
      <xdr:nvCxnSpPr>
        <xdr:cNvPr id="408" name="直線コネクタ 407"/>
        <xdr:cNvCxnSpPr/>
      </xdr:nvCxnSpPr>
      <xdr:spPr>
        <a:xfrm>
          <a:off x="13703300" y="57699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09"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410"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11"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8000</xdr:rowOff>
    </xdr:from>
    <xdr:ext cx="405111" cy="259045"/>
    <xdr:sp macro="" textlink="">
      <xdr:nvSpPr>
        <xdr:cNvPr id="412" name="n_1mainValue【認定こども園・幼稚園・保育所】&#10;有形固定資産減価償却率"/>
        <xdr:cNvSpPr txBox="1"/>
      </xdr:nvSpPr>
      <xdr:spPr>
        <a:xfrm>
          <a:off x="15266044" y="549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8000</xdr:rowOff>
    </xdr:from>
    <xdr:ext cx="405111" cy="259045"/>
    <xdr:sp macro="" textlink="">
      <xdr:nvSpPr>
        <xdr:cNvPr id="413" name="n_2mainValue【認定こども園・幼稚園・保育所】&#10;有形固定資産減価償却率"/>
        <xdr:cNvSpPr txBox="1"/>
      </xdr:nvSpPr>
      <xdr:spPr>
        <a:xfrm>
          <a:off x="14389744" y="549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8000</xdr:rowOff>
    </xdr:from>
    <xdr:ext cx="405111" cy="259045"/>
    <xdr:sp macro="" textlink="">
      <xdr:nvSpPr>
        <xdr:cNvPr id="414" name="n_3mainValue【認定こども園・幼稚園・保育所】&#10;有形固定資産減価償却率"/>
        <xdr:cNvSpPr txBox="1"/>
      </xdr:nvSpPr>
      <xdr:spPr>
        <a:xfrm>
          <a:off x="13500744" y="549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443" name="【認定こども園・幼稚園・保育所】&#10;一人当たり面積平均値テキスト"/>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7" name="フローチャート: 判断 446"/>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xdr:rowOff>
    </xdr:from>
    <xdr:to>
      <xdr:col>116</xdr:col>
      <xdr:colOff>114300</xdr:colOff>
      <xdr:row>40</xdr:row>
      <xdr:rowOff>115570</xdr:rowOff>
    </xdr:to>
    <xdr:sp macro="" textlink="">
      <xdr:nvSpPr>
        <xdr:cNvPr id="453" name="楕円 452"/>
        <xdr:cNvSpPr/>
      </xdr:nvSpPr>
      <xdr:spPr>
        <a:xfrm>
          <a:off x="22110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163847</xdr:rowOff>
    </xdr:from>
    <xdr:ext cx="469744" cy="259045"/>
    <xdr:sp macro="" textlink="">
      <xdr:nvSpPr>
        <xdr:cNvPr id="454" name="【認定こども園・幼稚園・保育所】&#10;一人当たり面積該当値テキスト"/>
        <xdr:cNvSpPr txBox="1"/>
      </xdr:nvSpPr>
      <xdr:spPr>
        <a:xfrm>
          <a:off x="22199600"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21590</xdr:rowOff>
    </xdr:from>
    <xdr:to>
      <xdr:col>112</xdr:col>
      <xdr:colOff>38100</xdr:colOff>
      <xdr:row>40</xdr:row>
      <xdr:rowOff>123190</xdr:rowOff>
    </xdr:to>
    <xdr:sp macro="" textlink="">
      <xdr:nvSpPr>
        <xdr:cNvPr id="455" name="楕円 454"/>
        <xdr:cNvSpPr/>
      </xdr:nvSpPr>
      <xdr:spPr>
        <a:xfrm>
          <a:off x="21272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64770</xdr:rowOff>
    </xdr:from>
    <xdr:to>
      <xdr:col>116</xdr:col>
      <xdr:colOff>63500</xdr:colOff>
      <xdr:row>40</xdr:row>
      <xdr:rowOff>72390</xdr:rowOff>
    </xdr:to>
    <xdr:cxnSp macro="">
      <xdr:nvCxnSpPr>
        <xdr:cNvPr id="456" name="直線コネクタ 455"/>
        <xdr:cNvCxnSpPr/>
      </xdr:nvCxnSpPr>
      <xdr:spPr>
        <a:xfrm flipV="1">
          <a:off x="21323300" y="69227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29210</xdr:rowOff>
    </xdr:from>
    <xdr:to>
      <xdr:col>107</xdr:col>
      <xdr:colOff>101600</xdr:colOff>
      <xdr:row>40</xdr:row>
      <xdr:rowOff>130810</xdr:rowOff>
    </xdr:to>
    <xdr:sp macro="" textlink="">
      <xdr:nvSpPr>
        <xdr:cNvPr id="457" name="楕円 456"/>
        <xdr:cNvSpPr/>
      </xdr:nvSpPr>
      <xdr:spPr>
        <a:xfrm>
          <a:off x="20383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72390</xdr:rowOff>
    </xdr:from>
    <xdr:to>
      <xdr:col>111</xdr:col>
      <xdr:colOff>177800</xdr:colOff>
      <xdr:row>40</xdr:row>
      <xdr:rowOff>80010</xdr:rowOff>
    </xdr:to>
    <xdr:cxnSp macro="">
      <xdr:nvCxnSpPr>
        <xdr:cNvPr id="458" name="直線コネクタ 457"/>
        <xdr:cNvCxnSpPr/>
      </xdr:nvCxnSpPr>
      <xdr:spPr>
        <a:xfrm flipV="1">
          <a:off x="20434300" y="69303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34290</xdr:rowOff>
    </xdr:from>
    <xdr:to>
      <xdr:col>102</xdr:col>
      <xdr:colOff>165100</xdr:colOff>
      <xdr:row>40</xdr:row>
      <xdr:rowOff>135890</xdr:rowOff>
    </xdr:to>
    <xdr:sp macro="" textlink="">
      <xdr:nvSpPr>
        <xdr:cNvPr id="459" name="楕円 458"/>
        <xdr:cNvSpPr/>
      </xdr:nvSpPr>
      <xdr:spPr>
        <a:xfrm>
          <a:off x="19494500" y="68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80010</xdr:rowOff>
    </xdr:from>
    <xdr:to>
      <xdr:col>107</xdr:col>
      <xdr:colOff>50800</xdr:colOff>
      <xdr:row>40</xdr:row>
      <xdr:rowOff>85090</xdr:rowOff>
    </xdr:to>
    <xdr:cxnSp macro="">
      <xdr:nvCxnSpPr>
        <xdr:cNvPr id="460" name="直線コネクタ 459"/>
        <xdr:cNvCxnSpPr/>
      </xdr:nvCxnSpPr>
      <xdr:spPr>
        <a:xfrm flipV="1">
          <a:off x="19545300" y="693801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61"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62"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63" name="n_3aveValue【認定こども園・幼稚園・保育所】&#10;一人当たり面積"/>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114317</xdr:rowOff>
    </xdr:from>
    <xdr:ext cx="469744" cy="259045"/>
    <xdr:sp macro="" textlink="">
      <xdr:nvSpPr>
        <xdr:cNvPr id="464" name="n_1mainValue【認定こども園・幼稚園・保育所】&#10;一人当たり面積"/>
        <xdr:cNvSpPr txBox="1"/>
      </xdr:nvSpPr>
      <xdr:spPr>
        <a:xfrm>
          <a:off x="210757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121937</xdr:rowOff>
    </xdr:from>
    <xdr:ext cx="469744" cy="259045"/>
    <xdr:sp macro="" textlink="">
      <xdr:nvSpPr>
        <xdr:cNvPr id="465" name="n_2mainValue【認定こども園・幼稚園・保育所】&#10;一人当たり面積"/>
        <xdr:cNvSpPr txBox="1"/>
      </xdr:nvSpPr>
      <xdr:spPr>
        <a:xfrm>
          <a:off x="201994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127017</xdr:rowOff>
    </xdr:from>
    <xdr:ext cx="469744" cy="259045"/>
    <xdr:sp macro="" textlink="">
      <xdr:nvSpPr>
        <xdr:cNvPr id="466" name="n_3mainValue【認定こども園・幼稚園・保育所】&#10;一人当たり面積"/>
        <xdr:cNvSpPr txBox="1"/>
      </xdr:nvSpPr>
      <xdr:spPr>
        <a:xfrm>
          <a:off x="19310427"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652</xdr:rowOff>
    </xdr:from>
    <xdr:ext cx="405111" cy="259045"/>
    <xdr:sp macro="" textlink="">
      <xdr:nvSpPr>
        <xdr:cNvPr id="496" name="【学校施設】&#10;有形固定資産減価償却率平均値テキスト"/>
        <xdr:cNvSpPr txBox="1"/>
      </xdr:nvSpPr>
      <xdr:spPr>
        <a:xfrm>
          <a:off x="16357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0" name="フローチャート: 判断 499"/>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168275</xdr:rowOff>
    </xdr:from>
    <xdr:to>
      <xdr:col>85</xdr:col>
      <xdr:colOff>177800</xdr:colOff>
      <xdr:row>61</xdr:row>
      <xdr:rowOff>98425</xdr:rowOff>
    </xdr:to>
    <xdr:sp macro="" textlink="">
      <xdr:nvSpPr>
        <xdr:cNvPr id="506" name="楕円 505"/>
        <xdr:cNvSpPr/>
      </xdr:nvSpPr>
      <xdr:spPr>
        <a:xfrm>
          <a:off x="162687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146702</xdr:rowOff>
    </xdr:from>
    <xdr:ext cx="405111" cy="259045"/>
    <xdr:sp macro="" textlink="">
      <xdr:nvSpPr>
        <xdr:cNvPr id="507" name="【学校施設】&#10;有形固定資産減価償却率該当値テキスト"/>
        <xdr:cNvSpPr txBox="1"/>
      </xdr:nvSpPr>
      <xdr:spPr>
        <a:xfrm>
          <a:off x="16357600"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59690</xdr:rowOff>
    </xdr:from>
    <xdr:to>
      <xdr:col>81</xdr:col>
      <xdr:colOff>101600</xdr:colOff>
      <xdr:row>61</xdr:row>
      <xdr:rowOff>161290</xdr:rowOff>
    </xdr:to>
    <xdr:sp macro="" textlink="">
      <xdr:nvSpPr>
        <xdr:cNvPr id="508" name="楕円 507"/>
        <xdr:cNvSpPr/>
      </xdr:nvSpPr>
      <xdr:spPr>
        <a:xfrm>
          <a:off x="15430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47625</xdr:rowOff>
    </xdr:from>
    <xdr:to>
      <xdr:col>85</xdr:col>
      <xdr:colOff>127000</xdr:colOff>
      <xdr:row>61</xdr:row>
      <xdr:rowOff>110490</xdr:rowOff>
    </xdr:to>
    <xdr:cxnSp macro="">
      <xdr:nvCxnSpPr>
        <xdr:cNvPr id="509" name="直線コネクタ 508"/>
        <xdr:cNvCxnSpPr/>
      </xdr:nvCxnSpPr>
      <xdr:spPr>
        <a:xfrm flipV="1">
          <a:off x="15481300" y="1050607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59690</xdr:rowOff>
    </xdr:from>
    <xdr:to>
      <xdr:col>76</xdr:col>
      <xdr:colOff>165100</xdr:colOff>
      <xdr:row>61</xdr:row>
      <xdr:rowOff>161290</xdr:rowOff>
    </xdr:to>
    <xdr:sp macro="" textlink="">
      <xdr:nvSpPr>
        <xdr:cNvPr id="510" name="楕円 509"/>
        <xdr:cNvSpPr/>
      </xdr:nvSpPr>
      <xdr:spPr>
        <a:xfrm>
          <a:off x="14541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110490</xdr:rowOff>
    </xdr:from>
    <xdr:to>
      <xdr:col>81</xdr:col>
      <xdr:colOff>50800</xdr:colOff>
      <xdr:row>61</xdr:row>
      <xdr:rowOff>110490</xdr:rowOff>
    </xdr:to>
    <xdr:cxnSp macro="">
      <xdr:nvCxnSpPr>
        <xdr:cNvPr id="511" name="直線コネクタ 510"/>
        <xdr:cNvCxnSpPr/>
      </xdr:nvCxnSpPr>
      <xdr:spPr>
        <a:xfrm>
          <a:off x="14592300" y="10568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59690</xdr:rowOff>
    </xdr:from>
    <xdr:to>
      <xdr:col>72</xdr:col>
      <xdr:colOff>38100</xdr:colOff>
      <xdr:row>61</xdr:row>
      <xdr:rowOff>161290</xdr:rowOff>
    </xdr:to>
    <xdr:sp macro="" textlink="">
      <xdr:nvSpPr>
        <xdr:cNvPr id="512" name="楕円 511"/>
        <xdr:cNvSpPr/>
      </xdr:nvSpPr>
      <xdr:spPr>
        <a:xfrm>
          <a:off x="13652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110490</xdr:rowOff>
    </xdr:from>
    <xdr:to>
      <xdr:col>76</xdr:col>
      <xdr:colOff>114300</xdr:colOff>
      <xdr:row>61</xdr:row>
      <xdr:rowOff>110490</xdr:rowOff>
    </xdr:to>
    <xdr:cxnSp macro="">
      <xdr:nvCxnSpPr>
        <xdr:cNvPr id="513" name="直線コネクタ 512"/>
        <xdr:cNvCxnSpPr/>
      </xdr:nvCxnSpPr>
      <xdr:spPr>
        <a:xfrm>
          <a:off x="13703300" y="10568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14"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15"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516" name="n_3aveValue【学校施設】&#10;有形固定資産減価償却率"/>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152417</xdr:rowOff>
    </xdr:from>
    <xdr:ext cx="405111" cy="259045"/>
    <xdr:sp macro="" textlink="">
      <xdr:nvSpPr>
        <xdr:cNvPr id="517" name="n_1mainValue【学校施設】&#10;有形固定資産減価償却率"/>
        <xdr:cNvSpPr txBox="1"/>
      </xdr:nvSpPr>
      <xdr:spPr>
        <a:xfrm>
          <a:off x="152660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152417</xdr:rowOff>
    </xdr:from>
    <xdr:ext cx="405111" cy="259045"/>
    <xdr:sp macro="" textlink="">
      <xdr:nvSpPr>
        <xdr:cNvPr id="518" name="n_2mainValue【学校施設】&#10;有形固定資産減価償却率"/>
        <xdr:cNvSpPr txBox="1"/>
      </xdr:nvSpPr>
      <xdr:spPr>
        <a:xfrm>
          <a:off x="14389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152417</xdr:rowOff>
    </xdr:from>
    <xdr:ext cx="405111" cy="259045"/>
    <xdr:sp macro="" textlink="">
      <xdr:nvSpPr>
        <xdr:cNvPr id="519" name="n_3mainValue【学校施設】&#10;有形固定資産減価償却率"/>
        <xdr:cNvSpPr txBox="1"/>
      </xdr:nvSpPr>
      <xdr:spPr>
        <a:xfrm>
          <a:off x="13500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5" name="直線コネクタ 544"/>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6"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7" name="直線コネクタ 546"/>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8"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9" name="直線コネクタ 548"/>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50" name="【学校施設】&#10;一人当たり面積平均値テキスト"/>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1" name="フローチャート: 判断 550"/>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2" name="フローチャート: 判断 551"/>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3" name="フローチャート: 判断 552"/>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54" name="フローチャート: 判断 553"/>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125875</xdr:rowOff>
    </xdr:from>
    <xdr:to>
      <xdr:col>116</xdr:col>
      <xdr:colOff>114300</xdr:colOff>
      <xdr:row>55</xdr:row>
      <xdr:rowOff>56025</xdr:rowOff>
    </xdr:to>
    <xdr:sp macro="" textlink="">
      <xdr:nvSpPr>
        <xdr:cNvPr id="560" name="楕円 559"/>
        <xdr:cNvSpPr/>
      </xdr:nvSpPr>
      <xdr:spPr>
        <a:xfrm>
          <a:off x="22110700" y="93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40802</xdr:rowOff>
    </xdr:from>
    <xdr:ext cx="469744" cy="259045"/>
    <xdr:sp macro="" textlink="">
      <xdr:nvSpPr>
        <xdr:cNvPr id="561" name="【学校施設】&#10;一人当たり面積該当値テキスト"/>
        <xdr:cNvSpPr txBox="1"/>
      </xdr:nvSpPr>
      <xdr:spPr>
        <a:xfrm>
          <a:off x="22199600" y="92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161798</xdr:rowOff>
    </xdr:from>
    <xdr:to>
      <xdr:col>112</xdr:col>
      <xdr:colOff>38100</xdr:colOff>
      <xdr:row>55</xdr:row>
      <xdr:rowOff>91948</xdr:rowOff>
    </xdr:to>
    <xdr:sp macro="" textlink="">
      <xdr:nvSpPr>
        <xdr:cNvPr id="562" name="楕円 561"/>
        <xdr:cNvSpPr/>
      </xdr:nvSpPr>
      <xdr:spPr>
        <a:xfrm>
          <a:off x="21272500" y="942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5225</xdr:rowOff>
    </xdr:from>
    <xdr:to>
      <xdr:col>116</xdr:col>
      <xdr:colOff>63500</xdr:colOff>
      <xdr:row>55</xdr:row>
      <xdr:rowOff>41148</xdr:rowOff>
    </xdr:to>
    <xdr:cxnSp macro="">
      <xdr:nvCxnSpPr>
        <xdr:cNvPr id="563" name="直線コネクタ 562"/>
        <xdr:cNvCxnSpPr/>
      </xdr:nvCxnSpPr>
      <xdr:spPr>
        <a:xfrm flipV="1">
          <a:off x="21323300" y="9434975"/>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35415</xdr:rowOff>
    </xdr:from>
    <xdr:to>
      <xdr:col>107</xdr:col>
      <xdr:colOff>101600</xdr:colOff>
      <xdr:row>55</xdr:row>
      <xdr:rowOff>137015</xdr:rowOff>
    </xdr:to>
    <xdr:sp macro="" textlink="">
      <xdr:nvSpPr>
        <xdr:cNvPr id="564" name="楕円 563"/>
        <xdr:cNvSpPr/>
      </xdr:nvSpPr>
      <xdr:spPr>
        <a:xfrm>
          <a:off x="20383500" y="94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41148</xdr:rowOff>
    </xdr:from>
    <xdr:to>
      <xdr:col>111</xdr:col>
      <xdr:colOff>177800</xdr:colOff>
      <xdr:row>55</xdr:row>
      <xdr:rowOff>86215</xdr:rowOff>
    </xdr:to>
    <xdr:cxnSp macro="">
      <xdr:nvCxnSpPr>
        <xdr:cNvPr id="565" name="直線コネクタ 564"/>
        <xdr:cNvCxnSpPr/>
      </xdr:nvCxnSpPr>
      <xdr:spPr>
        <a:xfrm flipV="1">
          <a:off x="20434300" y="9470898"/>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59255</xdr:rowOff>
    </xdr:from>
    <xdr:to>
      <xdr:col>102</xdr:col>
      <xdr:colOff>165100</xdr:colOff>
      <xdr:row>55</xdr:row>
      <xdr:rowOff>160855</xdr:rowOff>
    </xdr:to>
    <xdr:sp macro="" textlink="">
      <xdr:nvSpPr>
        <xdr:cNvPr id="566" name="楕円 565"/>
        <xdr:cNvSpPr/>
      </xdr:nvSpPr>
      <xdr:spPr>
        <a:xfrm>
          <a:off x="19494500" y="948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86215</xdr:rowOff>
    </xdr:from>
    <xdr:to>
      <xdr:col>107</xdr:col>
      <xdr:colOff>50800</xdr:colOff>
      <xdr:row>55</xdr:row>
      <xdr:rowOff>110055</xdr:rowOff>
    </xdr:to>
    <xdr:cxnSp macro="">
      <xdr:nvCxnSpPr>
        <xdr:cNvPr id="567" name="直線コネクタ 566"/>
        <xdr:cNvCxnSpPr/>
      </xdr:nvCxnSpPr>
      <xdr:spPr>
        <a:xfrm flipV="1">
          <a:off x="19545300" y="9515965"/>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568" name="n_1aveValue【学校施設】&#10;一人当たり面積"/>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569" name="n_2aveValue【学校施設】&#10;一人当たり面積"/>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62175</xdr:rowOff>
    </xdr:from>
    <xdr:ext cx="469744" cy="259045"/>
    <xdr:sp macro="" textlink="">
      <xdr:nvSpPr>
        <xdr:cNvPr id="570" name="n_3aveValue【学校施設】&#10;一人当たり面積"/>
        <xdr:cNvSpPr txBox="1"/>
      </xdr:nvSpPr>
      <xdr:spPr>
        <a:xfrm>
          <a:off x="19310427" y="1034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108475</xdr:rowOff>
    </xdr:from>
    <xdr:ext cx="469744" cy="259045"/>
    <xdr:sp macro="" textlink="">
      <xdr:nvSpPr>
        <xdr:cNvPr id="571" name="n_1mainValue【学校施設】&#10;一人当たり面積"/>
        <xdr:cNvSpPr txBox="1"/>
      </xdr:nvSpPr>
      <xdr:spPr>
        <a:xfrm>
          <a:off x="21075727" y="919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153542</xdr:rowOff>
    </xdr:from>
    <xdr:ext cx="469744" cy="259045"/>
    <xdr:sp macro="" textlink="">
      <xdr:nvSpPr>
        <xdr:cNvPr id="572" name="n_2mainValue【学校施設】&#10;一人当たり面積"/>
        <xdr:cNvSpPr txBox="1"/>
      </xdr:nvSpPr>
      <xdr:spPr>
        <a:xfrm>
          <a:off x="20199427" y="924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5932</xdr:rowOff>
    </xdr:from>
    <xdr:ext cx="469744" cy="259045"/>
    <xdr:sp macro="" textlink="">
      <xdr:nvSpPr>
        <xdr:cNvPr id="573" name="n_3mainValue【学校施設】&#10;一人当たり面積"/>
        <xdr:cNvSpPr txBox="1"/>
      </xdr:nvSpPr>
      <xdr:spPr>
        <a:xfrm>
          <a:off x="19310427" y="92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15" name="直線コネクタ 61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1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7" name="直線コネクタ 61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20"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21" name="フローチャート: 判断 62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22" name="フローチャート: 判断 62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23" name="フローチャート: 判断 62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24" name="フローチャート: 判断 623"/>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xdr:rowOff>
    </xdr:from>
    <xdr:to>
      <xdr:col>85</xdr:col>
      <xdr:colOff>177800</xdr:colOff>
      <xdr:row>100</xdr:row>
      <xdr:rowOff>102507</xdr:rowOff>
    </xdr:to>
    <xdr:sp macro="" textlink="">
      <xdr:nvSpPr>
        <xdr:cNvPr id="630" name="楕円 629"/>
        <xdr:cNvSpPr/>
      </xdr:nvSpPr>
      <xdr:spPr>
        <a:xfrm>
          <a:off x="162687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87284</xdr:rowOff>
    </xdr:from>
    <xdr:ext cx="405111" cy="259045"/>
    <xdr:sp macro="" textlink="">
      <xdr:nvSpPr>
        <xdr:cNvPr id="631" name="【公民館】&#10;有形固定資産減価償却率該当値テキスト"/>
        <xdr:cNvSpPr txBox="1"/>
      </xdr:nvSpPr>
      <xdr:spPr>
        <a:xfrm>
          <a:off x="16357600" y="17060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46627</xdr:rowOff>
    </xdr:from>
    <xdr:to>
      <xdr:col>81</xdr:col>
      <xdr:colOff>101600</xdr:colOff>
      <xdr:row>100</xdr:row>
      <xdr:rowOff>148227</xdr:rowOff>
    </xdr:to>
    <xdr:sp macro="" textlink="">
      <xdr:nvSpPr>
        <xdr:cNvPr id="632" name="楕円 631"/>
        <xdr:cNvSpPr/>
      </xdr:nvSpPr>
      <xdr:spPr>
        <a:xfrm>
          <a:off x="15430500" y="1719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51707</xdr:rowOff>
    </xdr:from>
    <xdr:to>
      <xdr:col>85</xdr:col>
      <xdr:colOff>127000</xdr:colOff>
      <xdr:row>100</xdr:row>
      <xdr:rowOff>97427</xdr:rowOff>
    </xdr:to>
    <xdr:cxnSp macro="">
      <xdr:nvCxnSpPr>
        <xdr:cNvPr id="633" name="直線コネクタ 632"/>
        <xdr:cNvCxnSpPr/>
      </xdr:nvCxnSpPr>
      <xdr:spPr>
        <a:xfrm flipV="1">
          <a:off x="15481300" y="1719670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46627</xdr:rowOff>
    </xdr:from>
    <xdr:to>
      <xdr:col>76</xdr:col>
      <xdr:colOff>165100</xdr:colOff>
      <xdr:row>100</xdr:row>
      <xdr:rowOff>148227</xdr:rowOff>
    </xdr:to>
    <xdr:sp macro="" textlink="">
      <xdr:nvSpPr>
        <xdr:cNvPr id="634" name="楕円 633"/>
        <xdr:cNvSpPr/>
      </xdr:nvSpPr>
      <xdr:spPr>
        <a:xfrm>
          <a:off x="14541500" y="1719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97427</xdr:rowOff>
    </xdr:from>
    <xdr:to>
      <xdr:col>81</xdr:col>
      <xdr:colOff>50800</xdr:colOff>
      <xdr:row>100</xdr:row>
      <xdr:rowOff>97427</xdr:rowOff>
    </xdr:to>
    <xdr:cxnSp macro="">
      <xdr:nvCxnSpPr>
        <xdr:cNvPr id="635" name="直線コネクタ 634"/>
        <xdr:cNvCxnSpPr/>
      </xdr:nvCxnSpPr>
      <xdr:spPr>
        <a:xfrm>
          <a:off x="14592300" y="17242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46627</xdr:rowOff>
    </xdr:from>
    <xdr:to>
      <xdr:col>72</xdr:col>
      <xdr:colOff>38100</xdr:colOff>
      <xdr:row>100</xdr:row>
      <xdr:rowOff>148227</xdr:rowOff>
    </xdr:to>
    <xdr:sp macro="" textlink="">
      <xdr:nvSpPr>
        <xdr:cNvPr id="636" name="楕円 635"/>
        <xdr:cNvSpPr/>
      </xdr:nvSpPr>
      <xdr:spPr>
        <a:xfrm>
          <a:off x="13652500" y="1719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97427</xdr:rowOff>
    </xdr:from>
    <xdr:to>
      <xdr:col>76</xdr:col>
      <xdr:colOff>114300</xdr:colOff>
      <xdr:row>100</xdr:row>
      <xdr:rowOff>97427</xdr:rowOff>
    </xdr:to>
    <xdr:cxnSp macro="">
      <xdr:nvCxnSpPr>
        <xdr:cNvPr id="637" name="直線コネクタ 636"/>
        <xdr:cNvCxnSpPr/>
      </xdr:nvCxnSpPr>
      <xdr:spPr>
        <a:xfrm>
          <a:off x="13703300" y="17242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38"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39"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85470</xdr:rowOff>
    </xdr:from>
    <xdr:ext cx="405111" cy="259045"/>
    <xdr:sp macro="" textlink="">
      <xdr:nvSpPr>
        <xdr:cNvPr id="640" name="n_3aveValue【公民館】&#10;有形固定資産減価償却率"/>
        <xdr:cNvSpPr txBox="1"/>
      </xdr:nvSpPr>
      <xdr:spPr>
        <a:xfrm>
          <a:off x="13500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164754</xdr:rowOff>
    </xdr:from>
    <xdr:ext cx="405111" cy="259045"/>
    <xdr:sp macro="" textlink="">
      <xdr:nvSpPr>
        <xdr:cNvPr id="641" name="n_1mainValue【公民館】&#10;有形固定資産減価償却率"/>
        <xdr:cNvSpPr txBox="1"/>
      </xdr:nvSpPr>
      <xdr:spPr>
        <a:xfrm>
          <a:off x="15266044" y="1696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164754</xdr:rowOff>
    </xdr:from>
    <xdr:ext cx="405111" cy="259045"/>
    <xdr:sp macro="" textlink="">
      <xdr:nvSpPr>
        <xdr:cNvPr id="642" name="n_2mainValue【公民館】&#10;有形固定資産減価償却率"/>
        <xdr:cNvSpPr txBox="1"/>
      </xdr:nvSpPr>
      <xdr:spPr>
        <a:xfrm>
          <a:off x="14389744" y="1696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164754</xdr:rowOff>
    </xdr:from>
    <xdr:ext cx="405111" cy="259045"/>
    <xdr:sp macro="" textlink="">
      <xdr:nvSpPr>
        <xdr:cNvPr id="643" name="n_3mainValue【公民館】&#10;有形固定資産減価償却率"/>
        <xdr:cNvSpPr txBox="1"/>
      </xdr:nvSpPr>
      <xdr:spPr>
        <a:xfrm>
          <a:off x="13500744" y="1696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4" name="直線コネクタ 6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5" name="テキスト ボックス 6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6" name="直線コネクタ 6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7" name="テキスト ボックス 6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8" name="直線コネクタ 6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9" name="テキスト ボックス 6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0" name="直線コネクタ 6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1" name="テキスト ボックス 6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65" name="直線コネクタ 664"/>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6"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7" name="直線コネクタ 666"/>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68"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69" name="直線コネクタ 668"/>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670" name="【公民館】&#10;一人当たり面積平均値テキスト"/>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71" name="フローチャート: 判断 670"/>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72" name="フローチャート: 判断 671"/>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73" name="フローチャート: 判断 67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74" name="フローチャート: 判断 673"/>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680" name="楕円 679"/>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66057</xdr:rowOff>
    </xdr:from>
    <xdr:ext cx="469744" cy="259045"/>
    <xdr:sp macro="" textlink="">
      <xdr:nvSpPr>
        <xdr:cNvPr id="681" name="【公民館】&#10;一人当たり面積該当値テキスト"/>
        <xdr:cNvSpPr txBox="1"/>
      </xdr:nvSpPr>
      <xdr:spPr>
        <a:xfrm>
          <a:off x="22199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152045</xdr:rowOff>
    </xdr:from>
    <xdr:to>
      <xdr:col>112</xdr:col>
      <xdr:colOff>38100</xdr:colOff>
      <xdr:row>108</xdr:row>
      <xdr:rowOff>82195</xdr:rowOff>
    </xdr:to>
    <xdr:sp macro="" textlink="">
      <xdr:nvSpPr>
        <xdr:cNvPr id="682" name="楕円 681"/>
        <xdr:cNvSpPr/>
      </xdr:nvSpPr>
      <xdr:spPr>
        <a:xfrm>
          <a:off x="21272500" y="184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31395</xdr:rowOff>
    </xdr:to>
    <xdr:cxnSp macro="">
      <xdr:nvCxnSpPr>
        <xdr:cNvPr id="683" name="直線コネクタ 682"/>
        <xdr:cNvCxnSpPr/>
      </xdr:nvCxnSpPr>
      <xdr:spPr>
        <a:xfrm flipV="1">
          <a:off x="21323300" y="1854708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152958</xdr:rowOff>
    </xdr:from>
    <xdr:to>
      <xdr:col>107</xdr:col>
      <xdr:colOff>101600</xdr:colOff>
      <xdr:row>108</xdr:row>
      <xdr:rowOff>83108</xdr:rowOff>
    </xdr:to>
    <xdr:sp macro="" textlink="">
      <xdr:nvSpPr>
        <xdr:cNvPr id="684" name="楕円 683"/>
        <xdr:cNvSpPr/>
      </xdr:nvSpPr>
      <xdr:spPr>
        <a:xfrm>
          <a:off x="20383500" y="184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31395</xdr:rowOff>
    </xdr:from>
    <xdr:to>
      <xdr:col>111</xdr:col>
      <xdr:colOff>177800</xdr:colOff>
      <xdr:row>108</xdr:row>
      <xdr:rowOff>32308</xdr:rowOff>
    </xdr:to>
    <xdr:cxnSp macro="">
      <xdr:nvCxnSpPr>
        <xdr:cNvPr id="685" name="直線コネクタ 684"/>
        <xdr:cNvCxnSpPr/>
      </xdr:nvCxnSpPr>
      <xdr:spPr>
        <a:xfrm flipV="1">
          <a:off x="20434300" y="1854799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153873</xdr:rowOff>
    </xdr:from>
    <xdr:to>
      <xdr:col>102</xdr:col>
      <xdr:colOff>165100</xdr:colOff>
      <xdr:row>108</xdr:row>
      <xdr:rowOff>84023</xdr:rowOff>
    </xdr:to>
    <xdr:sp macro="" textlink="">
      <xdr:nvSpPr>
        <xdr:cNvPr id="686" name="楕円 685"/>
        <xdr:cNvSpPr/>
      </xdr:nvSpPr>
      <xdr:spPr>
        <a:xfrm>
          <a:off x="19494500" y="1849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32308</xdr:rowOff>
    </xdr:from>
    <xdr:to>
      <xdr:col>107</xdr:col>
      <xdr:colOff>50800</xdr:colOff>
      <xdr:row>108</xdr:row>
      <xdr:rowOff>33223</xdr:rowOff>
    </xdr:to>
    <xdr:cxnSp macro="">
      <xdr:nvCxnSpPr>
        <xdr:cNvPr id="687" name="直線コネクタ 686"/>
        <xdr:cNvCxnSpPr/>
      </xdr:nvCxnSpPr>
      <xdr:spPr>
        <a:xfrm flipV="1">
          <a:off x="19545300" y="185489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688"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89"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90"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73322</xdr:rowOff>
    </xdr:from>
    <xdr:ext cx="469744" cy="259045"/>
    <xdr:sp macro="" textlink="">
      <xdr:nvSpPr>
        <xdr:cNvPr id="691" name="n_1mainValue【公民館】&#10;一人当たり面積"/>
        <xdr:cNvSpPr txBox="1"/>
      </xdr:nvSpPr>
      <xdr:spPr>
        <a:xfrm>
          <a:off x="21075727" y="185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74235</xdr:rowOff>
    </xdr:from>
    <xdr:ext cx="469744" cy="259045"/>
    <xdr:sp macro="" textlink="">
      <xdr:nvSpPr>
        <xdr:cNvPr id="692" name="n_2mainValue【公民館】&#10;一人当たり面積"/>
        <xdr:cNvSpPr txBox="1"/>
      </xdr:nvSpPr>
      <xdr:spPr>
        <a:xfrm>
          <a:off x="20199427" y="185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75150</xdr:rowOff>
    </xdr:from>
    <xdr:ext cx="469744" cy="259045"/>
    <xdr:sp macro="" textlink="">
      <xdr:nvSpPr>
        <xdr:cNvPr id="693" name="n_3mainValue【公民館】&#10;一人当たり面積"/>
        <xdr:cNvSpPr txBox="1"/>
      </xdr:nvSpPr>
      <xdr:spPr>
        <a:xfrm>
          <a:off x="19310427" y="1859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当町は、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737.56k</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㎡と東京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区より広い面積を有しており、町中心部から放射状に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28km</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にわたり大小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まりの集落が点在している。そのため、町中心部と集落をつなぐ交通網の整備は町民の安心安全な生活のために必要不可欠なものであることから、道路の一人当たり延長や、橋りょう・トンネルの一人当たり有形固定資産額が類似団体よりも大きく上回っており、また道路の新設・改良を行ってきたことから有形固定資産減価償却率は類似団体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学校施設では、平成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町内小学校の統合に伴う新小国小学校が開校したことにより、有形固定資産減価償却率は類似団体平均を大きく下回っている。一方、閉校となった学校施設が現在も残っていることから、一人当たり面積が類似団体平均と比較し大きく上回っているものと推察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保育施設や公民館では、有形固定資産減価償却率が類似団体平均を大きく上回っている。公共施設等総合管理計画に基づき、計画的な更新、補修、除却を検討することとしたい。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
7,557
737.56
6,676,322
6,282,725
388,045
4,106,559
8,569,329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72407</xdr:rowOff>
    </xdr:from>
    <xdr:ext cx="405111" cy="259045"/>
    <xdr:sp macro="" textlink="">
      <xdr:nvSpPr>
        <xdr:cNvPr id="84" name="n_3aveValue【体育館・プール】&#10;有形固定資産減価償却率"/>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105410</xdr:rowOff>
    </xdr:from>
    <xdr:to>
      <xdr:col>24</xdr:col>
      <xdr:colOff>114300</xdr:colOff>
      <xdr:row>58</xdr:row>
      <xdr:rowOff>35560</xdr:rowOff>
    </xdr:to>
    <xdr:sp macro="" textlink="">
      <xdr:nvSpPr>
        <xdr:cNvPr id="90" name="楕円 89"/>
        <xdr:cNvSpPr/>
      </xdr:nvSpPr>
      <xdr:spPr>
        <a:xfrm>
          <a:off x="45847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128287</xdr:rowOff>
    </xdr:from>
    <xdr:ext cx="405111" cy="259045"/>
    <xdr:sp macro="" textlink="">
      <xdr:nvSpPr>
        <xdr:cNvPr id="91" name="【体育館・プール】&#10;有形固定資産減価償却率該当値テキスト"/>
        <xdr:cNvSpPr txBox="1"/>
      </xdr:nvSpPr>
      <xdr:spPr>
        <a:xfrm>
          <a:off x="4673600"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92" name="楕円 91"/>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156210</xdr:rowOff>
    </xdr:from>
    <xdr:to>
      <xdr:col>24</xdr:col>
      <xdr:colOff>63500</xdr:colOff>
      <xdr:row>58</xdr:row>
      <xdr:rowOff>45720</xdr:rowOff>
    </xdr:to>
    <xdr:cxnSp macro="">
      <xdr:nvCxnSpPr>
        <xdr:cNvPr id="93" name="直線コネクタ 92"/>
        <xdr:cNvCxnSpPr/>
      </xdr:nvCxnSpPr>
      <xdr:spPr>
        <a:xfrm flipV="1">
          <a:off x="3797300" y="9928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94" name="楕円 93"/>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45720</xdr:rowOff>
    </xdr:to>
    <xdr:cxnSp macro="">
      <xdr:nvCxnSpPr>
        <xdr:cNvPr id="95" name="直線コネクタ 94"/>
        <xdr:cNvCxnSpPr/>
      </xdr:nvCxnSpPr>
      <xdr:spPr>
        <a:xfrm>
          <a:off x="2908300" y="9989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96" name="楕円 95"/>
        <xdr:cNvSpPr/>
      </xdr:nvSpPr>
      <xdr:spPr>
        <a:xfrm>
          <a:off x="196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58</xdr:row>
      <xdr:rowOff>45720</xdr:rowOff>
    </xdr:to>
    <xdr:cxnSp macro="">
      <xdr:nvCxnSpPr>
        <xdr:cNvPr id="97" name="直線コネクタ 96"/>
        <xdr:cNvCxnSpPr/>
      </xdr:nvCxnSpPr>
      <xdr:spPr>
        <a:xfrm>
          <a:off x="2019300" y="9989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113047</xdr:rowOff>
    </xdr:from>
    <xdr:ext cx="405111" cy="259045"/>
    <xdr:sp macro="" textlink="">
      <xdr:nvSpPr>
        <xdr:cNvPr id="98" name="n_1mainValue【体育館・プール】&#10;有形固定資産減価償却率"/>
        <xdr:cNvSpPr txBox="1"/>
      </xdr:nvSpPr>
      <xdr:spPr>
        <a:xfrm>
          <a:off x="3582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99" name="n_2mainValue【体育館・プール】&#10;有形固定資産減価償却率"/>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00" name="n_3mainValue【体育館・プール】&#10;有形固定資産減価償却率"/>
        <xdr:cNvSpPr txBox="1"/>
      </xdr:nvSpPr>
      <xdr:spPr>
        <a:xfrm>
          <a:off x="1816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20" name="直線コネクタ 119"/>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21"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22" name="直線コネクタ 121"/>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3"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4" name="直線コネクタ 123"/>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125" name="【体育館・プール】&#10;一人当たり面積平均値テキスト"/>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6" name="フローチャート: 判断 125"/>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7" name="フローチャート: 判断 126"/>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137368</xdr:rowOff>
    </xdr:from>
    <xdr:ext cx="469744" cy="259045"/>
    <xdr:sp macro="" textlink="">
      <xdr:nvSpPr>
        <xdr:cNvPr id="128" name="n_1aveValue【体育館・プール】&#10;一人当たり面積"/>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9" name="フローチャート: 判断 128"/>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30"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31" name="フローチャート: 判断 130"/>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152226</xdr:rowOff>
    </xdr:from>
    <xdr:ext cx="469744" cy="259045"/>
    <xdr:sp macro="" textlink="">
      <xdr:nvSpPr>
        <xdr:cNvPr id="132" name="n_3aveValue【体育館・プール】&#10;一人当たり面積"/>
        <xdr:cNvSpPr txBox="1"/>
      </xdr:nvSpPr>
      <xdr:spPr>
        <a:xfrm>
          <a:off x="7626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124651</xdr:rowOff>
    </xdr:from>
    <xdr:to>
      <xdr:col>55</xdr:col>
      <xdr:colOff>50800</xdr:colOff>
      <xdr:row>61</xdr:row>
      <xdr:rowOff>54801</xdr:rowOff>
    </xdr:to>
    <xdr:sp macro="" textlink="">
      <xdr:nvSpPr>
        <xdr:cNvPr id="138" name="楕円 137"/>
        <xdr:cNvSpPr/>
      </xdr:nvSpPr>
      <xdr:spPr>
        <a:xfrm>
          <a:off x="10426700" y="104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147528</xdr:rowOff>
    </xdr:from>
    <xdr:ext cx="469744" cy="259045"/>
    <xdr:sp macro="" textlink="">
      <xdr:nvSpPr>
        <xdr:cNvPr id="139" name="【体育館・プール】&#10;一人当たり面積該当値テキスト"/>
        <xdr:cNvSpPr txBox="1"/>
      </xdr:nvSpPr>
      <xdr:spPr>
        <a:xfrm>
          <a:off x="10515600" y="1026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133223</xdr:rowOff>
    </xdr:from>
    <xdr:to>
      <xdr:col>50</xdr:col>
      <xdr:colOff>165100</xdr:colOff>
      <xdr:row>61</xdr:row>
      <xdr:rowOff>63373</xdr:rowOff>
    </xdr:to>
    <xdr:sp macro="" textlink="">
      <xdr:nvSpPr>
        <xdr:cNvPr id="140" name="楕円 139"/>
        <xdr:cNvSpPr/>
      </xdr:nvSpPr>
      <xdr:spPr>
        <a:xfrm>
          <a:off x="9588500" y="104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4001</xdr:rowOff>
    </xdr:from>
    <xdr:to>
      <xdr:col>55</xdr:col>
      <xdr:colOff>0</xdr:colOff>
      <xdr:row>61</xdr:row>
      <xdr:rowOff>12573</xdr:rowOff>
    </xdr:to>
    <xdr:cxnSp macro="">
      <xdr:nvCxnSpPr>
        <xdr:cNvPr id="141" name="直線コネクタ 140"/>
        <xdr:cNvCxnSpPr/>
      </xdr:nvCxnSpPr>
      <xdr:spPr>
        <a:xfrm flipV="1">
          <a:off x="9639300" y="10462451"/>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143510</xdr:rowOff>
    </xdr:from>
    <xdr:to>
      <xdr:col>46</xdr:col>
      <xdr:colOff>38100</xdr:colOff>
      <xdr:row>61</xdr:row>
      <xdr:rowOff>73660</xdr:rowOff>
    </xdr:to>
    <xdr:sp macro="" textlink="">
      <xdr:nvSpPr>
        <xdr:cNvPr id="142" name="楕円 141"/>
        <xdr:cNvSpPr/>
      </xdr:nvSpPr>
      <xdr:spPr>
        <a:xfrm>
          <a:off x="869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12573</xdr:rowOff>
    </xdr:from>
    <xdr:to>
      <xdr:col>50</xdr:col>
      <xdr:colOff>114300</xdr:colOff>
      <xdr:row>61</xdr:row>
      <xdr:rowOff>22860</xdr:rowOff>
    </xdr:to>
    <xdr:cxnSp macro="">
      <xdr:nvCxnSpPr>
        <xdr:cNvPr id="143" name="直線コネクタ 142"/>
        <xdr:cNvCxnSpPr/>
      </xdr:nvCxnSpPr>
      <xdr:spPr>
        <a:xfrm flipV="1">
          <a:off x="8750300" y="1047102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149225</xdr:rowOff>
    </xdr:from>
    <xdr:to>
      <xdr:col>41</xdr:col>
      <xdr:colOff>101600</xdr:colOff>
      <xdr:row>61</xdr:row>
      <xdr:rowOff>79375</xdr:rowOff>
    </xdr:to>
    <xdr:sp macro="" textlink="">
      <xdr:nvSpPr>
        <xdr:cNvPr id="144" name="楕円 143"/>
        <xdr:cNvSpPr/>
      </xdr:nvSpPr>
      <xdr:spPr>
        <a:xfrm>
          <a:off x="7810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22860</xdr:rowOff>
    </xdr:from>
    <xdr:to>
      <xdr:col>45</xdr:col>
      <xdr:colOff>177800</xdr:colOff>
      <xdr:row>61</xdr:row>
      <xdr:rowOff>28575</xdr:rowOff>
    </xdr:to>
    <xdr:cxnSp macro="">
      <xdr:nvCxnSpPr>
        <xdr:cNvPr id="145" name="直線コネクタ 144"/>
        <xdr:cNvCxnSpPr/>
      </xdr:nvCxnSpPr>
      <xdr:spPr>
        <a:xfrm flipV="1">
          <a:off x="7861300" y="104813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79900</xdr:rowOff>
    </xdr:from>
    <xdr:ext cx="469744" cy="259045"/>
    <xdr:sp macro="" textlink="">
      <xdr:nvSpPr>
        <xdr:cNvPr id="146" name="n_1mainValue【体育館・プール】&#10;一人当たり面積"/>
        <xdr:cNvSpPr txBox="1"/>
      </xdr:nvSpPr>
      <xdr:spPr>
        <a:xfrm>
          <a:off x="9391727" y="1019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64787</xdr:rowOff>
    </xdr:from>
    <xdr:ext cx="469744" cy="259045"/>
    <xdr:sp macro="" textlink="">
      <xdr:nvSpPr>
        <xdr:cNvPr id="147" name="n_2mainValue【体育館・プール】&#10;一人当たり面積"/>
        <xdr:cNvSpPr txBox="1"/>
      </xdr:nvSpPr>
      <xdr:spPr>
        <a:xfrm>
          <a:off x="85154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95902</xdr:rowOff>
    </xdr:from>
    <xdr:ext cx="469744" cy="259045"/>
    <xdr:sp macro="" textlink="">
      <xdr:nvSpPr>
        <xdr:cNvPr id="148" name="n_3mainValue【体育館・プール】&#10;一人当たり面積"/>
        <xdr:cNvSpPr txBox="1"/>
      </xdr:nvSpPr>
      <xdr:spPr>
        <a:xfrm>
          <a:off x="7626427" y="102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9" name="正方形/長方形 1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0" name="正方形/長方形 1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1" name="正方形/長方形 1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2" name="正方形/長方形 1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3" name="正方形/長方形 1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4" name="正方形/長方形 1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95" name="正方形/長方形 1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6" name="正方形/長方形 1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7" name="正方形/長方形 1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8" name="正方形/長方形 1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9" name="正方形/長方形 1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0" name="正方形/長方形 1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1" name="正方形/長方形 2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2" name="正方形/長方形 2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3" name="正方形/長方形 2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4" name="正方形/長方形 2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05" name="テキスト ボックス 2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06" name="直線コネクタ 2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07" name="テキスト ボックス 20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08" name="直線コネクタ 2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09" name="テキスト ボックス 2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10" name="直線コネクタ 2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11" name="テキスト ボックス 2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12" name="直線コネクタ 2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13" name="テキスト ボックス 2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14" name="直線コネクタ 2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15" name="テキスト ボックス 2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16" name="直線コネクタ 2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17" name="テキスト ボックス 21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8" name="直線コネクタ 2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19" name="テキスト ボックス 2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221" name="直線コネクタ 220"/>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222"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223" name="直線コネクタ 222"/>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224"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225" name="直線コネクタ 224"/>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226" name="【保健センター・保健所】&#10;有形固定資産減価償却率平均値テキスト"/>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227" name="フローチャート: 判断 226"/>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228" name="フローチャート: 判断 227"/>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2557</xdr:rowOff>
    </xdr:from>
    <xdr:ext cx="405111" cy="259045"/>
    <xdr:sp macro="" textlink="">
      <xdr:nvSpPr>
        <xdr:cNvPr id="229" name="n_1aveValue【保健センター・保健所】&#10;有形固定資産減価償却率"/>
        <xdr:cNvSpPr txBox="1"/>
      </xdr:nvSpPr>
      <xdr:spPr>
        <a:xfrm>
          <a:off x="152660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230" name="フローチャート: 判断 229"/>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149242</xdr:rowOff>
    </xdr:from>
    <xdr:ext cx="405111" cy="259045"/>
    <xdr:sp macro="" textlink="">
      <xdr:nvSpPr>
        <xdr:cNvPr id="231" name="n_2aveValue【保健センター・保健所】&#10;有形固定資産減価償却率"/>
        <xdr:cNvSpPr txBox="1"/>
      </xdr:nvSpPr>
      <xdr:spPr>
        <a:xfrm>
          <a:off x="14389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232" name="フローチャート: 判断 231"/>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233"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34" name="テキスト ボックス 2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35" name="テキスト ボックス 2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36" name="テキスト ボックス 2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37" name="テキスト ボックス 2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8" name="テキスト ボックス 2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139700</xdr:rowOff>
    </xdr:from>
    <xdr:to>
      <xdr:col>81</xdr:col>
      <xdr:colOff>101600</xdr:colOff>
      <xdr:row>63</xdr:row>
      <xdr:rowOff>69850</xdr:rowOff>
    </xdr:to>
    <xdr:sp macro="" textlink="">
      <xdr:nvSpPr>
        <xdr:cNvPr id="239" name="楕円 238"/>
        <xdr:cNvSpPr/>
      </xdr:nvSpPr>
      <xdr:spPr>
        <a:xfrm>
          <a:off x="1543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139700</xdr:rowOff>
    </xdr:from>
    <xdr:to>
      <xdr:col>76</xdr:col>
      <xdr:colOff>165100</xdr:colOff>
      <xdr:row>63</xdr:row>
      <xdr:rowOff>69850</xdr:rowOff>
    </xdr:to>
    <xdr:sp macro="" textlink="">
      <xdr:nvSpPr>
        <xdr:cNvPr id="240" name="楕円 239"/>
        <xdr:cNvSpPr/>
      </xdr:nvSpPr>
      <xdr:spPr>
        <a:xfrm>
          <a:off x="14541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19050</xdr:rowOff>
    </xdr:from>
    <xdr:to>
      <xdr:col>81</xdr:col>
      <xdr:colOff>50800</xdr:colOff>
      <xdr:row>63</xdr:row>
      <xdr:rowOff>19050</xdr:rowOff>
    </xdr:to>
    <xdr:cxnSp macro="">
      <xdr:nvCxnSpPr>
        <xdr:cNvPr id="241" name="直線コネクタ 240"/>
        <xdr:cNvCxnSpPr/>
      </xdr:nvCxnSpPr>
      <xdr:spPr>
        <a:xfrm>
          <a:off x="14592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139700</xdr:rowOff>
    </xdr:from>
    <xdr:to>
      <xdr:col>72</xdr:col>
      <xdr:colOff>38100</xdr:colOff>
      <xdr:row>63</xdr:row>
      <xdr:rowOff>69850</xdr:rowOff>
    </xdr:to>
    <xdr:sp macro="" textlink="">
      <xdr:nvSpPr>
        <xdr:cNvPr id="242" name="楕円 241"/>
        <xdr:cNvSpPr/>
      </xdr:nvSpPr>
      <xdr:spPr>
        <a:xfrm>
          <a:off x="1365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19050</xdr:rowOff>
    </xdr:from>
    <xdr:to>
      <xdr:col>76</xdr:col>
      <xdr:colOff>114300</xdr:colOff>
      <xdr:row>63</xdr:row>
      <xdr:rowOff>19050</xdr:rowOff>
    </xdr:to>
    <xdr:cxnSp macro="">
      <xdr:nvCxnSpPr>
        <xdr:cNvPr id="243" name="直線コネクタ 242"/>
        <xdr:cNvCxnSpPr/>
      </xdr:nvCxnSpPr>
      <xdr:spPr>
        <a:xfrm>
          <a:off x="13703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60977</xdr:rowOff>
    </xdr:from>
    <xdr:ext cx="405111" cy="259045"/>
    <xdr:sp macro="" textlink="">
      <xdr:nvSpPr>
        <xdr:cNvPr id="244" name="n_1mainValue【保健センター・保健所】&#10;有形固定資産減価償却率"/>
        <xdr:cNvSpPr txBox="1"/>
      </xdr:nvSpPr>
      <xdr:spPr>
        <a:xfrm>
          <a:off x="152660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60977</xdr:rowOff>
    </xdr:from>
    <xdr:ext cx="405111" cy="259045"/>
    <xdr:sp macro="" textlink="">
      <xdr:nvSpPr>
        <xdr:cNvPr id="245" name="n_2mainValue【保健センター・保健所】&#10;有形固定資産減価償却率"/>
        <xdr:cNvSpPr txBox="1"/>
      </xdr:nvSpPr>
      <xdr:spPr>
        <a:xfrm>
          <a:off x="14389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60977</xdr:rowOff>
    </xdr:from>
    <xdr:ext cx="405111" cy="259045"/>
    <xdr:sp macro="" textlink="">
      <xdr:nvSpPr>
        <xdr:cNvPr id="246" name="n_3mainValue【保健センター・保健所】&#10;有形固定資産減価償却率"/>
        <xdr:cNvSpPr txBox="1"/>
      </xdr:nvSpPr>
      <xdr:spPr>
        <a:xfrm>
          <a:off x="13500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47" name="正方形/長方形 2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8" name="正方形/長方形 2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49" name="正方形/長方形 2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50" name="正方形/長方形 2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51" name="正方形/長方形 2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52" name="正方形/長方形 2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53" name="正方形/長方形 2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54" name="正方形/長方形 2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55" name="テキスト ボックス 2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56" name="直線コネクタ 2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257" name="直線コネクタ 2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258" name="テキスト ボックス 2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259" name="直線コネクタ 2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260" name="テキスト ボックス 2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261" name="直線コネクタ 2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262" name="テキスト ボックス 2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263" name="直線コネクタ 2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264" name="テキスト ボックス 2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265" name="直線コネクタ 2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266" name="テキスト ボックス 26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267" name="直線コネクタ 2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268" name="テキスト ボックス 26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69" name="直線コネクタ 2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70" name="テキスト ボックス 2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272" name="直線コネクタ 271"/>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273"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274" name="直線コネクタ 273"/>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275"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276" name="直線コネクタ 275"/>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126836</xdr:rowOff>
    </xdr:from>
    <xdr:ext cx="469744" cy="259045"/>
    <xdr:sp macro="" textlink="">
      <xdr:nvSpPr>
        <xdr:cNvPr id="277" name="【保健センター・保健所】&#10;一人当たり面積平均値テキスト"/>
        <xdr:cNvSpPr txBox="1"/>
      </xdr:nvSpPr>
      <xdr:spPr>
        <a:xfrm>
          <a:off x="22199600" y="10756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278" name="フローチャート: 判断 277"/>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279" name="フローチャート: 判断 278"/>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46826</xdr:rowOff>
    </xdr:from>
    <xdr:ext cx="469744" cy="259045"/>
    <xdr:sp macro="" textlink="">
      <xdr:nvSpPr>
        <xdr:cNvPr id="280" name="n_1aveValue【保健センター・保健所】&#10;一人当たり面積"/>
        <xdr:cNvSpPr txBox="1"/>
      </xdr:nvSpPr>
      <xdr:spPr>
        <a:xfrm>
          <a:off x="21075727" y="108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281" name="フローチャート: 判断 280"/>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97444</xdr:rowOff>
    </xdr:from>
    <xdr:ext cx="469744" cy="259045"/>
    <xdr:sp macro="" textlink="">
      <xdr:nvSpPr>
        <xdr:cNvPr id="282" name="n_2aveValue【保健センター・保健所】&#10;一人当たり面積"/>
        <xdr:cNvSpPr txBox="1"/>
      </xdr:nvSpPr>
      <xdr:spPr>
        <a:xfrm>
          <a:off x="20199427" y="108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151674</xdr:rowOff>
    </xdr:from>
    <xdr:to>
      <xdr:col>102</xdr:col>
      <xdr:colOff>165100</xdr:colOff>
      <xdr:row>63</xdr:row>
      <xdr:rowOff>81824</xdr:rowOff>
    </xdr:to>
    <xdr:sp macro="" textlink="">
      <xdr:nvSpPr>
        <xdr:cNvPr id="283" name="フローチャート: 判断 282"/>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72951</xdr:rowOff>
    </xdr:from>
    <xdr:ext cx="469744" cy="259045"/>
    <xdr:sp macro="" textlink="">
      <xdr:nvSpPr>
        <xdr:cNvPr id="284" name="n_3aveValue【保健センター・保健所】&#10;一人当たり面積"/>
        <xdr:cNvSpPr txBox="1"/>
      </xdr:nvSpPr>
      <xdr:spPr>
        <a:xfrm>
          <a:off x="19310427" y="1087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85" name="テキスト ボックス 2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86" name="テキスト ボックス 2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87" name="テキスト ボックス 2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88" name="テキスト ボックス 2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89" name="テキスト ボックス 2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81462</xdr:rowOff>
    </xdr:from>
    <xdr:to>
      <xdr:col>112</xdr:col>
      <xdr:colOff>38100</xdr:colOff>
      <xdr:row>63</xdr:row>
      <xdr:rowOff>11612</xdr:rowOff>
    </xdr:to>
    <xdr:sp macro="" textlink="">
      <xdr:nvSpPr>
        <xdr:cNvPr id="290" name="楕円 289"/>
        <xdr:cNvSpPr/>
      </xdr:nvSpPr>
      <xdr:spPr>
        <a:xfrm>
          <a:off x="21272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91259</xdr:rowOff>
    </xdr:from>
    <xdr:to>
      <xdr:col>107</xdr:col>
      <xdr:colOff>101600</xdr:colOff>
      <xdr:row>63</xdr:row>
      <xdr:rowOff>21409</xdr:rowOff>
    </xdr:to>
    <xdr:sp macro="" textlink="">
      <xdr:nvSpPr>
        <xdr:cNvPr id="291" name="楕円 290"/>
        <xdr:cNvSpPr/>
      </xdr:nvSpPr>
      <xdr:spPr>
        <a:xfrm>
          <a:off x="20383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132262</xdr:rowOff>
    </xdr:from>
    <xdr:to>
      <xdr:col>111</xdr:col>
      <xdr:colOff>177800</xdr:colOff>
      <xdr:row>62</xdr:row>
      <xdr:rowOff>142059</xdr:rowOff>
    </xdr:to>
    <xdr:cxnSp macro="">
      <xdr:nvCxnSpPr>
        <xdr:cNvPr id="292" name="直線コネクタ 291"/>
        <xdr:cNvCxnSpPr/>
      </xdr:nvCxnSpPr>
      <xdr:spPr>
        <a:xfrm flipV="1">
          <a:off x="20434300" y="1076216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96157</xdr:rowOff>
    </xdr:from>
    <xdr:to>
      <xdr:col>102</xdr:col>
      <xdr:colOff>165100</xdr:colOff>
      <xdr:row>63</xdr:row>
      <xdr:rowOff>26307</xdr:rowOff>
    </xdr:to>
    <xdr:sp macro="" textlink="">
      <xdr:nvSpPr>
        <xdr:cNvPr id="293" name="楕円 292"/>
        <xdr:cNvSpPr/>
      </xdr:nvSpPr>
      <xdr:spPr>
        <a:xfrm>
          <a:off x="19494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142059</xdr:rowOff>
    </xdr:from>
    <xdr:to>
      <xdr:col>107</xdr:col>
      <xdr:colOff>50800</xdr:colOff>
      <xdr:row>62</xdr:row>
      <xdr:rowOff>146957</xdr:rowOff>
    </xdr:to>
    <xdr:cxnSp macro="">
      <xdr:nvCxnSpPr>
        <xdr:cNvPr id="294" name="直線コネクタ 293"/>
        <xdr:cNvCxnSpPr/>
      </xdr:nvCxnSpPr>
      <xdr:spPr>
        <a:xfrm flipV="1">
          <a:off x="19545300" y="1077195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28139</xdr:rowOff>
    </xdr:from>
    <xdr:ext cx="469744" cy="259045"/>
    <xdr:sp macro="" textlink="">
      <xdr:nvSpPr>
        <xdr:cNvPr id="295" name="n_1mainValue【保健センター・保健所】&#10;一人当たり面積"/>
        <xdr:cNvSpPr txBox="1"/>
      </xdr:nvSpPr>
      <xdr:spPr>
        <a:xfrm>
          <a:off x="21075727" y="1048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37936</xdr:rowOff>
    </xdr:from>
    <xdr:ext cx="469744" cy="259045"/>
    <xdr:sp macro="" textlink="">
      <xdr:nvSpPr>
        <xdr:cNvPr id="296" name="n_2mainValue【保健センター・保健所】&#10;一人当たり面積"/>
        <xdr:cNvSpPr txBox="1"/>
      </xdr:nvSpPr>
      <xdr:spPr>
        <a:xfrm>
          <a:off x="20199427" y="1049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42834</xdr:rowOff>
    </xdr:from>
    <xdr:ext cx="469744" cy="259045"/>
    <xdr:sp macro="" textlink="">
      <xdr:nvSpPr>
        <xdr:cNvPr id="297" name="n_3mainValue【保健センター・保健所】&#10;一人当たり面積"/>
        <xdr:cNvSpPr txBox="1"/>
      </xdr:nvSpPr>
      <xdr:spPr>
        <a:xfrm>
          <a:off x="19310427"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98" name="正方形/長方形 2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9" name="正方形/長方形 2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00" name="正方形/長方形 2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1" name="正方形/長方形 3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2" name="正方形/長方形 3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3" name="正方形/長方形 3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4" name="正方形/長方形 3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5" name="正方形/長方形 3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6" name="テキスト ボックス 3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7" name="直線コネクタ 3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08" name="テキスト ボックス 3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09" name="直線コネクタ 3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10" name="テキスト ボックス 3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11" name="直線コネクタ 3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12" name="テキスト ボックス 3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13" name="直線コネクタ 3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14" name="テキスト ボックス 3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15" name="直線コネクタ 3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16" name="テキスト ボックス 3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17" name="直線コネクタ 3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18" name="テキスト ボックス 3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9" name="直線コネクタ 3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20" name="テキスト ボックス 3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322" name="直線コネクタ 321"/>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323"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324" name="直線コネクタ 323"/>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325"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326" name="直線コネクタ 325"/>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327"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328" name="フローチャート: 判断 327"/>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329" name="フローチャート: 判断 328"/>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330"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331" name="フローチャート: 判断 330"/>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53991</xdr:rowOff>
    </xdr:from>
    <xdr:ext cx="405111" cy="259045"/>
    <xdr:sp macro="" textlink="">
      <xdr:nvSpPr>
        <xdr:cNvPr id="332" name="n_2aveValue【消防施設】&#10;有形固定資産減価償却率"/>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333" name="フローチャート: 判断 332"/>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107332</xdr:rowOff>
    </xdr:from>
    <xdr:ext cx="405111" cy="259045"/>
    <xdr:sp macro="" textlink="">
      <xdr:nvSpPr>
        <xdr:cNvPr id="334"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35" name="テキスト ボックス 3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6" name="テキスト ボックス 3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7" name="テキスト ボックス 3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8" name="テキスト ボックス 3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9" name="テキスト ボックス 3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340" name="楕円 339"/>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160038</xdr:rowOff>
    </xdr:from>
    <xdr:ext cx="405111" cy="259045"/>
    <xdr:sp macro="" textlink="">
      <xdr:nvSpPr>
        <xdr:cNvPr id="341" name="【消防施設】&#10;有形固定資産減価償却率該当値テキスト"/>
        <xdr:cNvSpPr txBox="1"/>
      </xdr:nvSpPr>
      <xdr:spPr>
        <a:xfrm>
          <a:off x="16357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130175</xdr:rowOff>
    </xdr:from>
    <xdr:to>
      <xdr:col>81</xdr:col>
      <xdr:colOff>101600</xdr:colOff>
      <xdr:row>83</xdr:row>
      <xdr:rowOff>60325</xdr:rowOff>
    </xdr:to>
    <xdr:sp macro="" textlink="">
      <xdr:nvSpPr>
        <xdr:cNvPr id="342" name="楕円 341"/>
        <xdr:cNvSpPr/>
      </xdr:nvSpPr>
      <xdr:spPr>
        <a:xfrm>
          <a:off x="15430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83</xdr:row>
      <xdr:rowOff>9525</xdr:rowOff>
    </xdr:to>
    <xdr:cxnSp macro="">
      <xdr:nvCxnSpPr>
        <xdr:cNvPr id="343" name="直線コネクタ 342"/>
        <xdr:cNvCxnSpPr/>
      </xdr:nvCxnSpPr>
      <xdr:spPr>
        <a:xfrm flipV="1">
          <a:off x="15481300" y="14119861"/>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130175</xdr:rowOff>
    </xdr:from>
    <xdr:to>
      <xdr:col>76</xdr:col>
      <xdr:colOff>165100</xdr:colOff>
      <xdr:row>83</xdr:row>
      <xdr:rowOff>60325</xdr:rowOff>
    </xdr:to>
    <xdr:sp macro="" textlink="">
      <xdr:nvSpPr>
        <xdr:cNvPr id="344" name="楕円 343"/>
        <xdr:cNvSpPr/>
      </xdr:nvSpPr>
      <xdr:spPr>
        <a:xfrm>
          <a:off x="14541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9525</xdr:rowOff>
    </xdr:from>
    <xdr:to>
      <xdr:col>81</xdr:col>
      <xdr:colOff>50800</xdr:colOff>
      <xdr:row>83</xdr:row>
      <xdr:rowOff>9525</xdr:rowOff>
    </xdr:to>
    <xdr:cxnSp macro="">
      <xdr:nvCxnSpPr>
        <xdr:cNvPr id="345" name="直線コネクタ 344"/>
        <xdr:cNvCxnSpPr/>
      </xdr:nvCxnSpPr>
      <xdr:spPr>
        <a:xfrm>
          <a:off x="14592300" y="14239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130175</xdr:rowOff>
    </xdr:from>
    <xdr:to>
      <xdr:col>72</xdr:col>
      <xdr:colOff>38100</xdr:colOff>
      <xdr:row>83</xdr:row>
      <xdr:rowOff>60325</xdr:rowOff>
    </xdr:to>
    <xdr:sp macro="" textlink="">
      <xdr:nvSpPr>
        <xdr:cNvPr id="346" name="楕円 345"/>
        <xdr:cNvSpPr/>
      </xdr:nvSpPr>
      <xdr:spPr>
        <a:xfrm>
          <a:off x="13652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xdr:rowOff>
    </xdr:from>
    <xdr:to>
      <xdr:col>76</xdr:col>
      <xdr:colOff>114300</xdr:colOff>
      <xdr:row>83</xdr:row>
      <xdr:rowOff>9525</xdr:rowOff>
    </xdr:to>
    <xdr:cxnSp macro="">
      <xdr:nvCxnSpPr>
        <xdr:cNvPr id="347" name="直線コネクタ 346"/>
        <xdr:cNvCxnSpPr/>
      </xdr:nvCxnSpPr>
      <xdr:spPr>
        <a:xfrm>
          <a:off x="13703300" y="142398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51452</xdr:rowOff>
    </xdr:from>
    <xdr:ext cx="405111" cy="259045"/>
    <xdr:sp macro="" textlink="">
      <xdr:nvSpPr>
        <xdr:cNvPr id="348" name="n_1mainValue【消防施設】&#10;有形固定資産減価償却率"/>
        <xdr:cNvSpPr txBox="1"/>
      </xdr:nvSpPr>
      <xdr:spPr>
        <a:xfrm>
          <a:off x="152660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51452</xdr:rowOff>
    </xdr:from>
    <xdr:ext cx="405111" cy="259045"/>
    <xdr:sp macro="" textlink="">
      <xdr:nvSpPr>
        <xdr:cNvPr id="349" name="n_2mainValue【消防施設】&#10;有形固定資産減価償却率"/>
        <xdr:cNvSpPr txBox="1"/>
      </xdr:nvSpPr>
      <xdr:spPr>
        <a:xfrm>
          <a:off x="14389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51452</xdr:rowOff>
    </xdr:from>
    <xdr:ext cx="405111" cy="259045"/>
    <xdr:sp macro="" textlink="">
      <xdr:nvSpPr>
        <xdr:cNvPr id="350" name="n_3mainValue【消防施設】&#10;有形固定資産減価償却率"/>
        <xdr:cNvSpPr txBox="1"/>
      </xdr:nvSpPr>
      <xdr:spPr>
        <a:xfrm>
          <a:off x="13500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51" name="正方形/長方形 3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2" name="正方形/長方形 3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3" name="正方形/長方形 3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4" name="正方形/長方形 3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5" name="正方形/長方形 3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6" name="正方形/長方形 3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7" name="正方形/長方形 3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8" name="正方形/長方形 3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9" name="テキスト ボックス 3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60" name="直線コネクタ 3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61" name="直線コネクタ 3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62" name="テキスト ボックス 3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63" name="直線コネクタ 3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64" name="テキスト ボックス 3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65" name="直線コネクタ 3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66" name="テキスト ボックス 3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67" name="直線コネクタ 3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68" name="テキスト ボックス 3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9" name="直線コネクタ 3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70" name="テキスト ボックス 3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372" name="直線コネクタ 371"/>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373"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374" name="直線コネクタ 373"/>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375"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376" name="直線コネクタ 375"/>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377"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378" name="フローチャート: 判断 377"/>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379" name="フローチャート: 判断 378"/>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380"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381" name="フローチャート: 判断 380"/>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382"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383" name="フローチャート: 判断 382"/>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384"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85" name="テキスト ボックス 3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6" name="テキスト ボックス 3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7" name="テキスト ボックス 3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8" name="テキスト ボックス 3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9" name="テキスト ボックス 3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104800</xdr:rowOff>
    </xdr:from>
    <xdr:to>
      <xdr:col>116</xdr:col>
      <xdr:colOff>114300</xdr:colOff>
      <xdr:row>86</xdr:row>
      <xdr:rowOff>34950</xdr:rowOff>
    </xdr:to>
    <xdr:sp macro="" textlink="">
      <xdr:nvSpPr>
        <xdr:cNvPr id="390" name="楕円 389"/>
        <xdr:cNvSpPr/>
      </xdr:nvSpPr>
      <xdr:spPr>
        <a:xfrm>
          <a:off x="221107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25620</xdr:rowOff>
    </xdr:from>
    <xdr:ext cx="469744" cy="259045"/>
    <xdr:sp macro="" textlink="">
      <xdr:nvSpPr>
        <xdr:cNvPr id="391" name="【消防施設】&#10;一人当たり面積該当値テキスト"/>
        <xdr:cNvSpPr txBox="1"/>
      </xdr:nvSpPr>
      <xdr:spPr>
        <a:xfrm>
          <a:off x="22199600" y="1459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105714</xdr:rowOff>
    </xdr:from>
    <xdr:to>
      <xdr:col>112</xdr:col>
      <xdr:colOff>38100</xdr:colOff>
      <xdr:row>86</xdr:row>
      <xdr:rowOff>35864</xdr:rowOff>
    </xdr:to>
    <xdr:sp macro="" textlink="">
      <xdr:nvSpPr>
        <xdr:cNvPr id="392" name="楕円 391"/>
        <xdr:cNvSpPr/>
      </xdr:nvSpPr>
      <xdr:spPr>
        <a:xfrm>
          <a:off x="21272500" y="14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155600</xdr:rowOff>
    </xdr:from>
    <xdr:to>
      <xdr:col>116</xdr:col>
      <xdr:colOff>63500</xdr:colOff>
      <xdr:row>85</xdr:row>
      <xdr:rowOff>156514</xdr:rowOff>
    </xdr:to>
    <xdr:cxnSp macro="">
      <xdr:nvCxnSpPr>
        <xdr:cNvPr id="393" name="直線コネクタ 392"/>
        <xdr:cNvCxnSpPr/>
      </xdr:nvCxnSpPr>
      <xdr:spPr>
        <a:xfrm flipV="1">
          <a:off x="21323300" y="14728850"/>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107086</xdr:rowOff>
    </xdr:from>
    <xdr:to>
      <xdr:col>107</xdr:col>
      <xdr:colOff>101600</xdr:colOff>
      <xdr:row>86</xdr:row>
      <xdr:rowOff>37236</xdr:rowOff>
    </xdr:to>
    <xdr:sp macro="" textlink="">
      <xdr:nvSpPr>
        <xdr:cNvPr id="394" name="楕円 393"/>
        <xdr:cNvSpPr/>
      </xdr:nvSpPr>
      <xdr:spPr>
        <a:xfrm>
          <a:off x="203835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156514</xdr:rowOff>
    </xdr:from>
    <xdr:to>
      <xdr:col>111</xdr:col>
      <xdr:colOff>177800</xdr:colOff>
      <xdr:row>85</xdr:row>
      <xdr:rowOff>157886</xdr:rowOff>
    </xdr:to>
    <xdr:cxnSp macro="">
      <xdr:nvCxnSpPr>
        <xdr:cNvPr id="395" name="直線コネクタ 394"/>
        <xdr:cNvCxnSpPr/>
      </xdr:nvCxnSpPr>
      <xdr:spPr>
        <a:xfrm flipV="1">
          <a:off x="20434300" y="1472976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108001</xdr:rowOff>
    </xdr:from>
    <xdr:to>
      <xdr:col>102</xdr:col>
      <xdr:colOff>165100</xdr:colOff>
      <xdr:row>86</xdr:row>
      <xdr:rowOff>38151</xdr:rowOff>
    </xdr:to>
    <xdr:sp macro="" textlink="">
      <xdr:nvSpPr>
        <xdr:cNvPr id="396" name="楕円 395"/>
        <xdr:cNvSpPr/>
      </xdr:nvSpPr>
      <xdr:spPr>
        <a:xfrm>
          <a:off x="19494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157886</xdr:rowOff>
    </xdr:from>
    <xdr:to>
      <xdr:col>107</xdr:col>
      <xdr:colOff>50800</xdr:colOff>
      <xdr:row>85</xdr:row>
      <xdr:rowOff>158801</xdr:rowOff>
    </xdr:to>
    <xdr:cxnSp macro="">
      <xdr:nvCxnSpPr>
        <xdr:cNvPr id="397" name="直線コネクタ 396"/>
        <xdr:cNvCxnSpPr/>
      </xdr:nvCxnSpPr>
      <xdr:spPr>
        <a:xfrm flipV="1">
          <a:off x="19545300" y="1473113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26991</xdr:rowOff>
    </xdr:from>
    <xdr:ext cx="469744" cy="259045"/>
    <xdr:sp macro="" textlink="">
      <xdr:nvSpPr>
        <xdr:cNvPr id="398" name="n_1mainValue【消防施設】&#10;一人当たり面積"/>
        <xdr:cNvSpPr txBox="1"/>
      </xdr:nvSpPr>
      <xdr:spPr>
        <a:xfrm>
          <a:off x="21075727" y="1477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28363</xdr:rowOff>
    </xdr:from>
    <xdr:ext cx="469744" cy="259045"/>
    <xdr:sp macro="" textlink="">
      <xdr:nvSpPr>
        <xdr:cNvPr id="399" name="n_2mainValue【消防施設】&#10;一人当たり面積"/>
        <xdr:cNvSpPr txBox="1"/>
      </xdr:nvSpPr>
      <xdr:spPr>
        <a:xfrm>
          <a:off x="20199427" y="1477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29278</xdr:rowOff>
    </xdr:from>
    <xdr:ext cx="469744" cy="259045"/>
    <xdr:sp macro="" textlink="">
      <xdr:nvSpPr>
        <xdr:cNvPr id="400" name="n_3mainValue【消防施設】&#10;一人当たり面積"/>
        <xdr:cNvSpPr txBox="1"/>
      </xdr:nvSpPr>
      <xdr:spPr>
        <a:xfrm>
          <a:off x="193104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1" name="正方形/長方形 4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2" name="正方形/長方形 4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03" name="正方形/長方形 4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4" name="正方形/長方形 4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5" name="正方形/長方形 4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6" name="正方形/長方形 4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7" name="正方形/長方形 4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8" name="正方形/長方形 4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9" name="テキスト ボックス 4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0" name="直線コネクタ 4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11" name="直線コネクタ 4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12" name="テキスト ボックス 41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13" name="直線コネクタ 4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14" name="テキスト ボックス 4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15" name="直線コネクタ 4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16" name="テキスト ボックス 4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17" name="直線コネクタ 4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18" name="テキスト ボックス 4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19" name="直線コネクタ 4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0" name="テキスト ボックス 4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1" name="直線コネクタ 4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22" name="テキスト ボックス 42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3" name="直線コネクタ 4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24" name="テキスト ボックス 4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426" name="直線コネクタ 425"/>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427"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428" name="直線コネクタ 427"/>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2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30" name="直線コネクタ 42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431"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432" name="フローチャート: 判断 431"/>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433" name="フローチャート: 判断 432"/>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434"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435" name="フローチャート: 判断 434"/>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436"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437" name="フローチャート: 判断 436"/>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168746</xdr:rowOff>
    </xdr:from>
    <xdr:ext cx="405111" cy="259045"/>
    <xdr:sp macro="" textlink="">
      <xdr:nvSpPr>
        <xdr:cNvPr id="438" name="n_3aveValue【庁舎】&#10;有形固定資産減価償却率"/>
        <xdr:cNvSpPr txBox="1"/>
      </xdr:nvSpPr>
      <xdr:spPr>
        <a:xfrm>
          <a:off x="13500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39" name="テキスト ボックス 4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0" name="テキスト ボックス 4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1" name="テキスト ボックス 4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2" name="テキスト ボックス 4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3" name="テキスト ボックス 4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53158</xdr:rowOff>
    </xdr:from>
    <xdr:to>
      <xdr:col>85</xdr:col>
      <xdr:colOff>177800</xdr:colOff>
      <xdr:row>103</xdr:row>
      <xdr:rowOff>154758</xdr:rowOff>
    </xdr:to>
    <xdr:sp macro="" textlink="">
      <xdr:nvSpPr>
        <xdr:cNvPr id="444" name="楕円 443"/>
        <xdr:cNvSpPr/>
      </xdr:nvSpPr>
      <xdr:spPr>
        <a:xfrm>
          <a:off x="162687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76035</xdr:rowOff>
    </xdr:from>
    <xdr:ext cx="405111" cy="259045"/>
    <xdr:sp macro="" textlink="">
      <xdr:nvSpPr>
        <xdr:cNvPr id="445" name="【庁舎】&#10;有形固定資産減価償却率該当値テキスト"/>
        <xdr:cNvSpPr txBox="1"/>
      </xdr:nvSpPr>
      <xdr:spPr>
        <a:xfrm>
          <a:off x="16357600" y="1756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69487</xdr:rowOff>
    </xdr:from>
    <xdr:to>
      <xdr:col>81</xdr:col>
      <xdr:colOff>101600</xdr:colOff>
      <xdr:row>103</xdr:row>
      <xdr:rowOff>171087</xdr:rowOff>
    </xdr:to>
    <xdr:sp macro="" textlink="">
      <xdr:nvSpPr>
        <xdr:cNvPr id="446" name="楕円 445"/>
        <xdr:cNvSpPr/>
      </xdr:nvSpPr>
      <xdr:spPr>
        <a:xfrm>
          <a:off x="15430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103958</xdr:rowOff>
    </xdr:from>
    <xdr:to>
      <xdr:col>85</xdr:col>
      <xdr:colOff>127000</xdr:colOff>
      <xdr:row>103</xdr:row>
      <xdr:rowOff>120287</xdr:rowOff>
    </xdr:to>
    <xdr:cxnSp macro="">
      <xdr:nvCxnSpPr>
        <xdr:cNvPr id="447" name="直線コネクタ 446"/>
        <xdr:cNvCxnSpPr/>
      </xdr:nvCxnSpPr>
      <xdr:spPr>
        <a:xfrm flipV="1">
          <a:off x="15481300" y="1776330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69487</xdr:rowOff>
    </xdr:from>
    <xdr:to>
      <xdr:col>76</xdr:col>
      <xdr:colOff>165100</xdr:colOff>
      <xdr:row>103</xdr:row>
      <xdr:rowOff>171087</xdr:rowOff>
    </xdr:to>
    <xdr:sp macro="" textlink="">
      <xdr:nvSpPr>
        <xdr:cNvPr id="448" name="楕円 447"/>
        <xdr:cNvSpPr/>
      </xdr:nvSpPr>
      <xdr:spPr>
        <a:xfrm>
          <a:off x="14541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120287</xdr:rowOff>
    </xdr:from>
    <xdr:to>
      <xdr:col>81</xdr:col>
      <xdr:colOff>50800</xdr:colOff>
      <xdr:row>103</xdr:row>
      <xdr:rowOff>120287</xdr:rowOff>
    </xdr:to>
    <xdr:cxnSp macro="">
      <xdr:nvCxnSpPr>
        <xdr:cNvPr id="449" name="直線コネクタ 448"/>
        <xdr:cNvCxnSpPr/>
      </xdr:nvCxnSpPr>
      <xdr:spPr>
        <a:xfrm>
          <a:off x="14592300" y="17779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69487</xdr:rowOff>
    </xdr:from>
    <xdr:to>
      <xdr:col>72</xdr:col>
      <xdr:colOff>38100</xdr:colOff>
      <xdr:row>103</xdr:row>
      <xdr:rowOff>171087</xdr:rowOff>
    </xdr:to>
    <xdr:sp macro="" textlink="">
      <xdr:nvSpPr>
        <xdr:cNvPr id="450" name="楕円 449"/>
        <xdr:cNvSpPr/>
      </xdr:nvSpPr>
      <xdr:spPr>
        <a:xfrm>
          <a:off x="13652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120287</xdr:rowOff>
    </xdr:from>
    <xdr:to>
      <xdr:col>76</xdr:col>
      <xdr:colOff>114300</xdr:colOff>
      <xdr:row>103</xdr:row>
      <xdr:rowOff>120287</xdr:rowOff>
    </xdr:to>
    <xdr:cxnSp macro="">
      <xdr:nvCxnSpPr>
        <xdr:cNvPr id="451" name="直線コネクタ 450"/>
        <xdr:cNvCxnSpPr/>
      </xdr:nvCxnSpPr>
      <xdr:spPr>
        <a:xfrm>
          <a:off x="13703300" y="17779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16164</xdr:rowOff>
    </xdr:from>
    <xdr:ext cx="405111" cy="259045"/>
    <xdr:sp macro="" textlink="">
      <xdr:nvSpPr>
        <xdr:cNvPr id="452" name="n_1mainValue【庁舎】&#10;有形固定資産減価償却率"/>
        <xdr:cNvSpPr txBox="1"/>
      </xdr:nvSpPr>
      <xdr:spPr>
        <a:xfrm>
          <a:off x="152660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16164</xdr:rowOff>
    </xdr:from>
    <xdr:ext cx="405111" cy="259045"/>
    <xdr:sp macro="" textlink="">
      <xdr:nvSpPr>
        <xdr:cNvPr id="453" name="n_2mainValue【庁舎】&#10;有形固定資産減価償却率"/>
        <xdr:cNvSpPr txBox="1"/>
      </xdr:nvSpPr>
      <xdr:spPr>
        <a:xfrm>
          <a:off x="14389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16164</xdr:rowOff>
    </xdr:from>
    <xdr:ext cx="405111" cy="259045"/>
    <xdr:sp macro="" textlink="">
      <xdr:nvSpPr>
        <xdr:cNvPr id="454" name="n_3mainValue【庁舎】&#10;有形固定資産減価償却率"/>
        <xdr:cNvSpPr txBox="1"/>
      </xdr:nvSpPr>
      <xdr:spPr>
        <a:xfrm>
          <a:off x="13500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5" name="正方形/長方形 4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6" name="正方形/長方形 4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7" name="正方形/長方形 4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8" name="正方形/長方形 4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9" name="正方形/長方形 4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0" name="正方形/長方形 4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1" name="正方形/長方形 4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2" name="正方形/長方形 4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3" name="テキスト ボックス 4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4" name="直線コネクタ 4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65" name="テキスト ボックス 46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66" name="直線コネクタ 4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67" name="テキスト ボックス 4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68" name="直線コネクタ 4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69" name="テキスト ボックス 4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70" name="直線コネクタ 4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71" name="テキスト ボックス 4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72" name="直線コネクタ 4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73" name="テキスト ボックス 4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74" name="直線コネクタ 4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75" name="テキスト ボックス 4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6" name="直線コネクタ 4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77" name="テキスト ボックス 4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8" name="直線コネクタ 4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9" name="テキスト ボックス 4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481" name="直線コネクタ 480"/>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482"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483" name="直線コネクタ 482"/>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484"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485" name="直線コネクタ 484"/>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486"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487" name="フローチャート: 判断 486"/>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488" name="フローチャート: 判断 487"/>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139354</xdr:rowOff>
    </xdr:from>
    <xdr:ext cx="469744" cy="259045"/>
    <xdr:sp macro="" textlink="">
      <xdr:nvSpPr>
        <xdr:cNvPr id="489" name="n_1aveValue【庁舎】&#10;一人当たり面積"/>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490" name="フローチャート: 判断 489"/>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39750</xdr:rowOff>
    </xdr:from>
    <xdr:ext cx="469744" cy="259045"/>
    <xdr:sp macro="" textlink="">
      <xdr:nvSpPr>
        <xdr:cNvPr id="491"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492" name="フローチャート: 判断 491"/>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162214</xdr:rowOff>
    </xdr:from>
    <xdr:ext cx="469744" cy="259045"/>
    <xdr:sp macro="" textlink="">
      <xdr:nvSpPr>
        <xdr:cNvPr id="493" name="n_3aveValue【庁舎】&#10;一人当たり面積"/>
        <xdr:cNvSpPr txBox="1"/>
      </xdr:nvSpPr>
      <xdr:spPr>
        <a:xfrm>
          <a:off x="19310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94" name="テキスト ボックス 4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5" name="テキスト ボックス 4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6" name="テキスト ボックス 4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7" name="テキスト ボックス 4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8" name="テキスト ボックス 4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120106</xdr:rowOff>
    </xdr:from>
    <xdr:to>
      <xdr:col>116</xdr:col>
      <xdr:colOff>114300</xdr:colOff>
      <xdr:row>104</xdr:row>
      <xdr:rowOff>50256</xdr:rowOff>
    </xdr:to>
    <xdr:sp macro="" textlink="">
      <xdr:nvSpPr>
        <xdr:cNvPr id="499" name="楕円 498"/>
        <xdr:cNvSpPr/>
      </xdr:nvSpPr>
      <xdr:spPr>
        <a:xfrm>
          <a:off x="221107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142983</xdr:rowOff>
    </xdr:from>
    <xdr:ext cx="469744" cy="259045"/>
    <xdr:sp macro="" textlink="">
      <xdr:nvSpPr>
        <xdr:cNvPr id="500" name="【庁舎】&#10;一人当たり面積該当値テキスト"/>
        <xdr:cNvSpPr txBox="1"/>
      </xdr:nvSpPr>
      <xdr:spPr>
        <a:xfrm>
          <a:off x="22199600" y="176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146231</xdr:rowOff>
    </xdr:from>
    <xdr:to>
      <xdr:col>112</xdr:col>
      <xdr:colOff>38100</xdr:colOff>
      <xdr:row>104</xdr:row>
      <xdr:rowOff>76381</xdr:rowOff>
    </xdr:to>
    <xdr:sp macro="" textlink="">
      <xdr:nvSpPr>
        <xdr:cNvPr id="501" name="楕円 500"/>
        <xdr:cNvSpPr/>
      </xdr:nvSpPr>
      <xdr:spPr>
        <a:xfrm>
          <a:off x="21272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170906</xdr:rowOff>
    </xdr:from>
    <xdr:to>
      <xdr:col>116</xdr:col>
      <xdr:colOff>63500</xdr:colOff>
      <xdr:row>104</xdr:row>
      <xdr:rowOff>25581</xdr:rowOff>
    </xdr:to>
    <xdr:cxnSp macro="">
      <xdr:nvCxnSpPr>
        <xdr:cNvPr id="502" name="直線コネクタ 501"/>
        <xdr:cNvCxnSpPr/>
      </xdr:nvCxnSpPr>
      <xdr:spPr>
        <a:xfrm flipV="1">
          <a:off x="21323300" y="1783025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7438</xdr:rowOff>
    </xdr:from>
    <xdr:to>
      <xdr:col>107</xdr:col>
      <xdr:colOff>101600</xdr:colOff>
      <xdr:row>104</xdr:row>
      <xdr:rowOff>109038</xdr:rowOff>
    </xdr:to>
    <xdr:sp macro="" textlink="">
      <xdr:nvSpPr>
        <xdr:cNvPr id="503" name="楕円 502"/>
        <xdr:cNvSpPr/>
      </xdr:nvSpPr>
      <xdr:spPr>
        <a:xfrm>
          <a:off x="20383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25581</xdr:rowOff>
    </xdr:from>
    <xdr:to>
      <xdr:col>111</xdr:col>
      <xdr:colOff>177800</xdr:colOff>
      <xdr:row>104</xdr:row>
      <xdr:rowOff>58238</xdr:rowOff>
    </xdr:to>
    <xdr:cxnSp macro="">
      <xdr:nvCxnSpPr>
        <xdr:cNvPr id="504" name="直線コネクタ 503"/>
        <xdr:cNvCxnSpPr/>
      </xdr:nvCxnSpPr>
      <xdr:spPr>
        <a:xfrm flipV="1">
          <a:off x="20434300" y="178563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25400</xdr:rowOff>
    </xdr:from>
    <xdr:to>
      <xdr:col>102</xdr:col>
      <xdr:colOff>165100</xdr:colOff>
      <xdr:row>104</xdr:row>
      <xdr:rowOff>127000</xdr:rowOff>
    </xdr:to>
    <xdr:sp macro="" textlink="">
      <xdr:nvSpPr>
        <xdr:cNvPr id="505" name="楕円 504"/>
        <xdr:cNvSpPr/>
      </xdr:nvSpPr>
      <xdr:spPr>
        <a:xfrm>
          <a:off x="19494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58238</xdr:rowOff>
    </xdr:from>
    <xdr:to>
      <xdr:col>107</xdr:col>
      <xdr:colOff>50800</xdr:colOff>
      <xdr:row>104</xdr:row>
      <xdr:rowOff>76200</xdr:rowOff>
    </xdr:to>
    <xdr:cxnSp macro="">
      <xdr:nvCxnSpPr>
        <xdr:cNvPr id="506" name="直線コネクタ 505"/>
        <xdr:cNvCxnSpPr/>
      </xdr:nvCxnSpPr>
      <xdr:spPr>
        <a:xfrm flipV="1">
          <a:off x="19545300" y="1788903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92908</xdr:rowOff>
    </xdr:from>
    <xdr:ext cx="469744" cy="259045"/>
    <xdr:sp macro="" textlink="">
      <xdr:nvSpPr>
        <xdr:cNvPr id="507" name="n_1mainValue【庁舎】&#10;一人当たり面積"/>
        <xdr:cNvSpPr txBox="1"/>
      </xdr:nvSpPr>
      <xdr:spPr>
        <a:xfrm>
          <a:off x="21075727" y="175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125565</xdr:rowOff>
    </xdr:from>
    <xdr:ext cx="469744" cy="259045"/>
    <xdr:sp macro="" textlink="">
      <xdr:nvSpPr>
        <xdr:cNvPr id="508" name="n_2mainValue【庁舎】&#10;一人当たり面積"/>
        <xdr:cNvSpPr txBox="1"/>
      </xdr:nvSpPr>
      <xdr:spPr>
        <a:xfrm>
          <a:off x="20199427" y="1761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143527</xdr:rowOff>
    </xdr:from>
    <xdr:ext cx="469744" cy="259045"/>
    <xdr:sp macro="" textlink="">
      <xdr:nvSpPr>
        <xdr:cNvPr id="509" name="n_3mainValue【庁舎】&#10;一人当たり面積"/>
        <xdr:cNvSpPr txBox="1"/>
      </xdr:nvSpPr>
      <xdr:spPr>
        <a:xfrm>
          <a:off x="19310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0" name="正方形/長方形 5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1" name="正方形/長方形 5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2" name="テキスト ボックス 5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保健センターでは、平成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年度に共用を開始した健康管理センターが比較的新しいため、有形固定資産減価償却率が類似団体平均を下回ることとなったと推察される。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体育施設では、屋内運動場の建設や町民総合体育館の大規模改修を行っているが、町内体育施設のほとんどが昭和後半～平成前半に建設されたものであることから、類似団体平均より有形固定資産減価償却率が上回っており、施設の老朽化による維持補修経費の増加が今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庁舎は、今後老朽化による維持補修経費の増加が見込まれる。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消防施設については、類似団体平均並みとなっていることから、今後も計画的な整備を実施していくこととしたい。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
7,557
737.56
6,676,322
6,282,725
388,045
4,106,559
8,569,329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町税では、景気の回復に伴う前年度給与所得の上昇や企業の業績改善がみられたことから、個人住民税、法人税ともに前年度を上回る税収となった。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なお、少子高齢化等に伴う人口減の影響は大きく、類似団体に比べ財政基盤が弱いことから、今後とも徴収強化等による歳入確保を図るとともに、行政事務の効率化などにより歳出抑制に努めていく。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15724</xdr:rowOff>
    </xdr:to>
    <xdr:cxnSp macro="">
      <xdr:nvCxnSpPr>
        <xdr:cNvPr id="70" name="直線コネクタ 69"/>
        <xdr:cNvCxnSpPr/>
      </xdr:nvCxnSpPr>
      <xdr:spPr>
        <a:xfrm flipV="1">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27215</xdr:rowOff>
    </xdr:to>
    <xdr:cxnSp macro="">
      <xdr:nvCxnSpPr>
        <xdr:cNvPr id="79" name="直線コネクタ 78"/>
        <xdr:cNvCxnSpPr/>
      </xdr:nvCxnSpPr>
      <xdr:spPr>
        <a:xfrm flipV="1">
          <a:off x="1447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167718</xdr:rowOff>
    </xdr:from>
    <xdr:ext cx="762000" cy="259045"/>
    <xdr:sp macro="" textlink="">
      <xdr:nvSpPr>
        <xdr:cNvPr id="83" name="テキスト ボックス 82"/>
        <xdr:cNvSpPr txBox="1"/>
      </xdr:nvSpPr>
      <xdr:spPr>
        <a:xfrm>
          <a:off x="1066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経常一般財源では、景気の回復に伴う個人住民税や法人税の増加があったものの、普通交付税が減少したことなどから、経常収支比率は前年度同水準の</a:t>
          </a:r>
          <a:r>
            <a:rPr kumimoji="1" lang="en-US" altLang="ja-JP" sz="1300">
              <a:latin typeface="ＭＳ Ｐゴシック" panose="020B0600070205080204" pitchFamily="50" charset="-128"/>
              <a:ea typeface="ＭＳ Ｐゴシック" panose="020B0600070205080204" pitchFamily="50" charset="-128"/>
            </a:rPr>
            <a:t>89.8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に実施した小国小学校本体工事等に係る地方債の元金償還が始まり、今後数年間は公債費の増加が見込まれることから、一層の経常経費の節減を図りつつ、効果と効率を見極めながら事業の取捨選択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44873</xdr:rowOff>
    </xdr:from>
    <xdr:to>
      <xdr:col>23</xdr:col>
      <xdr:colOff>133350</xdr:colOff>
      <xdr:row>65</xdr:row>
      <xdr:rowOff>44873</xdr:rowOff>
    </xdr:to>
    <xdr:cxnSp macro="">
      <xdr:nvCxnSpPr>
        <xdr:cNvPr id="133" name="直線コネクタ 132"/>
        <xdr:cNvCxnSpPr/>
      </xdr:nvCxnSpPr>
      <xdr:spPr>
        <a:xfrm>
          <a:off x="4114800" y="111891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7196</xdr:rowOff>
    </xdr:from>
    <xdr:to>
      <xdr:col>19</xdr:col>
      <xdr:colOff>133350</xdr:colOff>
      <xdr:row>65</xdr:row>
      <xdr:rowOff>44873</xdr:rowOff>
    </xdr:to>
    <xdr:cxnSp macro="">
      <xdr:nvCxnSpPr>
        <xdr:cNvPr id="136" name="直線コネクタ 135"/>
        <xdr:cNvCxnSpPr/>
      </xdr:nvCxnSpPr>
      <xdr:spPr>
        <a:xfrm>
          <a:off x="3225800" y="1097999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45931</xdr:rowOff>
    </xdr:from>
    <xdr:to>
      <xdr:col>15</xdr:col>
      <xdr:colOff>82550</xdr:colOff>
      <xdr:row>64</xdr:row>
      <xdr:rowOff>7196</xdr:rowOff>
    </xdr:to>
    <xdr:cxnSp macro="">
      <xdr:nvCxnSpPr>
        <xdr:cNvPr id="139" name="直線コネクタ 138"/>
        <xdr:cNvCxnSpPr/>
      </xdr:nvCxnSpPr>
      <xdr:spPr>
        <a:xfrm>
          <a:off x="2336800" y="10847281"/>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45931</xdr:rowOff>
    </xdr:from>
    <xdr:to>
      <xdr:col>11</xdr:col>
      <xdr:colOff>31750</xdr:colOff>
      <xdr:row>63</xdr:row>
      <xdr:rowOff>142452</xdr:rowOff>
    </xdr:to>
    <xdr:cxnSp macro="">
      <xdr:nvCxnSpPr>
        <xdr:cNvPr id="142" name="直線コネクタ 141"/>
        <xdr:cNvCxnSpPr/>
      </xdr:nvCxnSpPr>
      <xdr:spPr>
        <a:xfrm flipV="1">
          <a:off x="1447800" y="1084728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46" name="テキスト ボックス 145"/>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2" name="楕円 151"/>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3"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4" name="楕円 153"/>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5" name="テキスト ボックス 154"/>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6" name="楕円 155"/>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68173</xdr:rowOff>
    </xdr:from>
    <xdr:ext cx="762000" cy="259045"/>
    <xdr:sp macro="" textlink="">
      <xdr:nvSpPr>
        <xdr:cNvPr id="157" name="テキスト ボックス 156"/>
        <xdr:cNvSpPr txBox="1"/>
      </xdr:nvSpPr>
      <xdr:spPr>
        <a:xfrm>
          <a:off x="2844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166581</xdr:rowOff>
    </xdr:from>
    <xdr:to>
      <xdr:col>11</xdr:col>
      <xdr:colOff>82550</xdr:colOff>
      <xdr:row>63</xdr:row>
      <xdr:rowOff>96731</xdr:rowOff>
    </xdr:to>
    <xdr:sp macro="" textlink="">
      <xdr:nvSpPr>
        <xdr:cNvPr id="158" name="楕円 157"/>
        <xdr:cNvSpPr/>
      </xdr:nvSpPr>
      <xdr:spPr>
        <a:xfrm>
          <a:off x="2286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106908</xdr:rowOff>
    </xdr:from>
    <xdr:ext cx="762000" cy="259045"/>
    <xdr:sp macro="" textlink="">
      <xdr:nvSpPr>
        <xdr:cNvPr id="159" name="テキスト ボックス 158"/>
        <xdr:cNvSpPr txBox="1"/>
      </xdr:nvSpPr>
      <xdr:spPr>
        <a:xfrm>
          <a:off x="1955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91652</xdr:rowOff>
    </xdr:from>
    <xdr:to>
      <xdr:col>7</xdr:col>
      <xdr:colOff>31750</xdr:colOff>
      <xdr:row>64</xdr:row>
      <xdr:rowOff>21802</xdr:rowOff>
    </xdr:to>
    <xdr:sp macro="" textlink="">
      <xdr:nvSpPr>
        <xdr:cNvPr id="160" name="楕円 159"/>
        <xdr:cNvSpPr/>
      </xdr:nvSpPr>
      <xdr:spPr>
        <a:xfrm>
          <a:off x="1397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31979</xdr:rowOff>
    </xdr:from>
    <xdr:ext cx="762000" cy="259045"/>
    <xdr:sp macro="" textlink="">
      <xdr:nvSpPr>
        <xdr:cNvPr id="161" name="テキスト ボックス 160"/>
        <xdr:cNvSpPr txBox="1"/>
      </xdr:nvSpPr>
      <xdr:spPr>
        <a:xfrm>
          <a:off x="1066800" y="106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[324,031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本町は豪雪地帯であり、維持補修費のなかでも冬期間の除排雪経費が大きいことから、類似団体内平均を大きく上回ることとなっている。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今後も除排雪対策路線や出動基準の適正化を図りながら、安定的、効率的な除排雪対策に取り組む。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また人件費においては、行政事務改善及び定員適正化計画等に基づき、計画的な人員管理に努めていく。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61347</xdr:rowOff>
    </xdr:from>
    <xdr:to>
      <xdr:col>23</xdr:col>
      <xdr:colOff>133350</xdr:colOff>
      <xdr:row>84</xdr:row>
      <xdr:rowOff>113681</xdr:rowOff>
    </xdr:to>
    <xdr:cxnSp macro="">
      <xdr:nvCxnSpPr>
        <xdr:cNvPr id="198" name="直線コネクタ 197"/>
        <xdr:cNvCxnSpPr/>
      </xdr:nvCxnSpPr>
      <xdr:spPr>
        <a:xfrm>
          <a:off x="4114800" y="14463147"/>
          <a:ext cx="838200" cy="5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77747</xdr:rowOff>
    </xdr:from>
    <xdr:to>
      <xdr:col>19</xdr:col>
      <xdr:colOff>133350</xdr:colOff>
      <xdr:row>84</xdr:row>
      <xdr:rowOff>61347</xdr:rowOff>
    </xdr:to>
    <xdr:cxnSp macro="">
      <xdr:nvCxnSpPr>
        <xdr:cNvPr id="201" name="直線コネクタ 200"/>
        <xdr:cNvCxnSpPr/>
      </xdr:nvCxnSpPr>
      <xdr:spPr>
        <a:xfrm>
          <a:off x="3225800" y="14308097"/>
          <a:ext cx="889000" cy="15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76496</xdr:rowOff>
    </xdr:from>
    <xdr:to>
      <xdr:col>15</xdr:col>
      <xdr:colOff>82550</xdr:colOff>
      <xdr:row>83</xdr:row>
      <xdr:rowOff>77747</xdr:rowOff>
    </xdr:to>
    <xdr:cxnSp macro="">
      <xdr:nvCxnSpPr>
        <xdr:cNvPr id="204" name="直線コネクタ 203"/>
        <xdr:cNvCxnSpPr/>
      </xdr:nvCxnSpPr>
      <xdr:spPr>
        <a:xfrm>
          <a:off x="2336800" y="14306846"/>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76496</xdr:rowOff>
    </xdr:from>
    <xdr:to>
      <xdr:col>11</xdr:col>
      <xdr:colOff>31750</xdr:colOff>
      <xdr:row>83</xdr:row>
      <xdr:rowOff>116198</xdr:rowOff>
    </xdr:to>
    <xdr:cxnSp macro="">
      <xdr:nvCxnSpPr>
        <xdr:cNvPr id="207" name="直線コネクタ 206"/>
        <xdr:cNvCxnSpPr/>
      </xdr:nvCxnSpPr>
      <xdr:spPr>
        <a:xfrm flipV="1">
          <a:off x="1447800" y="14306846"/>
          <a:ext cx="889000" cy="3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162006</xdr:rowOff>
    </xdr:from>
    <xdr:ext cx="762000" cy="259045"/>
    <xdr:sp macro="" textlink="">
      <xdr:nvSpPr>
        <xdr:cNvPr id="211" name="テキスト ボックス 210"/>
        <xdr:cNvSpPr txBox="1"/>
      </xdr:nvSpPr>
      <xdr:spPr>
        <a:xfrm>
          <a:off x="1066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62881</xdr:rowOff>
    </xdr:from>
    <xdr:to>
      <xdr:col>23</xdr:col>
      <xdr:colOff>184150</xdr:colOff>
      <xdr:row>84</xdr:row>
      <xdr:rowOff>164481</xdr:rowOff>
    </xdr:to>
    <xdr:sp macro="" textlink="">
      <xdr:nvSpPr>
        <xdr:cNvPr id="217" name="楕円 216"/>
        <xdr:cNvSpPr/>
      </xdr:nvSpPr>
      <xdr:spPr>
        <a:xfrm>
          <a:off x="4902200" y="144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34958</xdr:rowOff>
    </xdr:from>
    <xdr:ext cx="762000" cy="259045"/>
    <xdr:sp macro="" textlink="">
      <xdr:nvSpPr>
        <xdr:cNvPr id="218" name="人件費・物件費等の状況該当値テキスト"/>
        <xdr:cNvSpPr txBox="1"/>
      </xdr:nvSpPr>
      <xdr:spPr>
        <a:xfrm>
          <a:off x="5041900" y="1443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10547</xdr:rowOff>
    </xdr:from>
    <xdr:to>
      <xdr:col>19</xdr:col>
      <xdr:colOff>184150</xdr:colOff>
      <xdr:row>84</xdr:row>
      <xdr:rowOff>112147</xdr:rowOff>
    </xdr:to>
    <xdr:sp macro="" textlink="">
      <xdr:nvSpPr>
        <xdr:cNvPr id="219" name="楕円 218"/>
        <xdr:cNvSpPr/>
      </xdr:nvSpPr>
      <xdr:spPr>
        <a:xfrm>
          <a:off x="4064000" y="144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96924</xdr:rowOff>
    </xdr:from>
    <xdr:ext cx="736600" cy="259045"/>
    <xdr:sp macro="" textlink="">
      <xdr:nvSpPr>
        <xdr:cNvPr id="220" name="テキスト ボックス 219"/>
        <xdr:cNvSpPr txBox="1"/>
      </xdr:nvSpPr>
      <xdr:spPr>
        <a:xfrm>
          <a:off x="3733800" y="1449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26947</xdr:rowOff>
    </xdr:from>
    <xdr:to>
      <xdr:col>15</xdr:col>
      <xdr:colOff>133350</xdr:colOff>
      <xdr:row>83</xdr:row>
      <xdr:rowOff>128547</xdr:rowOff>
    </xdr:to>
    <xdr:sp macro="" textlink="">
      <xdr:nvSpPr>
        <xdr:cNvPr id="221" name="楕円 220"/>
        <xdr:cNvSpPr/>
      </xdr:nvSpPr>
      <xdr:spPr>
        <a:xfrm>
          <a:off x="3175000" y="1425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113324</xdr:rowOff>
    </xdr:from>
    <xdr:ext cx="762000" cy="259045"/>
    <xdr:sp macro="" textlink="">
      <xdr:nvSpPr>
        <xdr:cNvPr id="222" name="テキスト ボックス 221"/>
        <xdr:cNvSpPr txBox="1"/>
      </xdr:nvSpPr>
      <xdr:spPr>
        <a:xfrm>
          <a:off x="2844800" y="1434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25696</xdr:rowOff>
    </xdr:from>
    <xdr:to>
      <xdr:col>11</xdr:col>
      <xdr:colOff>82550</xdr:colOff>
      <xdr:row>83</xdr:row>
      <xdr:rowOff>127296</xdr:rowOff>
    </xdr:to>
    <xdr:sp macro="" textlink="">
      <xdr:nvSpPr>
        <xdr:cNvPr id="223" name="楕円 222"/>
        <xdr:cNvSpPr/>
      </xdr:nvSpPr>
      <xdr:spPr>
        <a:xfrm>
          <a:off x="2286000" y="1425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112073</xdr:rowOff>
    </xdr:from>
    <xdr:ext cx="762000" cy="259045"/>
    <xdr:sp macro="" textlink="">
      <xdr:nvSpPr>
        <xdr:cNvPr id="224" name="テキスト ボックス 223"/>
        <xdr:cNvSpPr txBox="1"/>
      </xdr:nvSpPr>
      <xdr:spPr>
        <a:xfrm>
          <a:off x="1955800" y="1434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65398</xdr:rowOff>
    </xdr:from>
    <xdr:to>
      <xdr:col>7</xdr:col>
      <xdr:colOff>31750</xdr:colOff>
      <xdr:row>83</xdr:row>
      <xdr:rowOff>166998</xdr:rowOff>
    </xdr:to>
    <xdr:sp macro="" textlink="">
      <xdr:nvSpPr>
        <xdr:cNvPr id="225" name="楕円 224"/>
        <xdr:cNvSpPr/>
      </xdr:nvSpPr>
      <xdr:spPr>
        <a:xfrm>
          <a:off x="1397000" y="1429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151775</xdr:rowOff>
    </xdr:from>
    <xdr:ext cx="762000" cy="259045"/>
    <xdr:sp macro="" textlink="">
      <xdr:nvSpPr>
        <xdr:cNvPr id="226" name="テキスト ボックス 225"/>
        <xdr:cNvSpPr txBox="1"/>
      </xdr:nvSpPr>
      <xdr:spPr>
        <a:xfrm>
          <a:off x="1066800" y="1438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給与については人事院勧告に準じて改定を行っており、近年は類似団体内平均値を下回っていたが、平成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年度は類似団体内平均値を上回ることとなった。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86</xdr:row>
      <xdr:rowOff>115005</xdr:rowOff>
    </xdr:to>
    <xdr:cxnSp macro="">
      <xdr:nvCxnSpPr>
        <xdr:cNvPr id="260" name="直線コネクタ 259"/>
        <xdr:cNvCxnSpPr/>
      </xdr:nvCxnSpPr>
      <xdr:spPr>
        <a:xfrm>
          <a:off x="16179800" y="1461840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45155</xdr:rowOff>
    </xdr:to>
    <xdr:cxnSp macro="">
      <xdr:nvCxnSpPr>
        <xdr:cNvPr id="263" name="直線コネクタ 262"/>
        <xdr:cNvCxnSpPr/>
      </xdr:nvCxnSpPr>
      <xdr:spPr>
        <a:xfrm>
          <a:off x="15290800" y="1448435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82550</xdr:rowOff>
    </xdr:to>
    <xdr:cxnSp macro="">
      <xdr:nvCxnSpPr>
        <xdr:cNvPr id="266" name="直線コネクタ 265"/>
        <xdr:cNvCxnSpPr/>
      </xdr:nvCxnSpPr>
      <xdr:spPr>
        <a:xfrm>
          <a:off x="14401800" y="143905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160161</xdr:rowOff>
    </xdr:to>
    <xdr:cxnSp macro="">
      <xdr:nvCxnSpPr>
        <xdr:cNvPr id="269" name="直線コネクタ 268"/>
        <xdr:cNvCxnSpPr/>
      </xdr:nvCxnSpPr>
      <xdr:spPr>
        <a:xfrm>
          <a:off x="13512800" y="1436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73" name="テキスト ボックス 272"/>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9" name="楕円 278"/>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80" name="給与水準   （国との比較）該当値テキスト"/>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81" name="楕円 280"/>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82" name="テキスト ボックス 281"/>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3" name="楕円 282"/>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4" name="テキスト ボックス 283"/>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85" name="楕円 284"/>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86" name="テキスト ボックス 285"/>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7" name="楕円 286"/>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8" name="テキスト ボックス 287"/>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本町では、平成</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月に定員管理適正化計画を策定し、平成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月に見直しを行いながら、これまで計画的に職員数の削減を進めてきている。また、平成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月には「小国町行財政改革推進方針（集中改革プラン）」を設定して計画を更新してきている。これまでは類似団体内平均値より少なくなっていたが、近年はほぼ同水準で推移しており、平成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年度は類似団体内平均値を上回ることとなった。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本町は面積</a:t>
          </a:r>
          <a:r>
            <a:rPr kumimoji="1" lang="en-US" altLang="ja-JP" sz="1200">
              <a:latin typeface="ＭＳ Ｐゴシック" panose="020B0600070205080204" pitchFamily="50" charset="-128"/>
              <a:ea typeface="ＭＳ Ｐゴシック" panose="020B0600070205080204" pitchFamily="50" charset="-128"/>
            </a:rPr>
            <a:t>737.56</a:t>
          </a:r>
          <a:r>
            <a:rPr kumimoji="1" lang="ja-JP" altLang="en-US" sz="1200">
              <a:latin typeface="ＭＳ Ｐゴシック" panose="020B0600070205080204" pitchFamily="50" charset="-128"/>
              <a:ea typeface="ＭＳ Ｐゴシック" panose="020B0600070205080204" pitchFamily="50" charset="-128"/>
            </a:rPr>
            <a:t>平方キロメートルと広大であり、そのなかに</a:t>
          </a:r>
          <a:r>
            <a:rPr kumimoji="1" lang="en-US" altLang="ja-JP" sz="1200">
              <a:latin typeface="ＭＳ Ｐゴシック" panose="020B0600070205080204" pitchFamily="50" charset="-128"/>
              <a:ea typeface="ＭＳ Ｐゴシック" panose="020B0600070205080204" pitchFamily="50" charset="-128"/>
            </a:rPr>
            <a:t>90</a:t>
          </a:r>
          <a:r>
            <a:rPr kumimoji="1" lang="ja-JP" altLang="en-US" sz="1200">
              <a:latin typeface="ＭＳ Ｐゴシック" panose="020B0600070205080204" pitchFamily="50" charset="-128"/>
              <a:ea typeface="ＭＳ Ｐゴシック" panose="020B0600070205080204" pitchFamily="50" charset="-128"/>
            </a:rPr>
            <a:t>余の集落が散在し、周囲を山岳地に囲まれ、他の市町村からも遠隔となっている。必要な行政サービスを維持しながら、スリムで効率的な行財政運営を行っていくため、今後も定員管理適正化計画をふまえ、計画的に職員数の管理を行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84519</xdr:rowOff>
    </xdr:from>
    <xdr:to>
      <xdr:col>81</xdr:col>
      <xdr:colOff>44450</xdr:colOff>
      <xdr:row>60</xdr:row>
      <xdr:rowOff>109855</xdr:rowOff>
    </xdr:to>
    <xdr:cxnSp macro="">
      <xdr:nvCxnSpPr>
        <xdr:cNvPr id="319" name="直線コネクタ 318"/>
        <xdr:cNvCxnSpPr/>
      </xdr:nvCxnSpPr>
      <xdr:spPr>
        <a:xfrm>
          <a:off x="16179800" y="10371519"/>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63405</xdr:rowOff>
    </xdr:from>
    <xdr:to>
      <xdr:col>77</xdr:col>
      <xdr:colOff>44450</xdr:colOff>
      <xdr:row>60</xdr:row>
      <xdr:rowOff>84519</xdr:rowOff>
    </xdr:to>
    <xdr:cxnSp macro="">
      <xdr:nvCxnSpPr>
        <xdr:cNvPr id="322" name="直線コネクタ 321"/>
        <xdr:cNvCxnSpPr/>
      </xdr:nvCxnSpPr>
      <xdr:spPr>
        <a:xfrm>
          <a:off x="15290800" y="10350405"/>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29019</xdr:rowOff>
    </xdr:from>
    <xdr:to>
      <xdr:col>72</xdr:col>
      <xdr:colOff>203200</xdr:colOff>
      <xdr:row>60</xdr:row>
      <xdr:rowOff>63405</xdr:rowOff>
    </xdr:to>
    <xdr:cxnSp macro="">
      <xdr:nvCxnSpPr>
        <xdr:cNvPr id="325" name="直線コネクタ 324"/>
        <xdr:cNvCxnSpPr/>
      </xdr:nvCxnSpPr>
      <xdr:spPr>
        <a:xfrm>
          <a:off x="14401800" y="10316019"/>
          <a:ext cx="8890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153416</xdr:rowOff>
    </xdr:from>
    <xdr:to>
      <xdr:col>68</xdr:col>
      <xdr:colOff>152400</xdr:colOff>
      <xdr:row>60</xdr:row>
      <xdr:rowOff>29019</xdr:rowOff>
    </xdr:to>
    <xdr:cxnSp macro="">
      <xdr:nvCxnSpPr>
        <xdr:cNvPr id="328" name="直線コネクタ 327"/>
        <xdr:cNvCxnSpPr/>
      </xdr:nvCxnSpPr>
      <xdr:spPr>
        <a:xfrm>
          <a:off x="13512800" y="10268966"/>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59055</xdr:rowOff>
    </xdr:from>
    <xdr:to>
      <xdr:col>81</xdr:col>
      <xdr:colOff>95250</xdr:colOff>
      <xdr:row>60</xdr:row>
      <xdr:rowOff>160655</xdr:rowOff>
    </xdr:to>
    <xdr:sp macro="" textlink="">
      <xdr:nvSpPr>
        <xdr:cNvPr id="338" name="楕円 337"/>
        <xdr:cNvSpPr/>
      </xdr:nvSpPr>
      <xdr:spPr>
        <a:xfrm>
          <a:off x="16967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31132</xdr:rowOff>
    </xdr:from>
    <xdr:ext cx="762000" cy="259045"/>
    <xdr:sp macro="" textlink="">
      <xdr:nvSpPr>
        <xdr:cNvPr id="339" name="定員管理の状況該当値テキスト"/>
        <xdr:cNvSpPr txBox="1"/>
      </xdr:nvSpPr>
      <xdr:spPr>
        <a:xfrm>
          <a:off x="17106900" y="103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33719</xdr:rowOff>
    </xdr:from>
    <xdr:to>
      <xdr:col>77</xdr:col>
      <xdr:colOff>95250</xdr:colOff>
      <xdr:row>60</xdr:row>
      <xdr:rowOff>135319</xdr:rowOff>
    </xdr:to>
    <xdr:sp macro="" textlink="">
      <xdr:nvSpPr>
        <xdr:cNvPr id="340" name="楕円 339"/>
        <xdr:cNvSpPr/>
      </xdr:nvSpPr>
      <xdr:spPr>
        <a:xfrm>
          <a:off x="16129000" y="103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120096</xdr:rowOff>
    </xdr:from>
    <xdr:ext cx="736600" cy="259045"/>
    <xdr:sp macro="" textlink="">
      <xdr:nvSpPr>
        <xdr:cNvPr id="341" name="テキスト ボックス 340"/>
        <xdr:cNvSpPr txBox="1"/>
      </xdr:nvSpPr>
      <xdr:spPr>
        <a:xfrm>
          <a:off x="15798800" y="1040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12605</xdr:rowOff>
    </xdr:from>
    <xdr:to>
      <xdr:col>73</xdr:col>
      <xdr:colOff>44450</xdr:colOff>
      <xdr:row>60</xdr:row>
      <xdr:rowOff>114205</xdr:rowOff>
    </xdr:to>
    <xdr:sp macro="" textlink="">
      <xdr:nvSpPr>
        <xdr:cNvPr id="342" name="楕円 341"/>
        <xdr:cNvSpPr/>
      </xdr:nvSpPr>
      <xdr:spPr>
        <a:xfrm>
          <a:off x="15240000" y="102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98982</xdr:rowOff>
    </xdr:from>
    <xdr:ext cx="762000" cy="259045"/>
    <xdr:sp macro="" textlink="">
      <xdr:nvSpPr>
        <xdr:cNvPr id="343" name="テキスト ボックス 342"/>
        <xdr:cNvSpPr txBox="1"/>
      </xdr:nvSpPr>
      <xdr:spPr>
        <a:xfrm>
          <a:off x="14909800" y="1038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149669</xdr:rowOff>
    </xdr:from>
    <xdr:to>
      <xdr:col>68</xdr:col>
      <xdr:colOff>203200</xdr:colOff>
      <xdr:row>60</xdr:row>
      <xdr:rowOff>79819</xdr:rowOff>
    </xdr:to>
    <xdr:sp macro="" textlink="">
      <xdr:nvSpPr>
        <xdr:cNvPr id="344" name="楕円 343"/>
        <xdr:cNvSpPr/>
      </xdr:nvSpPr>
      <xdr:spPr>
        <a:xfrm>
          <a:off x="14351000" y="102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64596</xdr:rowOff>
    </xdr:from>
    <xdr:ext cx="762000" cy="259045"/>
    <xdr:sp macro="" textlink="">
      <xdr:nvSpPr>
        <xdr:cNvPr id="345" name="テキスト ボックス 344"/>
        <xdr:cNvSpPr txBox="1"/>
      </xdr:nvSpPr>
      <xdr:spPr>
        <a:xfrm>
          <a:off x="14020800" y="1035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102616</xdr:rowOff>
    </xdr:from>
    <xdr:to>
      <xdr:col>64</xdr:col>
      <xdr:colOff>152400</xdr:colOff>
      <xdr:row>60</xdr:row>
      <xdr:rowOff>32766</xdr:rowOff>
    </xdr:to>
    <xdr:sp macro="" textlink="">
      <xdr:nvSpPr>
        <xdr:cNvPr id="346" name="楕円 345"/>
        <xdr:cNvSpPr/>
      </xdr:nvSpPr>
      <xdr:spPr>
        <a:xfrm>
          <a:off x="13462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42943</xdr:rowOff>
    </xdr:from>
    <xdr:ext cx="762000" cy="259045"/>
    <xdr:sp macro="" textlink="">
      <xdr:nvSpPr>
        <xdr:cNvPr id="347" name="テキスト ボックス 346"/>
        <xdr:cNvSpPr txBox="1"/>
      </xdr:nvSpPr>
      <xdr:spPr>
        <a:xfrm>
          <a:off x="13131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年度以降の大型事業に伴う、過疎対策事業債や緊急防災・減災事業債等の元金償還の開始に伴い、平成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年度においては実質公債費比率が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今後数年間は公債費の割合が増加していく見込みとなるため、引き続き、自主財源の確保や有利な財源措置に努めていくこととする。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42</xdr:row>
      <xdr:rowOff>92964</xdr:rowOff>
    </xdr:to>
    <xdr:cxnSp macro="">
      <xdr:nvCxnSpPr>
        <xdr:cNvPr id="379" name="直線コネクタ 378"/>
        <xdr:cNvCxnSpPr/>
      </xdr:nvCxnSpPr>
      <xdr:spPr>
        <a:xfrm>
          <a:off x="16179800" y="716838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138938</xdr:rowOff>
    </xdr:to>
    <xdr:cxnSp macro="">
      <xdr:nvCxnSpPr>
        <xdr:cNvPr id="382" name="直線コネクタ 381"/>
        <xdr:cNvCxnSpPr/>
      </xdr:nvCxnSpPr>
      <xdr:spPr>
        <a:xfrm>
          <a:off x="15290800" y="706221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32766</xdr:rowOff>
    </xdr:to>
    <xdr:cxnSp macro="">
      <xdr:nvCxnSpPr>
        <xdr:cNvPr id="385" name="直線コネクタ 384"/>
        <xdr:cNvCxnSpPr/>
      </xdr:nvCxnSpPr>
      <xdr:spPr>
        <a:xfrm>
          <a:off x="14401800" y="70525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61722</xdr:rowOff>
    </xdr:to>
    <xdr:cxnSp macro="">
      <xdr:nvCxnSpPr>
        <xdr:cNvPr id="388" name="直線コネクタ 387"/>
        <xdr:cNvCxnSpPr/>
      </xdr:nvCxnSpPr>
      <xdr:spPr>
        <a:xfrm flipV="1">
          <a:off x="13512800" y="70525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42164</xdr:rowOff>
    </xdr:from>
    <xdr:to>
      <xdr:col>81</xdr:col>
      <xdr:colOff>95250</xdr:colOff>
      <xdr:row>42</xdr:row>
      <xdr:rowOff>143764</xdr:rowOff>
    </xdr:to>
    <xdr:sp macro="" textlink="">
      <xdr:nvSpPr>
        <xdr:cNvPr id="398" name="楕円 397"/>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14241</xdr:rowOff>
    </xdr:from>
    <xdr:ext cx="762000" cy="259045"/>
    <xdr:sp macro="" textlink="">
      <xdr:nvSpPr>
        <xdr:cNvPr id="399"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400" name="楕円 399"/>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401" name="テキスト ボックス 400"/>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2" name="楕円 401"/>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403" name="テキスト ボックス 402"/>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4" name="楕円 403"/>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405" name="テキスト ボックス 404"/>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6" name="楕円 405"/>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407" name="テキスト ボックス 406"/>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小国小学校本体工事や屋内運動場、防災情報伝達システム整備事業等の大型プロジェクトを実施したことから、起債残高が大幅に増加しており、また下水道事業特別会計における負担も大きくなっている。さら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年度は除排雪経費等の資金需要に対応するため、基金の取崩を行ったことから、前年度から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ポイントの増加となり、類似団体内平均値を大きく上回っている。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今後も高い水準で推移することが見込まれることから、より有利な財源の確保と計画的な起債活用に努めていく。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18119</xdr:rowOff>
    </xdr:from>
    <xdr:to>
      <xdr:col>81</xdr:col>
      <xdr:colOff>44450</xdr:colOff>
      <xdr:row>18</xdr:row>
      <xdr:rowOff>29379</xdr:rowOff>
    </xdr:to>
    <xdr:cxnSp macro="">
      <xdr:nvCxnSpPr>
        <xdr:cNvPr id="441" name="直線コネクタ 440"/>
        <xdr:cNvCxnSpPr/>
      </xdr:nvCxnSpPr>
      <xdr:spPr>
        <a:xfrm>
          <a:off x="16179800" y="3104219"/>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145330</xdr:rowOff>
    </xdr:from>
    <xdr:to>
      <xdr:col>77</xdr:col>
      <xdr:colOff>44450</xdr:colOff>
      <xdr:row>18</xdr:row>
      <xdr:rowOff>18119</xdr:rowOff>
    </xdr:to>
    <xdr:cxnSp macro="">
      <xdr:nvCxnSpPr>
        <xdr:cNvPr id="444" name="直線コネクタ 443"/>
        <xdr:cNvCxnSpPr/>
      </xdr:nvCxnSpPr>
      <xdr:spPr>
        <a:xfrm>
          <a:off x="15290800" y="3059980"/>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145330</xdr:rowOff>
    </xdr:from>
    <xdr:to>
      <xdr:col>72</xdr:col>
      <xdr:colOff>203200</xdr:colOff>
      <xdr:row>18</xdr:row>
      <xdr:rowOff>6054</xdr:rowOff>
    </xdr:to>
    <xdr:cxnSp macro="">
      <xdr:nvCxnSpPr>
        <xdr:cNvPr id="447" name="直線コネクタ 446"/>
        <xdr:cNvCxnSpPr/>
      </xdr:nvCxnSpPr>
      <xdr:spPr>
        <a:xfrm flipV="1">
          <a:off x="14401800" y="30599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6054</xdr:rowOff>
    </xdr:from>
    <xdr:to>
      <xdr:col>68</xdr:col>
      <xdr:colOff>152400</xdr:colOff>
      <xdr:row>18</xdr:row>
      <xdr:rowOff>43053</xdr:rowOff>
    </xdr:to>
    <xdr:cxnSp macro="">
      <xdr:nvCxnSpPr>
        <xdr:cNvPr id="450" name="直線コネクタ 449"/>
        <xdr:cNvCxnSpPr/>
      </xdr:nvCxnSpPr>
      <xdr:spPr>
        <a:xfrm flipV="1">
          <a:off x="13512800" y="3092154"/>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150029</xdr:rowOff>
    </xdr:from>
    <xdr:to>
      <xdr:col>81</xdr:col>
      <xdr:colOff>95250</xdr:colOff>
      <xdr:row>18</xdr:row>
      <xdr:rowOff>80179</xdr:rowOff>
    </xdr:to>
    <xdr:sp macro="" textlink="">
      <xdr:nvSpPr>
        <xdr:cNvPr id="460" name="楕円 459"/>
        <xdr:cNvSpPr/>
      </xdr:nvSpPr>
      <xdr:spPr>
        <a:xfrm>
          <a:off x="169672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122106</xdr:rowOff>
    </xdr:from>
    <xdr:ext cx="762000" cy="259045"/>
    <xdr:sp macro="" textlink="">
      <xdr:nvSpPr>
        <xdr:cNvPr id="461" name="将来負担の状況該当値テキスト"/>
        <xdr:cNvSpPr txBox="1"/>
      </xdr:nvSpPr>
      <xdr:spPr>
        <a:xfrm>
          <a:off x="17106900" y="30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138769</xdr:rowOff>
    </xdr:from>
    <xdr:to>
      <xdr:col>77</xdr:col>
      <xdr:colOff>95250</xdr:colOff>
      <xdr:row>18</xdr:row>
      <xdr:rowOff>68919</xdr:rowOff>
    </xdr:to>
    <xdr:sp macro="" textlink="">
      <xdr:nvSpPr>
        <xdr:cNvPr id="462" name="楕円 461"/>
        <xdr:cNvSpPr/>
      </xdr:nvSpPr>
      <xdr:spPr>
        <a:xfrm>
          <a:off x="16129000" y="30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53696</xdr:rowOff>
    </xdr:from>
    <xdr:ext cx="736600" cy="259045"/>
    <xdr:sp macro="" textlink="">
      <xdr:nvSpPr>
        <xdr:cNvPr id="463" name="テキスト ボックス 462"/>
        <xdr:cNvSpPr txBox="1"/>
      </xdr:nvSpPr>
      <xdr:spPr>
        <a:xfrm>
          <a:off x="15798800" y="3139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94530</xdr:rowOff>
    </xdr:from>
    <xdr:to>
      <xdr:col>73</xdr:col>
      <xdr:colOff>44450</xdr:colOff>
      <xdr:row>18</xdr:row>
      <xdr:rowOff>24680</xdr:rowOff>
    </xdr:to>
    <xdr:sp macro="" textlink="">
      <xdr:nvSpPr>
        <xdr:cNvPr id="464" name="楕円 463"/>
        <xdr:cNvSpPr/>
      </xdr:nvSpPr>
      <xdr:spPr>
        <a:xfrm>
          <a:off x="15240000" y="30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9457</xdr:rowOff>
    </xdr:from>
    <xdr:ext cx="762000" cy="259045"/>
    <xdr:sp macro="" textlink="">
      <xdr:nvSpPr>
        <xdr:cNvPr id="465" name="テキスト ボックス 464"/>
        <xdr:cNvSpPr txBox="1"/>
      </xdr:nvSpPr>
      <xdr:spPr>
        <a:xfrm>
          <a:off x="14909800" y="309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126704</xdr:rowOff>
    </xdr:from>
    <xdr:to>
      <xdr:col>68</xdr:col>
      <xdr:colOff>203200</xdr:colOff>
      <xdr:row>18</xdr:row>
      <xdr:rowOff>56854</xdr:rowOff>
    </xdr:to>
    <xdr:sp macro="" textlink="">
      <xdr:nvSpPr>
        <xdr:cNvPr id="466" name="楕円 465"/>
        <xdr:cNvSpPr/>
      </xdr:nvSpPr>
      <xdr:spPr>
        <a:xfrm>
          <a:off x="14351000" y="30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41631</xdr:rowOff>
    </xdr:from>
    <xdr:ext cx="762000" cy="259045"/>
    <xdr:sp macro="" textlink="">
      <xdr:nvSpPr>
        <xdr:cNvPr id="467" name="テキスト ボックス 466"/>
        <xdr:cNvSpPr txBox="1"/>
      </xdr:nvSpPr>
      <xdr:spPr>
        <a:xfrm>
          <a:off x="14020800" y="312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163703</xdr:rowOff>
    </xdr:from>
    <xdr:to>
      <xdr:col>64</xdr:col>
      <xdr:colOff>152400</xdr:colOff>
      <xdr:row>18</xdr:row>
      <xdr:rowOff>93853</xdr:rowOff>
    </xdr:to>
    <xdr:sp macro="" textlink="">
      <xdr:nvSpPr>
        <xdr:cNvPr id="468" name="楕円 467"/>
        <xdr:cNvSpPr/>
      </xdr:nvSpPr>
      <xdr:spPr>
        <a:xfrm>
          <a:off x="13462000" y="307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78630</xdr:rowOff>
    </xdr:from>
    <xdr:ext cx="762000" cy="259045"/>
    <xdr:sp macro="" textlink="">
      <xdr:nvSpPr>
        <xdr:cNvPr id="469" name="テキスト ボックス 468"/>
        <xdr:cNvSpPr txBox="1"/>
      </xdr:nvSpPr>
      <xdr:spPr>
        <a:xfrm>
          <a:off x="13131800" y="316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
7,557
737.56
6,676,322
6,282,725
388,045
4,106,559
8,569,329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月定員管理適正化計画を策定し、平成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月に見直しを行いながら、職員数の削減、特殊勤務手当の廃止、特別職の報酬や管理職手当の減額等に取り組んできている。継続的な人件費の抑制に努めてきた結果、</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％と類似団体内平均値を下回った。今後も定員管理適正化計画をふまえ、人件費の抑制に努める。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31750</xdr:rowOff>
    </xdr:to>
    <xdr:cxnSp macro="">
      <xdr:nvCxnSpPr>
        <xdr:cNvPr id="66" name="直線コネクタ 65"/>
        <xdr:cNvCxnSpPr/>
      </xdr:nvCxnSpPr>
      <xdr:spPr>
        <a:xfrm>
          <a:off x="3987800" y="599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34</xdr:row>
      <xdr:rowOff>165100</xdr:rowOff>
    </xdr:to>
    <xdr:cxnSp macro="">
      <xdr:nvCxnSpPr>
        <xdr:cNvPr id="69" name="直線コネクタ 68"/>
        <xdr:cNvCxnSpPr/>
      </xdr:nvCxnSpPr>
      <xdr:spPr>
        <a:xfrm>
          <a:off x="3098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119380</xdr:rowOff>
    </xdr:from>
    <xdr:to>
      <xdr:col>15</xdr:col>
      <xdr:colOff>98425</xdr:colOff>
      <xdr:row>34</xdr:row>
      <xdr:rowOff>142240</xdr:rowOff>
    </xdr:to>
    <xdr:cxnSp macro="">
      <xdr:nvCxnSpPr>
        <xdr:cNvPr id="72" name="直線コネクタ 71"/>
        <xdr:cNvCxnSpPr/>
      </xdr:nvCxnSpPr>
      <xdr:spPr>
        <a:xfrm>
          <a:off x="2209800" y="594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35</xdr:row>
      <xdr:rowOff>8890</xdr:rowOff>
    </xdr:to>
    <xdr:cxnSp macro="">
      <xdr:nvCxnSpPr>
        <xdr:cNvPr id="75" name="直線コネクタ 74"/>
        <xdr:cNvCxnSpPr/>
      </xdr:nvCxnSpPr>
      <xdr:spPr>
        <a:xfrm flipV="1">
          <a:off x="1320800" y="594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91440</xdr:rowOff>
    </xdr:from>
    <xdr:to>
      <xdr:col>15</xdr:col>
      <xdr:colOff>149225</xdr:colOff>
      <xdr:row>35</xdr:row>
      <xdr:rowOff>21590</xdr:rowOff>
    </xdr:to>
    <xdr:sp macro="" textlink="">
      <xdr:nvSpPr>
        <xdr:cNvPr id="89" name="楕円 88"/>
        <xdr:cNvSpPr/>
      </xdr:nvSpPr>
      <xdr:spPr>
        <a:xfrm>
          <a:off x="3048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31767</xdr:rowOff>
    </xdr:from>
    <xdr:ext cx="762000" cy="259045"/>
    <xdr:sp macro="" textlink="">
      <xdr:nvSpPr>
        <xdr:cNvPr id="90" name="テキスト ボックス 89"/>
        <xdr:cNvSpPr txBox="1"/>
      </xdr:nvSpPr>
      <xdr:spPr>
        <a:xfrm>
          <a:off x="2717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温水プール施設の廃止に伴う施設管理経費の減少等により、前年度</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観光施設等の公共施設全般については、施設の老朽化等により修繕や管理経費がかさんでいる。施設管理への指定管理者制度の導入により経費削減を図っており、今後も歳出全般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33927</xdr:rowOff>
    </xdr:from>
    <xdr:to>
      <xdr:col>82</xdr:col>
      <xdr:colOff>107950</xdr:colOff>
      <xdr:row>15</xdr:row>
      <xdr:rowOff>118836</xdr:rowOff>
    </xdr:to>
    <xdr:cxnSp macro="">
      <xdr:nvCxnSpPr>
        <xdr:cNvPr id="129" name="直線コネクタ 128"/>
        <xdr:cNvCxnSpPr/>
      </xdr:nvCxnSpPr>
      <xdr:spPr>
        <a:xfrm flipV="1">
          <a:off x="15671800" y="260567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79647</xdr:rowOff>
    </xdr:from>
    <xdr:to>
      <xdr:col>78</xdr:col>
      <xdr:colOff>69850</xdr:colOff>
      <xdr:row>15</xdr:row>
      <xdr:rowOff>118836</xdr:rowOff>
    </xdr:to>
    <xdr:cxnSp macro="">
      <xdr:nvCxnSpPr>
        <xdr:cNvPr id="132" name="直線コネクタ 131"/>
        <xdr:cNvCxnSpPr/>
      </xdr:nvCxnSpPr>
      <xdr:spPr>
        <a:xfrm>
          <a:off x="14782800" y="265139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73116</xdr:rowOff>
    </xdr:from>
    <xdr:to>
      <xdr:col>73</xdr:col>
      <xdr:colOff>180975</xdr:colOff>
      <xdr:row>15</xdr:row>
      <xdr:rowOff>79647</xdr:rowOff>
    </xdr:to>
    <xdr:cxnSp macro="">
      <xdr:nvCxnSpPr>
        <xdr:cNvPr id="135" name="直線コネクタ 134"/>
        <xdr:cNvCxnSpPr/>
      </xdr:nvCxnSpPr>
      <xdr:spPr>
        <a:xfrm>
          <a:off x="13893800" y="26448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73116</xdr:rowOff>
    </xdr:from>
    <xdr:to>
      <xdr:col>69</xdr:col>
      <xdr:colOff>92075</xdr:colOff>
      <xdr:row>15</xdr:row>
      <xdr:rowOff>92710</xdr:rowOff>
    </xdr:to>
    <xdr:cxnSp macro="">
      <xdr:nvCxnSpPr>
        <xdr:cNvPr id="138" name="直線コネクタ 137"/>
        <xdr:cNvCxnSpPr/>
      </xdr:nvCxnSpPr>
      <xdr:spPr>
        <a:xfrm flipV="1">
          <a:off x="13004800" y="26448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154577</xdr:rowOff>
    </xdr:from>
    <xdr:to>
      <xdr:col>82</xdr:col>
      <xdr:colOff>158750</xdr:colOff>
      <xdr:row>15</xdr:row>
      <xdr:rowOff>84727</xdr:rowOff>
    </xdr:to>
    <xdr:sp macro="" textlink="">
      <xdr:nvSpPr>
        <xdr:cNvPr id="148" name="楕円 147"/>
        <xdr:cNvSpPr/>
      </xdr:nvSpPr>
      <xdr:spPr>
        <a:xfrm>
          <a:off x="164592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171104</xdr:rowOff>
    </xdr:from>
    <xdr:ext cx="762000" cy="259045"/>
    <xdr:sp macro="" textlink="">
      <xdr:nvSpPr>
        <xdr:cNvPr id="149" name="物件費該当値テキスト"/>
        <xdr:cNvSpPr txBox="1"/>
      </xdr:nvSpPr>
      <xdr:spPr>
        <a:xfrm>
          <a:off x="16598900" y="239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0" name="楕円 149"/>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1" name="テキスト ボックス 150"/>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28847</xdr:rowOff>
    </xdr:from>
    <xdr:to>
      <xdr:col>74</xdr:col>
      <xdr:colOff>31750</xdr:colOff>
      <xdr:row>15</xdr:row>
      <xdr:rowOff>130447</xdr:rowOff>
    </xdr:to>
    <xdr:sp macro="" textlink="">
      <xdr:nvSpPr>
        <xdr:cNvPr id="152" name="楕円 151"/>
        <xdr:cNvSpPr/>
      </xdr:nvSpPr>
      <xdr:spPr>
        <a:xfrm>
          <a:off x="147320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140624</xdr:rowOff>
    </xdr:from>
    <xdr:ext cx="762000" cy="259045"/>
    <xdr:sp macro="" textlink="">
      <xdr:nvSpPr>
        <xdr:cNvPr id="153" name="テキスト ボックス 152"/>
        <xdr:cNvSpPr txBox="1"/>
      </xdr:nvSpPr>
      <xdr:spPr>
        <a:xfrm>
          <a:off x="14401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22316</xdr:rowOff>
    </xdr:from>
    <xdr:to>
      <xdr:col>69</xdr:col>
      <xdr:colOff>142875</xdr:colOff>
      <xdr:row>15</xdr:row>
      <xdr:rowOff>123916</xdr:rowOff>
    </xdr:to>
    <xdr:sp macro="" textlink="">
      <xdr:nvSpPr>
        <xdr:cNvPr id="154" name="楕円 153"/>
        <xdr:cNvSpPr/>
      </xdr:nvSpPr>
      <xdr:spPr>
        <a:xfrm>
          <a:off x="13843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134093</xdr:rowOff>
    </xdr:from>
    <xdr:ext cx="762000" cy="259045"/>
    <xdr:sp macro="" textlink="">
      <xdr:nvSpPr>
        <xdr:cNvPr id="155" name="テキスト ボックス 154"/>
        <xdr:cNvSpPr txBox="1"/>
      </xdr:nvSpPr>
      <xdr:spPr>
        <a:xfrm>
          <a:off x="13512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6" name="楕円 155"/>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7" name="テキスト ボックス 156"/>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子ども手当や町独自の子育て支援策等を推進していることから、前年度同水準の</a:t>
          </a:r>
          <a:r>
            <a:rPr kumimoji="1" lang="en-US" altLang="ja-JP" sz="1300" baseline="0">
              <a:latin typeface="ＭＳ Ｐゴシック" panose="020B0600070205080204" pitchFamily="50" charset="-128"/>
              <a:ea typeface="ＭＳ Ｐゴシック" panose="020B0600070205080204" pitchFamily="50" charset="-128"/>
            </a:rPr>
            <a:t>4.8</a:t>
          </a:r>
          <a:r>
            <a:rPr kumimoji="1" lang="ja-JP" altLang="en-US" sz="1300" baseline="0">
              <a:latin typeface="ＭＳ Ｐゴシック" panose="020B0600070205080204" pitchFamily="50" charset="-128"/>
              <a:ea typeface="ＭＳ Ｐゴシック" panose="020B0600070205080204" pitchFamily="50" charset="-128"/>
            </a:rPr>
            <a:t>％となった。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類似団体内平均値を上回っていることから、手厚い支援の体制は継続しながらも、より適正で効率的な事業の執行を図っていく。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50800</xdr:rowOff>
    </xdr:to>
    <xdr:cxnSp macro="">
      <xdr:nvCxnSpPr>
        <xdr:cNvPr id="190" name="直線コネクタ 189"/>
        <xdr:cNvCxnSpPr/>
      </xdr:nvCxnSpPr>
      <xdr:spPr>
        <a:xfrm flipV="1">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50800</xdr:rowOff>
    </xdr:to>
    <xdr:cxnSp macro="">
      <xdr:nvCxnSpPr>
        <xdr:cNvPr id="193" name="直線コネクタ 192"/>
        <xdr:cNvCxnSpPr/>
      </xdr:nvCxnSpPr>
      <xdr:spPr>
        <a:xfrm>
          <a:off x="3098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50800</xdr:rowOff>
    </xdr:to>
    <xdr:cxnSp macro="">
      <xdr:nvCxnSpPr>
        <xdr:cNvPr id="196" name="直線コネクタ 195"/>
        <xdr:cNvCxnSpPr/>
      </xdr:nvCxnSpPr>
      <xdr:spPr>
        <a:xfrm>
          <a:off x="2209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199" name="直線コネクタ 198"/>
        <xdr:cNvCxnSpPr/>
      </xdr:nvCxnSpPr>
      <xdr:spPr>
        <a:xfrm flipV="1">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10"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2" name="テキスト ボックス 211"/>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3" name="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14" name="テキスト ボックス 21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8" name="テキスト ボックス 217"/>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特別会計等での繰り出しについては、給付費の増加により抑制が困難となってきている。下水道事業特別会計では、管渠建設事業等により繰出金額は増加傾向であったが、資本費平準化債の活用等により抑制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しかし、類似団体内平均値を上回っていることから、特別会計に対する繰出金については、事業内容の見直しや事業量の精査等により、繰出額の抑制を図っていく。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60706</xdr:rowOff>
    </xdr:from>
    <xdr:to>
      <xdr:col>82</xdr:col>
      <xdr:colOff>107950</xdr:colOff>
      <xdr:row>57</xdr:row>
      <xdr:rowOff>74422</xdr:rowOff>
    </xdr:to>
    <xdr:cxnSp macro="">
      <xdr:nvCxnSpPr>
        <xdr:cNvPr id="248" name="直線コネクタ 247"/>
        <xdr:cNvCxnSpPr/>
      </xdr:nvCxnSpPr>
      <xdr:spPr>
        <a:xfrm flipV="1">
          <a:off x="15671800" y="98333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74422</xdr:rowOff>
    </xdr:from>
    <xdr:to>
      <xdr:col>78</xdr:col>
      <xdr:colOff>69850</xdr:colOff>
      <xdr:row>57</xdr:row>
      <xdr:rowOff>92710</xdr:rowOff>
    </xdr:to>
    <xdr:cxnSp macro="">
      <xdr:nvCxnSpPr>
        <xdr:cNvPr id="251" name="直線コネクタ 250"/>
        <xdr:cNvCxnSpPr/>
      </xdr:nvCxnSpPr>
      <xdr:spPr>
        <a:xfrm flipV="1">
          <a:off x="14782800" y="9847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78994</xdr:rowOff>
    </xdr:from>
    <xdr:to>
      <xdr:col>73</xdr:col>
      <xdr:colOff>180975</xdr:colOff>
      <xdr:row>57</xdr:row>
      <xdr:rowOff>92710</xdr:rowOff>
    </xdr:to>
    <xdr:cxnSp macro="">
      <xdr:nvCxnSpPr>
        <xdr:cNvPr id="254" name="直線コネクタ 253"/>
        <xdr:cNvCxnSpPr/>
      </xdr:nvCxnSpPr>
      <xdr:spPr>
        <a:xfrm>
          <a:off x="13893800" y="9851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78994</xdr:rowOff>
    </xdr:from>
    <xdr:to>
      <xdr:col>69</xdr:col>
      <xdr:colOff>92075</xdr:colOff>
      <xdr:row>57</xdr:row>
      <xdr:rowOff>129286</xdr:rowOff>
    </xdr:to>
    <xdr:cxnSp macro="">
      <xdr:nvCxnSpPr>
        <xdr:cNvPr id="257" name="直線コネクタ 256"/>
        <xdr:cNvCxnSpPr/>
      </xdr:nvCxnSpPr>
      <xdr:spPr>
        <a:xfrm flipV="1">
          <a:off x="13004800" y="98516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9906</xdr:rowOff>
    </xdr:from>
    <xdr:to>
      <xdr:col>82</xdr:col>
      <xdr:colOff>158750</xdr:colOff>
      <xdr:row>57</xdr:row>
      <xdr:rowOff>111506</xdr:rowOff>
    </xdr:to>
    <xdr:sp macro="" textlink="">
      <xdr:nvSpPr>
        <xdr:cNvPr id="267" name="楕円 266"/>
        <xdr:cNvSpPr/>
      </xdr:nvSpPr>
      <xdr:spPr>
        <a:xfrm>
          <a:off x="164592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153433</xdr:rowOff>
    </xdr:from>
    <xdr:ext cx="762000" cy="259045"/>
    <xdr:sp macro="" textlink="">
      <xdr:nvSpPr>
        <xdr:cNvPr id="268" name="その他該当値テキスト"/>
        <xdr:cNvSpPr txBox="1"/>
      </xdr:nvSpPr>
      <xdr:spPr>
        <a:xfrm>
          <a:off x="165989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23622</xdr:rowOff>
    </xdr:from>
    <xdr:to>
      <xdr:col>78</xdr:col>
      <xdr:colOff>120650</xdr:colOff>
      <xdr:row>57</xdr:row>
      <xdr:rowOff>125222</xdr:rowOff>
    </xdr:to>
    <xdr:sp macro="" textlink="">
      <xdr:nvSpPr>
        <xdr:cNvPr id="269" name="楕円 268"/>
        <xdr:cNvSpPr/>
      </xdr:nvSpPr>
      <xdr:spPr>
        <a:xfrm>
          <a:off x="15621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109999</xdr:rowOff>
    </xdr:from>
    <xdr:ext cx="736600" cy="259045"/>
    <xdr:sp macro="" textlink="">
      <xdr:nvSpPr>
        <xdr:cNvPr id="270" name="テキスト ボックス 269"/>
        <xdr:cNvSpPr txBox="1"/>
      </xdr:nvSpPr>
      <xdr:spPr>
        <a:xfrm>
          <a:off x="15290800" y="988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1" name="楕円 270"/>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72" name="テキスト ボックス 271"/>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28194</xdr:rowOff>
    </xdr:from>
    <xdr:to>
      <xdr:col>69</xdr:col>
      <xdr:colOff>142875</xdr:colOff>
      <xdr:row>57</xdr:row>
      <xdr:rowOff>129794</xdr:rowOff>
    </xdr:to>
    <xdr:sp macro="" textlink="">
      <xdr:nvSpPr>
        <xdr:cNvPr id="273" name="楕円 272"/>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114571</xdr:rowOff>
    </xdr:from>
    <xdr:ext cx="762000" cy="259045"/>
    <xdr:sp macro="" textlink="">
      <xdr:nvSpPr>
        <xdr:cNvPr id="274" name="テキスト ボックス 273"/>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78486</xdr:rowOff>
    </xdr:from>
    <xdr:to>
      <xdr:col>65</xdr:col>
      <xdr:colOff>53975</xdr:colOff>
      <xdr:row>58</xdr:row>
      <xdr:rowOff>8636</xdr:rowOff>
    </xdr:to>
    <xdr:sp macro="" textlink="">
      <xdr:nvSpPr>
        <xdr:cNvPr id="275" name="楕円 274"/>
        <xdr:cNvSpPr/>
      </xdr:nvSpPr>
      <xdr:spPr>
        <a:xfrm>
          <a:off x="12954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164863</xdr:rowOff>
    </xdr:from>
    <xdr:ext cx="762000" cy="259045"/>
    <xdr:sp macro="" textlink="">
      <xdr:nvSpPr>
        <xdr:cNvPr id="276" name="テキスト ボックス 275"/>
        <xdr:cNvSpPr txBox="1"/>
      </xdr:nvSpPr>
      <xdr:spPr>
        <a:xfrm>
          <a:off x="12623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一般的な補助金等に加えて、各種企業会計等への負担金による影響が大きくなっており、比率も年々増加傾向となっている。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％となっており、類似団体内平均値を上回っている。今後とも、規模に見合った歳出抑制、自主財源の確保に努めていく。</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30988</xdr:rowOff>
    </xdr:to>
    <xdr:cxnSp macro="">
      <xdr:nvCxnSpPr>
        <xdr:cNvPr id="306" name="直線コネクタ 305"/>
        <xdr:cNvCxnSpPr/>
      </xdr:nvCxnSpPr>
      <xdr:spPr>
        <a:xfrm>
          <a:off x="15671800" y="65095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129286</xdr:rowOff>
    </xdr:from>
    <xdr:to>
      <xdr:col>78</xdr:col>
      <xdr:colOff>69850</xdr:colOff>
      <xdr:row>37</xdr:row>
      <xdr:rowOff>165862</xdr:rowOff>
    </xdr:to>
    <xdr:cxnSp macro="">
      <xdr:nvCxnSpPr>
        <xdr:cNvPr id="309" name="直線コネクタ 308"/>
        <xdr:cNvCxnSpPr/>
      </xdr:nvCxnSpPr>
      <xdr:spPr>
        <a:xfrm>
          <a:off x="14782800" y="64729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129286</xdr:rowOff>
    </xdr:to>
    <xdr:cxnSp macro="">
      <xdr:nvCxnSpPr>
        <xdr:cNvPr id="312" name="直線コネクタ 311"/>
        <xdr:cNvCxnSpPr/>
      </xdr:nvCxnSpPr>
      <xdr:spPr>
        <a:xfrm>
          <a:off x="13893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88138</xdr:rowOff>
    </xdr:to>
    <xdr:cxnSp macro="">
      <xdr:nvCxnSpPr>
        <xdr:cNvPr id="315" name="直線コネクタ 314"/>
        <xdr:cNvCxnSpPr/>
      </xdr:nvCxnSpPr>
      <xdr:spPr>
        <a:xfrm>
          <a:off x="13004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9" name="テキスト ボックス 318"/>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5" name="楕円 324"/>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6"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7" name="楕円 326"/>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8" name="テキスト ボックス 327"/>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29" name="楕円 328"/>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30" name="テキスト ボックス 329"/>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1" name="楕円 330"/>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2" name="テキスト ボックス 331"/>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3" name="楕円 332"/>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4" name="テキスト ボックス 333"/>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年度以降に実施してきた、小国小学校本体工事や勤労者住宅整備等の大規模事業の元金償還が開始となったことに伴い、類似団体内平均値を大きく上回る</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公債費については今後数年間にわたり増加が見込まれることから、自主財源の確保や財源措置のある有利な地方債制度の活用を図るとともに、引き続き歳出全般の抑制に努めていく。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131572</xdr:rowOff>
    </xdr:from>
    <xdr:to>
      <xdr:col>24</xdr:col>
      <xdr:colOff>25400</xdr:colOff>
      <xdr:row>78</xdr:row>
      <xdr:rowOff>154432</xdr:rowOff>
    </xdr:to>
    <xdr:cxnSp macro="">
      <xdr:nvCxnSpPr>
        <xdr:cNvPr id="364" name="直線コネクタ 363"/>
        <xdr:cNvCxnSpPr/>
      </xdr:nvCxnSpPr>
      <xdr:spPr>
        <a:xfrm>
          <a:off x="3987800" y="135046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78</xdr:row>
      <xdr:rowOff>131572</xdr:rowOff>
    </xdr:to>
    <xdr:cxnSp macro="">
      <xdr:nvCxnSpPr>
        <xdr:cNvPr id="367" name="直線コネクタ 366"/>
        <xdr:cNvCxnSpPr/>
      </xdr:nvCxnSpPr>
      <xdr:spPr>
        <a:xfrm>
          <a:off x="3098800" y="13326363"/>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124713</xdr:rowOff>
    </xdr:to>
    <xdr:cxnSp macro="">
      <xdr:nvCxnSpPr>
        <xdr:cNvPr id="370" name="直線コネクタ 369"/>
        <xdr:cNvCxnSpPr/>
      </xdr:nvCxnSpPr>
      <xdr:spPr>
        <a:xfrm>
          <a:off x="2209800" y="132577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65278</xdr:rowOff>
    </xdr:to>
    <xdr:cxnSp macro="">
      <xdr:nvCxnSpPr>
        <xdr:cNvPr id="373" name="直線コネクタ 372"/>
        <xdr:cNvCxnSpPr/>
      </xdr:nvCxnSpPr>
      <xdr:spPr>
        <a:xfrm flipV="1">
          <a:off x="1320800" y="132577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103632</xdr:rowOff>
    </xdr:from>
    <xdr:to>
      <xdr:col>24</xdr:col>
      <xdr:colOff>76200</xdr:colOff>
      <xdr:row>79</xdr:row>
      <xdr:rowOff>33782</xdr:rowOff>
    </xdr:to>
    <xdr:sp macro="" textlink="">
      <xdr:nvSpPr>
        <xdr:cNvPr id="383" name="楕円 382"/>
        <xdr:cNvSpPr/>
      </xdr:nvSpPr>
      <xdr:spPr>
        <a:xfrm>
          <a:off x="4775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75709</xdr:rowOff>
    </xdr:from>
    <xdr:ext cx="762000" cy="259045"/>
    <xdr:sp macro="" textlink="">
      <xdr:nvSpPr>
        <xdr:cNvPr id="384" name="公債費該当値テキスト"/>
        <xdr:cNvSpPr txBox="1"/>
      </xdr:nvSpPr>
      <xdr:spPr>
        <a:xfrm>
          <a:off x="4914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80772</xdr:rowOff>
    </xdr:from>
    <xdr:to>
      <xdr:col>20</xdr:col>
      <xdr:colOff>38100</xdr:colOff>
      <xdr:row>79</xdr:row>
      <xdr:rowOff>10922</xdr:rowOff>
    </xdr:to>
    <xdr:sp macro="" textlink="">
      <xdr:nvSpPr>
        <xdr:cNvPr id="385" name="楕円 384"/>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167149</xdr:rowOff>
    </xdr:from>
    <xdr:ext cx="736600" cy="259045"/>
    <xdr:sp macro="" textlink="">
      <xdr:nvSpPr>
        <xdr:cNvPr id="386" name="テキスト ボックス 385"/>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87" name="楕円 386"/>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88" name="テキスト ボックス 38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89" name="楕円 388"/>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90" name="テキスト ボックス 389"/>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91" name="楕円 390"/>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392" name="テキスト ボックス 391"/>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他会計負担金等の補助費等に係る支出が増加した一方、温水プール施設の廃止に伴う物件費に係る支出が減少したことなどから、公債費以外の経費は前年度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69.2</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類似団体内平均値を下回っているものの、今後も歳出全般の抑制と自主財源の確保に努めていく。</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75</xdr:row>
      <xdr:rowOff>170435</xdr:rowOff>
    </xdr:to>
    <xdr:cxnSp macro="">
      <xdr:nvCxnSpPr>
        <xdr:cNvPr id="423" name="直線コネクタ 422"/>
        <xdr:cNvCxnSpPr/>
      </xdr:nvCxnSpPr>
      <xdr:spPr>
        <a:xfrm flipV="1">
          <a:off x="15671800" y="130063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75</xdr:row>
      <xdr:rowOff>170435</xdr:rowOff>
    </xdr:to>
    <xdr:cxnSp macro="">
      <xdr:nvCxnSpPr>
        <xdr:cNvPr id="426" name="直線コネクタ 425"/>
        <xdr:cNvCxnSpPr/>
      </xdr:nvCxnSpPr>
      <xdr:spPr>
        <a:xfrm>
          <a:off x="14782800" y="129697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75</xdr:row>
      <xdr:rowOff>110998</xdr:rowOff>
    </xdr:to>
    <xdr:cxnSp macro="">
      <xdr:nvCxnSpPr>
        <xdr:cNvPr id="429" name="直線コネクタ 428"/>
        <xdr:cNvCxnSpPr/>
      </xdr:nvCxnSpPr>
      <xdr:spPr>
        <a:xfrm>
          <a:off x="13893800" y="128874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129286</xdr:rowOff>
    </xdr:to>
    <xdr:cxnSp macro="">
      <xdr:nvCxnSpPr>
        <xdr:cNvPr id="432" name="直線コネクタ 431"/>
        <xdr:cNvCxnSpPr/>
      </xdr:nvCxnSpPr>
      <xdr:spPr>
        <a:xfrm flipV="1">
          <a:off x="13004800" y="128874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96774</xdr:rowOff>
    </xdr:from>
    <xdr:to>
      <xdr:col>82</xdr:col>
      <xdr:colOff>158750</xdr:colOff>
      <xdr:row>76</xdr:row>
      <xdr:rowOff>26924</xdr:rowOff>
    </xdr:to>
    <xdr:sp macro="" textlink="">
      <xdr:nvSpPr>
        <xdr:cNvPr id="442" name="楕円 441"/>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113301</xdr:rowOff>
    </xdr:from>
    <xdr:ext cx="762000" cy="259045"/>
    <xdr:sp macro="" textlink="">
      <xdr:nvSpPr>
        <xdr:cNvPr id="443" name="公債費以外該当値テキスト"/>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119634</xdr:rowOff>
    </xdr:from>
    <xdr:to>
      <xdr:col>78</xdr:col>
      <xdr:colOff>120650</xdr:colOff>
      <xdr:row>76</xdr:row>
      <xdr:rowOff>49783</xdr:rowOff>
    </xdr:to>
    <xdr:sp macro="" textlink="">
      <xdr:nvSpPr>
        <xdr:cNvPr id="444" name="楕円 443"/>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59961</xdr:rowOff>
    </xdr:from>
    <xdr:ext cx="736600" cy="259045"/>
    <xdr:sp macro="" textlink="">
      <xdr:nvSpPr>
        <xdr:cNvPr id="445" name="テキスト ボックス 444"/>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46" name="楕円 445"/>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525</xdr:rowOff>
    </xdr:from>
    <xdr:ext cx="762000" cy="259045"/>
    <xdr:sp macro="" textlink="">
      <xdr:nvSpPr>
        <xdr:cNvPr id="447" name="テキスト ボックス 446"/>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48" name="楕円 447"/>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49" name="テキスト ボックス 448"/>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50" name="楕円 449"/>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164864</xdr:rowOff>
    </xdr:from>
    <xdr:ext cx="762000" cy="259045"/>
    <xdr:sp macro="" textlink="">
      <xdr:nvSpPr>
        <xdr:cNvPr id="451" name="テキスト ボックス 450"/>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75522</xdr:rowOff>
    </xdr:from>
    <xdr:to>
      <xdr:col>29</xdr:col>
      <xdr:colOff>127000</xdr:colOff>
      <xdr:row>17</xdr:row>
      <xdr:rowOff>114458</xdr:rowOff>
    </xdr:to>
    <xdr:cxnSp macro="">
      <xdr:nvCxnSpPr>
        <xdr:cNvPr id="48" name="直線コネクタ 47"/>
        <xdr:cNvCxnSpPr/>
      </xdr:nvCxnSpPr>
      <xdr:spPr bwMode="auto">
        <a:xfrm flipV="1">
          <a:off x="5003800" y="3037797"/>
          <a:ext cx="647700" cy="38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114458</xdr:rowOff>
    </xdr:from>
    <xdr:to>
      <xdr:col>26</xdr:col>
      <xdr:colOff>50800</xdr:colOff>
      <xdr:row>18</xdr:row>
      <xdr:rowOff>33771</xdr:rowOff>
    </xdr:to>
    <xdr:cxnSp macro="">
      <xdr:nvCxnSpPr>
        <xdr:cNvPr id="51" name="直線コネクタ 50"/>
        <xdr:cNvCxnSpPr/>
      </xdr:nvCxnSpPr>
      <xdr:spPr bwMode="auto">
        <a:xfrm flipV="1">
          <a:off x="4305300" y="3076733"/>
          <a:ext cx="698500" cy="9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33570</xdr:rowOff>
    </xdr:from>
    <xdr:to>
      <xdr:col>22</xdr:col>
      <xdr:colOff>114300</xdr:colOff>
      <xdr:row>18</xdr:row>
      <xdr:rowOff>33771</xdr:rowOff>
    </xdr:to>
    <xdr:cxnSp macro="">
      <xdr:nvCxnSpPr>
        <xdr:cNvPr id="54" name="直線コネクタ 53"/>
        <xdr:cNvCxnSpPr/>
      </xdr:nvCxnSpPr>
      <xdr:spPr bwMode="auto">
        <a:xfrm>
          <a:off x="3606800" y="3167295"/>
          <a:ext cx="698500" cy="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33570</xdr:rowOff>
    </xdr:from>
    <xdr:to>
      <xdr:col>18</xdr:col>
      <xdr:colOff>177800</xdr:colOff>
      <xdr:row>18</xdr:row>
      <xdr:rowOff>35325</xdr:rowOff>
    </xdr:to>
    <xdr:cxnSp macro="">
      <xdr:nvCxnSpPr>
        <xdr:cNvPr id="57" name="直線コネクタ 56"/>
        <xdr:cNvCxnSpPr/>
      </xdr:nvCxnSpPr>
      <xdr:spPr bwMode="auto">
        <a:xfrm flipV="1">
          <a:off x="2908300" y="3167295"/>
          <a:ext cx="698500" cy="1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94448</xdr:rowOff>
    </xdr:from>
    <xdr:ext cx="762000" cy="259045"/>
    <xdr:sp macro="" textlink="">
      <xdr:nvSpPr>
        <xdr:cNvPr id="61" name="テキスト ボックス 60"/>
        <xdr:cNvSpPr txBox="1"/>
      </xdr:nvSpPr>
      <xdr:spPr>
        <a:xfrm>
          <a:off x="2527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24722</xdr:rowOff>
    </xdr:from>
    <xdr:to>
      <xdr:col>29</xdr:col>
      <xdr:colOff>177800</xdr:colOff>
      <xdr:row>17</xdr:row>
      <xdr:rowOff>126322</xdr:rowOff>
    </xdr:to>
    <xdr:sp macro="" textlink="">
      <xdr:nvSpPr>
        <xdr:cNvPr id="67" name="楕円 66"/>
        <xdr:cNvSpPr/>
      </xdr:nvSpPr>
      <xdr:spPr bwMode="auto">
        <a:xfrm>
          <a:off x="5600700" y="298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41249</xdr:rowOff>
    </xdr:from>
    <xdr:ext cx="762000" cy="259045"/>
    <xdr:sp macro="" textlink="">
      <xdr:nvSpPr>
        <xdr:cNvPr id="68" name="人口1人当たり決算額の推移該当値テキスト130"/>
        <xdr:cNvSpPr txBox="1"/>
      </xdr:nvSpPr>
      <xdr:spPr>
        <a:xfrm>
          <a:off x="5740400" y="283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63658</xdr:rowOff>
    </xdr:from>
    <xdr:to>
      <xdr:col>26</xdr:col>
      <xdr:colOff>101600</xdr:colOff>
      <xdr:row>17</xdr:row>
      <xdr:rowOff>165258</xdr:rowOff>
    </xdr:to>
    <xdr:sp macro="" textlink="">
      <xdr:nvSpPr>
        <xdr:cNvPr id="69" name="楕円 68"/>
        <xdr:cNvSpPr/>
      </xdr:nvSpPr>
      <xdr:spPr bwMode="auto">
        <a:xfrm>
          <a:off x="4953000" y="302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3985</xdr:rowOff>
    </xdr:from>
    <xdr:ext cx="736600" cy="259045"/>
    <xdr:sp macro="" textlink="">
      <xdr:nvSpPr>
        <xdr:cNvPr id="70" name="テキスト ボックス 69"/>
        <xdr:cNvSpPr txBox="1"/>
      </xdr:nvSpPr>
      <xdr:spPr>
        <a:xfrm>
          <a:off x="4622800" y="279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154421</xdr:rowOff>
    </xdr:from>
    <xdr:to>
      <xdr:col>22</xdr:col>
      <xdr:colOff>165100</xdr:colOff>
      <xdr:row>18</xdr:row>
      <xdr:rowOff>84571</xdr:rowOff>
    </xdr:to>
    <xdr:sp macro="" textlink="">
      <xdr:nvSpPr>
        <xdr:cNvPr id="71" name="楕円 70"/>
        <xdr:cNvSpPr/>
      </xdr:nvSpPr>
      <xdr:spPr bwMode="auto">
        <a:xfrm>
          <a:off x="4254500" y="3116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94748</xdr:rowOff>
    </xdr:from>
    <xdr:ext cx="762000" cy="259045"/>
    <xdr:sp macro="" textlink="">
      <xdr:nvSpPr>
        <xdr:cNvPr id="72" name="テキスト ボックス 71"/>
        <xdr:cNvSpPr txBox="1"/>
      </xdr:nvSpPr>
      <xdr:spPr>
        <a:xfrm>
          <a:off x="3924300" y="288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154220</xdr:rowOff>
    </xdr:from>
    <xdr:to>
      <xdr:col>19</xdr:col>
      <xdr:colOff>38100</xdr:colOff>
      <xdr:row>18</xdr:row>
      <xdr:rowOff>84370</xdr:rowOff>
    </xdr:to>
    <xdr:sp macro="" textlink="">
      <xdr:nvSpPr>
        <xdr:cNvPr id="73" name="楕円 72"/>
        <xdr:cNvSpPr/>
      </xdr:nvSpPr>
      <xdr:spPr bwMode="auto">
        <a:xfrm>
          <a:off x="3556000" y="311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94547</xdr:rowOff>
    </xdr:from>
    <xdr:ext cx="762000" cy="259045"/>
    <xdr:sp macro="" textlink="">
      <xdr:nvSpPr>
        <xdr:cNvPr id="74" name="テキスト ボックス 73"/>
        <xdr:cNvSpPr txBox="1"/>
      </xdr:nvSpPr>
      <xdr:spPr>
        <a:xfrm>
          <a:off x="3225800" y="288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155975</xdr:rowOff>
    </xdr:from>
    <xdr:to>
      <xdr:col>15</xdr:col>
      <xdr:colOff>101600</xdr:colOff>
      <xdr:row>18</xdr:row>
      <xdr:rowOff>86125</xdr:rowOff>
    </xdr:to>
    <xdr:sp macro="" textlink="">
      <xdr:nvSpPr>
        <xdr:cNvPr id="75" name="楕円 74"/>
        <xdr:cNvSpPr/>
      </xdr:nvSpPr>
      <xdr:spPr bwMode="auto">
        <a:xfrm>
          <a:off x="2857500" y="3118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96302</xdr:rowOff>
    </xdr:from>
    <xdr:ext cx="762000" cy="259045"/>
    <xdr:sp macro="" textlink="">
      <xdr:nvSpPr>
        <xdr:cNvPr id="76" name="テキスト ボックス 75"/>
        <xdr:cNvSpPr txBox="1"/>
      </xdr:nvSpPr>
      <xdr:spPr>
        <a:xfrm>
          <a:off x="2527300" y="28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248139</xdr:rowOff>
    </xdr:from>
    <xdr:to>
      <xdr:col>29</xdr:col>
      <xdr:colOff>127000</xdr:colOff>
      <xdr:row>33</xdr:row>
      <xdr:rowOff>321139</xdr:rowOff>
    </xdr:to>
    <xdr:cxnSp macro="">
      <xdr:nvCxnSpPr>
        <xdr:cNvPr id="109" name="直線コネクタ 108"/>
        <xdr:cNvCxnSpPr/>
      </xdr:nvCxnSpPr>
      <xdr:spPr bwMode="auto">
        <a:xfrm flipV="1">
          <a:off x="5003800" y="6172689"/>
          <a:ext cx="647700" cy="73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321139</xdr:rowOff>
    </xdr:from>
    <xdr:to>
      <xdr:col>26</xdr:col>
      <xdr:colOff>50800</xdr:colOff>
      <xdr:row>34</xdr:row>
      <xdr:rowOff>126009</xdr:rowOff>
    </xdr:to>
    <xdr:cxnSp macro="">
      <xdr:nvCxnSpPr>
        <xdr:cNvPr id="112" name="直線コネクタ 111"/>
        <xdr:cNvCxnSpPr/>
      </xdr:nvCxnSpPr>
      <xdr:spPr bwMode="auto">
        <a:xfrm flipV="1">
          <a:off x="4305300" y="6245689"/>
          <a:ext cx="698500" cy="147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126009</xdr:rowOff>
    </xdr:from>
    <xdr:to>
      <xdr:col>22</xdr:col>
      <xdr:colOff>114300</xdr:colOff>
      <xdr:row>34</xdr:row>
      <xdr:rowOff>240957</xdr:rowOff>
    </xdr:to>
    <xdr:cxnSp macro="">
      <xdr:nvCxnSpPr>
        <xdr:cNvPr id="115" name="直線コネクタ 114"/>
        <xdr:cNvCxnSpPr/>
      </xdr:nvCxnSpPr>
      <xdr:spPr bwMode="auto">
        <a:xfrm flipV="1">
          <a:off x="3606800" y="6393459"/>
          <a:ext cx="698500" cy="114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240957</xdr:rowOff>
    </xdr:from>
    <xdr:to>
      <xdr:col>18</xdr:col>
      <xdr:colOff>177800</xdr:colOff>
      <xdr:row>34</xdr:row>
      <xdr:rowOff>274466</xdr:rowOff>
    </xdr:to>
    <xdr:cxnSp macro="">
      <xdr:nvCxnSpPr>
        <xdr:cNvPr id="118" name="直線コネクタ 117"/>
        <xdr:cNvCxnSpPr/>
      </xdr:nvCxnSpPr>
      <xdr:spPr bwMode="auto">
        <a:xfrm flipV="1">
          <a:off x="2908300" y="6508407"/>
          <a:ext cx="698500" cy="33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59688</xdr:rowOff>
    </xdr:from>
    <xdr:ext cx="762000" cy="259045"/>
    <xdr:sp macro="" textlink="">
      <xdr:nvSpPr>
        <xdr:cNvPr id="122" name="テキスト ボックス 121"/>
        <xdr:cNvSpPr txBox="1"/>
      </xdr:nvSpPr>
      <xdr:spPr>
        <a:xfrm>
          <a:off x="2527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197339</xdr:rowOff>
    </xdr:from>
    <xdr:to>
      <xdr:col>29</xdr:col>
      <xdr:colOff>177800</xdr:colOff>
      <xdr:row>33</xdr:row>
      <xdr:rowOff>298939</xdr:rowOff>
    </xdr:to>
    <xdr:sp macro="" textlink="">
      <xdr:nvSpPr>
        <xdr:cNvPr id="128" name="楕円 127"/>
        <xdr:cNvSpPr/>
      </xdr:nvSpPr>
      <xdr:spPr bwMode="auto">
        <a:xfrm>
          <a:off x="5600700" y="6121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42416</xdr:rowOff>
    </xdr:from>
    <xdr:ext cx="762000" cy="259045"/>
    <xdr:sp macro="" textlink="">
      <xdr:nvSpPr>
        <xdr:cNvPr id="129" name="人口1人当たり決算額の推移該当値テキスト445"/>
        <xdr:cNvSpPr txBox="1"/>
      </xdr:nvSpPr>
      <xdr:spPr>
        <a:xfrm>
          <a:off x="5740400" y="596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270339</xdr:rowOff>
    </xdr:from>
    <xdr:to>
      <xdr:col>26</xdr:col>
      <xdr:colOff>101600</xdr:colOff>
      <xdr:row>34</xdr:row>
      <xdr:rowOff>29039</xdr:rowOff>
    </xdr:to>
    <xdr:sp macro="" textlink="">
      <xdr:nvSpPr>
        <xdr:cNvPr id="130" name="楕円 129"/>
        <xdr:cNvSpPr/>
      </xdr:nvSpPr>
      <xdr:spPr bwMode="auto">
        <a:xfrm>
          <a:off x="4953000" y="6194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39216</xdr:rowOff>
    </xdr:from>
    <xdr:ext cx="736600" cy="259045"/>
    <xdr:sp macro="" textlink="">
      <xdr:nvSpPr>
        <xdr:cNvPr id="131" name="テキスト ボックス 130"/>
        <xdr:cNvSpPr txBox="1"/>
      </xdr:nvSpPr>
      <xdr:spPr>
        <a:xfrm>
          <a:off x="4622800" y="596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75209</xdr:rowOff>
    </xdr:from>
    <xdr:to>
      <xdr:col>22</xdr:col>
      <xdr:colOff>165100</xdr:colOff>
      <xdr:row>34</xdr:row>
      <xdr:rowOff>176809</xdr:rowOff>
    </xdr:to>
    <xdr:sp macro="" textlink="">
      <xdr:nvSpPr>
        <xdr:cNvPr id="132" name="楕円 131"/>
        <xdr:cNvSpPr/>
      </xdr:nvSpPr>
      <xdr:spPr bwMode="auto">
        <a:xfrm>
          <a:off x="4254500" y="6342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186986</xdr:rowOff>
    </xdr:from>
    <xdr:ext cx="762000" cy="259045"/>
    <xdr:sp macro="" textlink="">
      <xdr:nvSpPr>
        <xdr:cNvPr id="133" name="テキスト ボックス 132"/>
        <xdr:cNvSpPr txBox="1"/>
      </xdr:nvSpPr>
      <xdr:spPr>
        <a:xfrm>
          <a:off x="3924300" y="611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190157</xdr:rowOff>
    </xdr:from>
    <xdr:to>
      <xdr:col>19</xdr:col>
      <xdr:colOff>38100</xdr:colOff>
      <xdr:row>34</xdr:row>
      <xdr:rowOff>291757</xdr:rowOff>
    </xdr:to>
    <xdr:sp macro="" textlink="">
      <xdr:nvSpPr>
        <xdr:cNvPr id="134" name="楕円 133"/>
        <xdr:cNvSpPr/>
      </xdr:nvSpPr>
      <xdr:spPr bwMode="auto">
        <a:xfrm>
          <a:off x="3556000" y="6457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301934</xdr:rowOff>
    </xdr:from>
    <xdr:ext cx="762000" cy="259045"/>
    <xdr:sp macro="" textlink="">
      <xdr:nvSpPr>
        <xdr:cNvPr id="135" name="テキスト ボックス 134"/>
        <xdr:cNvSpPr txBox="1"/>
      </xdr:nvSpPr>
      <xdr:spPr>
        <a:xfrm>
          <a:off x="3225800" y="6226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223666</xdr:rowOff>
    </xdr:from>
    <xdr:to>
      <xdr:col>15</xdr:col>
      <xdr:colOff>101600</xdr:colOff>
      <xdr:row>34</xdr:row>
      <xdr:rowOff>325266</xdr:rowOff>
    </xdr:to>
    <xdr:sp macro="" textlink="">
      <xdr:nvSpPr>
        <xdr:cNvPr id="136" name="楕円 135"/>
        <xdr:cNvSpPr/>
      </xdr:nvSpPr>
      <xdr:spPr bwMode="auto">
        <a:xfrm>
          <a:off x="2857500" y="6491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335443</xdr:rowOff>
    </xdr:from>
    <xdr:ext cx="762000" cy="259045"/>
    <xdr:sp macro="" textlink="">
      <xdr:nvSpPr>
        <xdr:cNvPr id="137" name="テキスト ボックス 136"/>
        <xdr:cNvSpPr txBox="1"/>
      </xdr:nvSpPr>
      <xdr:spPr>
        <a:xfrm>
          <a:off x="2527300" y="62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
7,557
737.56
6,676,322
6,282,725
388,045
4,106,559
8,569,329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48732</xdr:rowOff>
    </xdr:from>
    <xdr:to>
      <xdr:col>24</xdr:col>
      <xdr:colOff>63500</xdr:colOff>
      <xdr:row>36</xdr:row>
      <xdr:rowOff>77460</xdr:rowOff>
    </xdr:to>
    <xdr:cxnSp macro="">
      <xdr:nvCxnSpPr>
        <xdr:cNvPr id="61" name="直線コネクタ 60"/>
        <xdr:cNvCxnSpPr/>
      </xdr:nvCxnSpPr>
      <xdr:spPr>
        <a:xfrm flipV="1">
          <a:off x="3797300" y="6220932"/>
          <a:ext cx="8382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77460</xdr:rowOff>
    </xdr:from>
    <xdr:to>
      <xdr:col>19</xdr:col>
      <xdr:colOff>177800</xdr:colOff>
      <xdr:row>36</xdr:row>
      <xdr:rowOff>136423</xdr:rowOff>
    </xdr:to>
    <xdr:cxnSp macro="">
      <xdr:nvCxnSpPr>
        <xdr:cNvPr id="64" name="直線コネクタ 63"/>
        <xdr:cNvCxnSpPr/>
      </xdr:nvCxnSpPr>
      <xdr:spPr>
        <a:xfrm flipV="1">
          <a:off x="2908300" y="6249660"/>
          <a:ext cx="889000" cy="5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136423</xdr:rowOff>
    </xdr:from>
    <xdr:to>
      <xdr:col>15</xdr:col>
      <xdr:colOff>50800</xdr:colOff>
      <xdr:row>36</xdr:row>
      <xdr:rowOff>138321</xdr:rowOff>
    </xdr:to>
    <xdr:cxnSp macro="">
      <xdr:nvCxnSpPr>
        <xdr:cNvPr id="67" name="直線コネクタ 66"/>
        <xdr:cNvCxnSpPr/>
      </xdr:nvCxnSpPr>
      <xdr:spPr>
        <a:xfrm flipV="1">
          <a:off x="2019300" y="6308623"/>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136584</xdr:rowOff>
    </xdr:from>
    <xdr:to>
      <xdr:col>10</xdr:col>
      <xdr:colOff>114300</xdr:colOff>
      <xdr:row>36</xdr:row>
      <xdr:rowOff>138321</xdr:rowOff>
    </xdr:to>
    <xdr:cxnSp macro="">
      <xdr:nvCxnSpPr>
        <xdr:cNvPr id="70" name="直線コネクタ 69"/>
        <xdr:cNvCxnSpPr/>
      </xdr:nvCxnSpPr>
      <xdr:spPr>
        <a:xfrm>
          <a:off x="1130300" y="6308784"/>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169382</xdr:rowOff>
    </xdr:from>
    <xdr:to>
      <xdr:col>24</xdr:col>
      <xdr:colOff>114300</xdr:colOff>
      <xdr:row>36</xdr:row>
      <xdr:rowOff>99532</xdr:rowOff>
    </xdr:to>
    <xdr:sp macro="" textlink="">
      <xdr:nvSpPr>
        <xdr:cNvPr id="80" name="楕円 79"/>
        <xdr:cNvSpPr/>
      </xdr:nvSpPr>
      <xdr:spPr>
        <a:xfrm>
          <a:off x="4584700" y="617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20809</xdr:rowOff>
    </xdr:from>
    <xdr:ext cx="599010" cy="259045"/>
    <xdr:sp macro="" textlink="">
      <xdr:nvSpPr>
        <xdr:cNvPr id="81" name="人件費該当値テキスト"/>
        <xdr:cNvSpPr txBox="1"/>
      </xdr:nvSpPr>
      <xdr:spPr>
        <a:xfrm>
          <a:off x="4686300" y="602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26660</xdr:rowOff>
    </xdr:from>
    <xdr:to>
      <xdr:col>20</xdr:col>
      <xdr:colOff>38100</xdr:colOff>
      <xdr:row>36</xdr:row>
      <xdr:rowOff>128260</xdr:rowOff>
    </xdr:to>
    <xdr:sp macro="" textlink="">
      <xdr:nvSpPr>
        <xdr:cNvPr id="82" name="楕円 81"/>
        <xdr:cNvSpPr/>
      </xdr:nvSpPr>
      <xdr:spPr>
        <a:xfrm>
          <a:off x="3746500" y="619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144787</xdr:rowOff>
    </xdr:from>
    <xdr:ext cx="599010" cy="259045"/>
    <xdr:sp macro="" textlink="">
      <xdr:nvSpPr>
        <xdr:cNvPr id="83" name="テキスト ボックス 82"/>
        <xdr:cNvSpPr txBox="1"/>
      </xdr:nvSpPr>
      <xdr:spPr>
        <a:xfrm>
          <a:off x="3497795" y="59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85623</xdr:rowOff>
    </xdr:from>
    <xdr:to>
      <xdr:col>15</xdr:col>
      <xdr:colOff>101600</xdr:colOff>
      <xdr:row>37</xdr:row>
      <xdr:rowOff>15773</xdr:rowOff>
    </xdr:to>
    <xdr:sp macro="" textlink="">
      <xdr:nvSpPr>
        <xdr:cNvPr id="84" name="楕円 83"/>
        <xdr:cNvSpPr/>
      </xdr:nvSpPr>
      <xdr:spPr>
        <a:xfrm>
          <a:off x="2857500" y="62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6900</xdr:rowOff>
    </xdr:from>
    <xdr:ext cx="599010" cy="259045"/>
    <xdr:sp macro="" textlink="">
      <xdr:nvSpPr>
        <xdr:cNvPr id="85" name="テキスト ボックス 84"/>
        <xdr:cNvSpPr txBox="1"/>
      </xdr:nvSpPr>
      <xdr:spPr>
        <a:xfrm>
          <a:off x="2608795" y="635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87521</xdr:rowOff>
    </xdr:from>
    <xdr:to>
      <xdr:col>10</xdr:col>
      <xdr:colOff>165100</xdr:colOff>
      <xdr:row>37</xdr:row>
      <xdr:rowOff>17671</xdr:rowOff>
    </xdr:to>
    <xdr:sp macro="" textlink="">
      <xdr:nvSpPr>
        <xdr:cNvPr id="86" name="楕円 85"/>
        <xdr:cNvSpPr/>
      </xdr:nvSpPr>
      <xdr:spPr>
        <a:xfrm>
          <a:off x="1968500" y="62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34198</xdr:rowOff>
    </xdr:from>
    <xdr:ext cx="599010" cy="259045"/>
    <xdr:sp macro="" textlink="">
      <xdr:nvSpPr>
        <xdr:cNvPr id="87" name="テキスト ボックス 86"/>
        <xdr:cNvSpPr txBox="1"/>
      </xdr:nvSpPr>
      <xdr:spPr>
        <a:xfrm>
          <a:off x="1719795" y="603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85784</xdr:rowOff>
    </xdr:from>
    <xdr:to>
      <xdr:col>6</xdr:col>
      <xdr:colOff>38100</xdr:colOff>
      <xdr:row>37</xdr:row>
      <xdr:rowOff>15934</xdr:rowOff>
    </xdr:to>
    <xdr:sp macro="" textlink="">
      <xdr:nvSpPr>
        <xdr:cNvPr id="88" name="楕円 87"/>
        <xdr:cNvSpPr/>
      </xdr:nvSpPr>
      <xdr:spPr>
        <a:xfrm>
          <a:off x="1079500" y="62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7061</xdr:rowOff>
    </xdr:from>
    <xdr:ext cx="599010" cy="259045"/>
    <xdr:sp macro="" textlink="">
      <xdr:nvSpPr>
        <xdr:cNvPr id="89" name="テキスト ボックス 88"/>
        <xdr:cNvSpPr txBox="1"/>
      </xdr:nvSpPr>
      <xdr:spPr>
        <a:xfrm>
          <a:off x="830795" y="635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130706</xdr:rowOff>
    </xdr:from>
    <xdr:to>
      <xdr:col>24</xdr:col>
      <xdr:colOff>63500</xdr:colOff>
      <xdr:row>57</xdr:row>
      <xdr:rowOff>33224</xdr:rowOff>
    </xdr:to>
    <xdr:cxnSp macro="">
      <xdr:nvCxnSpPr>
        <xdr:cNvPr id="120" name="直線コネクタ 119"/>
        <xdr:cNvCxnSpPr/>
      </xdr:nvCxnSpPr>
      <xdr:spPr>
        <a:xfrm flipV="1">
          <a:off x="3797300" y="9731906"/>
          <a:ext cx="838200" cy="7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33224</xdr:rowOff>
    </xdr:from>
    <xdr:to>
      <xdr:col>19</xdr:col>
      <xdr:colOff>177800</xdr:colOff>
      <xdr:row>57</xdr:row>
      <xdr:rowOff>52336</xdr:rowOff>
    </xdr:to>
    <xdr:cxnSp macro="">
      <xdr:nvCxnSpPr>
        <xdr:cNvPr id="123" name="直線コネクタ 122"/>
        <xdr:cNvCxnSpPr/>
      </xdr:nvCxnSpPr>
      <xdr:spPr>
        <a:xfrm flipV="1">
          <a:off x="2908300" y="9805874"/>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52336</xdr:rowOff>
    </xdr:from>
    <xdr:to>
      <xdr:col>15</xdr:col>
      <xdr:colOff>50800</xdr:colOff>
      <xdr:row>57</xdr:row>
      <xdr:rowOff>68145</xdr:rowOff>
    </xdr:to>
    <xdr:cxnSp macro="">
      <xdr:nvCxnSpPr>
        <xdr:cNvPr id="126" name="直線コネクタ 125"/>
        <xdr:cNvCxnSpPr/>
      </xdr:nvCxnSpPr>
      <xdr:spPr>
        <a:xfrm flipV="1">
          <a:off x="2019300" y="9824986"/>
          <a:ext cx="889000" cy="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68145</xdr:rowOff>
    </xdr:from>
    <xdr:to>
      <xdr:col>10</xdr:col>
      <xdr:colOff>114300</xdr:colOff>
      <xdr:row>57</xdr:row>
      <xdr:rowOff>83944</xdr:rowOff>
    </xdr:to>
    <xdr:cxnSp macro="">
      <xdr:nvCxnSpPr>
        <xdr:cNvPr id="129" name="直線コネクタ 128"/>
        <xdr:cNvCxnSpPr/>
      </xdr:nvCxnSpPr>
      <xdr:spPr>
        <a:xfrm flipV="1">
          <a:off x="1130300" y="9840795"/>
          <a:ext cx="889000" cy="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127994</xdr:rowOff>
    </xdr:from>
    <xdr:ext cx="599010" cy="259045"/>
    <xdr:sp macro="" textlink="">
      <xdr:nvSpPr>
        <xdr:cNvPr id="133" name="テキスト ボックス 132"/>
        <xdr:cNvSpPr txBox="1"/>
      </xdr:nvSpPr>
      <xdr:spPr>
        <a:xfrm>
          <a:off x="830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79906</xdr:rowOff>
    </xdr:from>
    <xdr:to>
      <xdr:col>24</xdr:col>
      <xdr:colOff>114300</xdr:colOff>
      <xdr:row>57</xdr:row>
      <xdr:rowOff>10056</xdr:rowOff>
    </xdr:to>
    <xdr:sp macro="" textlink="">
      <xdr:nvSpPr>
        <xdr:cNvPr id="139" name="楕円 138"/>
        <xdr:cNvSpPr/>
      </xdr:nvSpPr>
      <xdr:spPr>
        <a:xfrm>
          <a:off x="4584700" y="968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102783</xdr:rowOff>
    </xdr:from>
    <xdr:ext cx="599010" cy="259045"/>
    <xdr:sp macro="" textlink="">
      <xdr:nvSpPr>
        <xdr:cNvPr id="140" name="物件費該当値テキスト"/>
        <xdr:cNvSpPr txBox="1"/>
      </xdr:nvSpPr>
      <xdr:spPr>
        <a:xfrm>
          <a:off x="4686300" y="953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153874</xdr:rowOff>
    </xdr:from>
    <xdr:to>
      <xdr:col>20</xdr:col>
      <xdr:colOff>38100</xdr:colOff>
      <xdr:row>57</xdr:row>
      <xdr:rowOff>84024</xdr:rowOff>
    </xdr:to>
    <xdr:sp macro="" textlink="">
      <xdr:nvSpPr>
        <xdr:cNvPr id="141" name="楕円 140"/>
        <xdr:cNvSpPr/>
      </xdr:nvSpPr>
      <xdr:spPr>
        <a:xfrm>
          <a:off x="3746500" y="97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100551</xdr:rowOff>
    </xdr:from>
    <xdr:ext cx="599010" cy="259045"/>
    <xdr:sp macro="" textlink="">
      <xdr:nvSpPr>
        <xdr:cNvPr id="142" name="テキスト ボックス 141"/>
        <xdr:cNvSpPr txBox="1"/>
      </xdr:nvSpPr>
      <xdr:spPr>
        <a:xfrm>
          <a:off x="3497795" y="953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1536</xdr:rowOff>
    </xdr:from>
    <xdr:to>
      <xdr:col>15</xdr:col>
      <xdr:colOff>101600</xdr:colOff>
      <xdr:row>57</xdr:row>
      <xdr:rowOff>103136</xdr:rowOff>
    </xdr:to>
    <xdr:sp macro="" textlink="">
      <xdr:nvSpPr>
        <xdr:cNvPr id="143" name="楕円 142"/>
        <xdr:cNvSpPr/>
      </xdr:nvSpPr>
      <xdr:spPr>
        <a:xfrm>
          <a:off x="2857500" y="977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119663</xdr:rowOff>
    </xdr:from>
    <xdr:ext cx="599010" cy="259045"/>
    <xdr:sp macro="" textlink="">
      <xdr:nvSpPr>
        <xdr:cNvPr id="144" name="テキスト ボックス 143"/>
        <xdr:cNvSpPr txBox="1"/>
      </xdr:nvSpPr>
      <xdr:spPr>
        <a:xfrm>
          <a:off x="2608795" y="954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17345</xdr:rowOff>
    </xdr:from>
    <xdr:to>
      <xdr:col>10</xdr:col>
      <xdr:colOff>165100</xdr:colOff>
      <xdr:row>57</xdr:row>
      <xdr:rowOff>118945</xdr:rowOff>
    </xdr:to>
    <xdr:sp macro="" textlink="">
      <xdr:nvSpPr>
        <xdr:cNvPr id="145" name="楕円 144"/>
        <xdr:cNvSpPr/>
      </xdr:nvSpPr>
      <xdr:spPr>
        <a:xfrm>
          <a:off x="1968500" y="978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135472</xdr:rowOff>
    </xdr:from>
    <xdr:ext cx="599010" cy="259045"/>
    <xdr:sp macro="" textlink="">
      <xdr:nvSpPr>
        <xdr:cNvPr id="146" name="テキスト ボックス 145"/>
        <xdr:cNvSpPr txBox="1"/>
      </xdr:nvSpPr>
      <xdr:spPr>
        <a:xfrm>
          <a:off x="1719795" y="956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33144</xdr:rowOff>
    </xdr:from>
    <xdr:to>
      <xdr:col>6</xdr:col>
      <xdr:colOff>38100</xdr:colOff>
      <xdr:row>57</xdr:row>
      <xdr:rowOff>134744</xdr:rowOff>
    </xdr:to>
    <xdr:sp macro="" textlink="">
      <xdr:nvSpPr>
        <xdr:cNvPr id="147" name="楕円 146"/>
        <xdr:cNvSpPr/>
      </xdr:nvSpPr>
      <xdr:spPr>
        <a:xfrm>
          <a:off x="1079500" y="98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151271</xdr:rowOff>
    </xdr:from>
    <xdr:ext cx="599010" cy="259045"/>
    <xdr:sp macro="" textlink="">
      <xdr:nvSpPr>
        <xdr:cNvPr id="148" name="テキスト ボックス 147"/>
        <xdr:cNvSpPr txBox="1"/>
      </xdr:nvSpPr>
      <xdr:spPr>
        <a:xfrm>
          <a:off x="830795" y="958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53099</xdr:rowOff>
    </xdr:from>
    <xdr:to>
      <xdr:col>24</xdr:col>
      <xdr:colOff>63500</xdr:colOff>
      <xdr:row>71</xdr:row>
      <xdr:rowOff>93885</xdr:rowOff>
    </xdr:to>
    <xdr:cxnSp macro="">
      <xdr:nvCxnSpPr>
        <xdr:cNvPr id="177" name="直線コネクタ 176"/>
        <xdr:cNvCxnSpPr/>
      </xdr:nvCxnSpPr>
      <xdr:spPr>
        <a:xfrm>
          <a:off x="3797300" y="12054599"/>
          <a:ext cx="838200" cy="21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53099</xdr:rowOff>
    </xdr:from>
    <xdr:to>
      <xdr:col>19</xdr:col>
      <xdr:colOff>177800</xdr:colOff>
      <xdr:row>73</xdr:row>
      <xdr:rowOff>145473</xdr:rowOff>
    </xdr:to>
    <xdr:cxnSp macro="">
      <xdr:nvCxnSpPr>
        <xdr:cNvPr id="180" name="直線コネクタ 179"/>
        <xdr:cNvCxnSpPr/>
      </xdr:nvCxnSpPr>
      <xdr:spPr>
        <a:xfrm flipV="1">
          <a:off x="2908300" y="12054599"/>
          <a:ext cx="889000" cy="60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58185</xdr:rowOff>
    </xdr:from>
    <xdr:to>
      <xdr:col>15</xdr:col>
      <xdr:colOff>50800</xdr:colOff>
      <xdr:row>73</xdr:row>
      <xdr:rowOff>145473</xdr:rowOff>
    </xdr:to>
    <xdr:cxnSp macro="">
      <xdr:nvCxnSpPr>
        <xdr:cNvPr id="183" name="直線コネクタ 182"/>
        <xdr:cNvCxnSpPr/>
      </xdr:nvCxnSpPr>
      <xdr:spPr>
        <a:xfrm>
          <a:off x="2019300" y="12574035"/>
          <a:ext cx="889000" cy="8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97961</xdr:rowOff>
    </xdr:from>
    <xdr:to>
      <xdr:col>10</xdr:col>
      <xdr:colOff>114300</xdr:colOff>
      <xdr:row>73</xdr:row>
      <xdr:rowOff>58185</xdr:rowOff>
    </xdr:to>
    <xdr:cxnSp macro="">
      <xdr:nvCxnSpPr>
        <xdr:cNvPr id="186" name="直線コネクタ 185"/>
        <xdr:cNvCxnSpPr/>
      </xdr:nvCxnSpPr>
      <xdr:spPr>
        <a:xfrm>
          <a:off x="1130300" y="12270911"/>
          <a:ext cx="889000" cy="30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20197</xdr:rowOff>
    </xdr:from>
    <xdr:ext cx="534377" cy="259045"/>
    <xdr:sp macro="" textlink="">
      <xdr:nvSpPr>
        <xdr:cNvPr id="190" name="テキスト ボックス 189"/>
        <xdr:cNvSpPr txBox="1"/>
      </xdr:nvSpPr>
      <xdr:spPr>
        <a:xfrm>
          <a:off x="863111" y="133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43085</xdr:rowOff>
    </xdr:from>
    <xdr:to>
      <xdr:col>24</xdr:col>
      <xdr:colOff>114300</xdr:colOff>
      <xdr:row>71</xdr:row>
      <xdr:rowOff>144685</xdr:rowOff>
    </xdr:to>
    <xdr:sp macro="" textlink="">
      <xdr:nvSpPr>
        <xdr:cNvPr id="196" name="楕円 195"/>
        <xdr:cNvSpPr/>
      </xdr:nvSpPr>
      <xdr:spPr>
        <a:xfrm>
          <a:off x="4584700" y="1221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167562</xdr:rowOff>
    </xdr:from>
    <xdr:ext cx="534377" cy="259045"/>
    <xdr:sp macro="" textlink="">
      <xdr:nvSpPr>
        <xdr:cNvPr id="197" name="維持補修費該当値テキスト"/>
        <xdr:cNvSpPr txBox="1"/>
      </xdr:nvSpPr>
      <xdr:spPr>
        <a:xfrm>
          <a:off x="4686300" y="121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2299</xdr:rowOff>
    </xdr:from>
    <xdr:to>
      <xdr:col>20</xdr:col>
      <xdr:colOff>38100</xdr:colOff>
      <xdr:row>70</xdr:row>
      <xdr:rowOff>103899</xdr:rowOff>
    </xdr:to>
    <xdr:sp macro="" textlink="">
      <xdr:nvSpPr>
        <xdr:cNvPr id="198" name="楕円 197"/>
        <xdr:cNvSpPr/>
      </xdr:nvSpPr>
      <xdr:spPr>
        <a:xfrm>
          <a:off x="3746500" y="120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68</xdr:row>
      <xdr:rowOff>120426</xdr:rowOff>
    </xdr:from>
    <xdr:ext cx="534377" cy="259045"/>
    <xdr:sp macro="" textlink="">
      <xdr:nvSpPr>
        <xdr:cNvPr id="199" name="テキスト ボックス 198"/>
        <xdr:cNvSpPr txBox="1"/>
      </xdr:nvSpPr>
      <xdr:spPr>
        <a:xfrm>
          <a:off x="3530111" y="1177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94673</xdr:rowOff>
    </xdr:from>
    <xdr:to>
      <xdr:col>15</xdr:col>
      <xdr:colOff>101600</xdr:colOff>
      <xdr:row>74</xdr:row>
      <xdr:rowOff>24823</xdr:rowOff>
    </xdr:to>
    <xdr:sp macro="" textlink="">
      <xdr:nvSpPr>
        <xdr:cNvPr id="200" name="楕円 199"/>
        <xdr:cNvSpPr/>
      </xdr:nvSpPr>
      <xdr:spPr>
        <a:xfrm>
          <a:off x="2857500" y="1261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41350</xdr:rowOff>
    </xdr:from>
    <xdr:ext cx="534377" cy="259045"/>
    <xdr:sp macro="" textlink="">
      <xdr:nvSpPr>
        <xdr:cNvPr id="201" name="テキスト ボックス 200"/>
        <xdr:cNvSpPr txBox="1"/>
      </xdr:nvSpPr>
      <xdr:spPr>
        <a:xfrm>
          <a:off x="2641111" y="1238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7385</xdr:rowOff>
    </xdr:from>
    <xdr:to>
      <xdr:col>10</xdr:col>
      <xdr:colOff>165100</xdr:colOff>
      <xdr:row>73</xdr:row>
      <xdr:rowOff>108985</xdr:rowOff>
    </xdr:to>
    <xdr:sp macro="" textlink="">
      <xdr:nvSpPr>
        <xdr:cNvPr id="202" name="楕円 201"/>
        <xdr:cNvSpPr/>
      </xdr:nvSpPr>
      <xdr:spPr>
        <a:xfrm>
          <a:off x="1968500" y="125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125512</xdr:rowOff>
    </xdr:from>
    <xdr:ext cx="534377" cy="259045"/>
    <xdr:sp macro="" textlink="">
      <xdr:nvSpPr>
        <xdr:cNvPr id="203" name="テキスト ボックス 202"/>
        <xdr:cNvSpPr txBox="1"/>
      </xdr:nvSpPr>
      <xdr:spPr>
        <a:xfrm>
          <a:off x="1752111" y="122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47161</xdr:rowOff>
    </xdr:from>
    <xdr:to>
      <xdr:col>6</xdr:col>
      <xdr:colOff>38100</xdr:colOff>
      <xdr:row>71</xdr:row>
      <xdr:rowOff>148761</xdr:rowOff>
    </xdr:to>
    <xdr:sp macro="" textlink="">
      <xdr:nvSpPr>
        <xdr:cNvPr id="204" name="楕円 203"/>
        <xdr:cNvSpPr/>
      </xdr:nvSpPr>
      <xdr:spPr>
        <a:xfrm>
          <a:off x="1079500" y="122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165288</xdr:rowOff>
    </xdr:from>
    <xdr:ext cx="534377" cy="259045"/>
    <xdr:sp macro="" textlink="">
      <xdr:nvSpPr>
        <xdr:cNvPr id="205" name="テキスト ボックス 204"/>
        <xdr:cNvSpPr txBox="1"/>
      </xdr:nvSpPr>
      <xdr:spPr>
        <a:xfrm>
          <a:off x="863111" y="1199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31601</xdr:rowOff>
    </xdr:from>
    <xdr:to>
      <xdr:col>24</xdr:col>
      <xdr:colOff>63500</xdr:colOff>
      <xdr:row>95</xdr:row>
      <xdr:rowOff>129784</xdr:rowOff>
    </xdr:to>
    <xdr:cxnSp macro="">
      <xdr:nvCxnSpPr>
        <xdr:cNvPr id="239" name="直線コネクタ 238"/>
        <xdr:cNvCxnSpPr/>
      </xdr:nvCxnSpPr>
      <xdr:spPr>
        <a:xfrm>
          <a:off x="3797300" y="16319351"/>
          <a:ext cx="8382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31601</xdr:rowOff>
    </xdr:from>
    <xdr:to>
      <xdr:col>19</xdr:col>
      <xdr:colOff>177800</xdr:colOff>
      <xdr:row>95</xdr:row>
      <xdr:rowOff>62362</xdr:rowOff>
    </xdr:to>
    <xdr:cxnSp macro="">
      <xdr:nvCxnSpPr>
        <xdr:cNvPr id="242" name="直線コネクタ 241"/>
        <xdr:cNvCxnSpPr/>
      </xdr:nvCxnSpPr>
      <xdr:spPr>
        <a:xfrm flipV="1">
          <a:off x="2908300" y="16319351"/>
          <a:ext cx="889000" cy="3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62362</xdr:rowOff>
    </xdr:from>
    <xdr:to>
      <xdr:col>15</xdr:col>
      <xdr:colOff>50800</xdr:colOff>
      <xdr:row>95</xdr:row>
      <xdr:rowOff>105839</xdr:rowOff>
    </xdr:to>
    <xdr:cxnSp macro="">
      <xdr:nvCxnSpPr>
        <xdr:cNvPr id="245" name="直線コネクタ 244"/>
        <xdr:cNvCxnSpPr/>
      </xdr:nvCxnSpPr>
      <xdr:spPr>
        <a:xfrm flipV="1">
          <a:off x="2019300" y="16350112"/>
          <a:ext cx="889000" cy="4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87965</xdr:rowOff>
    </xdr:from>
    <xdr:to>
      <xdr:col>10</xdr:col>
      <xdr:colOff>114300</xdr:colOff>
      <xdr:row>95</xdr:row>
      <xdr:rowOff>105839</xdr:rowOff>
    </xdr:to>
    <xdr:cxnSp macro="">
      <xdr:nvCxnSpPr>
        <xdr:cNvPr id="248" name="直線コネクタ 247"/>
        <xdr:cNvCxnSpPr/>
      </xdr:nvCxnSpPr>
      <xdr:spPr>
        <a:xfrm>
          <a:off x="1130300" y="16375715"/>
          <a:ext cx="889000" cy="1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42239</xdr:rowOff>
    </xdr:from>
    <xdr:ext cx="534377" cy="259045"/>
    <xdr:sp macro="" textlink="">
      <xdr:nvSpPr>
        <xdr:cNvPr id="252" name="テキスト ボックス 251"/>
        <xdr:cNvSpPr txBox="1"/>
      </xdr:nvSpPr>
      <xdr:spPr>
        <a:xfrm>
          <a:off x="863111" y="166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78984</xdr:rowOff>
    </xdr:from>
    <xdr:to>
      <xdr:col>24</xdr:col>
      <xdr:colOff>114300</xdr:colOff>
      <xdr:row>96</xdr:row>
      <xdr:rowOff>9134</xdr:rowOff>
    </xdr:to>
    <xdr:sp macro="" textlink="">
      <xdr:nvSpPr>
        <xdr:cNvPr id="258" name="楕円 257"/>
        <xdr:cNvSpPr/>
      </xdr:nvSpPr>
      <xdr:spPr>
        <a:xfrm>
          <a:off x="4584700" y="163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101861</xdr:rowOff>
    </xdr:from>
    <xdr:ext cx="534377" cy="259045"/>
    <xdr:sp macro="" textlink="">
      <xdr:nvSpPr>
        <xdr:cNvPr id="259" name="扶助費該当値テキスト"/>
        <xdr:cNvSpPr txBox="1"/>
      </xdr:nvSpPr>
      <xdr:spPr>
        <a:xfrm>
          <a:off x="4686300" y="1621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152251</xdr:rowOff>
    </xdr:from>
    <xdr:to>
      <xdr:col>20</xdr:col>
      <xdr:colOff>38100</xdr:colOff>
      <xdr:row>95</xdr:row>
      <xdr:rowOff>82401</xdr:rowOff>
    </xdr:to>
    <xdr:sp macro="" textlink="">
      <xdr:nvSpPr>
        <xdr:cNvPr id="260" name="楕円 259"/>
        <xdr:cNvSpPr/>
      </xdr:nvSpPr>
      <xdr:spPr>
        <a:xfrm>
          <a:off x="3746500" y="1626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98928</xdr:rowOff>
    </xdr:from>
    <xdr:ext cx="534377" cy="259045"/>
    <xdr:sp macro="" textlink="">
      <xdr:nvSpPr>
        <xdr:cNvPr id="261" name="テキスト ボックス 260"/>
        <xdr:cNvSpPr txBox="1"/>
      </xdr:nvSpPr>
      <xdr:spPr>
        <a:xfrm>
          <a:off x="3530111" y="1604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11562</xdr:rowOff>
    </xdr:from>
    <xdr:to>
      <xdr:col>15</xdr:col>
      <xdr:colOff>101600</xdr:colOff>
      <xdr:row>95</xdr:row>
      <xdr:rowOff>113162</xdr:rowOff>
    </xdr:to>
    <xdr:sp macro="" textlink="">
      <xdr:nvSpPr>
        <xdr:cNvPr id="262" name="楕円 261"/>
        <xdr:cNvSpPr/>
      </xdr:nvSpPr>
      <xdr:spPr>
        <a:xfrm>
          <a:off x="2857500" y="1629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129689</xdr:rowOff>
    </xdr:from>
    <xdr:ext cx="534377" cy="259045"/>
    <xdr:sp macro="" textlink="">
      <xdr:nvSpPr>
        <xdr:cNvPr id="263" name="テキスト ボックス 262"/>
        <xdr:cNvSpPr txBox="1"/>
      </xdr:nvSpPr>
      <xdr:spPr>
        <a:xfrm>
          <a:off x="2641111" y="1607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55039</xdr:rowOff>
    </xdr:from>
    <xdr:to>
      <xdr:col>10</xdr:col>
      <xdr:colOff>165100</xdr:colOff>
      <xdr:row>95</xdr:row>
      <xdr:rowOff>156639</xdr:rowOff>
    </xdr:to>
    <xdr:sp macro="" textlink="">
      <xdr:nvSpPr>
        <xdr:cNvPr id="264" name="楕円 263"/>
        <xdr:cNvSpPr/>
      </xdr:nvSpPr>
      <xdr:spPr>
        <a:xfrm>
          <a:off x="1968500" y="163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1716</xdr:rowOff>
    </xdr:from>
    <xdr:ext cx="534377" cy="259045"/>
    <xdr:sp macro="" textlink="">
      <xdr:nvSpPr>
        <xdr:cNvPr id="265" name="テキスト ボックス 264"/>
        <xdr:cNvSpPr txBox="1"/>
      </xdr:nvSpPr>
      <xdr:spPr>
        <a:xfrm>
          <a:off x="1752111" y="1611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37165</xdr:rowOff>
    </xdr:from>
    <xdr:to>
      <xdr:col>6</xdr:col>
      <xdr:colOff>38100</xdr:colOff>
      <xdr:row>95</xdr:row>
      <xdr:rowOff>138765</xdr:rowOff>
    </xdr:to>
    <xdr:sp macro="" textlink="">
      <xdr:nvSpPr>
        <xdr:cNvPr id="266" name="楕円 265"/>
        <xdr:cNvSpPr/>
      </xdr:nvSpPr>
      <xdr:spPr>
        <a:xfrm>
          <a:off x="1079500" y="163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155292</xdr:rowOff>
    </xdr:from>
    <xdr:ext cx="534377" cy="259045"/>
    <xdr:sp macro="" textlink="">
      <xdr:nvSpPr>
        <xdr:cNvPr id="267" name="テキスト ボックス 266"/>
        <xdr:cNvSpPr txBox="1"/>
      </xdr:nvSpPr>
      <xdr:spPr>
        <a:xfrm>
          <a:off x="863111" y="1610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108740</xdr:rowOff>
    </xdr:from>
    <xdr:to>
      <xdr:col>55</xdr:col>
      <xdr:colOff>0</xdr:colOff>
      <xdr:row>35</xdr:row>
      <xdr:rowOff>129504</xdr:rowOff>
    </xdr:to>
    <xdr:cxnSp macro="">
      <xdr:nvCxnSpPr>
        <xdr:cNvPr id="296" name="直線コネクタ 295"/>
        <xdr:cNvCxnSpPr/>
      </xdr:nvCxnSpPr>
      <xdr:spPr>
        <a:xfrm>
          <a:off x="9639300" y="6109490"/>
          <a:ext cx="8382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108740</xdr:rowOff>
    </xdr:from>
    <xdr:to>
      <xdr:col>50</xdr:col>
      <xdr:colOff>114300</xdr:colOff>
      <xdr:row>35</xdr:row>
      <xdr:rowOff>170935</xdr:rowOff>
    </xdr:to>
    <xdr:cxnSp macro="">
      <xdr:nvCxnSpPr>
        <xdr:cNvPr id="299" name="直線コネクタ 298"/>
        <xdr:cNvCxnSpPr/>
      </xdr:nvCxnSpPr>
      <xdr:spPr>
        <a:xfrm flipV="1">
          <a:off x="8750300" y="6109490"/>
          <a:ext cx="889000" cy="6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170935</xdr:rowOff>
    </xdr:from>
    <xdr:to>
      <xdr:col>45</xdr:col>
      <xdr:colOff>177800</xdr:colOff>
      <xdr:row>36</xdr:row>
      <xdr:rowOff>42865</xdr:rowOff>
    </xdr:to>
    <xdr:cxnSp macro="">
      <xdr:nvCxnSpPr>
        <xdr:cNvPr id="302" name="直線コネクタ 301"/>
        <xdr:cNvCxnSpPr/>
      </xdr:nvCxnSpPr>
      <xdr:spPr>
        <a:xfrm flipV="1">
          <a:off x="7861300" y="6171685"/>
          <a:ext cx="889000" cy="4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27937</xdr:rowOff>
    </xdr:from>
    <xdr:to>
      <xdr:col>41</xdr:col>
      <xdr:colOff>50800</xdr:colOff>
      <xdr:row>36</xdr:row>
      <xdr:rowOff>42865</xdr:rowOff>
    </xdr:to>
    <xdr:cxnSp macro="">
      <xdr:nvCxnSpPr>
        <xdr:cNvPr id="305" name="直線コネクタ 304"/>
        <xdr:cNvCxnSpPr/>
      </xdr:nvCxnSpPr>
      <xdr:spPr>
        <a:xfrm>
          <a:off x="6972300" y="6200137"/>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91574</xdr:rowOff>
    </xdr:from>
    <xdr:ext cx="534377" cy="259045"/>
    <xdr:sp macro="" textlink="">
      <xdr:nvSpPr>
        <xdr:cNvPr id="309" name="テキスト ボックス 308"/>
        <xdr:cNvSpPr txBox="1"/>
      </xdr:nvSpPr>
      <xdr:spPr>
        <a:xfrm>
          <a:off x="6705111" y="64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78704</xdr:rowOff>
    </xdr:from>
    <xdr:to>
      <xdr:col>55</xdr:col>
      <xdr:colOff>50800</xdr:colOff>
      <xdr:row>36</xdr:row>
      <xdr:rowOff>8854</xdr:rowOff>
    </xdr:to>
    <xdr:sp macro="" textlink="">
      <xdr:nvSpPr>
        <xdr:cNvPr id="315" name="楕円 314"/>
        <xdr:cNvSpPr/>
      </xdr:nvSpPr>
      <xdr:spPr>
        <a:xfrm>
          <a:off x="10426700" y="607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101581</xdr:rowOff>
    </xdr:from>
    <xdr:ext cx="599010" cy="259045"/>
    <xdr:sp macro="" textlink="">
      <xdr:nvSpPr>
        <xdr:cNvPr id="316" name="補助費等該当値テキスト"/>
        <xdr:cNvSpPr txBox="1"/>
      </xdr:nvSpPr>
      <xdr:spPr>
        <a:xfrm>
          <a:off x="10528300" y="593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57940</xdr:rowOff>
    </xdr:from>
    <xdr:to>
      <xdr:col>50</xdr:col>
      <xdr:colOff>165100</xdr:colOff>
      <xdr:row>35</xdr:row>
      <xdr:rowOff>159540</xdr:rowOff>
    </xdr:to>
    <xdr:sp macro="" textlink="">
      <xdr:nvSpPr>
        <xdr:cNvPr id="317" name="楕円 316"/>
        <xdr:cNvSpPr/>
      </xdr:nvSpPr>
      <xdr:spPr>
        <a:xfrm>
          <a:off x="9588500" y="605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4617</xdr:rowOff>
    </xdr:from>
    <xdr:ext cx="599010" cy="259045"/>
    <xdr:sp macro="" textlink="">
      <xdr:nvSpPr>
        <xdr:cNvPr id="318" name="テキスト ボックス 317"/>
        <xdr:cNvSpPr txBox="1"/>
      </xdr:nvSpPr>
      <xdr:spPr>
        <a:xfrm>
          <a:off x="9339795" y="583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120135</xdr:rowOff>
    </xdr:from>
    <xdr:to>
      <xdr:col>46</xdr:col>
      <xdr:colOff>38100</xdr:colOff>
      <xdr:row>36</xdr:row>
      <xdr:rowOff>50285</xdr:rowOff>
    </xdr:to>
    <xdr:sp macro="" textlink="">
      <xdr:nvSpPr>
        <xdr:cNvPr id="319" name="楕円 318"/>
        <xdr:cNvSpPr/>
      </xdr:nvSpPr>
      <xdr:spPr>
        <a:xfrm>
          <a:off x="8699500" y="61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66812</xdr:rowOff>
    </xdr:from>
    <xdr:ext cx="599010" cy="259045"/>
    <xdr:sp macro="" textlink="">
      <xdr:nvSpPr>
        <xdr:cNvPr id="320" name="テキスト ボックス 319"/>
        <xdr:cNvSpPr txBox="1"/>
      </xdr:nvSpPr>
      <xdr:spPr>
        <a:xfrm>
          <a:off x="8450795" y="58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163515</xdr:rowOff>
    </xdr:from>
    <xdr:to>
      <xdr:col>41</xdr:col>
      <xdr:colOff>101600</xdr:colOff>
      <xdr:row>36</xdr:row>
      <xdr:rowOff>93665</xdr:rowOff>
    </xdr:to>
    <xdr:sp macro="" textlink="">
      <xdr:nvSpPr>
        <xdr:cNvPr id="321" name="楕円 320"/>
        <xdr:cNvSpPr/>
      </xdr:nvSpPr>
      <xdr:spPr>
        <a:xfrm>
          <a:off x="7810500" y="616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110192</xdr:rowOff>
    </xdr:from>
    <xdr:ext cx="599010" cy="259045"/>
    <xdr:sp macro="" textlink="">
      <xdr:nvSpPr>
        <xdr:cNvPr id="322" name="テキスト ボックス 321"/>
        <xdr:cNvSpPr txBox="1"/>
      </xdr:nvSpPr>
      <xdr:spPr>
        <a:xfrm>
          <a:off x="7561795" y="593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148587</xdr:rowOff>
    </xdr:from>
    <xdr:to>
      <xdr:col>36</xdr:col>
      <xdr:colOff>165100</xdr:colOff>
      <xdr:row>36</xdr:row>
      <xdr:rowOff>78737</xdr:rowOff>
    </xdr:to>
    <xdr:sp macro="" textlink="">
      <xdr:nvSpPr>
        <xdr:cNvPr id="323" name="楕円 322"/>
        <xdr:cNvSpPr/>
      </xdr:nvSpPr>
      <xdr:spPr>
        <a:xfrm>
          <a:off x="6921500" y="614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95264</xdr:rowOff>
    </xdr:from>
    <xdr:ext cx="599010" cy="259045"/>
    <xdr:sp macro="" textlink="">
      <xdr:nvSpPr>
        <xdr:cNvPr id="324" name="テキスト ボックス 323"/>
        <xdr:cNvSpPr txBox="1"/>
      </xdr:nvSpPr>
      <xdr:spPr>
        <a:xfrm>
          <a:off x="6672795" y="592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25809</xdr:rowOff>
    </xdr:from>
    <xdr:to>
      <xdr:col>55</xdr:col>
      <xdr:colOff>0</xdr:colOff>
      <xdr:row>59</xdr:row>
      <xdr:rowOff>26119</xdr:rowOff>
    </xdr:to>
    <xdr:cxnSp macro="">
      <xdr:nvCxnSpPr>
        <xdr:cNvPr id="353" name="直線コネクタ 352"/>
        <xdr:cNvCxnSpPr/>
      </xdr:nvCxnSpPr>
      <xdr:spPr>
        <a:xfrm flipV="1">
          <a:off x="9639300" y="10141359"/>
          <a:ext cx="8382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1404</xdr:rowOff>
    </xdr:from>
    <xdr:to>
      <xdr:col>50</xdr:col>
      <xdr:colOff>114300</xdr:colOff>
      <xdr:row>59</xdr:row>
      <xdr:rowOff>26119</xdr:rowOff>
    </xdr:to>
    <xdr:cxnSp macro="">
      <xdr:nvCxnSpPr>
        <xdr:cNvPr id="356" name="直線コネクタ 355"/>
        <xdr:cNvCxnSpPr/>
      </xdr:nvCxnSpPr>
      <xdr:spPr>
        <a:xfrm>
          <a:off x="8750300" y="10116954"/>
          <a:ext cx="889000" cy="2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1404</xdr:rowOff>
    </xdr:from>
    <xdr:to>
      <xdr:col>45</xdr:col>
      <xdr:colOff>177800</xdr:colOff>
      <xdr:row>59</xdr:row>
      <xdr:rowOff>19635</xdr:rowOff>
    </xdr:to>
    <xdr:cxnSp macro="">
      <xdr:nvCxnSpPr>
        <xdr:cNvPr id="359" name="直線コネクタ 358"/>
        <xdr:cNvCxnSpPr/>
      </xdr:nvCxnSpPr>
      <xdr:spPr>
        <a:xfrm flipV="1">
          <a:off x="7861300" y="10116954"/>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8694</xdr:rowOff>
    </xdr:from>
    <xdr:to>
      <xdr:col>41</xdr:col>
      <xdr:colOff>50800</xdr:colOff>
      <xdr:row>59</xdr:row>
      <xdr:rowOff>19635</xdr:rowOff>
    </xdr:to>
    <xdr:cxnSp macro="">
      <xdr:nvCxnSpPr>
        <xdr:cNvPr id="362" name="直線コネクタ 361"/>
        <xdr:cNvCxnSpPr/>
      </xdr:nvCxnSpPr>
      <xdr:spPr>
        <a:xfrm>
          <a:off x="6972300" y="10124244"/>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146459</xdr:rowOff>
    </xdr:from>
    <xdr:to>
      <xdr:col>55</xdr:col>
      <xdr:colOff>50800</xdr:colOff>
      <xdr:row>59</xdr:row>
      <xdr:rowOff>76609</xdr:rowOff>
    </xdr:to>
    <xdr:sp macro="" textlink="">
      <xdr:nvSpPr>
        <xdr:cNvPr id="372" name="楕円 371"/>
        <xdr:cNvSpPr/>
      </xdr:nvSpPr>
      <xdr:spPr>
        <a:xfrm>
          <a:off x="10426700" y="1009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146769</xdr:rowOff>
    </xdr:from>
    <xdr:to>
      <xdr:col>50</xdr:col>
      <xdr:colOff>165100</xdr:colOff>
      <xdr:row>59</xdr:row>
      <xdr:rowOff>76919</xdr:rowOff>
    </xdr:to>
    <xdr:sp macro="" textlink="">
      <xdr:nvSpPr>
        <xdr:cNvPr id="374" name="楕円 373"/>
        <xdr:cNvSpPr/>
      </xdr:nvSpPr>
      <xdr:spPr>
        <a:xfrm>
          <a:off x="9588500" y="1009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68046</xdr:rowOff>
    </xdr:from>
    <xdr:ext cx="534377" cy="259045"/>
    <xdr:sp macro="" textlink="">
      <xdr:nvSpPr>
        <xdr:cNvPr id="375" name="テキスト ボックス 374"/>
        <xdr:cNvSpPr txBox="1"/>
      </xdr:nvSpPr>
      <xdr:spPr>
        <a:xfrm>
          <a:off x="9372111" y="1018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122054</xdr:rowOff>
    </xdr:from>
    <xdr:to>
      <xdr:col>46</xdr:col>
      <xdr:colOff>38100</xdr:colOff>
      <xdr:row>59</xdr:row>
      <xdr:rowOff>52204</xdr:rowOff>
    </xdr:to>
    <xdr:sp macro="" textlink="">
      <xdr:nvSpPr>
        <xdr:cNvPr id="376" name="楕円 375"/>
        <xdr:cNvSpPr/>
      </xdr:nvSpPr>
      <xdr:spPr>
        <a:xfrm>
          <a:off x="8699500" y="100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43331</xdr:rowOff>
    </xdr:from>
    <xdr:ext cx="599010" cy="259045"/>
    <xdr:sp macro="" textlink="">
      <xdr:nvSpPr>
        <xdr:cNvPr id="377" name="テキスト ボックス 376"/>
        <xdr:cNvSpPr txBox="1"/>
      </xdr:nvSpPr>
      <xdr:spPr>
        <a:xfrm>
          <a:off x="8450795" y="1015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140285</xdr:rowOff>
    </xdr:from>
    <xdr:to>
      <xdr:col>41</xdr:col>
      <xdr:colOff>101600</xdr:colOff>
      <xdr:row>59</xdr:row>
      <xdr:rowOff>70435</xdr:rowOff>
    </xdr:to>
    <xdr:sp macro="" textlink="">
      <xdr:nvSpPr>
        <xdr:cNvPr id="378" name="楕円 377"/>
        <xdr:cNvSpPr/>
      </xdr:nvSpPr>
      <xdr:spPr>
        <a:xfrm>
          <a:off x="7810500" y="100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61562</xdr:rowOff>
    </xdr:from>
    <xdr:ext cx="534377" cy="259045"/>
    <xdr:sp macro="" textlink="">
      <xdr:nvSpPr>
        <xdr:cNvPr id="379" name="テキスト ボックス 378"/>
        <xdr:cNvSpPr txBox="1"/>
      </xdr:nvSpPr>
      <xdr:spPr>
        <a:xfrm>
          <a:off x="7594111" y="101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129344</xdr:rowOff>
    </xdr:from>
    <xdr:to>
      <xdr:col>36</xdr:col>
      <xdr:colOff>165100</xdr:colOff>
      <xdr:row>59</xdr:row>
      <xdr:rowOff>59494</xdr:rowOff>
    </xdr:to>
    <xdr:sp macro="" textlink="">
      <xdr:nvSpPr>
        <xdr:cNvPr id="380" name="楕円 379"/>
        <xdr:cNvSpPr/>
      </xdr:nvSpPr>
      <xdr:spPr>
        <a:xfrm>
          <a:off x="6921500" y="100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50621</xdr:rowOff>
    </xdr:from>
    <xdr:ext cx="534377" cy="259045"/>
    <xdr:sp macro="" textlink="">
      <xdr:nvSpPr>
        <xdr:cNvPr id="381" name="テキスト ボックス 380"/>
        <xdr:cNvSpPr txBox="1"/>
      </xdr:nvSpPr>
      <xdr:spPr>
        <a:xfrm>
          <a:off x="6705111" y="101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133651</xdr:rowOff>
    </xdr:from>
    <xdr:to>
      <xdr:col>55</xdr:col>
      <xdr:colOff>0</xdr:colOff>
      <xdr:row>78</xdr:row>
      <xdr:rowOff>134235</xdr:rowOff>
    </xdr:to>
    <xdr:cxnSp macro="">
      <xdr:nvCxnSpPr>
        <xdr:cNvPr id="408" name="直線コネクタ 407"/>
        <xdr:cNvCxnSpPr/>
      </xdr:nvCxnSpPr>
      <xdr:spPr>
        <a:xfrm>
          <a:off x="9639300" y="13506751"/>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116503</xdr:rowOff>
    </xdr:from>
    <xdr:to>
      <xdr:col>50</xdr:col>
      <xdr:colOff>114300</xdr:colOff>
      <xdr:row>78</xdr:row>
      <xdr:rowOff>133651</xdr:rowOff>
    </xdr:to>
    <xdr:cxnSp macro="">
      <xdr:nvCxnSpPr>
        <xdr:cNvPr id="411" name="直線コネクタ 410"/>
        <xdr:cNvCxnSpPr/>
      </xdr:nvCxnSpPr>
      <xdr:spPr>
        <a:xfrm>
          <a:off x="8750300" y="13489603"/>
          <a:ext cx="889000" cy="1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116503</xdr:rowOff>
    </xdr:from>
    <xdr:to>
      <xdr:col>45</xdr:col>
      <xdr:colOff>177800</xdr:colOff>
      <xdr:row>78</xdr:row>
      <xdr:rowOff>130981</xdr:rowOff>
    </xdr:to>
    <xdr:cxnSp macro="">
      <xdr:nvCxnSpPr>
        <xdr:cNvPr id="414" name="直線コネクタ 413"/>
        <xdr:cNvCxnSpPr/>
      </xdr:nvCxnSpPr>
      <xdr:spPr>
        <a:xfrm flipV="1">
          <a:off x="7861300" y="1348960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111108</xdr:rowOff>
    </xdr:from>
    <xdr:to>
      <xdr:col>41</xdr:col>
      <xdr:colOff>50800</xdr:colOff>
      <xdr:row>78</xdr:row>
      <xdr:rowOff>130981</xdr:rowOff>
    </xdr:to>
    <xdr:cxnSp macro="">
      <xdr:nvCxnSpPr>
        <xdr:cNvPr id="417" name="直線コネクタ 416"/>
        <xdr:cNvCxnSpPr/>
      </xdr:nvCxnSpPr>
      <xdr:spPr>
        <a:xfrm>
          <a:off x="6972300" y="13484208"/>
          <a:ext cx="889000" cy="1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160960</xdr:rowOff>
    </xdr:from>
    <xdr:ext cx="534377" cy="259045"/>
    <xdr:sp macro="" textlink="">
      <xdr:nvSpPr>
        <xdr:cNvPr id="421" name="テキスト ボックス 420"/>
        <xdr:cNvSpPr txBox="1"/>
      </xdr:nvSpPr>
      <xdr:spPr>
        <a:xfrm>
          <a:off x="6705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83435</xdr:rowOff>
    </xdr:from>
    <xdr:to>
      <xdr:col>55</xdr:col>
      <xdr:colOff>50800</xdr:colOff>
      <xdr:row>79</xdr:row>
      <xdr:rowOff>13585</xdr:rowOff>
    </xdr:to>
    <xdr:sp macro="" textlink="">
      <xdr:nvSpPr>
        <xdr:cNvPr id="427" name="楕円 426"/>
        <xdr:cNvSpPr/>
      </xdr:nvSpPr>
      <xdr:spPr>
        <a:xfrm>
          <a:off x="10426700" y="134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51279</xdr:rowOff>
    </xdr:from>
    <xdr:ext cx="534377" cy="259045"/>
    <xdr:sp macro="" textlink="">
      <xdr:nvSpPr>
        <xdr:cNvPr id="428" name="普通建設事業費 （ うち新規整備　）該当値テキスト"/>
        <xdr:cNvSpPr txBox="1"/>
      </xdr:nvSpPr>
      <xdr:spPr>
        <a:xfrm>
          <a:off x="10528300" y="134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82851</xdr:rowOff>
    </xdr:from>
    <xdr:to>
      <xdr:col>50</xdr:col>
      <xdr:colOff>165100</xdr:colOff>
      <xdr:row>79</xdr:row>
      <xdr:rowOff>13001</xdr:rowOff>
    </xdr:to>
    <xdr:sp macro="" textlink="">
      <xdr:nvSpPr>
        <xdr:cNvPr id="429" name="楕円 428"/>
        <xdr:cNvSpPr/>
      </xdr:nvSpPr>
      <xdr:spPr>
        <a:xfrm>
          <a:off x="9588500" y="1345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4128</xdr:rowOff>
    </xdr:from>
    <xdr:ext cx="534377" cy="259045"/>
    <xdr:sp macro="" textlink="">
      <xdr:nvSpPr>
        <xdr:cNvPr id="430" name="テキスト ボックス 429"/>
        <xdr:cNvSpPr txBox="1"/>
      </xdr:nvSpPr>
      <xdr:spPr>
        <a:xfrm>
          <a:off x="9372111" y="1354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65703</xdr:rowOff>
    </xdr:from>
    <xdr:to>
      <xdr:col>46</xdr:col>
      <xdr:colOff>38100</xdr:colOff>
      <xdr:row>78</xdr:row>
      <xdr:rowOff>167303</xdr:rowOff>
    </xdr:to>
    <xdr:sp macro="" textlink="">
      <xdr:nvSpPr>
        <xdr:cNvPr id="431" name="楕円 430"/>
        <xdr:cNvSpPr/>
      </xdr:nvSpPr>
      <xdr:spPr>
        <a:xfrm>
          <a:off x="8699500" y="134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158430</xdr:rowOff>
    </xdr:from>
    <xdr:ext cx="534377" cy="259045"/>
    <xdr:sp macro="" textlink="">
      <xdr:nvSpPr>
        <xdr:cNvPr id="432" name="テキスト ボックス 431"/>
        <xdr:cNvSpPr txBox="1"/>
      </xdr:nvSpPr>
      <xdr:spPr>
        <a:xfrm>
          <a:off x="8483111" y="135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80181</xdr:rowOff>
    </xdr:from>
    <xdr:to>
      <xdr:col>41</xdr:col>
      <xdr:colOff>101600</xdr:colOff>
      <xdr:row>79</xdr:row>
      <xdr:rowOff>10331</xdr:rowOff>
    </xdr:to>
    <xdr:sp macro="" textlink="">
      <xdr:nvSpPr>
        <xdr:cNvPr id="433" name="楕円 432"/>
        <xdr:cNvSpPr/>
      </xdr:nvSpPr>
      <xdr:spPr>
        <a:xfrm>
          <a:off x="7810500" y="134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1458</xdr:rowOff>
    </xdr:from>
    <xdr:ext cx="534377" cy="259045"/>
    <xdr:sp macro="" textlink="">
      <xdr:nvSpPr>
        <xdr:cNvPr id="434" name="テキスト ボックス 433"/>
        <xdr:cNvSpPr txBox="1"/>
      </xdr:nvSpPr>
      <xdr:spPr>
        <a:xfrm>
          <a:off x="7594111" y="1354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60308</xdr:rowOff>
    </xdr:from>
    <xdr:to>
      <xdr:col>36</xdr:col>
      <xdr:colOff>165100</xdr:colOff>
      <xdr:row>78</xdr:row>
      <xdr:rowOff>161908</xdr:rowOff>
    </xdr:to>
    <xdr:sp macro="" textlink="">
      <xdr:nvSpPr>
        <xdr:cNvPr id="435" name="楕円 434"/>
        <xdr:cNvSpPr/>
      </xdr:nvSpPr>
      <xdr:spPr>
        <a:xfrm>
          <a:off x="6921500" y="1343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6985</xdr:rowOff>
    </xdr:from>
    <xdr:ext cx="534377" cy="259045"/>
    <xdr:sp macro="" textlink="">
      <xdr:nvSpPr>
        <xdr:cNvPr id="436" name="テキスト ボックス 435"/>
        <xdr:cNvSpPr txBox="1"/>
      </xdr:nvSpPr>
      <xdr:spPr>
        <a:xfrm>
          <a:off x="6705111" y="132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68436</xdr:rowOff>
    </xdr:from>
    <xdr:to>
      <xdr:col>55</xdr:col>
      <xdr:colOff>0</xdr:colOff>
      <xdr:row>98</xdr:row>
      <xdr:rowOff>71008</xdr:rowOff>
    </xdr:to>
    <xdr:cxnSp macro="">
      <xdr:nvCxnSpPr>
        <xdr:cNvPr id="463" name="直線コネクタ 462"/>
        <xdr:cNvCxnSpPr/>
      </xdr:nvCxnSpPr>
      <xdr:spPr>
        <a:xfrm>
          <a:off x="9639300" y="16870536"/>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41075</xdr:rowOff>
    </xdr:from>
    <xdr:to>
      <xdr:col>50</xdr:col>
      <xdr:colOff>114300</xdr:colOff>
      <xdr:row>98</xdr:row>
      <xdr:rowOff>68436</xdr:rowOff>
    </xdr:to>
    <xdr:cxnSp macro="">
      <xdr:nvCxnSpPr>
        <xdr:cNvPr id="466" name="直線コネクタ 465"/>
        <xdr:cNvCxnSpPr/>
      </xdr:nvCxnSpPr>
      <xdr:spPr>
        <a:xfrm>
          <a:off x="8750300" y="16843175"/>
          <a:ext cx="889000" cy="2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37258</xdr:rowOff>
    </xdr:from>
    <xdr:to>
      <xdr:col>45</xdr:col>
      <xdr:colOff>177800</xdr:colOff>
      <xdr:row>98</xdr:row>
      <xdr:rowOff>41075</xdr:rowOff>
    </xdr:to>
    <xdr:cxnSp macro="">
      <xdr:nvCxnSpPr>
        <xdr:cNvPr id="469" name="直線コネクタ 468"/>
        <xdr:cNvCxnSpPr/>
      </xdr:nvCxnSpPr>
      <xdr:spPr>
        <a:xfrm>
          <a:off x="7861300" y="16839358"/>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37258</xdr:rowOff>
    </xdr:from>
    <xdr:to>
      <xdr:col>41</xdr:col>
      <xdr:colOff>50800</xdr:colOff>
      <xdr:row>98</xdr:row>
      <xdr:rowOff>87237</xdr:rowOff>
    </xdr:to>
    <xdr:cxnSp macro="">
      <xdr:nvCxnSpPr>
        <xdr:cNvPr id="472" name="直線コネクタ 471"/>
        <xdr:cNvCxnSpPr/>
      </xdr:nvCxnSpPr>
      <xdr:spPr>
        <a:xfrm flipV="1">
          <a:off x="6972300" y="16839358"/>
          <a:ext cx="889000" cy="4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20208</xdr:rowOff>
    </xdr:from>
    <xdr:to>
      <xdr:col>55</xdr:col>
      <xdr:colOff>50800</xdr:colOff>
      <xdr:row>98</xdr:row>
      <xdr:rowOff>121808</xdr:rowOff>
    </xdr:to>
    <xdr:sp macro="" textlink="">
      <xdr:nvSpPr>
        <xdr:cNvPr id="482" name="楕円 481"/>
        <xdr:cNvSpPr/>
      </xdr:nvSpPr>
      <xdr:spPr>
        <a:xfrm>
          <a:off x="10426700" y="168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106585</xdr:rowOff>
    </xdr:from>
    <xdr:ext cx="534377" cy="259045"/>
    <xdr:sp macro="" textlink="">
      <xdr:nvSpPr>
        <xdr:cNvPr id="483" name="普通建設事業費 （ うち更新整備　）該当値テキスト"/>
        <xdr:cNvSpPr txBox="1"/>
      </xdr:nvSpPr>
      <xdr:spPr>
        <a:xfrm>
          <a:off x="10528300" y="1673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17636</xdr:rowOff>
    </xdr:from>
    <xdr:to>
      <xdr:col>50</xdr:col>
      <xdr:colOff>165100</xdr:colOff>
      <xdr:row>98</xdr:row>
      <xdr:rowOff>119236</xdr:rowOff>
    </xdr:to>
    <xdr:sp macro="" textlink="">
      <xdr:nvSpPr>
        <xdr:cNvPr id="484" name="楕円 483"/>
        <xdr:cNvSpPr/>
      </xdr:nvSpPr>
      <xdr:spPr>
        <a:xfrm>
          <a:off x="9588500" y="168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110363</xdr:rowOff>
    </xdr:from>
    <xdr:ext cx="534377" cy="259045"/>
    <xdr:sp macro="" textlink="">
      <xdr:nvSpPr>
        <xdr:cNvPr id="485" name="テキスト ボックス 484"/>
        <xdr:cNvSpPr txBox="1"/>
      </xdr:nvSpPr>
      <xdr:spPr>
        <a:xfrm>
          <a:off x="9372111" y="169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161725</xdr:rowOff>
    </xdr:from>
    <xdr:to>
      <xdr:col>46</xdr:col>
      <xdr:colOff>38100</xdr:colOff>
      <xdr:row>98</xdr:row>
      <xdr:rowOff>91875</xdr:rowOff>
    </xdr:to>
    <xdr:sp macro="" textlink="">
      <xdr:nvSpPr>
        <xdr:cNvPr id="486" name="楕円 485"/>
        <xdr:cNvSpPr/>
      </xdr:nvSpPr>
      <xdr:spPr>
        <a:xfrm>
          <a:off x="8699500" y="167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83002</xdr:rowOff>
    </xdr:from>
    <xdr:ext cx="534377" cy="259045"/>
    <xdr:sp macro="" textlink="">
      <xdr:nvSpPr>
        <xdr:cNvPr id="487" name="テキスト ボックス 486"/>
        <xdr:cNvSpPr txBox="1"/>
      </xdr:nvSpPr>
      <xdr:spPr>
        <a:xfrm>
          <a:off x="8483111" y="1688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157908</xdr:rowOff>
    </xdr:from>
    <xdr:to>
      <xdr:col>41</xdr:col>
      <xdr:colOff>101600</xdr:colOff>
      <xdr:row>98</xdr:row>
      <xdr:rowOff>88058</xdr:rowOff>
    </xdr:to>
    <xdr:sp macro="" textlink="">
      <xdr:nvSpPr>
        <xdr:cNvPr id="488" name="楕円 487"/>
        <xdr:cNvSpPr/>
      </xdr:nvSpPr>
      <xdr:spPr>
        <a:xfrm>
          <a:off x="7810500" y="167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79185</xdr:rowOff>
    </xdr:from>
    <xdr:ext cx="534377" cy="259045"/>
    <xdr:sp macro="" textlink="">
      <xdr:nvSpPr>
        <xdr:cNvPr id="489" name="テキスト ボックス 488"/>
        <xdr:cNvSpPr txBox="1"/>
      </xdr:nvSpPr>
      <xdr:spPr>
        <a:xfrm>
          <a:off x="7594111" y="168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36437</xdr:rowOff>
    </xdr:from>
    <xdr:to>
      <xdr:col>36</xdr:col>
      <xdr:colOff>165100</xdr:colOff>
      <xdr:row>98</xdr:row>
      <xdr:rowOff>138037</xdr:rowOff>
    </xdr:to>
    <xdr:sp macro="" textlink="">
      <xdr:nvSpPr>
        <xdr:cNvPr id="490" name="楕円 489"/>
        <xdr:cNvSpPr/>
      </xdr:nvSpPr>
      <xdr:spPr>
        <a:xfrm>
          <a:off x="6921500" y="1683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129164</xdr:rowOff>
    </xdr:from>
    <xdr:ext cx="534377" cy="259045"/>
    <xdr:sp macro="" textlink="">
      <xdr:nvSpPr>
        <xdr:cNvPr id="491" name="テキスト ボックス 490"/>
        <xdr:cNvSpPr txBox="1"/>
      </xdr:nvSpPr>
      <xdr:spPr>
        <a:xfrm>
          <a:off x="6705111" y="1693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138650</xdr:rowOff>
    </xdr:from>
    <xdr:to>
      <xdr:col>85</xdr:col>
      <xdr:colOff>127000</xdr:colOff>
      <xdr:row>38</xdr:row>
      <xdr:rowOff>139698</xdr:rowOff>
    </xdr:to>
    <xdr:cxnSp macro="">
      <xdr:nvCxnSpPr>
        <xdr:cNvPr id="518" name="直線コネクタ 517"/>
        <xdr:cNvCxnSpPr/>
      </xdr:nvCxnSpPr>
      <xdr:spPr>
        <a:xfrm flipV="1">
          <a:off x="15481300" y="6653750"/>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139671</xdr:rowOff>
    </xdr:from>
    <xdr:to>
      <xdr:col>81</xdr:col>
      <xdr:colOff>50800</xdr:colOff>
      <xdr:row>38</xdr:row>
      <xdr:rowOff>139698</xdr:rowOff>
    </xdr:to>
    <xdr:cxnSp macro="">
      <xdr:nvCxnSpPr>
        <xdr:cNvPr id="521" name="直線コネクタ 520"/>
        <xdr:cNvCxnSpPr/>
      </xdr:nvCxnSpPr>
      <xdr:spPr>
        <a:xfrm>
          <a:off x="14592300" y="6654771"/>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138026</xdr:rowOff>
    </xdr:from>
    <xdr:to>
      <xdr:col>76</xdr:col>
      <xdr:colOff>114300</xdr:colOff>
      <xdr:row>38</xdr:row>
      <xdr:rowOff>139671</xdr:rowOff>
    </xdr:to>
    <xdr:cxnSp macro="">
      <xdr:nvCxnSpPr>
        <xdr:cNvPr id="524" name="直線コネクタ 523"/>
        <xdr:cNvCxnSpPr/>
      </xdr:nvCxnSpPr>
      <xdr:spPr>
        <a:xfrm>
          <a:off x="13703300" y="6653126"/>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136799</xdr:rowOff>
    </xdr:from>
    <xdr:to>
      <xdr:col>71</xdr:col>
      <xdr:colOff>177800</xdr:colOff>
      <xdr:row>38</xdr:row>
      <xdr:rowOff>138026</xdr:rowOff>
    </xdr:to>
    <xdr:cxnSp macro="">
      <xdr:nvCxnSpPr>
        <xdr:cNvPr id="527" name="直線コネクタ 526"/>
        <xdr:cNvCxnSpPr/>
      </xdr:nvCxnSpPr>
      <xdr:spPr>
        <a:xfrm>
          <a:off x="12814300" y="6651899"/>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87850</xdr:rowOff>
    </xdr:from>
    <xdr:to>
      <xdr:col>85</xdr:col>
      <xdr:colOff>177800</xdr:colOff>
      <xdr:row>39</xdr:row>
      <xdr:rowOff>18000</xdr:rowOff>
    </xdr:to>
    <xdr:sp macro="" textlink="">
      <xdr:nvSpPr>
        <xdr:cNvPr id="537" name="楕円 536"/>
        <xdr:cNvSpPr/>
      </xdr:nvSpPr>
      <xdr:spPr>
        <a:xfrm>
          <a:off x="16268700" y="66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45081</xdr:rowOff>
    </xdr:from>
    <xdr:ext cx="378565" cy="259045"/>
    <xdr:sp macro="" textlink="">
      <xdr:nvSpPr>
        <xdr:cNvPr id="538" name="災害復旧事業費該当値テキスト"/>
        <xdr:cNvSpPr txBox="1"/>
      </xdr:nvSpPr>
      <xdr:spPr>
        <a:xfrm>
          <a:off x="16370300" y="6560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88898</xdr:rowOff>
    </xdr:from>
    <xdr:to>
      <xdr:col>81</xdr:col>
      <xdr:colOff>101600</xdr:colOff>
      <xdr:row>39</xdr:row>
      <xdr:rowOff>19048</xdr:rowOff>
    </xdr:to>
    <xdr:sp macro="" textlink="">
      <xdr:nvSpPr>
        <xdr:cNvPr id="539" name="楕円 538"/>
        <xdr:cNvSpPr/>
      </xdr:nvSpPr>
      <xdr:spPr>
        <a:xfrm>
          <a:off x="15430500" y="66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10175</xdr:rowOff>
    </xdr:from>
    <xdr:ext cx="249299" cy="259045"/>
    <xdr:sp macro="" textlink="">
      <xdr:nvSpPr>
        <xdr:cNvPr id="540" name="テキスト ボックス 539"/>
        <xdr:cNvSpPr txBox="1"/>
      </xdr:nvSpPr>
      <xdr:spPr>
        <a:xfrm>
          <a:off x="15356650" y="6696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88871</xdr:rowOff>
    </xdr:from>
    <xdr:to>
      <xdr:col>76</xdr:col>
      <xdr:colOff>165100</xdr:colOff>
      <xdr:row>39</xdr:row>
      <xdr:rowOff>19021</xdr:rowOff>
    </xdr:to>
    <xdr:sp macro="" textlink="">
      <xdr:nvSpPr>
        <xdr:cNvPr id="541" name="楕円 540"/>
        <xdr:cNvSpPr/>
      </xdr:nvSpPr>
      <xdr:spPr>
        <a:xfrm>
          <a:off x="14541500" y="660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10148</xdr:rowOff>
    </xdr:from>
    <xdr:ext cx="313932" cy="259045"/>
    <xdr:sp macro="" textlink="">
      <xdr:nvSpPr>
        <xdr:cNvPr id="542" name="テキスト ボックス 541"/>
        <xdr:cNvSpPr txBox="1"/>
      </xdr:nvSpPr>
      <xdr:spPr>
        <a:xfrm>
          <a:off x="14435333" y="6696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87226</xdr:rowOff>
    </xdr:from>
    <xdr:to>
      <xdr:col>72</xdr:col>
      <xdr:colOff>38100</xdr:colOff>
      <xdr:row>39</xdr:row>
      <xdr:rowOff>17376</xdr:rowOff>
    </xdr:to>
    <xdr:sp macro="" textlink="">
      <xdr:nvSpPr>
        <xdr:cNvPr id="543" name="楕円 542"/>
        <xdr:cNvSpPr/>
      </xdr:nvSpPr>
      <xdr:spPr>
        <a:xfrm>
          <a:off x="13652500" y="66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8503</xdr:rowOff>
    </xdr:from>
    <xdr:ext cx="378565" cy="259045"/>
    <xdr:sp macro="" textlink="">
      <xdr:nvSpPr>
        <xdr:cNvPr id="544" name="テキスト ボックス 543"/>
        <xdr:cNvSpPr txBox="1"/>
      </xdr:nvSpPr>
      <xdr:spPr>
        <a:xfrm>
          <a:off x="13514017" y="6695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85999</xdr:rowOff>
    </xdr:from>
    <xdr:to>
      <xdr:col>67</xdr:col>
      <xdr:colOff>101600</xdr:colOff>
      <xdr:row>39</xdr:row>
      <xdr:rowOff>16149</xdr:rowOff>
    </xdr:to>
    <xdr:sp macro="" textlink="">
      <xdr:nvSpPr>
        <xdr:cNvPr id="545" name="楕円 544"/>
        <xdr:cNvSpPr/>
      </xdr:nvSpPr>
      <xdr:spPr>
        <a:xfrm>
          <a:off x="12763500" y="660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7276</xdr:rowOff>
    </xdr:from>
    <xdr:ext cx="469744" cy="259045"/>
    <xdr:sp macro="" textlink="">
      <xdr:nvSpPr>
        <xdr:cNvPr id="546" name="テキスト ボックス 545"/>
        <xdr:cNvSpPr txBox="1"/>
      </xdr:nvSpPr>
      <xdr:spPr>
        <a:xfrm>
          <a:off x="12579428" y="669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141451</xdr:rowOff>
    </xdr:from>
    <xdr:to>
      <xdr:col>85</xdr:col>
      <xdr:colOff>127000</xdr:colOff>
      <xdr:row>75</xdr:row>
      <xdr:rowOff>156589</xdr:rowOff>
    </xdr:to>
    <xdr:cxnSp macro="">
      <xdr:nvCxnSpPr>
        <xdr:cNvPr id="622" name="直線コネクタ 621"/>
        <xdr:cNvCxnSpPr/>
      </xdr:nvCxnSpPr>
      <xdr:spPr>
        <a:xfrm flipV="1">
          <a:off x="15481300" y="13000201"/>
          <a:ext cx="8382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156589</xdr:rowOff>
    </xdr:from>
    <xdr:to>
      <xdr:col>81</xdr:col>
      <xdr:colOff>50800</xdr:colOff>
      <xdr:row>76</xdr:row>
      <xdr:rowOff>100609</xdr:rowOff>
    </xdr:to>
    <xdr:cxnSp macro="">
      <xdr:nvCxnSpPr>
        <xdr:cNvPr id="625" name="直線コネクタ 624"/>
        <xdr:cNvCxnSpPr/>
      </xdr:nvCxnSpPr>
      <xdr:spPr>
        <a:xfrm flipV="1">
          <a:off x="14592300" y="13015339"/>
          <a:ext cx="889000" cy="1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100609</xdr:rowOff>
    </xdr:from>
    <xdr:to>
      <xdr:col>76</xdr:col>
      <xdr:colOff>114300</xdr:colOff>
      <xdr:row>76</xdr:row>
      <xdr:rowOff>129756</xdr:rowOff>
    </xdr:to>
    <xdr:cxnSp macro="">
      <xdr:nvCxnSpPr>
        <xdr:cNvPr id="628" name="直線コネクタ 627"/>
        <xdr:cNvCxnSpPr/>
      </xdr:nvCxnSpPr>
      <xdr:spPr>
        <a:xfrm flipV="1">
          <a:off x="13703300" y="13130809"/>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129756</xdr:rowOff>
    </xdr:from>
    <xdr:to>
      <xdr:col>71</xdr:col>
      <xdr:colOff>177800</xdr:colOff>
      <xdr:row>76</xdr:row>
      <xdr:rowOff>137678</xdr:rowOff>
    </xdr:to>
    <xdr:cxnSp macro="">
      <xdr:nvCxnSpPr>
        <xdr:cNvPr id="631" name="直線コネクタ 630"/>
        <xdr:cNvCxnSpPr/>
      </xdr:nvCxnSpPr>
      <xdr:spPr>
        <a:xfrm flipV="1">
          <a:off x="12814300" y="13159956"/>
          <a:ext cx="889000" cy="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22705</xdr:rowOff>
    </xdr:from>
    <xdr:ext cx="534377" cy="259045"/>
    <xdr:sp macro="" textlink="">
      <xdr:nvSpPr>
        <xdr:cNvPr id="635" name="テキスト ボックス 634"/>
        <xdr:cNvSpPr txBox="1"/>
      </xdr:nvSpPr>
      <xdr:spPr>
        <a:xfrm>
          <a:off x="12547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90651</xdr:rowOff>
    </xdr:from>
    <xdr:to>
      <xdr:col>85</xdr:col>
      <xdr:colOff>177800</xdr:colOff>
      <xdr:row>76</xdr:row>
      <xdr:rowOff>20802</xdr:rowOff>
    </xdr:to>
    <xdr:sp macro="" textlink="">
      <xdr:nvSpPr>
        <xdr:cNvPr id="641" name="楕円 640"/>
        <xdr:cNvSpPr/>
      </xdr:nvSpPr>
      <xdr:spPr>
        <a:xfrm>
          <a:off x="16268700" y="12949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113528</xdr:rowOff>
    </xdr:from>
    <xdr:ext cx="599010" cy="259045"/>
    <xdr:sp macro="" textlink="">
      <xdr:nvSpPr>
        <xdr:cNvPr id="642" name="公債費該当値テキスト"/>
        <xdr:cNvSpPr txBox="1"/>
      </xdr:nvSpPr>
      <xdr:spPr>
        <a:xfrm>
          <a:off x="16370300" y="1280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105789</xdr:rowOff>
    </xdr:from>
    <xdr:to>
      <xdr:col>81</xdr:col>
      <xdr:colOff>101600</xdr:colOff>
      <xdr:row>76</xdr:row>
      <xdr:rowOff>35939</xdr:rowOff>
    </xdr:to>
    <xdr:sp macro="" textlink="">
      <xdr:nvSpPr>
        <xdr:cNvPr id="643" name="楕円 642"/>
        <xdr:cNvSpPr/>
      </xdr:nvSpPr>
      <xdr:spPr>
        <a:xfrm>
          <a:off x="15430500" y="129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52466</xdr:rowOff>
    </xdr:from>
    <xdr:ext cx="599010" cy="259045"/>
    <xdr:sp macro="" textlink="">
      <xdr:nvSpPr>
        <xdr:cNvPr id="644" name="テキスト ボックス 643"/>
        <xdr:cNvSpPr txBox="1"/>
      </xdr:nvSpPr>
      <xdr:spPr>
        <a:xfrm>
          <a:off x="15181795" y="1273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49809</xdr:rowOff>
    </xdr:from>
    <xdr:to>
      <xdr:col>76</xdr:col>
      <xdr:colOff>165100</xdr:colOff>
      <xdr:row>76</xdr:row>
      <xdr:rowOff>151409</xdr:rowOff>
    </xdr:to>
    <xdr:sp macro="" textlink="">
      <xdr:nvSpPr>
        <xdr:cNvPr id="645" name="楕円 644"/>
        <xdr:cNvSpPr/>
      </xdr:nvSpPr>
      <xdr:spPr>
        <a:xfrm>
          <a:off x="14541500" y="130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167936</xdr:rowOff>
    </xdr:from>
    <xdr:ext cx="534377" cy="259045"/>
    <xdr:sp macro="" textlink="">
      <xdr:nvSpPr>
        <xdr:cNvPr id="646" name="テキスト ボックス 645"/>
        <xdr:cNvSpPr txBox="1"/>
      </xdr:nvSpPr>
      <xdr:spPr>
        <a:xfrm>
          <a:off x="14325111" y="1285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78956</xdr:rowOff>
    </xdr:from>
    <xdr:to>
      <xdr:col>72</xdr:col>
      <xdr:colOff>38100</xdr:colOff>
      <xdr:row>77</xdr:row>
      <xdr:rowOff>9106</xdr:rowOff>
    </xdr:to>
    <xdr:sp macro="" textlink="">
      <xdr:nvSpPr>
        <xdr:cNvPr id="647" name="楕円 646"/>
        <xdr:cNvSpPr/>
      </xdr:nvSpPr>
      <xdr:spPr>
        <a:xfrm>
          <a:off x="13652500" y="131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25633</xdr:rowOff>
    </xdr:from>
    <xdr:ext cx="534377" cy="259045"/>
    <xdr:sp macro="" textlink="">
      <xdr:nvSpPr>
        <xdr:cNvPr id="648" name="テキスト ボックス 647"/>
        <xdr:cNvSpPr txBox="1"/>
      </xdr:nvSpPr>
      <xdr:spPr>
        <a:xfrm>
          <a:off x="13436111" y="1288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86878</xdr:rowOff>
    </xdr:from>
    <xdr:to>
      <xdr:col>67</xdr:col>
      <xdr:colOff>101600</xdr:colOff>
      <xdr:row>77</xdr:row>
      <xdr:rowOff>17028</xdr:rowOff>
    </xdr:to>
    <xdr:sp macro="" textlink="">
      <xdr:nvSpPr>
        <xdr:cNvPr id="649" name="楕円 648"/>
        <xdr:cNvSpPr/>
      </xdr:nvSpPr>
      <xdr:spPr>
        <a:xfrm>
          <a:off x="12763500" y="1311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33556</xdr:rowOff>
    </xdr:from>
    <xdr:ext cx="534377" cy="259045"/>
    <xdr:sp macro="" textlink="">
      <xdr:nvSpPr>
        <xdr:cNvPr id="650" name="テキスト ボックス 649"/>
        <xdr:cNvSpPr txBox="1"/>
      </xdr:nvSpPr>
      <xdr:spPr>
        <a:xfrm>
          <a:off x="12547111" y="1289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49935</xdr:rowOff>
    </xdr:from>
    <xdr:to>
      <xdr:col>85</xdr:col>
      <xdr:colOff>127000</xdr:colOff>
      <xdr:row>99</xdr:row>
      <xdr:rowOff>75955</xdr:rowOff>
    </xdr:to>
    <xdr:cxnSp macro="">
      <xdr:nvCxnSpPr>
        <xdr:cNvPr id="681" name="直線コネクタ 680"/>
        <xdr:cNvCxnSpPr/>
      </xdr:nvCxnSpPr>
      <xdr:spPr>
        <a:xfrm flipV="1">
          <a:off x="15481300" y="17023485"/>
          <a:ext cx="838200" cy="2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50651</xdr:rowOff>
    </xdr:from>
    <xdr:to>
      <xdr:col>81</xdr:col>
      <xdr:colOff>50800</xdr:colOff>
      <xdr:row>99</xdr:row>
      <xdr:rowOff>75955</xdr:rowOff>
    </xdr:to>
    <xdr:cxnSp macro="">
      <xdr:nvCxnSpPr>
        <xdr:cNvPr id="684" name="直線コネクタ 683"/>
        <xdr:cNvCxnSpPr/>
      </xdr:nvCxnSpPr>
      <xdr:spPr>
        <a:xfrm>
          <a:off x="14592300" y="17024201"/>
          <a:ext cx="889000" cy="2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45495</xdr:rowOff>
    </xdr:from>
    <xdr:to>
      <xdr:col>76</xdr:col>
      <xdr:colOff>114300</xdr:colOff>
      <xdr:row>99</xdr:row>
      <xdr:rowOff>50651</xdr:rowOff>
    </xdr:to>
    <xdr:cxnSp macro="">
      <xdr:nvCxnSpPr>
        <xdr:cNvPr id="687" name="直線コネクタ 686"/>
        <xdr:cNvCxnSpPr/>
      </xdr:nvCxnSpPr>
      <xdr:spPr>
        <a:xfrm>
          <a:off x="13703300" y="17019045"/>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45495</xdr:rowOff>
    </xdr:from>
    <xdr:to>
      <xdr:col>71</xdr:col>
      <xdr:colOff>177800</xdr:colOff>
      <xdr:row>99</xdr:row>
      <xdr:rowOff>88974</xdr:rowOff>
    </xdr:to>
    <xdr:cxnSp macro="">
      <xdr:nvCxnSpPr>
        <xdr:cNvPr id="690" name="直線コネクタ 689"/>
        <xdr:cNvCxnSpPr/>
      </xdr:nvCxnSpPr>
      <xdr:spPr>
        <a:xfrm flipV="1">
          <a:off x="12814300" y="17019045"/>
          <a:ext cx="8890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170585</xdr:rowOff>
    </xdr:from>
    <xdr:to>
      <xdr:col>85</xdr:col>
      <xdr:colOff>177800</xdr:colOff>
      <xdr:row>99</xdr:row>
      <xdr:rowOff>100735</xdr:rowOff>
    </xdr:to>
    <xdr:sp macro="" textlink="">
      <xdr:nvSpPr>
        <xdr:cNvPr id="700" name="楕円 699"/>
        <xdr:cNvSpPr/>
      </xdr:nvSpPr>
      <xdr:spPr>
        <a:xfrm>
          <a:off x="16268700" y="16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534377" cy="259045"/>
    <xdr:sp macro="" textlink="">
      <xdr:nvSpPr>
        <xdr:cNvPr id="701" name="積立金該当値テキスト"/>
        <xdr:cNvSpPr txBox="1"/>
      </xdr:nvSpPr>
      <xdr:spPr>
        <a:xfrm>
          <a:off x="16370300" y="169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25155</xdr:rowOff>
    </xdr:from>
    <xdr:to>
      <xdr:col>81</xdr:col>
      <xdr:colOff>101600</xdr:colOff>
      <xdr:row>99</xdr:row>
      <xdr:rowOff>126755</xdr:rowOff>
    </xdr:to>
    <xdr:sp macro="" textlink="">
      <xdr:nvSpPr>
        <xdr:cNvPr id="702" name="楕円 701"/>
        <xdr:cNvSpPr/>
      </xdr:nvSpPr>
      <xdr:spPr>
        <a:xfrm>
          <a:off x="15430500" y="169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117882</xdr:rowOff>
    </xdr:from>
    <xdr:ext cx="534377" cy="259045"/>
    <xdr:sp macro="" textlink="">
      <xdr:nvSpPr>
        <xdr:cNvPr id="703" name="テキスト ボックス 702"/>
        <xdr:cNvSpPr txBox="1"/>
      </xdr:nvSpPr>
      <xdr:spPr>
        <a:xfrm>
          <a:off x="15214111" y="170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171301</xdr:rowOff>
    </xdr:from>
    <xdr:to>
      <xdr:col>76</xdr:col>
      <xdr:colOff>165100</xdr:colOff>
      <xdr:row>99</xdr:row>
      <xdr:rowOff>101451</xdr:rowOff>
    </xdr:to>
    <xdr:sp macro="" textlink="">
      <xdr:nvSpPr>
        <xdr:cNvPr id="704" name="楕円 703"/>
        <xdr:cNvSpPr/>
      </xdr:nvSpPr>
      <xdr:spPr>
        <a:xfrm>
          <a:off x="14541500" y="169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92578</xdr:rowOff>
    </xdr:from>
    <xdr:ext cx="534377" cy="259045"/>
    <xdr:sp macro="" textlink="">
      <xdr:nvSpPr>
        <xdr:cNvPr id="705" name="テキスト ボックス 704"/>
        <xdr:cNvSpPr txBox="1"/>
      </xdr:nvSpPr>
      <xdr:spPr>
        <a:xfrm>
          <a:off x="14325111" y="1706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166145</xdr:rowOff>
    </xdr:from>
    <xdr:to>
      <xdr:col>72</xdr:col>
      <xdr:colOff>38100</xdr:colOff>
      <xdr:row>99</xdr:row>
      <xdr:rowOff>96295</xdr:rowOff>
    </xdr:to>
    <xdr:sp macro="" textlink="">
      <xdr:nvSpPr>
        <xdr:cNvPr id="706" name="楕円 705"/>
        <xdr:cNvSpPr/>
      </xdr:nvSpPr>
      <xdr:spPr>
        <a:xfrm>
          <a:off x="13652500" y="1696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87422</xdr:rowOff>
    </xdr:from>
    <xdr:ext cx="534377" cy="259045"/>
    <xdr:sp macro="" textlink="">
      <xdr:nvSpPr>
        <xdr:cNvPr id="707" name="テキスト ボックス 706"/>
        <xdr:cNvSpPr txBox="1"/>
      </xdr:nvSpPr>
      <xdr:spPr>
        <a:xfrm>
          <a:off x="13436111" y="1706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38174</xdr:rowOff>
    </xdr:from>
    <xdr:to>
      <xdr:col>67</xdr:col>
      <xdr:colOff>101600</xdr:colOff>
      <xdr:row>99</xdr:row>
      <xdr:rowOff>139774</xdr:rowOff>
    </xdr:to>
    <xdr:sp macro="" textlink="">
      <xdr:nvSpPr>
        <xdr:cNvPr id="708" name="楕円 707"/>
        <xdr:cNvSpPr/>
      </xdr:nvSpPr>
      <xdr:spPr>
        <a:xfrm>
          <a:off x="12763500" y="170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130901</xdr:rowOff>
    </xdr:from>
    <xdr:ext cx="469744" cy="259045"/>
    <xdr:sp macro="" textlink="">
      <xdr:nvSpPr>
        <xdr:cNvPr id="709" name="テキスト ボックス 708"/>
        <xdr:cNvSpPr txBox="1"/>
      </xdr:nvSpPr>
      <xdr:spPr>
        <a:xfrm>
          <a:off x="12579428" y="171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96361</xdr:rowOff>
    </xdr:from>
    <xdr:to>
      <xdr:col>116</xdr:col>
      <xdr:colOff>63500</xdr:colOff>
      <xdr:row>59</xdr:row>
      <xdr:rowOff>97164</xdr:rowOff>
    </xdr:to>
    <xdr:cxnSp macro="">
      <xdr:nvCxnSpPr>
        <xdr:cNvPr id="793" name="直線コネクタ 792"/>
        <xdr:cNvCxnSpPr/>
      </xdr:nvCxnSpPr>
      <xdr:spPr>
        <a:xfrm>
          <a:off x="21323300" y="10211911"/>
          <a:ext cx="8382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96361</xdr:rowOff>
    </xdr:from>
    <xdr:to>
      <xdr:col>111</xdr:col>
      <xdr:colOff>177800</xdr:colOff>
      <xdr:row>59</xdr:row>
      <xdr:rowOff>96429</xdr:rowOff>
    </xdr:to>
    <xdr:cxnSp macro="">
      <xdr:nvCxnSpPr>
        <xdr:cNvPr id="796" name="直線コネクタ 795"/>
        <xdr:cNvCxnSpPr/>
      </xdr:nvCxnSpPr>
      <xdr:spPr>
        <a:xfrm flipV="1">
          <a:off x="20434300" y="10211911"/>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96429</xdr:rowOff>
    </xdr:from>
    <xdr:to>
      <xdr:col>107</xdr:col>
      <xdr:colOff>50800</xdr:colOff>
      <xdr:row>59</xdr:row>
      <xdr:rowOff>96867</xdr:rowOff>
    </xdr:to>
    <xdr:cxnSp macro="">
      <xdr:nvCxnSpPr>
        <xdr:cNvPr id="799" name="直線コネクタ 798"/>
        <xdr:cNvCxnSpPr/>
      </xdr:nvCxnSpPr>
      <xdr:spPr>
        <a:xfrm flipV="1">
          <a:off x="19545300" y="10211979"/>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95939</xdr:rowOff>
    </xdr:from>
    <xdr:to>
      <xdr:col>102</xdr:col>
      <xdr:colOff>114300</xdr:colOff>
      <xdr:row>59</xdr:row>
      <xdr:rowOff>96867</xdr:rowOff>
    </xdr:to>
    <xdr:cxnSp macro="">
      <xdr:nvCxnSpPr>
        <xdr:cNvPr id="802" name="直線コネクタ 801"/>
        <xdr:cNvCxnSpPr/>
      </xdr:nvCxnSpPr>
      <xdr:spPr>
        <a:xfrm>
          <a:off x="18656300" y="10211489"/>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46364</xdr:rowOff>
    </xdr:from>
    <xdr:to>
      <xdr:col>116</xdr:col>
      <xdr:colOff>114300</xdr:colOff>
      <xdr:row>59</xdr:row>
      <xdr:rowOff>147964</xdr:rowOff>
    </xdr:to>
    <xdr:sp macro="" textlink="">
      <xdr:nvSpPr>
        <xdr:cNvPr id="812" name="楕円 811"/>
        <xdr:cNvSpPr/>
      </xdr:nvSpPr>
      <xdr:spPr>
        <a:xfrm>
          <a:off x="22110700" y="101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378565" cy="259045"/>
    <xdr:sp macro="" textlink="">
      <xdr:nvSpPr>
        <xdr:cNvPr id="813" name="貸付金該当値テキスト"/>
        <xdr:cNvSpPr txBox="1"/>
      </xdr:nvSpPr>
      <xdr:spPr>
        <a:xfrm>
          <a:off x="22212300" y="10133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45561</xdr:rowOff>
    </xdr:from>
    <xdr:to>
      <xdr:col>112</xdr:col>
      <xdr:colOff>38100</xdr:colOff>
      <xdr:row>59</xdr:row>
      <xdr:rowOff>147161</xdr:rowOff>
    </xdr:to>
    <xdr:sp macro="" textlink="">
      <xdr:nvSpPr>
        <xdr:cNvPr id="814" name="楕円 813"/>
        <xdr:cNvSpPr/>
      </xdr:nvSpPr>
      <xdr:spPr>
        <a:xfrm>
          <a:off x="21272500" y="101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138288</xdr:rowOff>
    </xdr:from>
    <xdr:ext cx="378565" cy="259045"/>
    <xdr:sp macro="" textlink="">
      <xdr:nvSpPr>
        <xdr:cNvPr id="815" name="テキスト ボックス 814"/>
        <xdr:cNvSpPr txBox="1"/>
      </xdr:nvSpPr>
      <xdr:spPr>
        <a:xfrm>
          <a:off x="21134017" y="10253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45629</xdr:rowOff>
    </xdr:from>
    <xdr:to>
      <xdr:col>107</xdr:col>
      <xdr:colOff>101600</xdr:colOff>
      <xdr:row>59</xdr:row>
      <xdr:rowOff>147229</xdr:rowOff>
    </xdr:to>
    <xdr:sp macro="" textlink="">
      <xdr:nvSpPr>
        <xdr:cNvPr id="816" name="楕円 815"/>
        <xdr:cNvSpPr/>
      </xdr:nvSpPr>
      <xdr:spPr>
        <a:xfrm>
          <a:off x="20383500" y="1016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138356</xdr:rowOff>
    </xdr:from>
    <xdr:ext cx="378565" cy="259045"/>
    <xdr:sp macro="" textlink="">
      <xdr:nvSpPr>
        <xdr:cNvPr id="817" name="テキスト ボックス 816"/>
        <xdr:cNvSpPr txBox="1"/>
      </xdr:nvSpPr>
      <xdr:spPr>
        <a:xfrm>
          <a:off x="20245017" y="1025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46067</xdr:rowOff>
    </xdr:from>
    <xdr:to>
      <xdr:col>102</xdr:col>
      <xdr:colOff>165100</xdr:colOff>
      <xdr:row>59</xdr:row>
      <xdr:rowOff>147667</xdr:rowOff>
    </xdr:to>
    <xdr:sp macro="" textlink="">
      <xdr:nvSpPr>
        <xdr:cNvPr id="818" name="楕円 817"/>
        <xdr:cNvSpPr/>
      </xdr:nvSpPr>
      <xdr:spPr>
        <a:xfrm>
          <a:off x="19494500" y="10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138794</xdr:rowOff>
    </xdr:from>
    <xdr:ext cx="378565" cy="259045"/>
    <xdr:sp macro="" textlink="">
      <xdr:nvSpPr>
        <xdr:cNvPr id="819" name="テキスト ボックス 818"/>
        <xdr:cNvSpPr txBox="1"/>
      </xdr:nvSpPr>
      <xdr:spPr>
        <a:xfrm>
          <a:off x="19356017" y="10254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45139</xdr:rowOff>
    </xdr:from>
    <xdr:to>
      <xdr:col>98</xdr:col>
      <xdr:colOff>38100</xdr:colOff>
      <xdr:row>59</xdr:row>
      <xdr:rowOff>146739</xdr:rowOff>
    </xdr:to>
    <xdr:sp macro="" textlink="">
      <xdr:nvSpPr>
        <xdr:cNvPr id="820" name="楕円 819"/>
        <xdr:cNvSpPr/>
      </xdr:nvSpPr>
      <xdr:spPr>
        <a:xfrm>
          <a:off x="18605500" y="1016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137866</xdr:rowOff>
    </xdr:from>
    <xdr:ext cx="378565" cy="259045"/>
    <xdr:sp macro="" textlink="">
      <xdr:nvSpPr>
        <xdr:cNvPr id="821" name="テキスト ボックス 820"/>
        <xdr:cNvSpPr txBox="1"/>
      </xdr:nvSpPr>
      <xdr:spPr>
        <a:xfrm>
          <a:off x="18467017" y="10253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11176</xdr:rowOff>
    </xdr:from>
    <xdr:to>
      <xdr:col>116</xdr:col>
      <xdr:colOff>63500</xdr:colOff>
      <xdr:row>76</xdr:row>
      <xdr:rowOff>13945</xdr:rowOff>
    </xdr:to>
    <xdr:cxnSp macro="">
      <xdr:nvCxnSpPr>
        <xdr:cNvPr id="851" name="直線コネクタ 850"/>
        <xdr:cNvCxnSpPr/>
      </xdr:nvCxnSpPr>
      <xdr:spPr>
        <a:xfrm>
          <a:off x="21323300" y="13041376"/>
          <a:ext cx="8382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11176</xdr:rowOff>
    </xdr:from>
    <xdr:to>
      <xdr:col>111</xdr:col>
      <xdr:colOff>177800</xdr:colOff>
      <xdr:row>76</xdr:row>
      <xdr:rowOff>33565</xdr:rowOff>
    </xdr:to>
    <xdr:cxnSp macro="">
      <xdr:nvCxnSpPr>
        <xdr:cNvPr id="854" name="直線コネクタ 853"/>
        <xdr:cNvCxnSpPr/>
      </xdr:nvCxnSpPr>
      <xdr:spPr>
        <a:xfrm flipV="1">
          <a:off x="20434300" y="13041376"/>
          <a:ext cx="889000" cy="2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33565</xdr:rowOff>
    </xdr:from>
    <xdr:to>
      <xdr:col>107</xdr:col>
      <xdr:colOff>50800</xdr:colOff>
      <xdr:row>76</xdr:row>
      <xdr:rowOff>54318</xdr:rowOff>
    </xdr:to>
    <xdr:cxnSp macro="">
      <xdr:nvCxnSpPr>
        <xdr:cNvPr id="857" name="直線コネクタ 856"/>
        <xdr:cNvCxnSpPr/>
      </xdr:nvCxnSpPr>
      <xdr:spPr>
        <a:xfrm flipV="1">
          <a:off x="19545300" y="13063765"/>
          <a:ext cx="8890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54318</xdr:rowOff>
    </xdr:from>
    <xdr:to>
      <xdr:col>102</xdr:col>
      <xdr:colOff>114300</xdr:colOff>
      <xdr:row>76</xdr:row>
      <xdr:rowOff>83643</xdr:rowOff>
    </xdr:to>
    <xdr:cxnSp macro="">
      <xdr:nvCxnSpPr>
        <xdr:cNvPr id="860" name="直線コネクタ 859"/>
        <xdr:cNvCxnSpPr/>
      </xdr:nvCxnSpPr>
      <xdr:spPr>
        <a:xfrm flipV="1">
          <a:off x="18656300" y="13084518"/>
          <a:ext cx="889000" cy="2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134595</xdr:rowOff>
    </xdr:from>
    <xdr:to>
      <xdr:col>116</xdr:col>
      <xdr:colOff>114300</xdr:colOff>
      <xdr:row>76</xdr:row>
      <xdr:rowOff>64745</xdr:rowOff>
    </xdr:to>
    <xdr:sp macro="" textlink="">
      <xdr:nvSpPr>
        <xdr:cNvPr id="870" name="楕円 869"/>
        <xdr:cNvSpPr/>
      </xdr:nvSpPr>
      <xdr:spPr>
        <a:xfrm>
          <a:off x="22110700" y="129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157472</xdr:rowOff>
    </xdr:from>
    <xdr:ext cx="534377" cy="259045"/>
    <xdr:sp macro="" textlink="">
      <xdr:nvSpPr>
        <xdr:cNvPr id="871" name="繰出金該当値テキスト"/>
        <xdr:cNvSpPr txBox="1"/>
      </xdr:nvSpPr>
      <xdr:spPr>
        <a:xfrm>
          <a:off x="22212300" y="1284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131826</xdr:rowOff>
    </xdr:from>
    <xdr:to>
      <xdr:col>112</xdr:col>
      <xdr:colOff>38100</xdr:colOff>
      <xdr:row>76</xdr:row>
      <xdr:rowOff>61976</xdr:rowOff>
    </xdr:to>
    <xdr:sp macro="" textlink="">
      <xdr:nvSpPr>
        <xdr:cNvPr id="872" name="楕円 871"/>
        <xdr:cNvSpPr/>
      </xdr:nvSpPr>
      <xdr:spPr>
        <a:xfrm>
          <a:off x="21272500" y="129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78503</xdr:rowOff>
    </xdr:from>
    <xdr:ext cx="534377" cy="259045"/>
    <xdr:sp macro="" textlink="">
      <xdr:nvSpPr>
        <xdr:cNvPr id="873" name="テキスト ボックス 872"/>
        <xdr:cNvSpPr txBox="1"/>
      </xdr:nvSpPr>
      <xdr:spPr>
        <a:xfrm>
          <a:off x="21056111" y="1276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154215</xdr:rowOff>
    </xdr:from>
    <xdr:to>
      <xdr:col>107</xdr:col>
      <xdr:colOff>101600</xdr:colOff>
      <xdr:row>76</xdr:row>
      <xdr:rowOff>84365</xdr:rowOff>
    </xdr:to>
    <xdr:sp macro="" textlink="">
      <xdr:nvSpPr>
        <xdr:cNvPr id="874" name="楕円 873"/>
        <xdr:cNvSpPr/>
      </xdr:nvSpPr>
      <xdr:spPr>
        <a:xfrm>
          <a:off x="20383500" y="1301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75492</xdr:rowOff>
    </xdr:from>
    <xdr:ext cx="534377" cy="259045"/>
    <xdr:sp macro="" textlink="">
      <xdr:nvSpPr>
        <xdr:cNvPr id="875" name="テキスト ボックス 874"/>
        <xdr:cNvSpPr txBox="1"/>
      </xdr:nvSpPr>
      <xdr:spPr>
        <a:xfrm>
          <a:off x="20167111" y="1310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3518</xdr:rowOff>
    </xdr:from>
    <xdr:to>
      <xdr:col>102</xdr:col>
      <xdr:colOff>165100</xdr:colOff>
      <xdr:row>76</xdr:row>
      <xdr:rowOff>105118</xdr:rowOff>
    </xdr:to>
    <xdr:sp macro="" textlink="">
      <xdr:nvSpPr>
        <xdr:cNvPr id="876" name="楕円 875"/>
        <xdr:cNvSpPr/>
      </xdr:nvSpPr>
      <xdr:spPr>
        <a:xfrm>
          <a:off x="19494500" y="130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96245</xdr:rowOff>
    </xdr:from>
    <xdr:ext cx="534377" cy="259045"/>
    <xdr:sp macro="" textlink="">
      <xdr:nvSpPr>
        <xdr:cNvPr id="877" name="テキスト ボックス 876"/>
        <xdr:cNvSpPr txBox="1"/>
      </xdr:nvSpPr>
      <xdr:spPr>
        <a:xfrm>
          <a:off x="19278111" y="1312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32843</xdr:rowOff>
    </xdr:from>
    <xdr:to>
      <xdr:col>98</xdr:col>
      <xdr:colOff>38100</xdr:colOff>
      <xdr:row>76</xdr:row>
      <xdr:rowOff>134443</xdr:rowOff>
    </xdr:to>
    <xdr:sp macro="" textlink="">
      <xdr:nvSpPr>
        <xdr:cNvPr id="878" name="楕円 877"/>
        <xdr:cNvSpPr/>
      </xdr:nvSpPr>
      <xdr:spPr>
        <a:xfrm>
          <a:off x="18605500" y="130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125570</xdr:rowOff>
    </xdr:from>
    <xdr:ext cx="534377" cy="259045"/>
    <xdr:sp macro="" textlink="">
      <xdr:nvSpPr>
        <xdr:cNvPr id="879" name="テキスト ボックス 878"/>
        <xdr:cNvSpPr txBox="1"/>
      </xdr:nvSpPr>
      <xdr:spPr>
        <a:xfrm>
          <a:off x="18389111" y="131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小規模な自治体であるため、どの指標においても、全国平均や県平均から大きくかけ離れている。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類似団体との比較を中心に特徴的な部分をみると、補助費等、普通建設事業費、維持補修費、扶助費がある。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補助費等については、病院事業や工業用水道事業、老人保健施設事業などの公営企業会計に対する負担金等により、類似団体内平均値の約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年度の統合小学校完成後から新規事業を抑制してきたために低い水準となっている。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維持補修費については、当町が豪雪地帯であるため、冬期間の除排雪に多大な経費を要していることを示している。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扶助費については、高校生までの医療費無料化や、乳幼児の一時預かりなど、類似団体より手厚い福祉を目指していることが示されている。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7,612
7,557
737.56
6,676,322
6,282,725
388,045
4,106,559
8,569,329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117983</xdr:rowOff>
    </xdr:from>
    <xdr:to>
      <xdr:col>24</xdr:col>
      <xdr:colOff>63500</xdr:colOff>
      <xdr:row>33</xdr:row>
      <xdr:rowOff>138557</xdr:rowOff>
    </xdr:to>
    <xdr:cxnSp macro="">
      <xdr:nvCxnSpPr>
        <xdr:cNvPr id="61" name="直線コネクタ 60"/>
        <xdr:cNvCxnSpPr/>
      </xdr:nvCxnSpPr>
      <xdr:spPr>
        <a:xfrm flipV="1">
          <a:off x="3797300" y="577583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138557</xdr:rowOff>
    </xdr:from>
    <xdr:to>
      <xdr:col>19</xdr:col>
      <xdr:colOff>177800</xdr:colOff>
      <xdr:row>33</xdr:row>
      <xdr:rowOff>162179</xdr:rowOff>
    </xdr:to>
    <xdr:cxnSp macro="">
      <xdr:nvCxnSpPr>
        <xdr:cNvPr id="64" name="直線コネクタ 63"/>
        <xdr:cNvCxnSpPr/>
      </xdr:nvCxnSpPr>
      <xdr:spPr>
        <a:xfrm flipV="1">
          <a:off x="2908300" y="5796407"/>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95631</xdr:rowOff>
    </xdr:from>
    <xdr:to>
      <xdr:col>15</xdr:col>
      <xdr:colOff>50800</xdr:colOff>
      <xdr:row>33</xdr:row>
      <xdr:rowOff>162179</xdr:rowOff>
    </xdr:to>
    <xdr:cxnSp macro="">
      <xdr:nvCxnSpPr>
        <xdr:cNvPr id="67" name="直線コネクタ 66"/>
        <xdr:cNvCxnSpPr/>
      </xdr:nvCxnSpPr>
      <xdr:spPr>
        <a:xfrm>
          <a:off x="2019300" y="5753481"/>
          <a:ext cx="8890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95631</xdr:rowOff>
    </xdr:from>
    <xdr:to>
      <xdr:col>10</xdr:col>
      <xdr:colOff>114300</xdr:colOff>
      <xdr:row>34</xdr:row>
      <xdr:rowOff>11557</xdr:rowOff>
    </xdr:to>
    <xdr:cxnSp macro="">
      <xdr:nvCxnSpPr>
        <xdr:cNvPr id="70" name="直線コネクタ 69"/>
        <xdr:cNvCxnSpPr/>
      </xdr:nvCxnSpPr>
      <xdr:spPr>
        <a:xfrm flipV="1">
          <a:off x="1130300" y="5753481"/>
          <a:ext cx="889000" cy="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120667</xdr:rowOff>
    </xdr:from>
    <xdr:ext cx="469744" cy="259045"/>
    <xdr:sp macro="" textlink="">
      <xdr:nvSpPr>
        <xdr:cNvPr id="74" name="テキスト ボックス 73"/>
        <xdr:cNvSpPr txBox="1"/>
      </xdr:nvSpPr>
      <xdr:spPr>
        <a:xfrm>
          <a:off x="895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67183</xdr:rowOff>
    </xdr:from>
    <xdr:to>
      <xdr:col>24</xdr:col>
      <xdr:colOff>114300</xdr:colOff>
      <xdr:row>33</xdr:row>
      <xdr:rowOff>168783</xdr:rowOff>
    </xdr:to>
    <xdr:sp macro="" textlink="">
      <xdr:nvSpPr>
        <xdr:cNvPr id="80" name="楕円 79"/>
        <xdr:cNvSpPr/>
      </xdr:nvSpPr>
      <xdr:spPr>
        <a:xfrm>
          <a:off x="4584700" y="57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90060</xdr:rowOff>
    </xdr:from>
    <xdr:ext cx="534377" cy="259045"/>
    <xdr:sp macro="" textlink="">
      <xdr:nvSpPr>
        <xdr:cNvPr id="81" name="議会費該当値テキスト"/>
        <xdr:cNvSpPr txBox="1"/>
      </xdr:nvSpPr>
      <xdr:spPr>
        <a:xfrm>
          <a:off x="4686300" y="557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87757</xdr:rowOff>
    </xdr:from>
    <xdr:to>
      <xdr:col>20</xdr:col>
      <xdr:colOff>38100</xdr:colOff>
      <xdr:row>34</xdr:row>
      <xdr:rowOff>17907</xdr:rowOff>
    </xdr:to>
    <xdr:sp macro="" textlink="">
      <xdr:nvSpPr>
        <xdr:cNvPr id="82" name="楕円 81"/>
        <xdr:cNvSpPr/>
      </xdr:nvSpPr>
      <xdr:spPr>
        <a:xfrm>
          <a:off x="3746500" y="57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34434</xdr:rowOff>
    </xdr:from>
    <xdr:ext cx="534377" cy="259045"/>
    <xdr:sp macro="" textlink="">
      <xdr:nvSpPr>
        <xdr:cNvPr id="83" name="テキスト ボックス 82"/>
        <xdr:cNvSpPr txBox="1"/>
      </xdr:nvSpPr>
      <xdr:spPr>
        <a:xfrm>
          <a:off x="3530111" y="552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111379</xdr:rowOff>
    </xdr:from>
    <xdr:to>
      <xdr:col>15</xdr:col>
      <xdr:colOff>101600</xdr:colOff>
      <xdr:row>34</xdr:row>
      <xdr:rowOff>41529</xdr:rowOff>
    </xdr:to>
    <xdr:sp macro="" textlink="">
      <xdr:nvSpPr>
        <xdr:cNvPr id="84" name="楕円 83"/>
        <xdr:cNvSpPr/>
      </xdr:nvSpPr>
      <xdr:spPr>
        <a:xfrm>
          <a:off x="2857500" y="57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58056</xdr:rowOff>
    </xdr:from>
    <xdr:ext cx="534377" cy="259045"/>
    <xdr:sp macro="" textlink="">
      <xdr:nvSpPr>
        <xdr:cNvPr id="85" name="テキスト ボックス 84"/>
        <xdr:cNvSpPr txBox="1"/>
      </xdr:nvSpPr>
      <xdr:spPr>
        <a:xfrm>
          <a:off x="2641111" y="554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44831</xdr:rowOff>
    </xdr:from>
    <xdr:to>
      <xdr:col>10</xdr:col>
      <xdr:colOff>165100</xdr:colOff>
      <xdr:row>33</xdr:row>
      <xdr:rowOff>146431</xdr:rowOff>
    </xdr:to>
    <xdr:sp macro="" textlink="">
      <xdr:nvSpPr>
        <xdr:cNvPr id="86" name="楕円 85"/>
        <xdr:cNvSpPr/>
      </xdr:nvSpPr>
      <xdr:spPr>
        <a:xfrm>
          <a:off x="1968500" y="570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162958</xdr:rowOff>
    </xdr:from>
    <xdr:ext cx="534377" cy="259045"/>
    <xdr:sp macro="" textlink="">
      <xdr:nvSpPr>
        <xdr:cNvPr id="87" name="テキスト ボックス 86"/>
        <xdr:cNvSpPr txBox="1"/>
      </xdr:nvSpPr>
      <xdr:spPr>
        <a:xfrm>
          <a:off x="1752111" y="547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132207</xdr:rowOff>
    </xdr:from>
    <xdr:to>
      <xdr:col>6</xdr:col>
      <xdr:colOff>38100</xdr:colOff>
      <xdr:row>34</xdr:row>
      <xdr:rowOff>62357</xdr:rowOff>
    </xdr:to>
    <xdr:sp macro="" textlink="">
      <xdr:nvSpPr>
        <xdr:cNvPr id="88" name="楕円 87"/>
        <xdr:cNvSpPr/>
      </xdr:nvSpPr>
      <xdr:spPr>
        <a:xfrm>
          <a:off x="1079500" y="579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78884</xdr:rowOff>
    </xdr:from>
    <xdr:ext cx="534377" cy="259045"/>
    <xdr:sp macro="" textlink="">
      <xdr:nvSpPr>
        <xdr:cNvPr id="89" name="テキスト ボックス 88"/>
        <xdr:cNvSpPr txBox="1"/>
      </xdr:nvSpPr>
      <xdr:spPr>
        <a:xfrm>
          <a:off x="863111" y="556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55743</xdr:rowOff>
    </xdr:from>
    <xdr:to>
      <xdr:col>24</xdr:col>
      <xdr:colOff>63500</xdr:colOff>
      <xdr:row>58</xdr:row>
      <xdr:rowOff>58626</xdr:rowOff>
    </xdr:to>
    <xdr:cxnSp macro="">
      <xdr:nvCxnSpPr>
        <xdr:cNvPr id="118" name="直線コネクタ 117"/>
        <xdr:cNvCxnSpPr/>
      </xdr:nvCxnSpPr>
      <xdr:spPr>
        <a:xfrm flipV="1">
          <a:off x="3797300" y="9999843"/>
          <a:ext cx="838200" cy="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58626</xdr:rowOff>
    </xdr:from>
    <xdr:to>
      <xdr:col>19</xdr:col>
      <xdr:colOff>177800</xdr:colOff>
      <xdr:row>58</xdr:row>
      <xdr:rowOff>60416</xdr:rowOff>
    </xdr:to>
    <xdr:cxnSp macro="">
      <xdr:nvCxnSpPr>
        <xdr:cNvPr id="121" name="直線コネクタ 120"/>
        <xdr:cNvCxnSpPr/>
      </xdr:nvCxnSpPr>
      <xdr:spPr>
        <a:xfrm flipV="1">
          <a:off x="2908300" y="10002726"/>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60416</xdr:rowOff>
    </xdr:from>
    <xdr:to>
      <xdr:col>15</xdr:col>
      <xdr:colOff>50800</xdr:colOff>
      <xdr:row>58</xdr:row>
      <xdr:rowOff>62113</xdr:rowOff>
    </xdr:to>
    <xdr:cxnSp macro="">
      <xdr:nvCxnSpPr>
        <xdr:cNvPr id="124" name="直線コネクタ 123"/>
        <xdr:cNvCxnSpPr/>
      </xdr:nvCxnSpPr>
      <xdr:spPr>
        <a:xfrm flipV="1">
          <a:off x="2019300" y="10004516"/>
          <a:ext cx="889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62113</xdr:rowOff>
    </xdr:from>
    <xdr:to>
      <xdr:col>10</xdr:col>
      <xdr:colOff>114300</xdr:colOff>
      <xdr:row>58</xdr:row>
      <xdr:rowOff>83914</xdr:rowOff>
    </xdr:to>
    <xdr:cxnSp macro="">
      <xdr:nvCxnSpPr>
        <xdr:cNvPr id="127" name="直線コネクタ 126"/>
        <xdr:cNvCxnSpPr/>
      </xdr:nvCxnSpPr>
      <xdr:spPr>
        <a:xfrm flipV="1">
          <a:off x="1130300" y="10006213"/>
          <a:ext cx="889000" cy="2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4943</xdr:rowOff>
    </xdr:from>
    <xdr:to>
      <xdr:col>24</xdr:col>
      <xdr:colOff>114300</xdr:colOff>
      <xdr:row>58</xdr:row>
      <xdr:rowOff>106543</xdr:rowOff>
    </xdr:to>
    <xdr:sp macro="" textlink="">
      <xdr:nvSpPr>
        <xdr:cNvPr id="137" name="楕円 136"/>
        <xdr:cNvSpPr/>
      </xdr:nvSpPr>
      <xdr:spPr>
        <a:xfrm>
          <a:off x="4584700" y="9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151856</xdr:rowOff>
    </xdr:from>
    <xdr:ext cx="599010" cy="259045"/>
    <xdr:sp macro="" textlink="">
      <xdr:nvSpPr>
        <xdr:cNvPr id="138" name="総務費該当値テキスト"/>
        <xdr:cNvSpPr txBox="1"/>
      </xdr:nvSpPr>
      <xdr:spPr>
        <a:xfrm>
          <a:off x="4686300" y="992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7826</xdr:rowOff>
    </xdr:from>
    <xdr:to>
      <xdr:col>20</xdr:col>
      <xdr:colOff>38100</xdr:colOff>
      <xdr:row>58</xdr:row>
      <xdr:rowOff>109426</xdr:rowOff>
    </xdr:to>
    <xdr:sp macro="" textlink="">
      <xdr:nvSpPr>
        <xdr:cNvPr id="139" name="楕円 138"/>
        <xdr:cNvSpPr/>
      </xdr:nvSpPr>
      <xdr:spPr>
        <a:xfrm>
          <a:off x="3746500" y="99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100553</xdr:rowOff>
    </xdr:from>
    <xdr:ext cx="599010" cy="259045"/>
    <xdr:sp macro="" textlink="">
      <xdr:nvSpPr>
        <xdr:cNvPr id="140" name="テキスト ボックス 139"/>
        <xdr:cNvSpPr txBox="1"/>
      </xdr:nvSpPr>
      <xdr:spPr>
        <a:xfrm>
          <a:off x="3497795" y="1004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9616</xdr:rowOff>
    </xdr:from>
    <xdr:to>
      <xdr:col>15</xdr:col>
      <xdr:colOff>101600</xdr:colOff>
      <xdr:row>58</xdr:row>
      <xdr:rowOff>111216</xdr:rowOff>
    </xdr:to>
    <xdr:sp macro="" textlink="">
      <xdr:nvSpPr>
        <xdr:cNvPr id="141" name="楕円 140"/>
        <xdr:cNvSpPr/>
      </xdr:nvSpPr>
      <xdr:spPr>
        <a:xfrm>
          <a:off x="285750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102343</xdr:rowOff>
    </xdr:from>
    <xdr:ext cx="599010" cy="259045"/>
    <xdr:sp macro="" textlink="">
      <xdr:nvSpPr>
        <xdr:cNvPr id="142" name="テキスト ボックス 141"/>
        <xdr:cNvSpPr txBox="1"/>
      </xdr:nvSpPr>
      <xdr:spPr>
        <a:xfrm>
          <a:off x="2608795" y="1004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11313</xdr:rowOff>
    </xdr:from>
    <xdr:to>
      <xdr:col>10</xdr:col>
      <xdr:colOff>165100</xdr:colOff>
      <xdr:row>58</xdr:row>
      <xdr:rowOff>112913</xdr:rowOff>
    </xdr:to>
    <xdr:sp macro="" textlink="">
      <xdr:nvSpPr>
        <xdr:cNvPr id="143" name="楕円 142"/>
        <xdr:cNvSpPr/>
      </xdr:nvSpPr>
      <xdr:spPr>
        <a:xfrm>
          <a:off x="1968500" y="99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104040</xdr:rowOff>
    </xdr:from>
    <xdr:ext cx="599010" cy="259045"/>
    <xdr:sp macro="" textlink="">
      <xdr:nvSpPr>
        <xdr:cNvPr id="144" name="テキスト ボックス 143"/>
        <xdr:cNvSpPr txBox="1"/>
      </xdr:nvSpPr>
      <xdr:spPr>
        <a:xfrm>
          <a:off x="1719795" y="1004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33114</xdr:rowOff>
    </xdr:from>
    <xdr:to>
      <xdr:col>6</xdr:col>
      <xdr:colOff>38100</xdr:colOff>
      <xdr:row>58</xdr:row>
      <xdr:rowOff>134714</xdr:rowOff>
    </xdr:to>
    <xdr:sp macro="" textlink="">
      <xdr:nvSpPr>
        <xdr:cNvPr id="145" name="楕円 144"/>
        <xdr:cNvSpPr/>
      </xdr:nvSpPr>
      <xdr:spPr>
        <a:xfrm>
          <a:off x="1079500" y="99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125841</xdr:rowOff>
    </xdr:from>
    <xdr:ext cx="599010" cy="259045"/>
    <xdr:sp macro="" textlink="">
      <xdr:nvSpPr>
        <xdr:cNvPr id="146" name="テキスト ボックス 145"/>
        <xdr:cNvSpPr txBox="1"/>
      </xdr:nvSpPr>
      <xdr:spPr>
        <a:xfrm>
          <a:off x="830795" y="1006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23785</xdr:rowOff>
    </xdr:from>
    <xdr:to>
      <xdr:col>24</xdr:col>
      <xdr:colOff>63500</xdr:colOff>
      <xdr:row>76</xdr:row>
      <xdr:rowOff>100929</xdr:rowOff>
    </xdr:to>
    <xdr:cxnSp macro="">
      <xdr:nvCxnSpPr>
        <xdr:cNvPr id="176" name="直線コネクタ 175"/>
        <xdr:cNvCxnSpPr/>
      </xdr:nvCxnSpPr>
      <xdr:spPr>
        <a:xfrm>
          <a:off x="3797300" y="13053985"/>
          <a:ext cx="838200" cy="7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23785</xdr:rowOff>
    </xdr:from>
    <xdr:to>
      <xdr:col>19</xdr:col>
      <xdr:colOff>177800</xdr:colOff>
      <xdr:row>76</xdr:row>
      <xdr:rowOff>109548</xdr:rowOff>
    </xdr:to>
    <xdr:cxnSp macro="">
      <xdr:nvCxnSpPr>
        <xdr:cNvPr id="179" name="直線コネクタ 178"/>
        <xdr:cNvCxnSpPr/>
      </xdr:nvCxnSpPr>
      <xdr:spPr>
        <a:xfrm flipV="1">
          <a:off x="2908300" y="13053985"/>
          <a:ext cx="889000" cy="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109548</xdr:rowOff>
    </xdr:from>
    <xdr:to>
      <xdr:col>15</xdr:col>
      <xdr:colOff>50800</xdr:colOff>
      <xdr:row>76</xdr:row>
      <xdr:rowOff>157714</xdr:rowOff>
    </xdr:to>
    <xdr:cxnSp macro="">
      <xdr:nvCxnSpPr>
        <xdr:cNvPr id="182" name="直線コネクタ 181"/>
        <xdr:cNvCxnSpPr/>
      </xdr:nvCxnSpPr>
      <xdr:spPr>
        <a:xfrm flipV="1">
          <a:off x="2019300" y="13139748"/>
          <a:ext cx="889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125070</xdr:rowOff>
    </xdr:from>
    <xdr:to>
      <xdr:col>10</xdr:col>
      <xdr:colOff>114300</xdr:colOff>
      <xdr:row>76</xdr:row>
      <xdr:rowOff>157714</xdr:rowOff>
    </xdr:to>
    <xdr:cxnSp macro="">
      <xdr:nvCxnSpPr>
        <xdr:cNvPr id="185" name="直線コネクタ 184"/>
        <xdr:cNvCxnSpPr/>
      </xdr:nvCxnSpPr>
      <xdr:spPr>
        <a:xfrm>
          <a:off x="1130300" y="13155270"/>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50129</xdr:rowOff>
    </xdr:from>
    <xdr:to>
      <xdr:col>24</xdr:col>
      <xdr:colOff>114300</xdr:colOff>
      <xdr:row>76</xdr:row>
      <xdr:rowOff>151729</xdr:rowOff>
    </xdr:to>
    <xdr:sp macro="" textlink="">
      <xdr:nvSpPr>
        <xdr:cNvPr id="195" name="楕円 194"/>
        <xdr:cNvSpPr/>
      </xdr:nvSpPr>
      <xdr:spPr>
        <a:xfrm>
          <a:off x="4584700" y="1308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73006</xdr:rowOff>
    </xdr:from>
    <xdr:ext cx="599010" cy="259045"/>
    <xdr:sp macro="" textlink="">
      <xdr:nvSpPr>
        <xdr:cNvPr id="196" name="民生費該当値テキスト"/>
        <xdr:cNvSpPr txBox="1"/>
      </xdr:nvSpPr>
      <xdr:spPr>
        <a:xfrm>
          <a:off x="4686300" y="1293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144435</xdr:rowOff>
    </xdr:from>
    <xdr:to>
      <xdr:col>20</xdr:col>
      <xdr:colOff>38100</xdr:colOff>
      <xdr:row>76</xdr:row>
      <xdr:rowOff>74585</xdr:rowOff>
    </xdr:to>
    <xdr:sp macro="" textlink="">
      <xdr:nvSpPr>
        <xdr:cNvPr id="197" name="楕円 196"/>
        <xdr:cNvSpPr/>
      </xdr:nvSpPr>
      <xdr:spPr>
        <a:xfrm>
          <a:off x="3746500" y="1300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91112</xdr:rowOff>
    </xdr:from>
    <xdr:ext cx="599010" cy="259045"/>
    <xdr:sp macro="" textlink="">
      <xdr:nvSpPr>
        <xdr:cNvPr id="198" name="テキスト ボックス 197"/>
        <xdr:cNvSpPr txBox="1"/>
      </xdr:nvSpPr>
      <xdr:spPr>
        <a:xfrm>
          <a:off x="3497795" y="1277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58748</xdr:rowOff>
    </xdr:from>
    <xdr:to>
      <xdr:col>15</xdr:col>
      <xdr:colOff>101600</xdr:colOff>
      <xdr:row>76</xdr:row>
      <xdr:rowOff>160348</xdr:rowOff>
    </xdr:to>
    <xdr:sp macro="" textlink="">
      <xdr:nvSpPr>
        <xdr:cNvPr id="199" name="楕円 198"/>
        <xdr:cNvSpPr/>
      </xdr:nvSpPr>
      <xdr:spPr>
        <a:xfrm>
          <a:off x="2857500" y="1308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151475</xdr:rowOff>
    </xdr:from>
    <xdr:ext cx="599010" cy="259045"/>
    <xdr:sp macro="" textlink="">
      <xdr:nvSpPr>
        <xdr:cNvPr id="200" name="テキスト ボックス 199"/>
        <xdr:cNvSpPr txBox="1"/>
      </xdr:nvSpPr>
      <xdr:spPr>
        <a:xfrm>
          <a:off x="2608795" y="1318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106914</xdr:rowOff>
    </xdr:from>
    <xdr:to>
      <xdr:col>10</xdr:col>
      <xdr:colOff>165100</xdr:colOff>
      <xdr:row>77</xdr:row>
      <xdr:rowOff>37064</xdr:rowOff>
    </xdr:to>
    <xdr:sp macro="" textlink="">
      <xdr:nvSpPr>
        <xdr:cNvPr id="201" name="楕円 200"/>
        <xdr:cNvSpPr/>
      </xdr:nvSpPr>
      <xdr:spPr>
        <a:xfrm>
          <a:off x="1968500" y="131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28191</xdr:rowOff>
    </xdr:from>
    <xdr:ext cx="599010" cy="259045"/>
    <xdr:sp macro="" textlink="">
      <xdr:nvSpPr>
        <xdr:cNvPr id="202" name="テキスト ボックス 201"/>
        <xdr:cNvSpPr txBox="1"/>
      </xdr:nvSpPr>
      <xdr:spPr>
        <a:xfrm>
          <a:off x="1719795" y="1322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74270</xdr:rowOff>
    </xdr:from>
    <xdr:to>
      <xdr:col>6</xdr:col>
      <xdr:colOff>38100</xdr:colOff>
      <xdr:row>77</xdr:row>
      <xdr:rowOff>4420</xdr:rowOff>
    </xdr:to>
    <xdr:sp macro="" textlink="">
      <xdr:nvSpPr>
        <xdr:cNvPr id="203" name="楕円 202"/>
        <xdr:cNvSpPr/>
      </xdr:nvSpPr>
      <xdr:spPr>
        <a:xfrm>
          <a:off x="1079500" y="131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166997</xdr:rowOff>
    </xdr:from>
    <xdr:ext cx="599010" cy="259045"/>
    <xdr:sp macro="" textlink="">
      <xdr:nvSpPr>
        <xdr:cNvPr id="204" name="テキスト ボックス 203"/>
        <xdr:cNvSpPr txBox="1"/>
      </xdr:nvSpPr>
      <xdr:spPr>
        <a:xfrm>
          <a:off x="830795" y="1319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75431</xdr:rowOff>
    </xdr:from>
    <xdr:to>
      <xdr:col>24</xdr:col>
      <xdr:colOff>63500</xdr:colOff>
      <xdr:row>98</xdr:row>
      <xdr:rowOff>82128</xdr:rowOff>
    </xdr:to>
    <xdr:cxnSp macro="">
      <xdr:nvCxnSpPr>
        <xdr:cNvPr id="233" name="直線コネクタ 232"/>
        <xdr:cNvCxnSpPr/>
      </xdr:nvCxnSpPr>
      <xdr:spPr>
        <a:xfrm flipV="1">
          <a:off x="3797300" y="16877531"/>
          <a:ext cx="8382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82128</xdr:rowOff>
    </xdr:from>
    <xdr:to>
      <xdr:col>19</xdr:col>
      <xdr:colOff>177800</xdr:colOff>
      <xdr:row>98</xdr:row>
      <xdr:rowOff>98054</xdr:rowOff>
    </xdr:to>
    <xdr:cxnSp macro="">
      <xdr:nvCxnSpPr>
        <xdr:cNvPr id="236" name="直線コネクタ 235"/>
        <xdr:cNvCxnSpPr/>
      </xdr:nvCxnSpPr>
      <xdr:spPr>
        <a:xfrm flipV="1">
          <a:off x="2908300" y="16884228"/>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98054</xdr:rowOff>
    </xdr:from>
    <xdr:to>
      <xdr:col>15</xdr:col>
      <xdr:colOff>50800</xdr:colOff>
      <xdr:row>98</xdr:row>
      <xdr:rowOff>105116</xdr:rowOff>
    </xdr:to>
    <xdr:cxnSp macro="">
      <xdr:nvCxnSpPr>
        <xdr:cNvPr id="239" name="直線コネクタ 238"/>
        <xdr:cNvCxnSpPr/>
      </xdr:nvCxnSpPr>
      <xdr:spPr>
        <a:xfrm flipV="1">
          <a:off x="2019300" y="16900154"/>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105087</xdr:rowOff>
    </xdr:from>
    <xdr:to>
      <xdr:col>10</xdr:col>
      <xdr:colOff>114300</xdr:colOff>
      <xdr:row>98</xdr:row>
      <xdr:rowOff>105116</xdr:rowOff>
    </xdr:to>
    <xdr:cxnSp macro="">
      <xdr:nvCxnSpPr>
        <xdr:cNvPr id="242" name="直線コネクタ 241"/>
        <xdr:cNvCxnSpPr/>
      </xdr:nvCxnSpPr>
      <xdr:spPr>
        <a:xfrm>
          <a:off x="1130300" y="16907187"/>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148513</xdr:rowOff>
    </xdr:from>
    <xdr:ext cx="534377" cy="259045"/>
    <xdr:sp macro="" textlink="">
      <xdr:nvSpPr>
        <xdr:cNvPr id="246" name="テキスト ボックス 245"/>
        <xdr:cNvSpPr txBox="1"/>
      </xdr:nvSpPr>
      <xdr:spPr>
        <a:xfrm>
          <a:off x="863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24631</xdr:rowOff>
    </xdr:from>
    <xdr:to>
      <xdr:col>24</xdr:col>
      <xdr:colOff>114300</xdr:colOff>
      <xdr:row>98</xdr:row>
      <xdr:rowOff>126231</xdr:rowOff>
    </xdr:to>
    <xdr:sp macro="" textlink="">
      <xdr:nvSpPr>
        <xdr:cNvPr id="252" name="楕円 251"/>
        <xdr:cNvSpPr/>
      </xdr:nvSpPr>
      <xdr:spPr>
        <a:xfrm>
          <a:off x="4584700" y="1682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155458</xdr:rowOff>
    </xdr:from>
    <xdr:ext cx="534377" cy="259045"/>
    <xdr:sp macro="" textlink="">
      <xdr:nvSpPr>
        <xdr:cNvPr id="253" name="衛生費該当値テキスト"/>
        <xdr:cNvSpPr txBox="1"/>
      </xdr:nvSpPr>
      <xdr:spPr>
        <a:xfrm>
          <a:off x="4686300" y="166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31328</xdr:rowOff>
    </xdr:from>
    <xdr:to>
      <xdr:col>20</xdr:col>
      <xdr:colOff>38100</xdr:colOff>
      <xdr:row>98</xdr:row>
      <xdr:rowOff>132928</xdr:rowOff>
    </xdr:to>
    <xdr:sp macro="" textlink="">
      <xdr:nvSpPr>
        <xdr:cNvPr id="254" name="楕円 253"/>
        <xdr:cNvSpPr/>
      </xdr:nvSpPr>
      <xdr:spPr>
        <a:xfrm>
          <a:off x="3746500" y="168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149455</xdr:rowOff>
    </xdr:from>
    <xdr:ext cx="534377" cy="259045"/>
    <xdr:sp macro="" textlink="">
      <xdr:nvSpPr>
        <xdr:cNvPr id="255" name="テキスト ボックス 254"/>
        <xdr:cNvSpPr txBox="1"/>
      </xdr:nvSpPr>
      <xdr:spPr>
        <a:xfrm>
          <a:off x="3530111" y="166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47254</xdr:rowOff>
    </xdr:from>
    <xdr:to>
      <xdr:col>15</xdr:col>
      <xdr:colOff>101600</xdr:colOff>
      <xdr:row>98</xdr:row>
      <xdr:rowOff>148854</xdr:rowOff>
    </xdr:to>
    <xdr:sp macro="" textlink="">
      <xdr:nvSpPr>
        <xdr:cNvPr id="256" name="楕円 255"/>
        <xdr:cNvSpPr/>
      </xdr:nvSpPr>
      <xdr:spPr>
        <a:xfrm>
          <a:off x="2857500" y="1684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139981</xdr:rowOff>
    </xdr:from>
    <xdr:ext cx="534377" cy="259045"/>
    <xdr:sp macro="" textlink="">
      <xdr:nvSpPr>
        <xdr:cNvPr id="257" name="テキスト ボックス 256"/>
        <xdr:cNvSpPr txBox="1"/>
      </xdr:nvSpPr>
      <xdr:spPr>
        <a:xfrm>
          <a:off x="2641111" y="1694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54316</xdr:rowOff>
    </xdr:from>
    <xdr:to>
      <xdr:col>10</xdr:col>
      <xdr:colOff>165100</xdr:colOff>
      <xdr:row>98</xdr:row>
      <xdr:rowOff>155916</xdr:rowOff>
    </xdr:to>
    <xdr:sp macro="" textlink="">
      <xdr:nvSpPr>
        <xdr:cNvPr id="258" name="楕円 257"/>
        <xdr:cNvSpPr/>
      </xdr:nvSpPr>
      <xdr:spPr>
        <a:xfrm>
          <a:off x="1968500" y="1685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993</xdr:rowOff>
    </xdr:from>
    <xdr:ext cx="534377" cy="259045"/>
    <xdr:sp macro="" textlink="">
      <xdr:nvSpPr>
        <xdr:cNvPr id="259" name="テキスト ボックス 258"/>
        <xdr:cNvSpPr txBox="1"/>
      </xdr:nvSpPr>
      <xdr:spPr>
        <a:xfrm>
          <a:off x="1752111" y="1663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54287</xdr:rowOff>
    </xdr:from>
    <xdr:to>
      <xdr:col>6</xdr:col>
      <xdr:colOff>38100</xdr:colOff>
      <xdr:row>98</xdr:row>
      <xdr:rowOff>155887</xdr:rowOff>
    </xdr:to>
    <xdr:sp macro="" textlink="">
      <xdr:nvSpPr>
        <xdr:cNvPr id="260" name="楕円 259"/>
        <xdr:cNvSpPr/>
      </xdr:nvSpPr>
      <xdr:spPr>
        <a:xfrm>
          <a:off x="1079500" y="1685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964</xdr:rowOff>
    </xdr:from>
    <xdr:ext cx="534377" cy="259045"/>
    <xdr:sp macro="" textlink="">
      <xdr:nvSpPr>
        <xdr:cNvPr id="261" name="テキスト ボックス 260"/>
        <xdr:cNvSpPr txBox="1"/>
      </xdr:nvSpPr>
      <xdr:spPr>
        <a:xfrm>
          <a:off x="863111" y="16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31877</xdr:rowOff>
    </xdr:from>
    <xdr:to>
      <xdr:col>55</xdr:col>
      <xdr:colOff>0</xdr:colOff>
      <xdr:row>37</xdr:row>
      <xdr:rowOff>55499</xdr:rowOff>
    </xdr:to>
    <xdr:cxnSp macro="">
      <xdr:nvCxnSpPr>
        <xdr:cNvPr id="290" name="直線コネクタ 289"/>
        <xdr:cNvCxnSpPr/>
      </xdr:nvCxnSpPr>
      <xdr:spPr>
        <a:xfrm>
          <a:off x="9639300" y="6204077"/>
          <a:ext cx="8382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163339</xdr:rowOff>
    </xdr:from>
    <xdr:ext cx="378565" cy="259045"/>
    <xdr:sp macro="" textlink="">
      <xdr:nvSpPr>
        <xdr:cNvPr id="291" name="労働費平均値テキスト"/>
        <xdr:cNvSpPr txBox="1"/>
      </xdr:nvSpPr>
      <xdr:spPr>
        <a:xfrm>
          <a:off x="10528300" y="6506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31877</xdr:rowOff>
    </xdr:from>
    <xdr:to>
      <xdr:col>50</xdr:col>
      <xdr:colOff>114300</xdr:colOff>
      <xdr:row>36</xdr:row>
      <xdr:rowOff>142748</xdr:rowOff>
    </xdr:to>
    <xdr:cxnSp macro="">
      <xdr:nvCxnSpPr>
        <xdr:cNvPr id="293" name="直線コネクタ 292"/>
        <xdr:cNvCxnSpPr/>
      </xdr:nvCxnSpPr>
      <xdr:spPr>
        <a:xfrm flipV="1">
          <a:off x="8750300" y="6204077"/>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79519</xdr:rowOff>
    </xdr:from>
    <xdr:ext cx="378565" cy="259045"/>
    <xdr:sp macro="" textlink="">
      <xdr:nvSpPr>
        <xdr:cNvPr id="295" name="テキスト ボックス 294"/>
        <xdr:cNvSpPr txBox="1"/>
      </xdr:nvSpPr>
      <xdr:spPr>
        <a:xfrm>
          <a:off x="9450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142748</xdr:rowOff>
    </xdr:from>
    <xdr:to>
      <xdr:col>45</xdr:col>
      <xdr:colOff>177800</xdr:colOff>
      <xdr:row>37</xdr:row>
      <xdr:rowOff>9779</xdr:rowOff>
    </xdr:to>
    <xdr:cxnSp macro="">
      <xdr:nvCxnSpPr>
        <xdr:cNvPr id="296" name="直線コネクタ 295"/>
        <xdr:cNvCxnSpPr/>
      </xdr:nvCxnSpPr>
      <xdr:spPr>
        <a:xfrm flipV="1">
          <a:off x="7861300" y="6314948"/>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80281</xdr:rowOff>
    </xdr:from>
    <xdr:ext cx="378565" cy="259045"/>
    <xdr:sp macro="" textlink="">
      <xdr:nvSpPr>
        <xdr:cNvPr id="298" name="テキスト ボックス 297"/>
        <xdr:cNvSpPr txBox="1"/>
      </xdr:nvSpPr>
      <xdr:spPr>
        <a:xfrm>
          <a:off x="8561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134747</xdr:rowOff>
    </xdr:from>
    <xdr:to>
      <xdr:col>41</xdr:col>
      <xdr:colOff>50800</xdr:colOff>
      <xdr:row>37</xdr:row>
      <xdr:rowOff>9779</xdr:rowOff>
    </xdr:to>
    <xdr:cxnSp macro="">
      <xdr:nvCxnSpPr>
        <xdr:cNvPr id="299" name="直線コネクタ 298"/>
        <xdr:cNvCxnSpPr/>
      </xdr:nvCxnSpPr>
      <xdr:spPr>
        <a:xfrm>
          <a:off x="6972300" y="5449697"/>
          <a:ext cx="889000" cy="90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118762</xdr:rowOff>
    </xdr:from>
    <xdr:ext cx="469744" cy="259045"/>
    <xdr:sp macro="" textlink="">
      <xdr:nvSpPr>
        <xdr:cNvPr id="303" name="テキスト ボックス 302"/>
        <xdr:cNvSpPr txBox="1"/>
      </xdr:nvSpPr>
      <xdr:spPr>
        <a:xfrm>
          <a:off x="6737428" y="61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4699</xdr:rowOff>
    </xdr:from>
    <xdr:to>
      <xdr:col>55</xdr:col>
      <xdr:colOff>50800</xdr:colOff>
      <xdr:row>37</xdr:row>
      <xdr:rowOff>106299</xdr:rowOff>
    </xdr:to>
    <xdr:sp macro="" textlink="">
      <xdr:nvSpPr>
        <xdr:cNvPr id="309" name="楕円 308"/>
        <xdr:cNvSpPr/>
      </xdr:nvSpPr>
      <xdr:spPr>
        <a:xfrm>
          <a:off x="10426700"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27576</xdr:rowOff>
    </xdr:from>
    <xdr:ext cx="378565" cy="259045"/>
    <xdr:sp macro="" textlink="">
      <xdr:nvSpPr>
        <xdr:cNvPr id="310" name="労働費該当値テキスト"/>
        <xdr:cNvSpPr txBox="1"/>
      </xdr:nvSpPr>
      <xdr:spPr>
        <a:xfrm>
          <a:off x="10528300" y="6199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152527</xdr:rowOff>
    </xdr:from>
    <xdr:to>
      <xdr:col>50</xdr:col>
      <xdr:colOff>165100</xdr:colOff>
      <xdr:row>36</xdr:row>
      <xdr:rowOff>82677</xdr:rowOff>
    </xdr:to>
    <xdr:sp macro="" textlink="">
      <xdr:nvSpPr>
        <xdr:cNvPr id="311" name="楕円 310"/>
        <xdr:cNvSpPr/>
      </xdr:nvSpPr>
      <xdr:spPr>
        <a:xfrm>
          <a:off x="9588500" y="61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99204</xdr:rowOff>
    </xdr:from>
    <xdr:ext cx="469744" cy="259045"/>
    <xdr:sp macro="" textlink="">
      <xdr:nvSpPr>
        <xdr:cNvPr id="312" name="テキスト ボックス 311"/>
        <xdr:cNvSpPr txBox="1"/>
      </xdr:nvSpPr>
      <xdr:spPr>
        <a:xfrm>
          <a:off x="9404428" y="592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91948</xdr:rowOff>
    </xdr:from>
    <xdr:to>
      <xdr:col>46</xdr:col>
      <xdr:colOff>38100</xdr:colOff>
      <xdr:row>37</xdr:row>
      <xdr:rowOff>22098</xdr:rowOff>
    </xdr:to>
    <xdr:sp macro="" textlink="">
      <xdr:nvSpPr>
        <xdr:cNvPr id="313" name="楕円 312"/>
        <xdr:cNvSpPr/>
      </xdr:nvSpPr>
      <xdr:spPr>
        <a:xfrm>
          <a:off x="8699500" y="626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38625</xdr:rowOff>
    </xdr:from>
    <xdr:ext cx="469744" cy="259045"/>
    <xdr:sp macro="" textlink="">
      <xdr:nvSpPr>
        <xdr:cNvPr id="314" name="テキスト ボックス 313"/>
        <xdr:cNvSpPr txBox="1"/>
      </xdr:nvSpPr>
      <xdr:spPr>
        <a:xfrm>
          <a:off x="8515428" y="603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130429</xdr:rowOff>
    </xdr:from>
    <xdr:to>
      <xdr:col>41</xdr:col>
      <xdr:colOff>101600</xdr:colOff>
      <xdr:row>37</xdr:row>
      <xdr:rowOff>60579</xdr:rowOff>
    </xdr:to>
    <xdr:sp macro="" textlink="">
      <xdr:nvSpPr>
        <xdr:cNvPr id="315" name="楕円 314"/>
        <xdr:cNvSpPr/>
      </xdr:nvSpPr>
      <xdr:spPr>
        <a:xfrm>
          <a:off x="7810500" y="63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51706</xdr:rowOff>
    </xdr:from>
    <xdr:ext cx="378565" cy="259045"/>
    <xdr:sp macro="" textlink="">
      <xdr:nvSpPr>
        <xdr:cNvPr id="316" name="テキスト ボックス 315"/>
        <xdr:cNvSpPr txBox="1"/>
      </xdr:nvSpPr>
      <xdr:spPr>
        <a:xfrm>
          <a:off x="7672017" y="6395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83947</xdr:rowOff>
    </xdr:from>
    <xdr:to>
      <xdr:col>36</xdr:col>
      <xdr:colOff>165100</xdr:colOff>
      <xdr:row>32</xdr:row>
      <xdr:rowOff>14097</xdr:rowOff>
    </xdr:to>
    <xdr:sp macro="" textlink="">
      <xdr:nvSpPr>
        <xdr:cNvPr id="317" name="楕円 316"/>
        <xdr:cNvSpPr/>
      </xdr:nvSpPr>
      <xdr:spPr>
        <a:xfrm>
          <a:off x="6921500" y="53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30624</xdr:rowOff>
    </xdr:from>
    <xdr:ext cx="469744" cy="259045"/>
    <xdr:sp macro="" textlink="">
      <xdr:nvSpPr>
        <xdr:cNvPr id="318" name="テキスト ボックス 317"/>
        <xdr:cNvSpPr txBox="1"/>
      </xdr:nvSpPr>
      <xdr:spPr>
        <a:xfrm>
          <a:off x="6737428" y="517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153991</xdr:rowOff>
    </xdr:from>
    <xdr:to>
      <xdr:col>55</xdr:col>
      <xdr:colOff>0</xdr:colOff>
      <xdr:row>58</xdr:row>
      <xdr:rowOff>155079</xdr:rowOff>
    </xdr:to>
    <xdr:cxnSp macro="">
      <xdr:nvCxnSpPr>
        <xdr:cNvPr id="347" name="直線コネクタ 346"/>
        <xdr:cNvCxnSpPr/>
      </xdr:nvCxnSpPr>
      <xdr:spPr>
        <a:xfrm>
          <a:off x="9639300" y="10098091"/>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110316</xdr:rowOff>
    </xdr:from>
    <xdr:to>
      <xdr:col>50</xdr:col>
      <xdr:colOff>114300</xdr:colOff>
      <xdr:row>58</xdr:row>
      <xdr:rowOff>153991</xdr:rowOff>
    </xdr:to>
    <xdr:cxnSp macro="">
      <xdr:nvCxnSpPr>
        <xdr:cNvPr id="350" name="直線コネクタ 349"/>
        <xdr:cNvCxnSpPr/>
      </xdr:nvCxnSpPr>
      <xdr:spPr>
        <a:xfrm>
          <a:off x="8750300" y="10054416"/>
          <a:ext cx="889000" cy="4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110316</xdr:rowOff>
    </xdr:from>
    <xdr:to>
      <xdr:col>45</xdr:col>
      <xdr:colOff>177800</xdr:colOff>
      <xdr:row>58</xdr:row>
      <xdr:rowOff>161699</xdr:rowOff>
    </xdr:to>
    <xdr:cxnSp macro="">
      <xdr:nvCxnSpPr>
        <xdr:cNvPr id="353" name="直線コネクタ 352"/>
        <xdr:cNvCxnSpPr/>
      </xdr:nvCxnSpPr>
      <xdr:spPr>
        <a:xfrm flipV="1">
          <a:off x="7861300" y="10054416"/>
          <a:ext cx="889000" cy="5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156184</xdr:rowOff>
    </xdr:from>
    <xdr:to>
      <xdr:col>41</xdr:col>
      <xdr:colOff>50800</xdr:colOff>
      <xdr:row>58</xdr:row>
      <xdr:rowOff>161699</xdr:rowOff>
    </xdr:to>
    <xdr:cxnSp macro="">
      <xdr:nvCxnSpPr>
        <xdr:cNvPr id="356" name="直線コネクタ 355"/>
        <xdr:cNvCxnSpPr/>
      </xdr:nvCxnSpPr>
      <xdr:spPr>
        <a:xfrm>
          <a:off x="6972300" y="10100284"/>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104279</xdr:rowOff>
    </xdr:from>
    <xdr:to>
      <xdr:col>55</xdr:col>
      <xdr:colOff>50800</xdr:colOff>
      <xdr:row>59</xdr:row>
      <xdr:rowOff>34429</xdr:rowOff>
    </xdr:to>
    <xdr:sp macro="" textlink="">
      <xdr:nvSpPr>
        <xdr:cNvPr id="366" name="楕円 365"/>
        <xdr:cNvSpPr/>
      </xdr:nvSpPr>
      <xdr:spPr>
        <a:xfrm>
          <a:off x="10426700" y="1004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54461</xdr:rowOff>
    </xdr:from>
    <xdr:ext cx="534377" cy="259045"/>
    <xdr:sp macro="" textlink="">
      <xdr:nvSpPr>
        <xdr:cNvPr id="367" name="農林水産業費該当値テキスト"/>
        <xdr:cNvSpPr txBox="1"/>
      </xdr:nvSpPr>
      <xdr:spPr>
        <a:xfrm>
          <a:off x="10528300" y="99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103191</xdr:rowOff>
    </xdr:from>
    <xdr:to>
      <xdr:col>50</xdr:col>
      <xdr:colOff>165100</xdr:colOff>
      <xdr:row>59</xdr:row>
      <xdr:rowOff>33341</xdr:rowOff>
    </xdr:to>
    <xdr:sp macro="" textlink="">
      <xdr:nvSpPr>
        <xdr:cNvPr id="368" name="楕円 367"/>
        <xdr:cNvSpPr/>
      </xdr:nvSpPr>
      <xdr:spPr>
        <a:xfrm>
          <a:off x="9588500" y="100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24468</xdr:rowOff>
    </xdr:from>
    <xdr:ext cx="534377" cy="259045"/>
    <xdr:sp macro="" textlink="">
      <xdr:nvSpPr>
        <xdr:cNvPr id="369" name="テキスト ボックス 368"/>
        <xdr:cNvSpPr txBox="1"/>
      </xdr:nvSpPr>
      <xdr:spPr>
        <a:xfrm>
          <a:off x="9372111" y="101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59516</xdr:rowOff>
    </xdr:from>
    <xdr:to>
      <xdr:col>46</xdr:col>
      <xdr:colOff>38100</xdr:colOff>
      <xdr:row>58</xdr:row>
      <xdr:rowOff>161116</xdr:rowOff>
    </xdr:to>
    <xdr:sp macro="" textlink="">
      <xdr:nvSpPr>
        <xdr:cNvPr id="370" name="楕円 369"/>
        <xdr:cNvSpPr/>
      </xdr:nvSpPr>
      <xdr:spPr>
        <a:xfrm>
          <a:off x="8699500" y="100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6193</xdr:rowOff>
    </xdr:from>
    <xdr:ext cx="534377" cy="259045"/>
    <xdr:sp macro="" textlink="">
      <xdr:nvSpPr>
        <xdr:cNvPr id="371" name="テキスト ボックス 370"/>
        <xdr:cNvSpPr txBox="1"/>
      </xdr:nvSpPr>
      <xdr:spPr>
        <a:xfrm>
          <a:off x="8483111" y="977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110899</xdr:rowOff>
    </xdr:from>
    <xdr:to>
      <xdr:col>41</xdr:col>
      <xdr:colOff>101600</xdr:colOff>
      <xdr:row>59</xdr:row>
      <xdr:rowOff>41049</xdr:rowOff>
    </xdr:to>
    <xdr:sp macro="" textlink="">
      <xdr:nvSpPr>
        <xdr:cNvPr id="372" name="楕円 371"/>
        <xdr:cNvSpPr/>
      </xdr:nvSpPr>
      <xdr:spPr>
        <a:xfrm>
          <a:off x="7810500" y="1005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32176</xdr:rowOff>
    </xdr:from>
    <xdr:ext cx="534377" cy="259045"/>
    <xdr:sp macro="" textlink="">
      <xdr:nvSpPr>
        <xdr:cNvPr id="373" name="テキスト ボックス 372"/>
        <xdr:cNvSpPr txBox="1"/>
      </xdr:nvSpPr>
      <xdr:spPr>
        <a:xfrm>
          <a:off x="7594111" y="1014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105384</xdr:rowOff>
    </xdr:from>
    <xdr:to>
      <xdr:col>36</xdr:col>
      <xdr:colOff>165100</xdr:colOff>
      <xdr:row>59</xdr:row>
      <xdr:rowOff>35534</xdr:rowOff>
    </xdr:to>
    <xdr:sp macro="" textlink="">
      <xdr:nvSpPr>
        <xdr:cNvPr id="374" name="楕円 373"/>
        <xdr:cNvSpPr/>
      </xdr:nvSpPr>
      <xdr:spPr>
        <a:xfrm>
          <a:off x="6921500" y="1004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26661</xdr:rowOff>
    </xdr:from>
    <xdr:ext cx="534377" cy="259045"/>
    <xdr:sp macro="" textlink="">
      <xdr:nvSpPr>
        <xdr:cNvPr id="375" name="テキスト ボックス 374"/>
        <xdr:cNvSpPr txBox="1"/>
      </xdr:nvSpPr>
      <xdr:spPr>
        <a:xfrm>
          <a:off x="6705111" y="1014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45151</xdr:rowOff>
    </xdr:from>
    <xdr:to>
      <xdr:col>55</xdr:col>
      <xdr:colOff>0</xdr:colOff>
      <xdr:row>76</xdr:row>
      <xdr:rowOff>117822</xdr:rowOff>
    </xdr:to>
    <xdr:cxnSp macro="">
      <xdr:nvCxnSpPr>
        <xdr:cNvPr id="404" name="直線コネクタ 403"/>
        <xdr:cNvCxnSpPr/>
      </xdr:nvCxnSpPr>
      <xdr:spPr>
        <a:xfrm flipV="1">
          <a:off x="9639300" y="13075351"/>
          <a:ext cx="838200" cy="7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117822</xdr:rowOff>
    </xdr:from>
    <xdr:to>
      <xdr:col>50</xdr:col>
      <xdr:colOff>114300</xdr:colOff>
      <xdr:row>77</xdr:row>
      <xdr:rowOff>67387</xdr:rowOff>
    </xdr:to>
    <xdr:cxnSp macro="">
      <xdr:nvCxnSpPr>
        <xdr:cNvPr id="407" name="直線コネクタ 406"/>
        <xdr:cNvCxnSpPr/>
      </xdr:nvCxnSpPr>
      <xdr:spPr>
        <a:xfrm flipV="1">
          <a:off x="8750300" y="13148022"/>
          <a:ext cx="889000" cy="1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60406</xdr:rowOff>
    </xdr:from>
    <xdr:to>
      <xdr:col>45</xdr:col>
      <xdr:colOff>177800</xdr:colOff>
      <xdr:row>77</xdr:row>
      <xdr:rowOff>67387</xdr:rowOff>
    </xdr:to>
    <xdr:cxnSp macro="">
      <xdr:nvCxnSpPr>
        <xdr:cNvPr id="410" name="直線コネクタ 409"/>
        <xdr:cNvCxnSpPr/>
      </xdr:nvCxnSpPr>
      <xdr:spPr>
        <a:xfrm>
          <a:off x="7861300" y="13262056"/>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56947</xdr:rowOff>
    </xdr:from>
    <xdr:to>
      <xdr:col>41</xdr:col>
      <xdr:colOff>50800</xdr:colOff>
      <xdr:row>77</xdr:row>
      <xdr:rowOff>60406</xdr:rowOff>
    </xdr:to>
    <xdr:cxnSp macro="">
      <xdr:nvCxnSpPr>
        <xdr:cNvPr id="413" name="直線コネクタ 412"/>
        <xdr:cNvCxnSpPr/>
      </xdr:nvCxnSpPr>
      <xdr:spPr>
        <a:xfrm>
          <a:off x="6972300" y="13258597"/>
          <a:ext cx="8890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120812</xdr:rowOff>
    </xdr:from>
    <xdr:ext cx="534377" cy="259045"/>
    <xdr:sp macro="" textlink="">
      <xdr:nvSpPr>
        <xdr:cNvPr id="417" name="テキスト ボックス 416"/>
        <xdr:cNvSpPr txBox="1"/>
      </xdr:nvSpPr>
      <xdr:spPr>
        <a:xfrm>
          <a:off x="6705111" y="134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165801</xdr:rowOff>
    </xdr:from>
    <xdr:to>
      <xdr:col>55</xdr:col>
      <xdr:colOff>50800</xdr:colOff>
      <xdr:row>76</xdr:row>
      <xdr:rowOff>95951</xdr:rowOff>
    </xdr:to>
    <xdr:sp macro="" textlink="">
      <xdr:nvSpPr>
        <xdr:cNvPr id="423" name="楕円 422"/>
        <xdr:cNvSpPr/>
      </xdr:nvSpPr>
      <xdr:spPr>
        <a:xfrm>
          <a:off x="10426700" y="1302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17228</xdr:rowOff>
    </xdr:from>
    <xdr:ext cx="534377" cy="259045"/>
    <xdr:sp macro="" textlink="">
      <xdr:nvSpPr>
        <xdr:cNvPr id="424" name="商工費該当値テキスト"/>
        <xdr:cNvSpPr txBox="1"/>
      </xdr:nvSpPr>
      <xdr:spPr>
        <a:xfrm>
          <a:off x="10528300" y="1287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67022</xdr:rowOff>
    </xdr:from>
    <xdr:to>
      <xdr:col>50</xdr:col>
      <xdr:colOff>165100</xdr:colOff>
      <xdr:row>76</xdr:row>
      <xdr:rowOff>168622</xdr:rowOff>
    </xdr:to>
    <xdr:sp macro="" textlink="">
      <xdr:nvSpPr>
        <xdr:cNvPr id="425" name="楕円 424"/>
        <xdr:cNvSpPr/>
      </xdr:nvSpPr>
      <xdr:spPr>
        <a:xfrm>
          <a:off x="9588500" y="1309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13700</xdr:rowOff>
    </xdr:from>
    <xdr:ext cx="534377" cy="259045"/>
    <xdr:sp macro="" textlink="">
      <xdr:nvSpPr>
        <xdr:cNvPr id="426" name="テキスト ボックス 425"/>
        <xdr:cNvSpPr txBox="1"/>
      </xdr:nvSpPr>
      <xdr:spPr>
        <a:xfrm>
          <a:off x="9372111" y="1287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16587</xdr:rowOff>
    </xdr:from>
    <xdr:to>
      <xdr:col>46</xdr:col>
      <xdr:colOff>38100</xdr:colOff>
      <xdr:row>77</xdr:row>
      <xdr:rowOff>118187</xdr:rowOff>
    </xdr:to>
    <xdr:sp macro="" textlink="">
      <xdr:nvSpPr>
        <xdr:cNvPr id="427" name="楕円 426"/>
        <xdr:cNvSpPr/>
      </xdr:nvSpPr>
      <xdr:spPr>
        <a:xfrm>
          <a:off x="8699500" y="1321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134714</xdr:rowOff>
    </xdr:from>
    <xdr:ext cx="534377" cy="259045"/>
    <xdr:sp macro="" textlink="">
      <xdr:nvSpPr>
        <xdr:cNvPr id="428" name="テキスト ボックス 427"/>
        <xdr:cNvSpPr txBox="1"/>
      </xdr:nvSpPr>
      <xdr:spPr>
        <a:xfrm>
          <a:off x="8483111" y="1299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9606</xdr:rowOff>
    </xdr:from>
    <xdr:to>
      <xdr:col>41</xdr:col>
      <xdr:colOff>101600</xdr:colOff>
      <xdr:row>77</xdr:row>
      <xdr:rowOff>111206</xdr:rowOff>
    </xdr:to>
    <xdr:sp macro="" textlink="">
      <xdr:nvSpPr>
        <xdr:cNvPr id="429" name="楕円 428"/>
        <xdr:cNvSpPr/>
      </xdr:nvSpPr>
      <xdr:spPr>
        <a:xfrm>
          <a:off x="7810500" y="1321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127733</xdr:rowOff>
    </xdr:from>
    <xdr:ext cx="534377" cy="259045"/>
    <xdr:sp macro="" textlink="">
      <xdr:nvSpPr>
        <xdr:cNvPr id="430" name="テキスト ボックス 429"/>
        <xdr:cNvSpPr txBox="1"/>
      </xdr:nvSpPr>
      <xdr:spPr>
        <a:xfrm>
          <a:off x="7594111" y="1298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6147</xdr:rowOff>
    </xdr:from>
    <xdr:to>
      <xdr:col>36</xdr:col>
      <xdr:colOff>165100</xdr:colOff>
      <xdr:row>77</xdr:row>
      <xdr:rowOff>107747</xdr:rowOff>
    </xdr:to>
    <xdr:sp macro="" textlink="">
      <xdr:nvSpPr>
        <xdr:cNvPr id="431" name="楕円 430"/>
        <xdr:cNvSpPr/>
      </xdr:nvSpPr>
      <xdr:spPr>
        <a:xfrm>
          <a:off x="6921500" y="132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124274</xdr:rowOff>
    </xdr:from>
    <xdr:ext cx="534377" cy="259045"/>
    <xdr:sp macro="" textlink="">
      <xdr:nvSpPr>
        <xdr:cNvPr id="432" name="テキスト ボックス 431"/>
        <xdr:cNvSpPr txBox="1"/>
      </xdr:nvSpPr>
      <xdr:spPr>
        <a:xfrm>
          <a:off x="6705111" y="1298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71808</xdr:rowOff>
    </xdr:from>
    <xdr:to>
      <xdr:col>55</xdr:col>
      <xdr:colOff>0</xdr:colOff>
      <xdr:row>98</xdr:row>
      <xdr:rowOff>76646</xdr:rowOff>
    </xdr:to>
    <xdr:cxnSp macro="">
      <xdr:nvCxnSpPr>
        <xdr:cNvPr id="459" name="直線コネクタ 458"/>
        <xdr:cNvCxnSpPr/>
      </xdr:nvCxnSpPr>
      <xdr:spPr>
        <a:xfrm flipV="1">
          <a:off x="9639300" y="16873908"/>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23739</xdr:rowOff>
    </xdr:from>
    <xdr:ext cx="534377" cy="259045"/>
    <xdr:sp macro="" textlink="">
      <xdr:nvSpPr>
        <xdr:cNvPr id="460" name="土木費平均値テキスト"/>
        <xdr:cNvSpPr txBox="1"/>
      </xdr:nvSpPr>
      <xdr:spPr>
        <a:xfrm>
          <a:off x="10528300" y="1682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76646</xdr:rowOff>
    </xdr:from>
    <xdr:to>
      <xdr:col>50</xdr:col>
      <xdr:colOff>114300</xdr:colOff>
      <xdr:row>98</xdr:row>
      <xdr:rowOff>82083</xdr:rowOff>
    </xdr:to>
    <xdr:cxnSp macro="">
      <xdr:nvCxnSpPr>
        <xdr:cNvPr id="462" name="直線コネクタ 461"/>
        <xdr:cNvCxnSpPr/>
      </xdr:nvCxnSpPr>
      <xdr:spPr>
        <a:xfrm flipV="1">
          <a:off x="8750300" y="16878746"/>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81437</xdr:rowOff>
    </xdr:from>
    <xdr:to>
      <xdr:col>45</xdr:col>
      <xdr:colOff>177800</xdr:colOff>
      <xdr:row>98</xdr:row>
      <xdr:rowOff>82083</xdr:rowOff>
    </xdr:to>
    <xdr:cxnSp macro="">
      <xdr:nvCxnSpPr>
        <xdr:cNvPr id="465" name="直線コネクタ 464"/>
        <xdr:cNvCxnSpPr/>
      </xdr:nvCxnSpPr>
      <xdr:spPr>
        <a:xfrm>
          <a:off x="7861300" y="16883537"/>
          <a:ext cx="8890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64883</xdr:rowOff>
    </xdr:from>
    <xdr:to>
      <xdr:col>41</xdr:col>
      <xdr:colOff>50800</xdr:colOff>
      <xdr:row>98</xdr:row>
      <xdr:rowOff>81437</xdr:rowOff>
    </xdr:to>
    <xdr:cxnSp macro="">
      <xdr:nvCxnSpPr>
        <xdr:cNvPr id="468" name="直線コネクタ 467"/>
        <xdr:cNvCxnSpPr/>
      </xdr:nvCxnSpPr>
      <xdr:spPr>
        <a:xfrm>
          <a:off x="6972300" y="16866983"/>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140567</xdr:rowOff>
    </xdr:from>
    <xdr:ext cx="534377" cy="259045"/>
    <xdr:sp macro="" textlink="">
      <xdr:nvSpPr>
        <xdr:cNvPr id="470" name="テキスト ボックス 469"/>
        <xdr:cNvSpPr txBox="1"/>
      </xdr:nvSpPr>
      <xdr:spPr>
        <a:xfrm>
          <a:off x="7594111" y="169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144894</xdr:rowOff>
    </xdr:from>
    <xdr:ext cx="534377" cy="259045"/>
    <xdr:sp macro="" textlink="">
      <xdr:nvSpPr>
        <xdr:cNvPr id="472" name="テキスト ボックス 471"/>
        <xdr:cNvSpPr txBox="1"/>
      </xdr:nvSpPr>
      <xdr:spPr>
        <a:xfrm>
          <a:off x="6705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21008</xdr:rowOff>
    </xdr:from>
    <xdr:to>
      <xdr:col>55</xdr:col>
      <xdr:colOff>50800</xdr:colOff>
      <xdr:row>98</xdr:row>
      <xdr:rowOff>122608</xdr:rowOff>
    </xdr:to>
    <xdr:sp macro="" textlink="">
      <xdr:nvSpPr>
        <xdr:cNvPr id="478" name="楕円 477"/>
        <xdr:cNvSpPr/>
      </xdr:nvSpPr>
      <xdr:spPr>
        <a:xfrm>
          <a:off x="10426700" y="168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151835</xdr:rowOff>
    </xdr:from>
    <xdr:ext cx="599010" cy="259045"/>
    <xdr:sp macro="" textlink="">
      <xdr:nvSpPr>
        <xdr:cNvPr id="479" name="土木費該当値テキスト"/>
        <xdr:cNvSpPr txBox="1"/>
      </xdr:nvSpPr>
      <xdr:spPr>
        <a:xfrm>
          <a:off x="10528300" y="1661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25846</xdr:rowOff>
    </xdr:from>
    <xdr:to>
      <xdr:col>50</xdr:col>
      <xdr:colOff>165100</xdr:colOff>
      <xdr:row>98</xdr:row>
      <xdr:rowOff>127446</xdr:rowOff>
    </xdr:to>
    <xdr:sp macro="" textlink="">
      <xdr:nvSpPr>
        <xdr:cNvPr id="480" name="楕円 479"/>
        <xdr:cNvSpPr/>
      </xdr:nvSpPr>
      <xdr:spPr>
        <a:xfrm>
          <a:off x="9588500" y="16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143973</xdr:rowOff>
    </xdr:from>
    <xdr:ext cx="599010" cy="259045"/>
    <xdr:sp macro="" textlink="">
      <xdr:nvSpPr>
        <xdr:cNvPr id="481" name="テキスト ボックス 480"/>
        <xdr:cNvSpPr txBox="1"/>
      </xdr:nvSpPr>
      <xdr:spPr>
        <a:xfrm>
          <a:off x="9339795" y="1660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31283</xdr:rowOff>
    </xdr:from>
    <xdr:to>
      <xdr:col>46</xdr:col>
      <xdr:colOff>38100</xdr:colOff>
      <xdr:row>98</xdr:row>
      <xdr:rowOff>132883</xdr:rowOff>
    </xdr:to>
    <xdr:sp macro="" textlink="">
      <xdr:nvSpPr>
        <xdr:cNvPr id="482" name="楕円 481"/>
        <xdr:cNvSpPr/>
      </xdr:nvSpPr>
      <xdr:spPr>
        <a:xfrm>
          <a:off x="8699500" y="1683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149410</xdr:rowOff>
    </xdr:from>
    <xdr:ext cx="599010" cy="259045"/>
    <xdr:sp macro="" textlink="">
      <xdr:nvSpPr>
        <xdr:cNvPr id="483" name="テキスト ボックス 482"/>
        <xdr:cNvSpPr txBox="1"/>
      </xdr:nvSpPr>
      <xdr:spPr>
        <a:xfrm>
          <a:off x="8450795" y="1660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30637</xdr:rowOff>
    </xdr:from>
    <xdr:to>
      <xdr:col>41</xdr:col>
      <xdr:colOff>101600</xdr:colOff>
      <xdr:row>98</xdr:row>
      <xdr:rowOff>132237</xdr:rowOff>
    </xdr:to>
    <xdr:sp macro="" textlink="">
      <xdr:nvSpPr>
        <xdr:cNvPr id="484" name="楕円 483"/>
        <xdr:cNvSpPr/>
      </xdr:nvSpPr>
      <xdr:spPr>
        <a:xfrm>
          <a:off x="7810500" y="1683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148764</xdr:rowOff>
    </xdr:from>
    <xdr:ext cx="599010" cy="259045"/>
    <xdr:sp macro="" textlink="">
      <xdr:nvSpPr>
        <xdr:cNvPr id="485" name="テキスト ボックス 484"/>
        <xdr:cNvSpPr txBox="1"/>
      </xdr:nvSpPr>
      <xdr:spPr>
        <a:xfrm>
          <a:off x="7561795" y="1660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14083</xdr:rowOff>
    </xdr:from>
    <xdr:to>
      <xdr:col>36</xdr:col>
      <xdr:colOff>165100</xdr:colOff>
      <xdr:row>98</xdr:row>
      <xdr:rowOff>115683</xdr:rowOff>
    </xdr:to>
    <xdr:sp macro="" textlink="">
      <xdr:nvSpPr>
        <xdr:cNvPr id="486" name="楕円 485"/>
        <xdr:cNvSpPr/>
      </xdr:nvSpPr>
      <xdr:spPr>
        <a:xfrm>
          <a:off x="6921500" y="1681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132210</xdr:rowOff>
    </xdr:from>
    <xdr:ext cx="599010" cy="259045"/>
    <xdr:sp macro="" textlink="">
      <xdr:nvSpPr>
        <xdr:cNvPr id="487" name="テキスト ボックス 486"/>
        <xdr:cNvSpPr txBox="1"/>
      </xdr:nvSpPr>
      <xdr:spPr>
        <a:xfrm>
          <a:off x="6672795" y="1659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54032</xdr:rowOff>
    </xdr:from>
    <xdr:to>
      <xdr:col>85</xdr:col>
      <xdr:colOff>127000</xdr:colOff>
      <xdr:row>37</xdr:row>
      <xdr:rowOff>115240</xdr:rowOff>
    </xdr:to>
    <xdr:cxnSp macro="">
      <xdr:nvCxnSpPr>
        <xdr:cNvPr id="517" name="直線コネクタ 516"/>
        <xdr:cNvCxnSpPr/>
      </xdr:nvCxnSpPr>
      <xdr:spPr>
        <a:xfrm flipV="1">
          <a:off x="15481300" y="6397682"/>
          <a:ext cx="838200" cy="6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124746</xdr:rowOff>
    </xdr:from>
    <xdr:to>
      <xdr:col>81</xdr:col>
      <xdr:colOff>50800</xdr:colOff>
      <xdr:row>37</xdr:row>
      <xdr:rowOff>115240</xdr:rowOff>
    </xdr:to>
    <xdr:cxnSp macro="">
      <xdr:nvCxnSpPr>
        <xdr:cNvPr id="520" name="直線コネクタ 519"/>
        <xdr:cNvCxnSpPr/>
      </xdr:nvCxnSpPr>
      <xdr:spPr>
        <a:xfrm>
          <a:off x="14592300" y="5611146"/>
          <a:ext cx="889000" cy="8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5814</xdr:rowOff>
    </xdr:from>
    <xdr:ext cx="534377" cy="259045"/>
    <xdr:sp macro="" textlink="">
      <xdr:nvSpPr>
        <xdr:cNvPr id="522" name="テキスト ボックス 521"/>
        <xdr:cNvSpPr txBox="1"/>
      </xdr:nvSpPr>
      <xdr:spPr>
        <a:xfrm>
          <a:off x="15214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124746</xdr:rowOff>
    </xdr:from>
    <xdr:to>
      <xdr:col>76</xdr:col>
      <xdr:colOff>114300</xdr:colOff>
      <xdr:row>37</xdr:row>
      <xdr:rowOff>161036</xdr:rowOff>
    </xdr:to>
    <xdr:cxnSp macro="">
      <xdr:nvCxnSpPr>
        <xdr:cNvPr id="523" name="直線コネクタ 522"/>
        <xdr:cNvCxnSpPr/>
      </xdr:nvCxnSpPr>
      <xdr:spPr>
        <a:xfrm flipV="1">
          <a:off x="13703300" y="5611146"/>
          <a:ext cx="889000" cy="89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5" name="テキスト ボックス 524"/>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131261</xdr:rowOff>
    </xdr:from>
    <xdr:to>
      <xdr:col>71</xdr:col>
      <xdr:colOff>177800</xdr:colOff>
      <xdr:row>37</xdr:row>
      <xdr:rowOff>161036</xdr:rowOff>
    </xdr:to>
    <xdr:cxnSp macro="">
      <xdr:nvCxnSpPr>
        <xdr:cNvPr id="526" name="直線コネクタ 525"/>
        <xdr:cNvCxnSpPr/>
      </xdr:nvCxnSpPr>
      <xdr:spPr>
        <a:xfrm>
          <a:off x="12814300" y="6474911"/>
          <a:ext cx="8890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3232</xdr:rowOff>
    </xdr:from>
    <xdr:to>
      <xdr:col>85</xdr:col>
      <xdr:colOff>177800</xdr:colOff>
      <xdr:row>37</xdr:row>
      <xdr:rowOff>104832</xdr:rowOff>
    </xdr:to>
    <xdr:sp macro="" textlink="">
      <xdr:nvSpPr>
        <xdr:cNvPr id="536" name="楕円 535"/>
        <xdr:cNvSpPr/>
      </xdr:nvSpPr>
      <xdr:spPr>
        <a:xfrm>
          <a:off x="16268700" y="634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26109</xdr:rowOff>
    </xdr:from>
    <xdr:ext cx="534377" cy="259045"/>
    <xdr:sp macro="" textlink="">
      <xdr:nvSpPr>
        <xdr:cNvPr id="537" name="消防費該当値テキスト"/>
        <xdr:cNvSpPr txBox="1"/>
      </xdr:nvSpPr>
      <xdr:spPr>
        <a:xfrm>
          <a:off x="16370300" y="619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64440</xdr:rowOff>
    </xdr:from>
    <xdr:to>
      <xdr:col>81</xdr:col>
      <xdr:colOff>101600</xdr:colOff>
      <xdr:row>37</xdr:row>
      <xdr:rowOff>166039</xdr:rowOff>
    </xdr:to>
    <xdr:sp macro="" textlink="">
      <xdr:nvSpPr>
        <xdr:cNvPr id="538" name="楕円 537"/>
        <xdr:cNvSpPr/>
      </xdr:nvSpPr>
      <xdr:spPr>
        <a:xfrm>
          <a:off x="15430500" y="6408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11117</xdr:rowOff>
    </xdr:from>
    <xdr:ext cx="534377" cy="259045"/>
    <xdr:sp macro="" textlink="">
      <xdr:nvSpPr>
        <xdr:cNvPr id="539" name="テキスト ボックス 538"/>
        <xdr:cNvSpPr txBox="1"/>
      </xdr:nvSpPr>
      <xdr:spPr>
        <a:xfrm>
          <a:off x="15214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73946</xdr:rowOff>
    </xdr:from>
    <xdr:to>
      <xdr:col>76</xdr:col>
      <xdr:colOff>165100</xdr:colOff>
      <xdr:row>33</xdr:row>
      <xdr:rowOff>4096</xdr:rowOff>
    </xdr:to>
    <xdr:sp macro="" textlink="">
      <xdr:nvSpPr>
        <xdr:cNvPr id="540" name="楕円 539"/>
        <xdr:cNvSpPr/>
      </xdr:nvSpPr>
      <xdr:spPr>
        <a:xfrm>
          <a:off x="14541500" y="556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20623</xdr:rowOff>
    </xdr:from>
    <xdr:ext cx="534377" cy="259045"/>
    <xdr:sp macro="" textlink="">
      <xdr:nvSpPr>
        <xdr:cNvPr id="541" name="テキスト ボックス 540"/>
        <xdr:cNvSpPr txBox="1"/>
      </xdr:nvSpPr>
      <xdr:spPr>
        <a:xfrm>
          <a:off x="14325111" y="53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110236</xdr:rowOff>
    </xdr:from>
    <xdr:to>
      <xdr:col>72</xdr:col>
      <xdr:colOff>38100</xdr:colOff>
      <xdr:row>38</xdr:row>
      <xdr:rowOff>40386</xdr:rowOff>
    </xdr:to>
    <xdr:sp macro="" textlink="">
      <xdr:nvSpPr>
        <xdr:cNvPr id="542" name="楕円 541"/>
        <xdr:cNvSpPr/>
      </xdr:nvSpPr>
      <xdr:spPr>
        <a:xfrm>
          <a:off x="13652500" y="64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56913</xdr:rowOff>
    </xdr:from>
    <xdr:ext cx="534377" cy="259045"/>
    <xdr:sp macro="" textlink="">
      <xdr:nvSpPr>
        <xdr:cNvPr id="543" name="テキスト ボックス 542"/>
        <xdr:cNvSpPr txBox="1"/>
      </xdr:nvSpPr>
      <xdr:spPr>
        <a:xfrm>
          <a:off x="13436111" y="62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80461</xdr:rowOff>
    </xdr:from>
    <xdr:to>
      <xdr:col>67</xdr:col>
      <xdr:colOff>101600</xdr:colOff>
      <xdr:row>38</xdr:row>
      <xdr:rowOff>10611</xdr:rowOff>
    </xdr:to>
    <xdr:sp macro="" textlink="">
      <xdr:nvSpPr>
        <xdr:cNvPr id="544" name="楕円 543"/>
        <xdr:cNvSpPr/>
      </xdr:nvSpPr>
      <xdr:spPr>
        <a:xfrm>
          <a:off x="12763500" y="64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1738</xdr:rowOff>
    </xdr:from>
    <xdr:ext cx="534377" cy="259045"/>
    <xdr:sp macro="" textlink="">
      <xdr:nvSpPr>
        <xdr:cNvPr id="545" name="テキスト ボックス 544"/>
        <xdr:cNvSpPr txBox="1"/>
      </xdr:nvSpPr>
      <xdr:spPr>
        <a:xfrm>
          <a:off x="12547111" y="651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54459</xdr:rowOff>
    </xdr:from>
    <xdr:to>
      <xdr:col>85</xdr:col>
      <xdr:colOff>127000</xdr:colOff>
      <xdr:row>57</xdr:row>
      <xdr:rowOff>59809</xdr:rowOff>
    </xdr:to>
    <xdr:cxnSp macro="">
      <xdr:nvCxnSpPr>
        <xdr:cNvPr id="572" name="直線コネクタ 571"/>
        <xdr:cNvCxnSpPr/>
      </xdr:nvCxnSpPr>
      <xdr:spPr>
        <a:xfrm flipV="1">
          <a:off x="15481300" y="9827109"/>
          <a:ext cx="8382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59809</xdr:rowOff>
    </xdr:from>
    <xdr:to>
      <xdr:col>81</xdr:col>
      <xdr:colOff>50800</xdr:colOff>
      <xdr:row>57</xdr:row>
      <xdr:rowOff>75747</xdr:rowOff>
    </xdr:to>
    <xdr:cxnSp macro="">
      <xdr:nvCxnSpPr>
        <xdr:cNvPr id="575" name="直線コネクタ 574"/>
        <xdr:cNvCxnSpPr/>
      </xdr:nvCxnSpPr>
      <xdr:spPr>
        <a:xfrm flipV="1">
          <a:off x="14592300" y="9832459"/>
          <a:ext cx="889000" cy="1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150778</xdr:rowOff>
    </xdr:from>
    <xdr:to>
      <xdr:col>76</xdr:col>
      <xdr:colOff>114300</xdr:colOff>
      <xdr:row>57</xdr:row>
      <xdr:rowOff>75747</xdr:rowOff>
    </xdr:to>
    <xdr:cxnSp macro="">
      <xdr:nvCxnSpPr>
        <xdr:cNvPr id="578" name="直線コネクタ 577"/>
        <xdr:cNvCxnSpPr/>
      </xdr:nvCxnSpPr>
      <xdr:spPr>
        <a:xfrm>
          <a:off x="13703300" y="9751978"/>
          <a:ext cx="889000" cy="9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150778</xdr:rowOff>
    </xdr:from>
    <xdr:to>
      <xdr:col>71</xdr:col>
      <xdr:colOff>177800</xdr:colOff>
      <xdr:row>57</xdr:row>
      <xdr:rowOff>40593</xdr:rowOff>
    </xdr:to>
    <xdr:cxnSp macro="">
      <xdr:nvCxnSpPr>
        <xdr:cNvPr id="581" name="直線コネクタ 580"/>
        <xdr:cNvCxnSpPr/>
      </xdr:nvCxnSpPr>
      <xdr:spPr>
        <a:xfrm flipV="1">
          <a:off x="12814300" y="9751978"/>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3659</xdr:rowOff>
    </xdr:from>
    <xdr:to>
      <xdr:col>85</xdr:col>
      <xdr:colOff>177800</xdr:colOff>
      <xdr:row>57</xdr:row>
      <xdr:rowOff>105259</xdr:rowOff>
    </xdr:to>
    <xdr:sp macro="" textlink="">
      <xdr:nvSpPr>
        <xdr:cNvPr id="591" name="楕円 590"/>
        <xdr:cNvSpPr/>
      </xdr:nvSpPr>
      <xdr:spPr>
        <a:xfrm>
          <a:off x="16268700" y="977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104190</xdr:rowOff>
    </xdr:from>
    <xdr:ext cx="534377" cy="259045"/>
    <xdr:sp macro="" textlink="">
      <xdr:nvSpPr>
        <xdr:cNvPr id="592" name="教育費該当値テキスト"/>
        <xdr:cNvSpPr txBox="1"/>
      </xdr:nvSpPr>
      <xdr:spPr>
        <a:xfrm>
          <a:off x="16370300" y="970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9009</xdr:rowOff>
    </xdr:from>
    <xdr:to>
      <xdr:col>81</xdr:col>
      <xdr:colOff>101600</xdr:colOff>
      <xdr:row>57</xdr:row>
      <xdr:rowOff>110609</xdr:rowOff>
    </xdr:to>
    <xdr:sp macro="" textlink="">
      <xdr:nvSpPr>
        <xdr:cNvPr id="593" name="楕円 592"/>
        <xdr:cNvSpPr/>
      </xdr:nvSpPr>
      <xdr:spPr>
        <a:xfrm>
          <a:off x="15430500" y="97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101736</xdr:rowOff>
    </xdr:from>
    <xdr:ext cx="534377" cy="259045"/>
    <xdr:sp macro="" textlink="">
      <xdr:nvSpPr>
        <xdr:cNvPr id="594" name="テキスト ボックス 593"/>
        <xdr:cNvSpPr txBox="1"/>
      </xdr:nvSpPr>
      <xdr:spPr>
        <a:xfrm>
          <a:off x="15214111" y="987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24947</xdr:rowOff>
    </xdr:from>
    <xdr:to>
      <xdr:col>76</xdr:col>
      <xdr:colOff>165100</xdr:colOff>
      <xdr:row>57</xdr:row>
      <xdr:rowOff>126547</xdr:rowOff>
    </xdr:to>
    <xdr:sp macro="" textlink="">
      <xdr:nvSpPr>
        <xdr:cNvPr id="595" name="楕円 594"/>
        <xdr:cNvSpPr/>
      </xdr:nvSpPr>
      <xdr:spPr>
        <a:xfrm>
          <a:off x="14541500" y="979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117674</xdr:rowOff>
    </xdr:from>
    <xdr:ext cx="534377" cy="259045"/>
    <xdr:sp macro="" textlink="">
      <xdr:nvSpPr>
        <xdr:cNvPr id="596" name="テキスト ボックス 595"/>
        <xdr:cNvSpPr txBox="1"/>
      </xdr:nvSpPr>
      <xdr:spPr>
        <a:xfrm>
          <a:off x="14325111" y="989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99978</xdr:rowOff>
    </xdr:from>
    <xdr:to>
      <xdr:col>72</xdr:col>
      <xdr:colOff>38100</xdr:colOff>
      <xdr:row>57</xdr:row>
      <xdr:rowOff>30128</xdr:rowOff>
    </xdr:to>
    <xdr:sp macro="" textlink="">
      <xdr:nvSpPr>
        <xdr:cNvPr id="597" name="楕円 596"/>
        <xdr:cNvSpPr/>
      </xdr:nvSpPr>
      <xdr:spPr>
        <a:xfrm>
          <a:off x="13652500" y="970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21255</xdr:rowOff>
    </xdr:from>
    <xdr:ext cx="534377" cy="259045"/>
    <xdr:sp macro="" textlink="">
      <xdr:nvSpPr>
        <xdr:cNvPr id="598" name="テキスト ボックス 597"/>
        <xdr:cNvSpPr txBox="1"/>
      </xdr:nvSpPr>
      <xdr:spPr>
        <a:xfrm>
          <a:off x="13436111" y="979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161243</xdr:rowOff>
    </xdr:from>
    <xdr:to>
      <xdr:col>67</xdr:col>
      <xdr:colOff>101600</xdr:colOff>
      <xdr:row>57</xdr:row>
      <xdr:rowOff>91393</xdr:rowOff>
    </xdr:to>
    <xdr:sp macro="" textlink="">
      <xdr:nvSpPr>
        <xdr:cNvPr id="599" name="楕円 598"/>
        <xdr:cNvSpPr/>
      </xdr:nvSpPr>
      <xdr:spPr>
        <a:xfrm>
          <a:off x="12763500" y="976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82520</xdr:rowOff>
    </xdr:from>
    <xdr:ext cx="534377" cy="259045"/>
    <xdr:sp macro="" textlink="">
      <xdr:nvSpPr>
        <xdr:cNvPr id="600" name="テキスト ボックス 599"/>
        <xdr:cNvSpPr txBox="1"/>
      </xdr:nvSpPr>
      <xdr:spPr>
        <a:xfrm>
          <a:off x="12547111" y="985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138650</xdr:rowOff>
    </xdr:from>
    <xdr:to>
      <xdr:col>85</xdr:col>
      <xdr:colOff>127000</xdr:colOff>
      <xdr:row>78</xdr:row>
      <xdr:rowOff>139698</xdr:rowOff>
    </xdr:to>
    <xdr:cxnSp macro="">
      <xdr:nvCxnSpPr>
        <xdr:cNvPr id="627" name="直線コネクタ 626"/>
        <xdr:cNvCxnSpPr/>
      </xdr:nvCxnSpPr>
      <xdr:spPr>
        <a:xfrm flipV="1">
          <a:off x="15481300" y="13511750"/>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139671</xdr:rowOff>
    </xdr:from>
    <xdr:to>
      <xdr:col>81</xdr:col>
      <xdr:colOff>50800</xdr:colOff>
      <xdr:row>78</xdr:row>
      <xdr:rowOff>139698</xdr:rowOff>
    </xdr:to>
    <xdr:cxnSp macro="">
      <xdr:nvCxnSpPr>
        <xdr:cNvPr id="630" name="直線コネクタ 629"/>
        <xdr:cNvCxnSpPr/>
      </xdr:nvCxnSpPr>
      <xdr:spPr>
        <a:xfrm>
          <a:off x="14592300" y="13512771"/>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138027</xdr:rowOff>
    </xdr:from>
    <xdr:to>
      <xdr:col>76</xdr:col>
      <xdr:colOff>114300</xdr:colOff>
      <xdr:row>78</xdr:row>
      <xdr:rowOff>139671</xdr:rowOff>
    </xdr:to>
    <xdr:cxnSp macro="">
      <xdr:nvCxnSpPr>
        <xdr:cNvPr id="633" name="直線コネクタ 632"/>
        <xdr:cNvCxnSpPr/>
      </xdr:nvCxnSpPr>
      <xdr:spPr>
        <a:xfrm>
          <a:off x="13703300" y="13511127"/>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136799</xdr:rowOff>
    </xdr:from>
    <xdr:to>
      <xdr:col>71</xdr:col>
      <xdr:colOff>177800</xdr:colOff>
      <xdr:row>78</xdr:row>
      <xdr:rowOff>138027</xdr:rowOff>
    </xdr:to>
    <xdr:cxnSp macro="">
      <xdr:nvCxnSpPr>
        <xdr:cNvPr id="636" name="直線コネクタ 635"/>
        <xdr:cNvCxnSpPr/>
      </xdr:nvCxnSpPr>
      <xdr:spPr>
        <a:xfrm>
          <a:off x="12814300" y="13509899"/>
          <a:ext cx="8890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87850</xdr:rowOff>
    </xdr:from>
    <xdr:to>
      <xdr:col>85</xdr:col>
      <xdr:colOff>177800</xdr:colOff>
      <xdr:row>79</xdr:row>
      <xdr:rowOff>18000</xdr:rowOff>
    </xdr:to>
    <xdr:sp macro="" textlink="">
      <xdr:nvSpPr>
        <xdr:cNvPr id="646" name="楕円 645"/>
        <xdr:cNvSpPr/>
      </xdr:nvSpPr>
      <xdr:spPr>
        <a:xfrm>
          <a:off x="16268700" y="134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45081</xdr:rowOff>
    </xdr:from>
    <xdr:ext cx="378565" cy="259045"/>
    <xdr:sp macro="" textlink="">
      <xdr:nvSpPr>
        <xdr:cNvPr id="647" name="災害復旧費該当値テキスト"/>
        <xdr:cNvSpPr txBox="1"/>
      </xdr:nvSpPr>
      <xdr:spPr>
        <a:xfrm>
          <a:off x="16370300" y="13418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88898</xdr:rowOff>
    </xdr:from>
    <xdr:to>
      <xdr:col>81</xdr:col>
      <xdr:colOff>101600</xdr:colOff>
      <xdr:row>79</xdr:row>
      <xdr:rowOff>19048</xdr:rowOff>
    </xdr:to>
    <xdr:sp macro="" textlink="">
      <xdr:nvSpPr>
        <xdr:cNvPr id="648" name="楕円 647"/>
        <xdr:cNvSpPr/>
      </xdr:nvSpPr>
      <xdr:spPr>
        <a:xfrm>
          <a:off x="15430500" y="134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10175</xdr:rowOff>
    </xdr:from>
    <xdr:ext cx="249299" cy="259045"/>
    <xdr:sp macro="" textlink="">
      <xdr:nvSpPr>
        <xdr:cNvPr id="649" name="テキスト ボックス 648"/>
        <xdr:cNvSpPr txBox="1"/>
      </xdr:nvSpPr>
      <xdr:spPr>
        <a:xfrm>
          <a:off x="15356650" y="13554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88871</xdr:rowOff>
    </xdr:from>
    <xdr:to>
      <xdr:col>76</xdr:col>
      <xdr:colOff>165100</xdr:colOff>
      <xdr:row>79</xdr:row>
      <xdr:rowOff>19021</xdr:rowOff>
    </xdr:to>
    <xdr:sp macro="" textlink="">
      <xdr:nvSpPr>
        <xdr:cNvPr id="650" name="楕円 649"/>
        <xdr:cNvSpPr/>
      </xdr:nvSpPr>
      <xdr:spPr>
        <a:xfrm>
          <a:off x="14541500" y="1346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10148</xdr:rowOff>
    </xdr:from>
    <xdr:ext cx="313932" cy="259045"/>
    <xdr:sp macro="" textlink="">
      <xdr:nvSpPr>
        <xdr:cNvPr id="651" name="テキスト ボックス 650"/>
        <xdr:cNvSpPr txBox="1"/>
      </xdr:nvSpPr>
      <xdr:spPr>
        <a:xfrm>
          <a:off x="14435333" y="13554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87227</xdr:rowOff>
    </xdr:from>
    <xdr:to>
      <xdr:col>72</xdr:col>
      <xdr:colOff>38100</xdr:colOff>
      <xdr:row>79</xdr:row>
      <xdr:rowOff>17377</xdr:rowOff>
    </xdr:to>
    <xdr:sp macro="" textlink="">
      <xdr:nvSpPr>
        <xdr:cNvPr id="652" name="楕円 651"/>
        <xdr:cNvSpPr/>
      </xdr:nvSpPr>
      <xdr:spPr>
        <a:xfrm>
          <a:off x="13652500" y="1346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8504</xdr:rowOff>
    </xdr:from>
    <xdr:ext cx="378565" cy="259045"/>
    <xdr:sp macro="" textlink="">
      <xdr:nvSpPr>
        <xdr:cNvPr id="653" name="テキスト ボックス 652"/>
        <xdr:cNvSpPr txBox="1"/>
      </xdr:nvSpPr>
      <xdr:spPr>
        <a:xfrm>
          <a:off x="13514017" y="13553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85999</xdr:rowOff>
    </xdr:from>
    <xdr:to>
      <xdr:col>67</xdr:col>
      <xdr:colOff>101600</xdr:colOff>
      <xdr:row>79</xdr:row>
      <xdr:rowOff>16149</xdr:rowOff>
    </xdr:to>
    <xdr:sp macro="" textlink="">
      <xdr:nvSpPr>
        <xdr:cNvPr id="654" name="楕円 653"/>
        <xdr:cNvSpPr/>
      </xdr:nvSpPr>
      <xdr:spPr>
        <a:xfrm>
          <a:off x="12763500" y="134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7276</xdr:rowOff>
    </xdr:from>
    <xdr:ext cx="469744" cy="259045"/>
    <xdr:sp macro="" textlink="">
      <xdr:nvSpPr>
        <xdr:cNvPr id="655" name="テキスト ボックス 654"/>
        <xdr:cNvSpPr txBox="1"/>
      </xdr:nvSpPr>
      <xdr:spPr>
        <a:xfrm>
          <a:off x="12579428" y="135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141452</xdr:rowOff>
    </xdr:from>
    <xdr:to>
      <xdr:col>85</xdr:col>
      <xdr:colOff>127000</xdr:colOff>
      <xdr:row>95</xdr:row>
      <xdr:rowOff>156589</xdr:rowOff>
    </xdr:to>
    <xdr:cxnSp macro="">
      <xdr:nvCxnSpPr>
        <xdr:cNvPr id="682" name="直線コネクタ 681"/>
        <xdr:cNvCxnSpPr/>
      </xdr:nvCxnSpPr>
      <xdr:spPr>
        <a:xfrm flipV="1">
          <a:off x="15481300" y="16429202"/>
          <a:ext cx="8382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156589</xdr:rowOff>
    </xdr:from>
    <xdr:to>
      <xdr:col>81</xdr:col>
      <xdr:colOff>50800</xdr:colOff>
      <xdr:row>96</xdr:row>
      <xdr:rowOff>100609</xdr:rowOff>
    </xdr:to>
    <xdr:cxnSp macro="">
      <xdr:nvCxnSpPr>
        <xdr:cNvPr id="685" name="直線コネクタ 684"/>
        <xdr:cNvCxnSpPr/>
      </xdr:nvCxnSpPr>
      <xdr:spPr>
        <a:xfrm flipV="1">
          <a:off x="14592300" y="16444339"/>
          <a:ext cx="889000" cy="1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100609</xdr:rowOff>
    </xdr:from>
    <xdr:to>
      <xdr:col>76</xdr:col>
      <xdr:colOff>114300</xdr:colOff>
      <xdr:row>96</xdr:row>
      <xdr:rowOff>129756</xdr:rowOff>
    </xdr:to>
    <xdr:cxnSp macro="">
      <xdr:nvCxnSpPr>
        <xdr:cNvPr id="688" name="直線コネクタ 687"/>
        <xdr:cNvCxnSpPr/>
      </xdr:nvCxnSpPr>
      <xdr:spPr>
        <a:xfrm flipV="1">
          <a:off x="13703300" y="16559809"/>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0" name="テキスト ボックス 689"/>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129756</xdr:rowOff>
    </xdr:from>
    <xdr:to>
      <xdr:col>71</xdr:col>
      <xdr:colOff>177800</xdr:colOff>
      <xdr:row>96</xdr:row>
      <xdr:rowOff>137678</xdr:rowOff>
    </xdr:to>
    <xdr:cxnSp macro="">
      <xdr:nvCxnSpPr>
        <xdr:cNvPr id="691" name="直線コネクタ 690"/>
        <xdr:cNvCxnSpPr/>
      </xdr:nvCxnSpPr>
      <xdr:spPr>
        <a:xfrm flipV="1">
          <a:off x="12814300" y="16588956"/>
          <a:ext cx="889000" cy="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3" name="テキスト ボックス 692"/>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22705</xdr:rowOff>
    </xdr:from>
    <xdr:ext cx="534377" cy="259045"/>
    <xdr:sp macro="" textlink="">
      <xdr:nvSpPr>
        <xdr:cNvPr id="695" name="テキスト ボックス 694"/>
        <xdr:cNvSpPr txBox="1"/>
      </xdr:nvSpPr>
      <xdr:spPr>
        <a:xfrm>
          <a:off x="12547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90652</xdr:rowOff>
    </xdr:from>
    <xdr:to>
      <xdr:col>85</xdr:col>
      <xdr:colOff>177800</xdr:colOff>
      <xdr:row>96</xdr:row>
      <xdr:rowOff>20802</xdr:rowOff>
    </xdr:to>
    <xdr:sp macro="" textlink="">
      <xdr:nvSpPr>
        <xdr:cNvPr id="701" name="楕円 700"/>
        <xdr:cNvSpPr/>
      </xdr:nvSpPr>
      <xdr:spPr>
        <a:xfrm>
          <a:off x="16268700" y="163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113529</xdr:rowOff>
    </xdr:from>
    <xdr:ext cx="599010" cy="259045"/>
    <xdr:sp macro="" textlink="">
      <xdr:nvSpPr>
        <xdr:cNvPr id="702" name="公債費該当値テキスト"/>
        <xdr:cNvSpPr txBox="1"/>
      </xdr:nvSpPr>
      <xdr:spPr>
        <a:xfrm>
          <a:off x="16370300" y="1622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105789</xdr:rowOff>
    </xdr:from>
    <xdr:to>
      <xdr:col>81</xdr:col>
      <xdr:colOff>101600</xdr:colOff>
      <xdr:row>96</xdr:row>
      <xdr:rowOff>35939</xdr:rowOff>
    </xdr:to>
    <xdr:sp macro="" textlink="">
      <xdr:nvSpPr>
        <xdr:cNvPr id="703" name="楕円 702"/>
        <xdr:cNvSpPr/>
      </xdr:nvSpPr>
      <xdr:spPr>
        <a:xfrm>
          <a:off x="15430500" y="163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52466</xdr:rowOff>
    </xdr:from>
    <xdr:ext cx="599010" cy="259045"/>
    <xdr:sp macro="" textlink="">
      <xdr:nvSpPr>
        <xdr:cNvPr id="704" name="テキスト ボックス 703"/>
        <xdr:cNvSpPr txBox="1"/>
      </xdr:nvSpPr>
      <xdr:spPr>
        <a:xfrm>
          <a:off x="15181795" y="1616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49809</xdr:rowOff>
    </xdr:from>
    <xdr:to>
      <xdr:col>76</xdr:col>
      <xdr:colOff>165100</xdr:colOff>
      <xdr:row>96</xdr:row>
      <xdr:rowOff>151409</xdr:rowOff>
    </xdr:to>
    <xdr:sp macro="" textlink="">
      <xdr:nvSpPr>
        <xdr:cNvPr id="705" name="楕円 704"/>
        <xdr:cNvSpPr/>
      </xdr:nvSpPr>
      <xdr:spPr>
        <a:xfrm>
          <a:off x="14541500" y="165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167936</xdr:rowOff>
    </xdr:from>
    <xdr:ext cx="534377" cy="259045"/>
    <xdr:sp macro="" textlink="">
      <xdr:nvSpPr>
        <xdr:cNvPr id="706" name="テキスト ボックス 705"/>
        <xdr:cNvSpPr txBox="1"/>
      </xdr:nvSpPr>
      <xdr:spPr>
        <a:xfrm>
          <a:off x="14325111" y="1628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78956</xdr:rowOff>
    </xdr:from>
    <xdr:to>
      <xdr:col>72</xdr:col>
      <xdr:colOff>38100</xdr:colOff>
      <xdr:row>97</xdr:row>
      <xdr:rowOff>9106</xdr:rowOff>
    </xdr:to>
    <xdr:sp macro="" textlink="">
      <xdr:nvSpPr>
        <xdr:cNvPr id="707" name="楕円 706"/>
        <xdr:cNvSpPr/>
      </xdr:nvSpPr>
      <xdr:spPr>
        <a:xfrm>
          <a:off x="13652500" y="165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25633</xdr:rowOff>
    </xdr:from>
    <xdr:ext cx="534377" cy="259045"/>
    <xdr:sp macro="" textlink="">
      <xdr:nvSpPr>
        <xdr:cNvPr id="708" name="テキスト ボックス 707"/>
        <xdr:cNvSpPr txBox="1"/>
      </xdr:nvSpPr>
      <xdr:spPr>
        <a:xfrm>
          <a:off x="13436111" y="163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86878</xdr:rowOff>
    </xdr:from>
    <xdr:to>
      <xdr:col>67</xdr:col>
      <xdr:colOff>101600</xdr:colOff>
      <xdr:row>97</xdr:row>
      <xdr:rowOff>17028</xdr:rowOff>
    </xdr:to>
    <xdr:sp macro="" textlink="">
      <xdr:nvSpPr>
        <xdr:cNvPr id="709" name="楕円 708"/>
        <xdr:cNvSpPr/>
      </xdr:nvSpPr>
      <xdr:spPr>
        <a:xfrm>
          <a:off x="12763500" y="1654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33555</xdr:rowOff>
    </xdr:from>
    <xdr:ext cx="534377" cy="259045"/>
    <xdr:sp macro="" textlink="">
      <xdr:nvSpPr>
        <xdr:cNvPr id="710" name="テキスト ボックス 709"/>
        <xdr:cNvSpPr txBox="1"/>
      </xdr:nvSpPr>
      <xdr:spPr>
        <a:xfrm>
          <a:off x="12547111" y="163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類似団体と比較すると、商工費、土木費、災害復旧費において特徴が顕著である。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当町は農山村でありながら、戦後早い段階から企業活動の影響を大きく受けてきたため、商工費が類似団体内平均値を大きく上回っている。これは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工業用</a:t>
          </a:r>
          <a:r>
            <a:rPr kumimoji="1" lang="ja-JP" altLang="en-US" sz="1300">
              <a:latin typeface="ＭＳ Ｐゴシック" panose="020B0600070205080204" pitchFamily="50" charset="-128"/>
              <a:ea typeface="ＭＳ Ｐゴシック" panose="020B0600070205080204" pitchFamily="50" charset="-128"/>
            </a:rPr>
            <a:t>水道事業会計を持っていることに加えて、観光交流を目的とした公共施設維持管理経費の多さも示している。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年度においては、道の駅機能拡充事業や廃止となった温水プール施設の解体工事を実施したことにより、前年度と比較し大幅に増加している。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また当町は、広い面積の町土に放射線状に広がる町であるため、町道の維持管理経費、除排雪経費の多さが土木費に表れている。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この一方、近年各地で発生しているような災害は当町では比較的少なく、災害復旧費が類似団体内平均値と比較し下回っている。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年度は、除排雪経費等の資金需要に対応するため、財政調整基金の取り崩しを行ったことから、財政調整基金残高や実質単年度収支の比率が減少した。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今後も起債償還等の資金需要の増が見込まれることから、基金残高は現在の水準から減少していくものと推察される。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年度は、いずれの会計においても収支不足や資金不足は発生していない。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額の標準財政規模比をみると、昨年度と比べやや増加しているが、病院事業会計や老人保健施設事業会計においては、近年減少傾向が続いている。このため、病院事業や老人保健施設事業による負担の大きさが、全体の財政状況の厳しさに大きく影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今後、各種インフラが老朽化する時期を迎え、その更新に大きな負担が想定されることから、引き続き健全な財政運営に努めていく。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06401u3\&#32207;&#21209;&#20225;&#30011;&#35506;\&#36001;&#25919;\&#27770;&#31639;&#38306;&#20418;\&#36001;&#25919;&#29366;&#27841;&#36039;&#26009;&#38598;\H30\&#22238;&#31572;\&#12304;&#36001;&#25919;&#29366;&#27841;&#36039;&#26009;&#38598;&#12305;_064017_&#23567;&#22269;&#30010;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93847</v>
          </cell>
          <cell r="F3">
            <v>128485</v>
          </cell>
        </row>
        <row r="5">
          <cell r="A5" t="str">
            <v xml:space="preserve"> H27</v>
          </cell>
          <cell r="D5">
            <v>65130</v>
          </cell>
          <cell r="F5">
            <v>128611</v>
          </cell>
        </row>
        <row r="7">
          <cell r="A7" t="str">
            <v xml:space="preserve"> H28</v>
          </cell>
          <cell r="D7">
            <v>112982</v>
          </cell>
          <cell r="F7">
            <v>138651</v>
          </cell>
        </row>
        <row r="9">
          <cell r="A9" t="str">
            <v xml:space="preserve"> H29</v>
          </cell>
          <cell r="D9">
            <v>48112</v>
          </cell>
          <cell r="F9">
            <v>122882</v>
          </cell>
        </row>
        <row r="11">
          <cell r="A11" t="str">
            <v xml:space="preserve"> H30</v>
          </cell>
          <cell r="D11">
            <v>48927</v>
          </cell>
          <cell r="F11">
            <v>114790</v>
          </cell>
        </row>
        <row r="18">
          <cell r="B18" t="str">
            <v>H26</v>
          </cell>
          <cell r="C18" t="str">
            <v>H27</v>
          </cell>
          <cell r="D18" t="str">
            <v>H28</v>
          </cell>
          <cell r="E18" t="str">
            <v>H29</v>
          </cell>
          <cell r="F18" t="str">
            <v>H30</v>
          </cell>
        </row>
        <row r="19">
          <cell r="A19" t="str">
            <v>実質収支額</v>
          </cell>
          <cell r="B19">
            <v>11.16</v>
          </cell>
          <cell r="C19">
            <v>12.2</v>
          </cell>
          <cell r="D19">
            <v>9.1999999999999993</v>
          </cell>
          <cell r="E19">
            <v>8.59</v>
          </cell>
          <cell r="F19">
            <v>9.4499999999999993</v>
          </cell>
        </row>
        <row r="20">
          <cell r="A20" t="str">
            <v>財政調整基金残高</v>
          </cell>
          <cell r="B20">
            <v>17.600000000000001</v>
          </cell>
          <cell r="C20">
            <v>19.809999999999999</v>
          </cell>
          <cell r="D20">
            <v>24.78</v>
          </cell>
          <cell r="E20">
            <v>22.02</v>
          </cell>
          <cell r="F20">
            <v>18.03</v>
          </cell>
        </row>
        <row r="21">
          <cell r="A21" t="str">
            <v>実質単年度収支</v>
          </cell>
          <cell r="B21">
            <v>4.3899999999999997</v>
          </cell>
          <cell r="C21">
            <v>3.77</v>
          </cell>
          <cell r="D21">
            <v>1.08</v>
          </cell>
          <cell r="E21">
            <v>-2.9</v>
          </cell>
          <cell r="F21">
            <v>-3.34</v>
          </cell>
        </row>
        <row r="25">
          <cell r="B25" t="str">
            <v>H26</v>
          </cell>
          <cell r="C25">
            <v>0</v>
          </cell>
          <cell r="D25" t="str">
            <v>H27</v>
          </cell>
          <cell r="E25">
            <v>0</v>
          </cell>
          <cell r="F25" t="str">
            <v>H28</v>
          </cell>
          <cell r="G25">
            <v>0</v>
          </cell>
          <cell r="H25" t="str">
            <v>H29</v>
          </cell>
          <cell r="I25">
            <v>0</v>
          </cell>
          <cell r="J25" t="str">
            <v>H30</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0.45</v>
          </cell>
          <cell r="D27" t="e">
            <v>#N/A</v>
          </cell>
          <cell r="E27">
            <v>0.4</v>
          </cell>
          <cell r="F27" t="e">
            <v>#N/A</v>
          </cell>
          <cell r="G27">
            <v>0.36</v>
          </cell>
          <cell r="H27" t="e">
            <v>#N/A</v>
          </cell>
          <cell r="I27">
            <v>0.42</v>
          </cell>
          <cell r="J27" t="e">
            <v>#N/A</v>
          </cell>
          <cell r="K27">
            <v>0.42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介護保険特別会計</v>
          </cell>
          <cell r="B29" t="e">
            <v>#N/A</v>
          </cell>
          <cell r="C29">
            <v>0.53</v>
          </cell>
          <cell r="D29" t="e">
            <v>#N/A</v>
          </cell>
          <cell r="E29">
            <v>0.55000000000000004</v>
          </cell>
          <cell r="F29" t="e">
            <v>#N/A</v>
          </cell>
          <cell r="G29">
            <v>0.63</v>
          </cell>
          <cell r="H29" t="e">
            <v>#N/A</v>
          </cell>
          <cell r="I29">
            <v>0.4</v>
          </cell>
          <cell r="J29" t="e">
            <v>#N/A</v>
          </cell>
          <cell r="K29">
            <v>0.86</v>
          </cell>
        </row>
        <row r="30">
          <cell r="A30" t="str">
            <v>簡易水道事業特別会計</v>
          </cell>
          <cell r="B30" t="e">
            <v>#N/A</v>
          </cell>
          <cell r="C30">
            <v>0.81</v>
          </cell>
          <cell r="D30" t="e">
            <v>#N/A</v>
          </cell>
          <cell r="E30">
            <v>0.84</v>
          </cell>
          <cell r="F30" t="e">
            <v>#N/A</v>
          </cell>
          <cell r="G30">
            <v>0.92</v>
          </cell>
          <cell r="H30" t="e">
            <v>#N/A</v>
          </cell>
          <cell r="I30">
            <v>1.02</v>
          </cell>
          <cell r="J30" t="e">
            <v>#N/A</v>
          </cell>
          <cell r="K30">
            <v>1.1100000000000001</v>
          </cell>
        </row>
        <row r="31">
          <cell r="A31" t="str">
            <v>工業用水道事業会計</v>
          </cell>
          <cell r="B31" t="e">
            <v>#N/A</v>
          </cell>
          <cell r="C31">
            <v>2.31</v>
          </cell>
          <cell r="D31" t="e">
            <v>#N/A</v>
          </cell>
          <cell r="E31">
            <v>2</v>
          </cell>
          <cell r="F31" t="e">
            <v>#N/A</v>
          </cell>
          <cell r="G31">
            <v>1.69</v>
          </cell>
          <cell r="H31" t="e">
            <v>#N/A</v>
          </cell>
          <cell r="I31">
            <v>1.65</v>
          </cell>
          <cell r="J31" t="e">
            <v>#N/A</v>
          </cell>
          <cell r="K31">
            <v>1.68</v>
          </cell>
        </row>
        <row r="32">
          <cell r="A32" t="str">
            <v>国民健康保険事業特別会計</v>
          </cell>
          <cell r="B32" t="e">
            <v>#N/A</v>
          </cell>
          <cell r="C32">
            <v>1.4</v>
          </cell>
          <cell r="D32" t="e">
            <v>#N/A</v>
          </cell>
          <cell r="E32">
            <v>1.93</v>
          </cell>
          <cell r="F32" t="e">
            <v>#N/A</v>
          </cell>
          <cell r="G32">
            <v>3.05</v>
          </cell>
          <cell r="H32" t="e">
            <v>#N/A</v>
          </cell>
          <cell r="I32">
            <v>1.55</v>
          </cell>
          <cell r="J32" t="e">
            <v>#N/A</v>
          </cell>
          <cell r="K32">
            <v>1.8</v>
          </cell>
        </row>
        <row r="33">
          <cell r="A33" t="str">
            <v>老人保健施設事業会計</v>
          </cell>
          <cell r="B33" t="e">
            <v>#N/A</v>
          </cell>
          <cell r="C33">
            <v>3.48</v>
          </cell>
          <cell r="D33" t="e">
            <v>#N/A</v>
          </cell>
          <cell r="E33">
            <v>3.44</v>
          </cell>
          <cell r="F33" t="e">
            <v>#N/A</v>
          </cell>
          <cell r="G33">
            <v>3</v>
          </cell>
          <cell r="H33" t="e">
            <v>#N/A</v>
          </cell>
          <cell r="I33">
            <v>2.74</v>
          </cell>
          <cell r="J33" t="e">
            <v>#N/A</v>
          </cell>
          <cell r="K33">
            <v>2.1800000000000002</v>
          </cell>
        </row>
        <row r="34">
          <cell r="A34" t="str">
            <v>病院事業会計</v>
          </cell>
          <cell r="B34" t="e">
            <v>#N/A</v>
          </cell>
          <cell r="C34">
            <v>14.66</v>
          </cell>
          <cell r="D34" t="e">
            <v>#N/A</v>
          </cell>
          <cell r="E34">
            <v>11.64</v>
          </cell>
          <cell r="F34" t="e">
            <v>#N/A</v>
          </cell>
          <cell r="G34">
            <v>9.08</v>
          </cell>
          <cell r="H34" t="e">
            <v>#N/A</v>
          </cell>
          <cell r="I34">
            <v>7.31</v>
          </cell>
          <cell r="J34" t="e">
            <v>#N/A</v>
          </cell>
          <cell r="K34">
            <v>6.73</v>
          </cell>
        </row>
        <row r="35">
          <cell r="A35" t="str">
            <v>一般会計</v>
          </cell>
          <cell r="B35" t="e">
            <v>#N/A</v>
          </cell>
          <cell r="C35">
            <v>11.16</v>
          </cell>
          <cell r="D35" t="e">
            <v>#N/A</v>
          </cell>
          <cell r="E35">
            <v>12.2</v>
          </cell>
          <cell r="F35" t="e">
            <v>#N/A</v>
          </cell>
          <cell r="G35">
            <v>9.1999999999999993</v>
          </cell>
          <cell r="H35" t="e">
            <v>#N/A</v>
          </cell>
          <cell r="I35">
            <v>8.59</v>
          </cell>
          <cell r="J35" t="e">
            <v>#N/A</v>
          </cell>
          <cell r="K35">
            <v>9.44</v>
          </cell>
        </row>
        <row r="36">
          <cell r="A36" t="str">
            <v>水道事業会計</v>
          </cell>
          <cell r="B36" t="e">
            <v>#N/A</v>
          </cell>
          <cell r="C36">
            <v>14.04</v>
          </cell>
          <cell r="D36" t="e">
            <v>#N/A</v>
          </cell>
          <cell r="E36">
            <v>12.25</v>
          </cell>
          <cell r="F36" t="e">
            <v>#N/A</v>
          </cell>
          <cell r="G36">
            <v>9.2899999999999991</v>
          </cell>
          <cell r="H36" t="e">
            <v>#N/A</v>
          </cell>
          <cell r="I36">
            <v>10.06</v>
          </cell>
          <cell r="J36" t="e">
            <v>#N/A</v>
          </cell>
          <cell r="K36">
            <v>11.04</v>
          </cell>
        </row>
        <row r="40">
          <cell r="B40" t="str">
            <v>H26</v>
          </cell>
          <cell r="C40">
            <v>0</v>
          </cell>
          <cell r="D40">
            <v>0</v>
          </cell>
          <cell r="E40" t="str">
            <v>H27</v>
          </cell>
          <cell r="F40">
            <v>0</v>
          </cell>
          <cell r="G40">
            <v>0</v>
          </cell>
          <cell r="H40" t="str">
            <v>H28</v>
          </cell>
          <cell r="I40">
            <v>0</v>
          </cell>
          <cell r="J40">
            <v>0</v>
          </cell>
          <cell r="K40" t="str">
            <v>H29</v>
          </cell>
          <cell r="L40">
            <v>0</v>
          </cell>
          <cell r="M40">
            <v>0</v>
          </cell>
          <cell r="N40" t="str">
            <v>H30</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592</v>
          </cell>
          <cell r="E42">
            <v>0</v>
          </cell>
          <cell r="F42">
            <v>0</v>
          </cell>
          <cell r="G42">
            <v>592</v>
          </cell>
          <cell r="H42">
            <v>0</v>
          </cell>
          <cell r="I42">
            <v>0</v>
          </cell>
          <cell r="J42">
            <v>602</v>
          </cell>
          <cell r="K42">
            <v>0</v>
          </cell>
          <cell r="L42">
            <v>0</v>
          </cell>
          <cell r="M42">
            <v>724</v>
          </cell>
          <cell r="N42">
            <v>0</v>
          </cell>
          <cell r="O42">
            <v>0</v>
          </cell>
          <cell r="P42">
            <v>721</v>
          </cell>
        </row>
        <row r="43">
          <cell r="A43" t="str">
            <v>一時借入金の利子</v>
          </cell>
          <cell r="B43" t="str">
            <v>-</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row>
        <row r="45">
          <cell r="A45" t="str">
            <v>組合等が起こした地方債の元利償還金に対する負担金等</v>
          </cell>
          <cell r="B45">
            <v>8</v>
          </cell>
          <cell r="C45">
            <v>0</v>
          </cell>
          <cell r="D45">
            <v>0</v>
          </cell>
          <cell r="E45">
            <v>9</v>
          </cell>
          <cell r="F45">
            <v>0</v>
          </cell>
          <cell r="G45">
            <v>0</v>
          </cell>
          <cell r="H45">
            <v>18</v>
          </cell>
          <cell r="I45">
            <v>0</v>
          </cell>
          <cell r="J45">
            <v>0</v>
          </cell>
          <cell r="K45">
            <v>19</v>
          </cell>
          <cell r="L45">
            <v>0</v>
          </cell>
          <cell r="M45">
            <v>0</v>
          </cell>
          <cell r="N45">
            <v>25</v>
          </cell>
          <cell r="O45">
            <v>0</v>
          </cell>
          <cell r="P45">
            <v>0</v>
          </cell>
        </row>
        <row r="46">
          <cell r="A46" t="str">
            <v>公営企業債の元利償還金に対する繰入金</v>
          </cell>
          <cell r="B46">
            <v>232</v>
          </cell>
          <cell r="C46">
            <v>0</v>
          </cell>
          <cell r="D46">
            <v>0</v>
          </cell>
          <cell r="E46">
            <v>241</v>
          </cell>
          <cell r="F46">
            <v>0</v>
          </cell>
          <cell r="G46">
            <v>0</v>
          </cell>
          <cell r="H46">
            <v>243</v>
          </cell>
          <cell r="I46">
            <v>0</v>
          </cell>
          <cell r="J46">
            <v>0</v>
          </cell>
          <cell r="K46">
            <v>239</v>
          </cell>
          <cell r="L46">
            <v>0</v>
          </cell>
          <cell r="M46">
            <v>0</v>
          </cell>
          <cell r="N46">
            <v>242</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629</v>
          </cell>
          <cell r="C49">
            <v>0</v>
          </cell>
          <cell r="D49">
            <v>0</v>
          </cell>
          <cell r="E49">
            <v>627</v>
          </cell>
          <cell r="F49">
            <v>0</v>
          </cell>
          <cell r="G49">
            <v>0</v>
          </cell>
          <cell r="H49">
            <v>668</v>
          </cell>
          <cell r="I49">
            <v>0</v>
          </cell>
          <cell r="J49">
            <v>0</v>
          </cell>
          <cell r="K49">
            <v>846</v>
          </cell>
          <cell r="L49">
            <v>0</v>
          </cell>
          <cell r="M49">
            <v>0</v>
          </cell>
          <cell r="N49">
            <v>853</v>
          </cell>
          <cell r="O49">
            <v>0</v>
          </cell>
          <cell r="P49">
            <v>0</v>
          </cell>
        </row>
        <row r="50">
          <cell r="A50" t="str">
            <v>実質公債費比率の分子</v>
          </cell>
          <cell r="B50" t="e">
            <v>#N/A</v>
          </cell>
          <cell r="C50">
            <v>277</v>
          </cell>
          <cell r="D50" t="e">
            <v>#N/A</v>
          </cell>
          <cell r="E50" t="e">
            <v>#N/A</v>
          </cell>
          <cell r="F50">
            <v>285</v>
          </cell>
          <cell r="G50" t="e">
            <v>#N/A</v>
          </cell>
          <cell r="H50" t="e">
            <v>#N/A</v>
          </cell>
          <cell r="I50">
            <v>327</v>
          </cell>
          <cell r="J50" t="e">
            <v>#N/A</v>
          </cell>
          <cell r="K50" t="e">
            <v>#N/A</v>
          </cell>
          <cell r="L50">
            <v>380</v>
          </cell>
          <cell r="M50" t="e">
            <v>#N/A</v>
          </cell>
          <cell r="N50" t="e">
            <v>#N/A</v>
          </cell>
          <cell r="O50">
            <v>399</v>
          </cell>
          <cell r="P50" t="e">
            <v>#N/A</v>
          </cell>
        </row>
        <row r="54">
          <cell r="B54" t="str">
            <v>H26</v>
          </cell>
          <cell r="C54">
            <v>0</v>
          </cell>
          <cell r="D54">
            <v>0</v>
          </cell>
          <cell r="E54" t="str">
            <v>H27</v>
          </cell>
          <cell r="F54">
            <v>0</v>
          </cell>
          <cell r="G54">
            <v>0</v>
          </cell>
          <cell r="H54" t="str">
            <v>H28</v>
          </cell>
          <cell r="I54">
            <v>0</v>
          </cell>
          <cell r="J54">
            <v>0</v>
          </cell>
          <cell r="K54" t="str">
            <v>H29</v>
          </cell>
          <cell r="L54">
            <v>0</v>
          </cell>
          <cell r="M54">
            <v>0</v>
          </cell>
          <cell r="N54" t="str">
            <v>H30</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7787</v>
          </cell>
          <cell r="E56">
            <v>0</v>
          </cell>
          <cell r="F56">
            <v>0</v>
          </cell>
          <cell r="G56">
            <v>7609</v>
          </cell>
          <cell r="H56">
            <v>0</v>
          </cell>
          <cell r="I56">
            <v>0</v>
          </cell>
          <cell r="J56">
            <v>7824</v>
          </cell>
          <cell r="K56">
            <v>0</v>
          </cell>
          <cell r="L56">
            <v>0</v>
          </cell>
          <cell r="M56">
            <v>7467</v>
          </cell>
          <cell r="N56">
            <v>0</v>
          </cell>
          <cell r="O56">
            <v>0</v>
          </cell>
          <cell r="P56">
            <v>7324</v>
          </cell>
        </row>
        <row r="57">
          <cell r="A57" t="str">
            <v>充当可能特定歳入</v>
          </cell>
          <cell r="B57">
            <v>0</v>
          </cell>
          <cell r="C57">
            <v>0</v>
          </cell>
          <cell r="D57">
            <v>48</v>
          </cell>
          <cell r="E57">
            <v>0</v>
          </cell>
          <cell r="F57">
            <v>0</v>
          </cell>
          <cell r="G57">
            <v>43</v>
          </cell>
          <cell r="H57">
            <v>0</v>
          </cell>
          <cell r="I57">
            <v>0</v>
          </cell>
          <cell r="J57">
            <v>37</v>
          </cell>
          <cell r="K57">
            <v>0</v>
          </cell>
          <cell r="L57">
            <v>0</v>
          </cell>
          <cell r="M57">
            <v>32</v>
          </cell>
          <cell r="N57">
            <v>0</v>
          </cell>
          <cell r="O57">
            <v>0</v>
          </cell>
          <cell r="P57">
            <v>27</v>
          </cell>
        </row>
        <row r="58">
          <cell r="A58" t="str">
            <v>充当可能基金</v>
          </cell>
          <cell r="B58">
            <v>0</v>
          </cell>
          <cell r="C58">
            <v>0</v>
          </cell>
          <cell r="D58">
            <v>1863</v>
          </cell>
          <cell r="E58">
            <v>0</v>
          </cell>
          <cell r="F58">
            <v>0</v>
          </cell>
          <cell r="G58">
            <v>2018</v>
          </cell>
          <cell r="H58">
            <v>0</v>
          </cell>
          <cell r="I58">
            <v>0</v>
          </cell>
          <cell r="J58">
            <v>2213</v>
          </cell>
          <cell r="K58">
            <v>0</v>
          </cell>
          <cell r="L58">
            <v>0</v>
          </cell>
          <cell r="M58">
            <v>2077</v>
          </cell>
          <cell r="N58">
            <v>0</v>
          </cell>
          <cell r="O58">
            <v>0</v>
          </cell>
          <cell r="P58">
            <v>1844</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754</v>
          </cell>
          <cell r="C62">
            <v>0</v>
          </cell>
          <cell r="D62">
            <v>0</v>
          </cell>
          <cell r="E62">
            <v>743</v>
          </cell>
          <cell r="F62">
            <v>0</v>
          </cell>
          <cell r="G62">
            <v>0</v>
          </cell>
          <cell r="H62">
            <v>675</v>
          </cell>
          <cell r="I62">
            <v>0</v>
          </cell>
          <cell r="J62">
            <v>0</v>
          </cell>
          <cell r="K62">
            <v>684</v>
          </cell>
          <cell r="L62">
            <v>0</v>
          </cell>
          <cell r="M62">
            <v>0</v>
          </cell>
          <cell r="N62">
            <v>663</v>
          </cell>
          <cell r="O62">
            <v>0</v>
          </cell>
          <cell r="P62">
            <v>0</v>
          </cell>
        </row>
        <row r="63">
          <cell r="A63" t="str">
            <v>組合等負担等見込額</v>
          </cell>
          <cell r="B63">
            <v>122</v>
          </cell>
          <cell r="C63">
            <v>0</v>
          </cell>
          <cell r="D63">
            <v>0</v>
          </cell>
          <cell r="E63">
            <v>106</v>
          </cell>
          <cell r="F63">
            <v>0</v>
          </cell>
          <cell r="G63">
            <v>0</v>
          </cell>
          <cell r="H63">
            <v>126</v>
          </cell>
          <cell r="I63">
            <v>0</v>
          </cell>
          <cell r="J63">
            <v>0</v>
          </cell>
          <cell r="K63">
            <v>134</v>
          </cell>
          <cell r="L63">
            <v>0</v>
          </cell>
          <cell r="M63">
            <v>0</v>
          </cell>
          <cell r="N63">
            <v>199</v>
          </cell>
          <cell r="O63">
            <v>0</v>
          </cell>
          <cell r="P63">
            <v>0</v>
          </cell>
        </row>
        <row r="64">
          <cell r="A64" t="str">
            <v>公営企業債等繰入見込額</v>
          </cell>
          <cell r="B64">
            <v>3328</v>
          </cell>
          <cell r="C64">
            <v>0</v>
          </cell>
          <cell r="D64">
            <v>0</v>
          </cell>
          <cell r="E64">
            <v>3228</v>
          </cell>
          <cell r="F64">
            <v>0</v>
          </cell>
          <cell r="G64">
            <v>0</v>
          </cell>
          <cell r="H64">
            <v>3167</v>
          </cell>
          <cell r="I64">
            <v>0</v>
          </cell>
          <cell r="J64">
            <v>0</v>
          </cell>
          <cell r="K64">
            <v>3047</v>
          </cell>
          <cell r="L64">
            <v>0</v>
          </cell>
          <cell r="M64">
            <v>0</v>
          </cell>
          <cell r="N64">
            <v>2905</v>
          </cell>
          <cell r="O64">
            <v>0</v>
          </cell>
          <cell r="P64">
            <v>0</v>
          </cell>
        </row>
        <row r="65">
          <cell r="A65" t="str">
            <v>債務負担行為に基づく支出予定額</v>
          </cell>
          <cell r="B65" t="str">
            <v>-</v>
          </cell>
          <cell r="C65">
            <v>0</v>
          </cell>
          <cell r="D65">
            <v>0</v>
          </cell>
          <cell r="E65" t="str">
            <v>-</v>
          </cell>
          <cell r="F65">
            <v>0</v>
          </cell>
          <cell r="G65">
            <v>0</v>
          </cell>
          <cell r="H65" t="str">
            <v>-</v>
          </cell>
          <cell r="I65">
            <v>0</v>
          </cell>
          <cell r="J65">
            <v>0</v>
          </cell>
          <cell r="K65" t="str">
            <v>-</v>
          </cell>
          <cell r="L65">
            <v>0</v>
          </cell>
          <cell r="M65">
            <v>0</v>
          </cell>
          <cell r="N65" t="str">
            <v>-</v>
          </cell>
          <cell r="O65">
            <v>0</v>
          </cell>
          <cell r="P65">
            <v>0</v>
          </cell>
        </row>
        <row r="66">
          <cell r="A66" t="str">
            <v>一般会計等に係る地方債の現在高</v>
          </cell>
          <cell r="B66">
            <v>8822</v>
          </cell>
          <cell r="C66">
            <v>0</v>
          </cell>
          <cell r="D66">
            <v>0</v>
          </cell>
          <cell r="E66">
            <v>8830</v>
          </cell>
          <cell r="F66">
            <v>0</v>
          </cell>
          <cell r="G66">
            <v>0</v>
          </cell>
          <cell r="H66">
            <v>9093</v>
          </cell>
          <cell r="I66">
            <v>0</v>
          </cell>
          <cell r="J66">
            <v>0</v>
          </cell>
          <cell r="K66">
            <v>8830</v>
          </cell>
          <cell r="L66">
            <v>0</v>
          </cell>
          <cell r="M66">
            <v>0</v>
          </cell>
          <cell r="N66">
            <v>8569</v>
          </cell>
          <cell r="O66">
            <v>0</v>
          </cell>
          <cell r="P66">
            <v>0</v>
          </cell>
        </row>
        <row r="67">
          <cell r="A67" t="str">
            <v>将来負担比率の分子</v>
          </cell>
          <cell r="B67" t="e">
            <v>#N/A</v>
          </cell>
          <cell r="C67">
            <v>3328</v>
          </cell>
          <cell r="D67" t="e">
            <v>#N/A</v>
          </cell>
          <cell r="E67" t="e">
            <v>#N/A</v>
          </cell>
          <cell r="F67">
            <v>3236</v>
          </cell>
          <cell r="G67" t="e">
            <v>#N/A</v>
          </cell>
          <cell r="H67" t="e">
            <v>#N/A</v>
          </cell>
          <cell r="I67">
            <v>2987</v>
          </cell>
          <cell r="J67" t="e">
            <v>#N/A</v>
          </cell>
          <cell r="K67" t="e">
            <v>#N/A</v>
          </cell>
          <cell r="L67">
            <v>3118</v>
          </cell>
          <cell r="M67" t="e">
            <v>#N/A</v>
          </cell>
          <cell r="N67" t="e">
            <v>#N/A</v>
          </cell>
          <cell r="O67">
            <v>3143</v>
          </cell>
          <cell r="P67" t="e">
            <v>#N/A</v>
          </cell>
        </row>
        <row r="71">
          <cell r="B71" t="str">
            <v>H28</v>
          </cell>
          <cell r="C71" t="str">
            <v>H29</v>
          </cell>
          <cell r="D71" t="str">
            <v>H30</v>
          </cell>
        </row>
        <row r="72">
          <cell r="A72" t="str">
            <v>財政調整基金</v>
          </cell>
          <cell r="B72">
            <v>1010</v>
          </cell>
          <cell r="C72">
            <v>910</v>
          </cell>
          <cell r="D72">
            <v>741</v>
          </cell>
        </row>
        <row r="73">
          <cell r="A73" t="str">
            <v>減債基金</v>
          </cell>
          <cell r="B73">
            <v>62</v>
          </cell>
          <cell r="C73">
            <v>68</v>
          </cell>
          <cell r="D73">
            <v>74</v>
          </cell>
        </row>
        <row r="74">
          <cell r="A74" t="str">
            <v>その他特定目的基金</v>
          </cell>
          <cell r="B74">
            <v>780</v>
          </cell>
          <cell r="C74">
            <v>630</v>
          </cell>
          <cell r="D74">
            <v>549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6" t="s">
        <v>19</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7" t="s">
        <v>21</v>
      </c>
      <c r="C3" s="398"/>
      <c r="D3" s="398"/>
      <c r="E3" s="399"/>
      <c r="F3" s="399"/>
      <c r="G3" s="399"/>
      <c r="H3" s="399"/>
      <c r="I3" s="399"/>
      <c r="J3" s="399"/>
      <c r="K3" s="399"/>
      <c r="L3" s="399" t="s">
        <v>22</v>
      </c>
      <c r="M3" s="399"/>
      <c r="N3" s="399"/>
      <c r="O3" s="399"/>
      <c r="P3" s="399"/>
      <c r="Q3" s="399"/>
      <c r="R3" s="406"/>
      <c r="S3" s="406"/>
      <c r="T3" s="406"/>
      <c r="U3" s="406"/>
      <c r="V3" s="407"/>
      <c r="W3" s="381" t="s">
        <v>23</v>
      </c>
      <c r="X3" s="382"/>
      <c r="Y3" s="382"/>
      <c r="Z3" s="382"/>
      <c r="AA3" s="382"/>
      <c r="AB3" s="398"/>
      <c r="AC3" s="406" t="s">
        <v>24</v>
      </c>
      <c r="AD3" s="382"/>
      <c r="AE3" s="382"/>
      <c r="AF3" s="382"/>
      <c r="AG3" s="382"/>
      <c r="AH3" s="382"/>
      <c r="AI3" s="382"/>
      <c r="AJ3" s="382"/>
      <c r="AK3" s="382"/>
      <c r="AL3" s="383"/>
      <c r="AM3" s="381" t="s">
        <v>25</v>
      </c>
      <c r="AN3" s="382"/>
      <c r="AO3" s="382"/>
      <c r="AP3" s="382"/>
      <c r="AQ3" s="382"/>
      <c r="AR3" s="382"/>
      <c r="AS3" s="382"/>
      <c r="AT3" s="382"/>
      <c r="AU3" s="382"/>
      <c r="AV3" s="382"/>
      <c r="AW3" s="382"/>
      <c r="AX3" s="383"/>
      <c r="AY3" s="418" t="s">
        <v>26</v>
      </c>
      <c r="AZ3" s="419"/>
      <c r="BA3" s="419"/>
      <c r="BB3" s="419"/>
      <c r="BC3" s="419"/>
      <c r="BD3" s="419"/>
      <c r="BE3" s="419"/>
      <c r="BF3" s="419"/>
      <c r="BG3" s="419"/>
      <c r="BH3" s="419"/>
      <c r="BI3" s="419"/>
      <c r="BJ3" s="419"/>
      <c r="BK3" s="419"/>
      <c r="BL3" s="419"/>
      <c r="BM3" s="420"/>
      <c r="BN3" s="381" t="s">
        <v>27</v>
      </c>
      <c r="BO3" s="382"/>
      <c r="BP3" s="382"/>
      <c r="BQ3" s="382"/>
      <c r="BR3" s="382"/>
      <c r="BS3" s="382"/>
      <c r="BT3" s="382"/>
      <c r="BU3" s="383"/>
      <c r="BV3" s="381" t="s">
        <v>28</v>
      </c>
      <c r="BW3" s="382"/>
      <c r="BX3" s="382"/>
      <c r="BY3" s="382"/>
      <c r="BZ3" s="382"/>
      <c r="CA3" s="382"/>
      <c r="CB3" s="382"/>
      <c r="CC3" s="383"/>
      <c r="CD3" s="418" t="s">
        <v>26</v>
      </c>
      <c r="CE3" s="419"/>
      <c r="CF3" s="419"/>
      <c r="CG3" s="419"/>
      <c r="CH3" s="419"/>
      <c r="CI3" s="419"/>
      <c r="CJ3" s="419"/>
      <c r="CK3" s="419"/>
      <c r="CL3" s="419"/>
      <c r="CM3" s="419"/>
      <c r="CN3" s="419"/>
      <c r="CO3" s="419"/>
      <c r="CP3" s="419"/>
      <c r="CQ3" s="419"/>
      <c r="CR3" s="419"/>
      <c r="CS3" s="420"/>
      <c r="CT3" s="381" t="s">
        <v>29</v>
      </c>
      <c r="CU3" s="382"/>
      <c r="CV3" s="382"/>
      <c r="CW3" s="382"/>
      <c r="CX3" s="382"/>
      <c r="CY3" s="382"/>
      <c r="CZ3" s="382"/>
      <c r="DA3" s="383"/>
      <c r="DB3" s="381" t="s">
        <v>30</v>
      </c>
      <c r="DC3" s="382"/>
      <c r="DD3" s="382"/>
      <c r="DE3" s="382"/>
      <c r="DF3" s="382"/>
      <c r="DG3" s="382"/>
      <c r="DH3" s="382"/>
      <c r="DI3" s="383"/>
      <c r="DJ3" s="41"/>
      <c r="DK3" s="41"/>
      <c r="DL3" s="41"/>
      <c r="DM3" s="41"/>
      <c r="DN3" s="41"/>
      <c r="DO3" s="41"/>
    </row>
    <row r="4" spans="1:119" ht="18.75" customHeight="1" x14ac:dyDescent="0.15">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31</v>
      </c>
      <c r="AZ4" s="385"/>
      <c r="BA4" s="385"/>
      <c r="BB4" s="385"/>
      <c r="BC4" s="385"/>
      <c r="BD4" s="385"/>
      <c r="BE4" s="385"/>
      <c r="BF4" s="385"/>
      <c r="BG4" s="385"/>
      <c r="BH4" s="385"/>
      <c r="BI4" s="385"/>
      <c r="BJ4" s="385"/>
      <c r="BK4" s="385"/>
      <c r="BL4" s="385"/>
      <c r="BM4" s="386"/>
      <c r="BN4" s="387">
        <v>6676322</v>
      </c>
      <c r="BO4" s="388"/>
      <c r="BP4" s="388"/>
      <c r="BQ4" s="388"/>
      <c r="BR4" s="388"/>
      <c r="BS4" s="388"/>
      <c r="BT4" s="388"/>
      <c r="BU4" s="389"/>
      <c r="BV4" s="387">
        <v>6596872</v>
      </c>
      <c r="BW4" s="388"/>
      <c r="BX4" s="388"/>
      <c r="BY4" s="388"/>
      <c r="BZ4" s="388"/>
      <c r="CA4" s="388"/>
      <c r="CB4" s="388"/>
      <c r="CC4" s="389"/>
      <c r="CD4" s="390" t="s">
        <v>32</v>
      </c>
      <c r="CE4" s="391"/>
      <c r="CF4" s="391"/>
      <c r="CG4" s="391"/>
      <c r="CH4" s="391"/>
      <c r="CI4" s="391"/>
      <c r="CJ4" s="391"/>
      <c r="CK4" s="391"/>
      <c r="CL4" s="391"/>
      <c r="CM4" s="391"/>
      <c r="CN4" s="391"/>
      <c r="CO4" s="391"/>
      <c r="CP4" s="391"/>
      <c r="CQ4" s="391"/>
      <c r="CR4" s="391"/>
      <c r="CS4" s="392"/>
      <c r="CT4" s="393">
        <v>9.4</v>
      </c>
      <c r="CU4" s="394"/>
      <c r="CV4" s="394"/>
      <c r="CW4" s="394"/>
      <c r="CX4" s="394"/>
      <c r="CY4" s="394"/>
      <c r="CZ4" s="394"/>
      <c r="DA4" s="395"/>
      <c r="DB4" s="393">
        <v>8.6</v>
      </c>
      <c r="DC4" s="394"/>
      <c r="DD4" s="394"/>
      <c r="DE4" s="394"/>
      <c r="DF4" s="394"/>
      <c r="DG4" s="394"/>
      <c r="DH4" s="394"/>
      <c r="DI4" s="395"/>
      <c r="DJ4" s="41"/>
      <c r="DK4" s="41"/>
      <c r="DL4" s="41"/>
      <c r="DM4" s="41"/>
      <c r="DN4" s="41"/>
      <c r="DO4" s="41"/>
    </row>
    <row r="5" spans="1:119" ht="18.75" customHeight="1" x14ac:dyDescent="0.15">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47" t="s">
        <v>33</v>
      </c>
      <c r="AN5" s="448"/>
      <c r="AO5" s="448"/>
      <c r="AP5" s="448"/>
      <c r="AQ5" s="448"/>
      <c r="AR5" s="448"/>
      <c r="AS5" s="448"/>
      <c r="AT5" s="449"/>
      <c r="AU5" s="450" t="s">
        <v>34</v>
      </c>
      <c r="AV5" s="451"/>
      <c r="AW5" s="451"/>
      <c r="AX5" s="451"/>
      <c r="AY5" s="452" t="s">
        <v>35</v>
      </c>
      <c r="AZ5" s="453"/>
      <c r="BA5" s="453"/>
      <c r="BB5" s="453"/>
      <c r="BC5" s="453"/>
      <c r="BD5" s="453"/>
      <c r="BE5" s="453"/>
      <c r="BF5" s="453"/>
      <c r="BG5" s="453"/>
      <c r="BH5" s="453"/>
      <c r="BI5" s="453"/>
      <c r="BJ5" s="453"/>
      <c r="BK5" s="453"/>
      <c r="BL5" s="453"/>
      <c r="BM5" s="454"/>
      <c r="BN5" s="455">
        <v>6282725</v>
      </c>
      <c r="BO5" s="456"/>
      <c r="BP5" s="456"/>
      <c r="BQ5" s="456"/>
      <c r="BR5" s="456"/>
      <c r="BS5" s="456"/>
      <c r="BT5" s="456"/>
      <c r="BU5" s="457"/>
      <c r="BV5" s="455">
        <v>6241555</v>
      </c>
      <c r="BW5" s="456"/>
      <c r="BX5" s="456"/>
      <c r="BY5" s="456"/>
      <c r="BZ5" s="456"/>
      <c r="CA5" s="456"/>
      <c r="CB5" s="456"/>
      <c r="CC5" s="457"/>
      <c r="CD5" s="458" t="s">
        <v>36</v>
      </c>
      <c r="CE5" s="459"/>
      <c r="CF5" s="459"/>
      <c r="CG5" s="459"/>
      <c r="CH5" s="459"/>
      <c r="CI5" s="459"/>
      <c r="CJ5" s="459"/>
      <c r="CK5" s="459"/>
      <c r="CL5" s="459"/>
      <c r="CM5" s="459"/>
      <c r="CN5" s="459"/>
      <c r="CO5" s="459"/>
      <c r="CP5" s="459"/>
      <c r="CQ5" s="459"/>
      <c r="CR5" s="459"/>
      <c r="CS5" s="460"/>
      <c r="CT5" s="421">
        <v>89.8</v>
      </c>
      <c r="CU5" s="422"/>
      <c r="CV5" s="422"/>
      <c r="CW5" s="422"/>
      <c r="CX5" s="422"/>
      <c r="CY5" s="422"/>
      <c r="CZ5" s="422"/>
      <c r="DA5" s="423"/>
      <c r="DB5" s="421">
        <v>89.8</v>
      </c>
      <c r="DC5" s="422"/>
      <c r="DD5" s="422"/>
      <c r="DE5" s="422"/>
      <c r="DF5" s="422"/>
      <c r="DG5" s="422"/>
      <c r="DH5" s="422"/>
      <c r="DI5" s="423"/>
      <c r="DJ5" s="41"/>
      <c r="DK5" s="41"/>
      <c r="DL5" s="41"/>
      <c r="DM5" s="41"/>
      <c r="DN5" s="41"/>
      <c r="DO5" s="41"/>
    </row>
    <row r="6" spans="1:119" ht="18.75" customHeight="1" x14ac:dyDescent="0.15">
      <c r="A6" s="42"/>
      <c r="B6" s="424" t="s">
        <v>37</v>
      </c>
      <c r="C6" s="425"/>
      <c r="D6" s="425"/>
      <c r="E6" s="426"/>
      <c r="F6" s="426"/>
      <c r="G6" s="426"/>
      <c r="H6" s="426"/>
      <c r="I6" s="426"/>
      <c r="J6" s="426"/>
      <c r="K6" s="426"/>
      <c r="L6" s="426" t="s">
        <v>38</v>
      </c>
      <c r="M6" s="426"/>
      <c r="N6" s="426"/>
      <c r="O6" s="426"/>
      <c r="P6" s="426"/>
      <c r="Q6" s="426"/>
      <c r="R6" s="430"/>
      <c r="S6" s="430"/>
      <c r="T6" s="430"/>
      <c r="U6" s="430"/>
      <c r="V6" s="431"/>
      <c r="W6" s="434" t="s">
        <v>39</v>
      </c>
      <c r="X6" s="435"/>
      <c r="Y6" s="435"/>
      <c r="Z6" s="435"/>
      <c r="AA6" s="435"/>
      <c r="AB6" s="425"/>
      <c r="AC6" s="438" t="s">
        <v>40</v>
      </c>
      <c r="AD6" s="439"/>
      <c r="AE6" s="439"/>
      <c r="AF6" s="439"/>
      <c r="AG6" s="439"/>
      <c r="AH6" s="439"/>
      <c r="AI6" s="439"/>
      <c r="AJ6" s="439"/>
      <c r="AK6" s="439"/>
      <c r="AL6" s="440"/>
      <c r="AM6" s="447" t="s">
        <v>41</v>
      </c>
      <c r="AN6" s="448"/>
      <c r="AO6" s="448"/>
      <c r="AP6" s="448"/>
      <c r="AQ6" s="448"/>
      <c r="AR6" s="448"/>
      <c r="AS6" s="448"/>
      <c r="AT6" s="449"/>
      <c r="AU6" s="450" t="s">
        <v>42</v>
      </c>
      <c r="AV6" s="451"/>
      <c r="AW6" s="451"/>
      <c r="AX6" s="451"/>
      <c r="AY6" s="452" t="s">
        <v>43</v>
      </c>
      <c r="AZ6" s="453"/>
      <c r="BA6" s="453"/>
      <c r="BB6" s="453"/>
      <c r="BC6" s="453"/>
      <c r="BD6" s="453"/>
      <c r="BE6" s="453"/>
      <c r="BF6" s="453"/>
      <c r="BG6" s="453"/>
      <c r="BH6" s="453"/>
      <c r="BI6" s="453"/>
      <c r="BJ6" s="453"/>
      <c r="BK6" s="453"/>
      <c r="BL6" s="453"/>
      <c r="BM6" s="454"/>
      <c r="BN6" s="455">
        <v>393597</v>
      </c>
      <c r="BO6" s="456"/>
      <c r="BP6" s="456"/>
      <c r="BQ6" s="456"/>
      <c r="BR6" s="456"/>
      <c r="BS6" s="456"/>
      <c r="BT6" s="456"/>
      <c r="BU6" s="457"/>
      <c r="BV6" s="455">
        <v>355317</v>
      </c>
      <c r="BW6" s="456"/>
      <c r="BX6" s="456"/>
      <c r="BY6" s="456"/>
      <c r="BZ6" s="456"/>
      <c r="CA6" s="456"/>
      <c r="CB6" s="456"/>
      <c r="CC6" s="457"/>
      <c r="CD6" s="458" t="s">
        <v>44</v>
      </c>
      <c r="CE6" s="459"/>
      <c r="CF6" s="459"/>
      <c r="CG6" s="459"/>
      <c r="CH6" s="459"/>
      <c r="CI6" s="459"/>
      <c r="CJ6" s="459"/>
      <c r="CK6" s="459"/>
      <c r="CL6" s="459"/>
      <c r="CM6" s="459"/>
      <c r="CN6" s="459"/>
      <c r="CO6" s="459"/>
      <c r="CP6" s="459"/>
      <c r="CQ6" s="459"/>
      <c r="CR6" s="459"/>
      <c r="CS6" s="460"/>
      <c r="CT6" s="461">
        <v>93.7</v>
      </c>
      <c r="CU6" s="462"/>
      <c r="CV6" s="462"/>
      <c r="CW6" s="462"/>
      <c r="CX6" s="462"/>
      <c r="CY6" s="462"/>
      <c r="CZ6" s="462"/>
      <c r="DA6" s="463"/>
      <c r="DB6" s="461">
        <v>93.8</v>
      </c>
      <c r="DC6" s="462"/>
      <c r="DD6" s="462"/>
      <c r="DE6" s="462"/>
      <c r="DF6" s="462"/>
      <c r="DG6" s="462"/>
      <c r="DH6" s="462"/>
      <c r="DI6" s="463"/>
      <c r="DJ6" s="41"/>
      <c r="DK6" s="41"/>
      <c r="DL6" s="41"/>
      <c r="DM6" s="41"/>
      <c r="DN6" s="41"/>
      <c r="DO6" s="41"/>
    </row>
    <row r="7" spans="1:119" ht="18.75" customHeight="1" x14ac:dyDescent="0.15">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1"/>
      <c r="AD7" s="442"/>
      <c r="AE7" s="442"/>
      <c r="AF7" s="442"/>
      <c r="AG7" s="442"/>
      <c r="AH7" s="442"/>
      <c r="AI7" s="442"/>
      <c r="AJ7" s="442"/>
      <c r="AK7" s="442"/>
      <c r="AL7" s="443"/>
      <c r="AM7" s="447" t="s">
        <v>45</v>
      </c>
      <c r="AN7" s="448"/>
      <c r="AO7" s="448"/>
      <c r="AP7" s="448"/>
      <c r="AQ7" s="448"/>
      <c r="AR7" s="448"/>
      <c r="AS7" s="448"/>
      <c r="AT7" s="449"/>
      <c r="AU7" s="450" t="s">
        <v>46</v>
      </c>
      <c r="AV7" s="451"/>
      <c r="AW7" s="451"/>
      <c r="AX7" s="451"/>
      <c r="AY7" s="452" t="s">
        <v>47</v>
      </c>
      <c r="AZ7" s="453"/>
      <c r="BA7" s="453"/>
      <c r="BB7" s="453"/>
      <c r="BC7" s="453"/>
      <c r="BD7" s="453"/>
      <c r="BE7" s="453"/>
      <c r="BF7" s="453"/>
      <c r="BG7" s="453"/>
      <c r="BH7" s="453"/>
      <c r="BI7" s="453"/>
      <c r="BJ7" s="453"/>
      <c r="BK7" s="453"/>
      <c r="BL7" s="453"/>
      <c r="BM7" s="454"/>
      <c r="BN7" s="455">
        <v>5552</v>
      </c>
      <c r="BO7" s="456"/>
      <c r="BP7" s="456"/>
      <c r="BQ7" s="456"/>
      <c r="BR7" s="456"/>
      <c r="BS7" s="456"/>
      <c r="BT7" s="456"/>
      <c r="BU7" s="457"/>
      <c r="BV7" s="455">
        <v>11</v>
      </c>
      <c r="BW7" s="456"/>
      <c r="BX7" s="456"/>
      <c r="BY7" s="456"/>
      <c r="BZ7" s="456"/>
      <c r="CA7" s="456"/>
      <c r="CB7" s="456"/>
      <c r="CC7" s="457"/>
      <c r="CD7" s="458" t="s">
        <v>48</v>
      </c>
      <c r="CE7" s="459"/>
      <c r="CF7" s="459"/>
      <c r="CG7" s="459"/>
      <c r="CH7" s="459"/>
      <c r="CI7" s="459"/>
      <c r="CJ7" s="459"/>
      <c r="CK7" s="459"/>
      <c r="CL7" s="459"/>
      <c r="CM7" s="459"/>
      <c r="CN7" s="459"/>
      <c r="CO7" s="459"/>
      <c r="CP7" s="459"/>
      <c r="CQ7" s="459"/>
      <c r="CR7" s="459"/>
      <c r="CS7" s="460"/>
      <c r="CT7" s="455">
        <v>4106559</v>
      </c>
      <c r="CU7" s="456"/>
      <c r="CV7" s="456"/>
      <c r="CW7" s="456"/>
      <c r="CX7" s="456"/>
      <c r="CY7" s="456"/>
      <c r="CZ7" s="456"/>
      <c r="DA7" s="457"/>
      <c r="DB7" s="455">
        <v>4134339</v>
      </c>
      <c r="DC7" s="456"/>
      <c r="DD7" s="456"/>
      <c r="DE7" s="456"/>
      <c r="DF7" s="456"/>
      <c r="DG7" s="456"/>
      <c r="DH7" s="456"/>
      <c r="DI7" s="457"/>
      <c r="DJ7" s="41"/>
      <c r="DK7" s="41"/>
      <c r="DL7" s="41"/>
      <c r="DM7" s="41"/>
      <c r="DN7" s="41"/>
      <c r="DO7" s="41"/>
    </row>
    <row r="8" spans="1:119" ht="18.75" customHeight="1" thickBot="1" x14ac:dyDescent="0.2">
      <c r="A8" s="4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49</v>
      </c>
      <c r="AN8" s="448"/>
      <c r="AO8" s="448"/>
      <c r="AP8" s="448"/>
      <c r="AQ8" s="448"/>
      <c r="AR8" s="448"/>
      <c r="AS8" s="448"/>
      <c r="AT8" s="449"/>
      <c r="AU8" s="450" t="s">
        <v>50</v>
      </c>
      <c r="AV8" s="451"/>
      <c r="AW8" s="451"/>
      <c r="AX8" s="451"/>
      <c r="AY8" s="452" t="s">
        <v>51</v>
      </c>
      <c r="AZ8" s="453"/>
      <c r="BA8" s="453"/>
      <c r="BB8" s="453"/>
      <c r="BC8" s="453"/>
      <c r="BD8" s="453"/>
      <c r="BE8" s="453"/>
      <c r="BF8" s="453"/>
      <c r="BG8" s="453"/>
      <c r="BH8" s="453"/>
      <c r="BI8" s="453"/>
      <c r="BJ8" s="453"/>
      <c r="BK8" s="453"/>
      <c r="BL8" s="453"/>
      <c r="BM8" s="454"/>
      <c r="BN8" s="455">
        <v>388045</v>
      </c>
      <c r="BO8" s="456"/>
      <c r="BP8" s="456"/>
      <c r="BQ8" s="456"/>
      <c r="BR8" s="456"/>
      <c r="BS8" s="456"/>
      <c r="BT8" s="456"/>
      <c r="BU8" s="457"/>
      <c r="BV8" s="455">
        <v>355306</v>
      </c>
      <c r="BW8" s="456"/>
      <c r="BX8" s="456"/>
      <c r="BY8" s="456"/>
      <c r="BZ8" s="456"/>
      <c r="CA8" s="456"/>
      <c r="CB8" s="456"/>
      <c r="CC8" s="457"/>
      <c r="CD8" s="458" t="s">
        <v>52</v>
      </c>
      <c r="CE8" s="459"/>
      <c r="CF8" s="459"/>
      <c r="CG8" s="459"/>
      <c r="CH8" s="459"/>
      <c r="CI8" s="459"/>
      <c r="CJ8" s="459"/>
      <c r="CK8" s="459"/>
      <c r="CL8" s="459"/>
      <c r="CM8" s="459"/>
      <c r="CN8" s="459"/>
      <c r="CO8" s="459"/>
      <c r="CP8" s="459"/>
      <c r="CQ8" s="459"/>
      <c r="CR8" s="459"/>
      <c r="CS8" s="460"/>
      <c r="CT8" s="464">
        <v>0.26</v>
      </c>
      <c r="CU8" s="465"/>
      <c r="CV8" s="465"/>
      <c r="CW8" s="465"/>
      <c r="CX8" s="465"/>
      <c r="CY8" s="465"/>
      <c r="CZ8" s="465"/>
      <c r="DA8" s="466"/>
      <c r="DB8" s="464">
        <v>0.25</v>
      </c>
      <c r="DC8" s="465"/>
      <c r="DD8" s="465"/>
      <c r="DE8" s="465"/>
      <c r="DF8" s="465"/>
      <c r="DG8" s="465"/>
      <c r="DH8" s="465"/>
      <c r="DI8" s="466"/>
      <c r="DJ8" s="41"/>
      <c r="DK8" s="41"/>
      <c r="DL8" s="41"/>
      <c r="DM8" s="41"/>
      <c r="DN8" s="41"/>
      <c r="DO8" s="41"/>
    </row>
    <row r="9" spans="1:119" ht="18.75" customHeight="1" thickBot="1" x14ac:dyDescent="0.2">
      <c r="A9" s="42"/>
      <c r="B9" s="418" t="s">
        <v>53</v>
      </c>
      <c r="C9" s="419"/>
      <c r="D9" s="419"/>
      <c r="E9" s="419"/>
      <c r="F9" s="419"/>
      <c r="G9" s="419"/>
      <c r="H9" s="419"/>
      <c r="I9" s="419"/>
      <c r="J9" s="419"/>
      <c r="K9" s="467"/>
      <c r="L9" s="468" t="s">
        <v>54</v>
      </c>
      <c r="M9" s="469"/>
      <c r="N9" s="469"/>
      <c r="O9" s="469"/>
      <c r="P9" s="469"/>
      <c r="Q9" s="470"/>
      <c r="R9" s="471">
        <v>7868</v>
      </c>
      <c r="S9" s="472"/>
      <c r="T9" s="472"/>
      <c r="U9" s="472"/>
      <c r="V9" s="473"/>
      <c r="W9" s="381" t="s">
        <v>55</v>
      </c>
      <c r="X9" s="382"/>
      <c r="Y9" s="382"/>
      <c r="Z9" s="382"/>
      <c r="AA9" s="382"/>
      <c r="AB9" s="382"/>
      <c r="AC9" s="382"/>
      <c r="AD9" s="382"/>
      <c r="AE9" s="382"/>
      <c r="AF9" s="382"/>
      <c r="AG9" s="382"/>
      <c r="AH9" s="382"/>
      <c r="AI9" s="382"/>
      <c r="AJ9" s="382"/>
      <c r="AK9" s="382"/>
      <c r="AL9" s="383"/>
      <c r="AM9" s="447" t="s">
        <v>56</v>
      </c>
      <c r="AN9" s="448"/>
      <c r="AO9" s="448"/>
      <c r="AP9" s="448"/>
      <c r="AQ9" s="448"/>
      <c r="AR9" s="448"/>
      <c r="AS9" s="448"/>
      <c r="AT9" s="449"/>
      <c r="AU9" s="450" t="s">
        <v>50</v>
      </c>
      <c r="AV9" s="451"/>
      <c r="AW9" s="451"/>
      <c r="AX9" s="451"/>
      <c r="AY9" s="452" t="s">
        <v>57</v>
      </c>
      <c r="AZ9" s="453"/>
      <c r="BA9" s="453"/>
      <c r="BB9" s="453"/>
      <c r="BC9" s="453"/>
      <c r="BD9" s="453"/>
      <c r="BE9" s="453"/>
      <c r="BF9" s="453"/>
      <c r="BG9" s="453"/>
      <c r="BH9" s="453"/>
      <c r="BI9" s="453"/>
      <c r="BJ9" s="453"/>
      <c r="BK9" s="453"/>
      <c r="BL9" s="453"/>
      <c r="BM9" s="454"/>
      <c r="BN9" s="455">
        <v>32739</v>
      </c>
      <c r="BO9" s="456"/>
      <c r="BP9" s="456"/>
      <c r="BQ9" s="456"/>
      <c r="BR9" s="456"/>
      <c r="BS9" s="456"/>
      <c r="BT9" s="456"/>
      <c r="BU9" s="457"/>
      <c r="BV9" s="455">
        <v>-19922</v>
      </c>
      <c r="BW9" s="456"/>
      <c r="BX9" s="456"/>
      <c r="BY9" s="456"/>
      <c r="BZ9" s="456"/>
      <c r="CA9" s="456"/>
      <c r="CB9" s="456"/>
      <c r="CC9" s="457"/>
      <c r="CD9" s="458" t="s">
        <v>58</v>
      </c>
      <c r="CE9" s="459"/>
      <c r="CF9" s="459"/>
      <c r="CG9" s="459"/>
      <c r="CH9" s="459"/>
      <c r="CI9" s="459"/>
      <c r="CJ9" s="459"/>
      <c r="CK9" s="459"/>
      <c r="CL9" s="459"/>
      <c r="CM9" s="459"/>
      <c r="CN9" s="459"/>
      <c r="CO9" s="459"/>
      <c r="CP9" s="459"/>
      <c r="CQ9" s="459"/>
      <c r="CR9" s="459"/>
      <c r="CS9" s="460"/>
      <c r="CT9" s="421">
        <v>16.3</v>
      </c>
      <c r="CU9" s="422"/>
      <c r="CV9" s="422"/>
      <c r="CW9" s="422"/>
      <c r="CX9" s="422"/>
      <c r="CY9" s="422"/>
      <c r="CZ9" s="422"/>
      <c r="DA9" s="423"/>
      <c r="DB9" s="421">
        <v>16.100000000000001</v>
      </c>
      <c r="DC9" s="422"/>
      <c r="DD9" s="422"/>
      <c r="DE9" s="422"/>
      <c r="DF9" s="422"/>
      <c r="DG9" s="422"/>
      <c r="DH9" s="422"/>
      <c r="DI9" s="423"/>
      <c r="DJ9" s="41"/>
      <c r="DK9" s="41"/>
      <c r="DL9" s="41"/>
      <c r="DM9" s="41"/>
      <c r="DN9" s="41"/>
      <c r="DO9" s="41"/>
    </row>
    <row r="10" spans="1:119" ht="18.75" customHeight="1" thickBot="1" x14ac:dyDescent="0.2">
      <c r="A10" s="42"/>
      <c r="B10" s="418"/>
      <c r="C10" s="419"/>
      <c r="D10" s="419"/>
      <c r="E10" s="419"/>
      <c r="F10" s="419"/>
      <c r="G10" s="419"/>
      <c r="H10" s="419"/>
      <c r="I10" s="419"/>
      <c r="J10" s="419"/>
      <c r="K10" s="467"/>
      <c r="L10" s="474" t="s">
        <v>59</v>
      </c>
      <c r="M10" s="448"/>
      <c r="N10" s="448"/>
      <c r="O10" s="448"/>
      <c r="P10" s="448"/>
      <c r="Q10" s="449"/>
      <c r="R10" s="475">
        <v>8862</v>
      </c>
      <c r="S10" s="476"/>
      <c r="T10" s="476"/>
      <c r="U10" s="476"/>
      <c r="V10" s="477"/>
      <c r="W10" s="412"/>
      <c r="X10" s="413"/>
      <c r="Y10" s="413"/>
      <c r="Z10" s="413"/>
      <c r="AA10" s="413"/>
      <c r="AB10" s="413"/>
      <c r="AC10" s="413"/>
      <c r="AD10" s="413"/>
      <c r="AE10" s="413"/>
      <c r="AF10" s="413"/>
      <c r="AG10" s="413"/>
      <c r="AH10" s="413"/>
      <c r="AI10" s="413"/>
      <c r="AJ10" s="413"/>
      <c r="AK10" s="413"/>
      <c r="AL10" s="416"/>
      <c r="AM10" s="447" t="s">
        <v>60</v>
      </c>
      <c r="AN10" s="448"/>
      <c r="AO10" s="448"/>
      <c r="AP10" s="448"/>
      <c r="AQ10" s="448"/>
      <c r="AR10" s="448"/>
      <c r="AS10" s="448"/>
      <c r="AT10" s="449"/>
      <c r="AU10" s="450" t="s">
        <v>61</v>
      </c>
      <c r="AV10" s="451"/>
      <c r="AW10" s="451"/>
      <c r="AX10" s="451"/>
      <c r="AY10" s="452" t="s">
        <v>62</v>
      </c>
      <c r="AZ10" s="453"/>
      <c r="BA10" s="453"/>
      <c r="BB10" s="453"/>
      <c r="BC10" s="453"/>
      <c r="BD10" s="453"/>
      <c r="BE10" s="453"/>
      <c r="BF10" s="453"/>
      <c r="BG10" s="453"/>
      <c r="BH10" s="453"/>
      <c r="BI10" s="453"/>
      <c r="BJ10" s="453"/>
      <c r="BK10" s="453"/>
      <c r="BL10" s="453"/>
      <c r="BM10" s="454"/>
      <c r="BN10" s="455">
        <v>50053</v>
      </c>
      <c r="BO10" s="456"/>
      <c r="BP10" s="456"/>
      <c r="BQ10" s="456"/>
      <c r="BR10" s="456"/>
      <c r="BS10" s="456"/>
      <c r="BT10" s="456"/>
      <c r="BU10" s="457"/>
      <c r="BV10" s="455">
        <v>100122</v>
      </c>
      <c r="BW10" s="456"/>
      <c r="BX10" s="456"/>
      <c r="BY10" s="456"/>
      <c r="BZ10" s="456"/>
      <c r="CA10" s="456"/>
      <c r="CB10" s="456"/>
      <c r="CC10" s="457"/>
      <c r="CD10" s="46" t="s">
        <v>63</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8"/>
      <c r="C11" s="419"/>
      <c r="D11" s="419"/>
      <c r="E11" s="419"/>
      <c r="F11" s="419"/>
      <c r="G11" s="419"/>
      <c r="H11" s="419"/>
      <c r="I11" s="419"/>
      <c r="J11" s="419"/>
      <c r="K11" s="467"/>
      <c r="L11" s="478" t="s">
        <v>64</v>
      </c>
      <c r="M11" s="479"/>
      <c r="N11" s="479"/>
      <c r="O11" s="479"/>
      <c r="P11" s="479"/>
      <c r="Q11" s="480"/>
      <c r="R11" s="481" t="s">
        <v>65</v>
      </c>
      <c r="S11" s="482"/>
      <c r="T11" s="482"/>
      <c r="U11" s="482"/>
      <c r="V11" s="483"/>
      <c r="W11" s="412"/>
      <c r="X11" s="413"/>
      <c r="Y11" s="413"/>
      <c r="Z11" s="413"/>
      <c r="AA11" s="413"/>
      <c r="AB11" s="413"/>
      <c r="AC11" s="413"/>
      <c r="AD11" s="413"/>
      <c r="AE11" s="413"/>
      <c r="AF11" s="413"/>
      <c r="AG11" s="413"/>
      <c r="AH11" s="413"/>
      <c r="AI11" s="413"/>
      <c r="AJ11" s="413"/>
      <c r="AK11" s="413"/>
      <c r="AL11" s="416"/>
      <c r="AM11" s="447" t="s">
        <v>66</v>
      </c>
      <c r="AN11" s="448"/>
      <c r="AO11" s="448"/>
      <c r="AP11" s="448"/>
      <c r="AQ11" s="448"/>
      <c r="AR11" s="448"/>
      <c r="AS11" s="448"/>
      <c r="AT11" s="449"/>
      <c r="AU11" s="450" t="s">
        <v>67</v>
      </c>
      <c r="AV11" s="451"/>
      <c r="AW11" s="451"/>
      <c r="AX11" s="451"/>
      <c r="AY11" s="452" t="s">
        <v>68</v>
      </c>
      <c r="AZ11" s="453"/>
      <c r="BA11" s="453"/>
      <c r="BB11" s="453"/>
      <c r="BC11" s="453"/>
      <c r="BD11" s="453"/>
      <c r="BE11" s="453"/>
      <c r="BF11" s="453"/>
      <c r="BG11" s="453"/>
      <c r="BH11" s="453"/>
      <c r="BI11" s="453"/>
      <c r="BJ11" s="453"/>
      <c r="BK11" s="453"/>
      <c r="BL11" s="453"/>
      <c r="BM11" s="454"/>
      <c r="BN11" s="455">
        <v>0</v>
      </c>
      <c r="BO11" s="456"/>
      <c r="BP11" s="456"/>
      <c r="BQ11" s="456"/>
      <c r="BR11" s="456"/>
      <c r="BS11" s="456"/>
      <c r="BT11" s="456"/>
      <c r="BU11" s="457"/>
      <c r="BV11" s="455">
        <v>0</v>
      </c>
      <c r="BW11" s="456"/>
      <c r="BX11" s="456"/>
      <c r="BY11" s="456"/>
      <c r="BZ11" s="456"/>
      <c r="CA11" s="456"/>
      <c r="CB11" s="456"/>
      <c r="CC11" s="457"/>
      <c r="CD11" s="458" t="s">
        <v>69</v>
      </c>
      <c r="CE11" s="459"/>
      <c r="CF11" s="459"/>
      <c r="CG11" s="459"/>
      <c r="CH11" s="459"/>
      <c r="CI11" s="459"/>
      <c r="CJ11" s="459"/>
      <c r="CK11" s="459"/>
      <c r="CL11" s="459"/>
      <c r="CM11" s="459"/>
      <c r="CN11" s="459"/>
      <c r="CO11" s="459"/>
      <c r="CP11" s="459"/>
      <c r="CQ11" s="459"/>
      <c r="CR11" s="459"/>
      <c r="CS11" s="460"/>
      <c r="CT11" s="464" t="s">
        <v>71</v>
      </c>
      <c r="CU11" s="465"/>
      <c r="CV11" s="465"/>
      <c r="CW11" s="465"/>
      <c r="CX11" s="465"/>
      <c r="CY11" s="465"/>
      <c r="CZ11" s="465"/>
      <c r="DA11" s="466"/>
      <c r="DB11" s="464" t="s">
        <v>72</v>
      </c>
      <c r="DC11" s="465"/>
      <c r="DD11" s="465"/>
      <c r="DE11" s="465"/>
      <c r="DF11" s="465"/>
      <c r="DG11" s="465"/>
      <c r="DH11" s="465"/>
      <c r="DI11" s="466"/>
      <c r="DJ11" s="41"/>
      <c r="DK11" s="41"/>
      <c r="DL11" s="41"/>
      <c r="DM11" s="41"/>
      <c r="DN11" s="41"/>
      <c r="DO11" s="41"/>
    </row>
    <row r="12" spans="1:119" ht="18.75" customHeight="1" x14ac:dyDescent="0.15">
      <c r="A12" s="42"/>
      <c r="B12" s="484" t="s">
        <v>73</v>
      </c>
      <c r="C12" s="485"/>
      <c r="D12" s="485"/>
      <c r="E12" s="485"/>
      <c r="F12" s="485"/>
      <c r="G12" s="485"/>
      <c r="H12" s="485"/>
      <c r="I12" s="485"/>
      <c r="J12" s="485"/>
      <c r="K12" s="486"/>
      <c r="L12" s="493" t="s">
        <v>74</v>
      </c>
      <c r="M12" s="494"/>
      <c r="N12" s="494"/>
      <c r="O12" s="494"/>
      <c r="P12" s="494"/>
      <c r="Q12" s="495"/>
      <c r="R12" s="496">
        <v>7612</v>
      </c>
      <c r="S12" s="497"/>
      <c r="T12" s="497"/>
      <c r="U12" s="497"/>
      <c r="V12" s="498"/>
      <c r="W12" s="499" t="s">
        <v>26</v>
      </c>
      <c r="X12" s="451"/>
      <c r="Y12" s="451"/>
      <c r="Z12" s="451"/>
      <c r="AA12" s="451"/>
      <c r="AB12" s="500"/>
      <c r="AC12" s="450" t="s">
        <v>75</v>
      </c>
      <c r="AD12" s="451"/>
      <c r="AE12" s="451"/>
      <c r="AF12" s="451"/>
      <c r="AG12" s="500"/>
      <c r="AH12" s="450" t="s">
        <v>76</v>
      </c>
      <c r="AI12" s="451"/>
      <c r="AJ12" s="451"/>
      <c r="AK12" s="451"/>
      <c r="AL12" s="501"/>
      <c r="AM12" s="447" t="s">
        <v>77</v>
      </c>
      <c r="AN12" s="448"/>
      <c r="AO12" s="448"/>
      <c r="AP12" s="448"/>
      <c r="AQ12" s="448"/>
      <c r="AR12" s="448"/>
      <c r="AS12" s="448"/>
      <c r="AT12" s="449"/>
      <c r="AU12" s="450" t="s">
        <v>50</v>
      </c>
      <c r="AV12" s="451"/>
      <c r="AW12" s="451"/>
      <c r="AX12" s="451"/>
      <c r="AY12" s="452" t="s">
        <v>78</v>
      </c>
      <c r="AZ12" s="453"/>
      <c r="BA12" s="453"/>
      <c r="BB12" s="453"/>
      <c r="BC12" s="453"/>
      <c r="BD12" s="453"/>
      <c r="BE12" s="453"/>
      <c r="BF12" s="453"/>
      <c r="BG12" s="453"/>
      <c r="BH12" s="453"/>
      <c r="BI12" s="453"/>
      <c r="BJ12" s="453"/>
      <c r="BK12" s="453"/>
      <c r="BL12" s="453"/>
      <c r="BM12" s="454"/>
      <c r="BN12" s="455">
        <v>220000</v>
      </c>
      <c r="BO12" s="456"/>
      <c r="BP12" s="456"/>
      <c r="BQ12" s="456"/>
      <c r="BR12" s="456"/>
      <c r="BS12" s="456"/>
      <c r="BT12" s="456"/>
      <c r="BU12" s="457"/>
      <c r="BV12" s="455">
        <v>200000</v>
      </c>
      <c r="BW12" s="456"/>
      <c r="BX12" s="456"/>
      <c r="BY12" s="456"/>
      <c r="BZ12" s="456"/>
      <c r="CA12" s="456"/>
      <c r="CB12" s="456"/>
      <c r="CC12" s="457"/>
      <c r="CD12" s="458" t="s">
        <v>79</v>
      </c>
      <c r="CE12" s="459"/>
      <c r="CF12" s="459"/>
      <c r="CG12" s="459"/>
      <c r="CH12" s="459"/>
      <c r="CI12" s="459"/>
      <c r="CJ12" s="459"/>
      <c r="CK12" s="459"/>
      <c r="CL12" s="459"/>
      <c r="CM12" s="459"/>
      <c r="CN12" s="459"/>
      <c r="CO12" s="459"/>
      <c r="CP12" s="459"/>
      <c r="CQ12" s="459"/>
      <c r="CR12" s="459"/>
      <c r="CS12" s="460"/>
      <c r="CT12" s="464" t="s">
        <v>72</v>
      </c>
      <c r="CU12" s="465"/>
      <c r="CV12" s="465"/>
      <c r="CW12" s="465"/>
      <c r="CX12" s="465"/>
      <c r="CY12" s="465"/>
      <c r="CZ12" s="465"/>
      <c r="DA12" s="466"/>
      <c r="DB12" s="464" t="s">
        <v>71</v>
      </c>
      <c r="DC12" s="465"/>
      <c r="DD12" s="465"/>
      <c r="DE12" s="465"/>
      <c r="DF12" s="465"/>
      <c r="DG12" s="465"/>
      <c r="DH12" s="465"/>
      <c r="DI12" s="466"/>
      <c r="DJ12" s="41"/>
      <c r="DK12" s="41"/>
      <c r="DL12" s="41"/>
      <c r="DM12" s="41"/>
      <c r="DN12" s="41"/>
      <c r="DO12" s="41"/>
    </row>
    <row r="13" spans="1:119" ht="18.75" customHeight="1" x14ac:dyDescent="0.15">
      <c r="A13" s="42"/>
      <c r="B13" s="487"/>
      <c r="C13" s="488"/>
      <c r="D13" s="488"/>
      <c r="E13" s="488"/>
      <c r="F13" s="488"/>
      <c r="G13" s="488"/>
      <c r="H13" s="488"/>
      <c r="I13" s="488"/>
      <c r="J13" s="488"/>
      <c r="K13" s="489"/>
      <c r="L13" s="52"/>
      <c r="M13" s="512" t="s">
        <v>80</v>
      </c>
      <c r="N13" s="513"/>
      <c r="O13" s="513"/>
      <c r="P13" s="513"/>
      <c r="Q13" s="514"/>
      <c r="R13" s="505">
        <v>7557</v>
      </c>
      <c r="S13" s="506"/>
      <c r="T13" s="506"/>
      <c r="U13" s="506"/>
      <c r="V13" s="507"/>
      <c r="W13" s="434" t="s">
        <v>81</v>
      </c>
      <c r="X13" s="435"/>
      <c r="Y13" s="435"/>
      <c r="Z13" s="435"/>
      <c r="AA13" s="435"/>
      <c r="AB13" s="425"/>
      <c r="AC13" s="475">
        <v>314</v>
      </c>
      <c r="AD13" s="476"/>
      <c r="AE13" s="476"/>
      <c r="AF13" s="476"/>
      <c r="AG13" s="515"/>
      <c r="AH13" s="475">
        <v>280</v>
      </c>
      <c r="AI13" s="476"/>
      <c r="AJ13" s="476"/>
      <c r="AK13" s="476"/>
      <c r="AL13" s="477"/>
      <c r="AM13" s="447" t="s">
        <v>82</v>
      </c>
      <c r="AN13" s="448"/>
      <c r="AO13" s="448"/>
      <c r="AP13" s="448"/>
      <c r="AQ13" s="448"/>
      <c r="AR13" s="448"/>
      <c r="AS13" s="448"/>
      <c r="AT13" s="449"/>
      <c r="AU13" s="450" t="s">
        <v>83</v>
      </c>
      <c r="AV13" s="451"/>
      <c r="AW13" s="451"/>
      <c r="AX13" s="451"/>
      <c r="AY13" s="452" t="s">
        <v>84</v>
      </c>
      <c r="AZ13" s="453"/>
      <c r="BA13" s="453"/>
      <c r="BB13" s="453"/>
      <c r="BC13" s="453"/>
      <c r="BD13" s="453"/>
      <c r="BE13" s="453"/>
      <c r="BF13" s="453"/>
      <c r="BG13" s="453"/>
      <c r="BH13" s="453"/>
      <c r="BI13" s="453"/>
      <c r="BJ13" s="453"/>
      <c r="BK13" s="453"/>
      <c r="BL13" s="453"/>
      <c r="BM13" s="454"/>
      <c r="BN13" s="455">
        <v>-137208</v>
      </c>
      <c r="BO13" s="456"/>
      <c r="BP13" s="456"/>
      <c r="BQ13" s="456"/>
      <c r="BR13" s="456"/>
      <c r="BS13" s="456"/>
      <c r="BT13" s="456"/>
      <c r="BU13" s="457"/>
      <c r="BV13" s="455">
        <v>-119800</v>
      </c>
      <c r="BW13" s="456"/>
      <c r="BX13" s="456"/>
      <c r="BY13" s="456"/>
      <c r="BZ13" s="456"/>
      <c r="CA13" s="456"/>
      <c r="CB13" s="456"/>
      <c r="CC13" s="457"/>
      <c r="CD13" s="458" t="s">
        <v>85</v>
      </c>
      <c r="CE13" s="459"/>
      <c r="CF13" s="459"/>
      <c r="CG13" s="459"/>
      <c r="CH13" s="459"/>
      <c r="CI13" s="459"/>
      <c r="CJ13" s="459"/>
      <c r="CK13" s="459"/>
      <c r="CL13" s="459"/>
      <c r="CM13" s="459"/>
      <c r="CN13" s="459"/>
      <c r="CO13" s="459"/>
      <c r="CP13" s="459"/>
      <c r="CQ13" s="459"/>
      <c r="CR13" s="459"/>
      <c r="CS13" s="460"/>
      <c r="CT13" s="421">
        <v>10.7</v>
      </c>
      <c r="CU13" s="422"/>
      <c r="CV13" s="422"/>
      <c r="CW13" s="422"/>
      <c r="CX13" s="422"/>
      <c r="CY13" s="422"/>
      <c r="CZ13" s="422"/>
      <c r="DA13" s="423"/>
      <c r="DB13" s="421">
        <v>9.4</v>
      </c>
      <c r="DC13" s="422"/>
      <c r="DD13" s="422"/>
      <c r="DE13" s="422"/>
      <c r="DF13" s="422"/>
      <c r="DG13" s="422"/>
      <c r="DH13" s="422"/>
      <c r="DI13" s="423"/>
      <c r="DJ13" s="41"/>
      <c r="DK13" s="41"/>
      <c r="DL13" s="41"/>
      <c r="DM13" s="41"/>
      <c r="DN13" s="41"/>
      <c r="DO13" s="41"/>
    </row>
    <row r="14" spans="1:119" ht="18.75" customHeight="1" thickBot="1" x14ac:dyDescent="0.2">
      <c r="A14" s="42"/>
      <c r="B14" s="487"/>
      <c r="C14" s="488"/>
      <c r="D14" s="488"/>
      <c r="E14" s="488"/>
      <c r="F14" s="488"/>
      <c r="G14" s="488"/>
      <c r="H14" s="488"/>
      <c r="I14" s="488"/>
      <c r="J14" s="488"/>
      <c r="K14" s="489"/>
      <c r="L14" s="502" t="s">
        <v>86</v>
      </c>
      <c r="M14" s="503"/>
      <c r="N14" s="503"/>
      <c r="O14" s="503"/>
      <c r="P14" s="503"/>
      <c r="Q14" s="504"/>
      <c r="R14" s="505">
        <v>7779</v>
      </c>
      <c r="S14" s="506"/>
      <c r="T14" s="506"/>
      <c r="U14" s="506"/>
      <c r="V14" s="507"/>
      <c r="W14" s="414"/>
      <c r="X14" s="415"/>
      <c r="Y14" s="415"/>
      <c r="Z14" s="415"/>
      <c r="AA14" s="415"/>
      <c r="AB14" s="404"/>
      <c r="AC14" s="508">
        <v>8.4</v>
      </c>
      <c r="AD14" s="509"/>
      <c r="AE14" s="509"/>
      <c r="AF14" s="509"/>
      <c r="AG14" s="510"/>
      <c r="AH14" s="508">
        <v>7</v>
      </c>
      <c r="AI14" s="509"/>
      <c r="AJ14" s="509"/>
      <c r="AK14" s="509"/>
      <c r="AL14" s="511"/>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516" t="s">
        <v>87</v>
      </c>
      <c r="CE14" s="517"/>
      <c r="CF14" s="517"/>
      <c r="CG14" s="517"/>
      <c r="CH14" s="517"/>
      <c r="CI14" s="517"/>
      <c r="CJ14" s="517"/>
      <c r="CK14" s="517"/>
      <c r="CL14" s="517"/>
      <c r="CM14" s="517"/>
      <c r="CN14" s="517"/>
      <c r="CO14" s="517"/>
      <c r="CP14" s="517"/>
      <c r="CQ14" s="517"/>
      <c r="CR14" s="517"/>
      <c r="CS14" s="518"/>
      <c r="CT14" s="519">
        <v>92.6</v>
      </c>
      <c r="CU14" s="520"/>
      <c r="CV14" s="520"/>
      <c r="CW14" s="520"/>
      <c r="CX14" s="520"/>
      <c r="CY14" s="520"/>
      <c r="CZ14" s="520"/>
      <c r="DA14" s="521"/>
      <c r="DB14" s="519">
        <v>91.2</v>
      </c>
      <c r="DC14" s="520"/>
      <c r="DD14" s="520"/>
      <c r="DE14" s="520"/>
      <c r="DF14" s="520"/>
      <c r="DG14" s="520"/>
      <c r="DH14" s="520"/>
      <c r="DI14" s="521"/>
      <c r="DJ14" s="41"/>
      <c r="DK14" s="41"/>
      <c r="DL14" s="41"/>
      <c r="DM14" s="41"/>
      <c r="DN14" s="41"/>
      <c r="DO14" s="41"/>
    </row>
    <row r="15" spans="1:119" ht="18.75" customHeight="1" x14ac:dyDescent="0.15">
      <c r="A15" s="42"/>
      <c r="B15" s="487"/>
      <c r="C15" s="488"/>
      <c r="D15" s="488"/>
      <c r="E15" s="488"/>
      <c r="F15" s="488"/>
      <c r="G15" s="488"/>
      <c r="H15" s="488"/>
      <c r="I15" s="488"/>
      <c r="J15" s="488"/>
      <c r="K15" s="489"/>
      <c r="L15" s="52"/>
      <c r="M15" s="512" t="s">
        <v>80</v>
      </c>
      <c r="N15" s="513"/>
      <c r="O15" s="513"/>
      <c r="P15" s="513"/>
      <c r="Q15" s="514"/>
      <c r="R15" s="505">
        <v>7748</v>
      </c>
      <c r="S15" s="506"/>
      <c r="T15" s="506"/>
      <c r="U15" s="506"/>
      <c r="V15" s="507"/>
      <c r="W15" s="434" t="s">
        <v>88</v>
      </c>
      <c r="X15" s="435"/>
      <c r="Y15" s="435"/>
      <c r="Z15" s="435"/>
      <c r="AA15" s="435"/>
      <c r="AB15" s="425"/>
      <c r="AC15" s="475">
        <v>1559</v>
      </c>
      <c r="AD15" s="476"/>
      <c r="AE15" s="476"/>
      <c r="AF15" s="476"/>
      <c r="AG15" s="515"/>
      <c r="AH15" s="475">
        <v>1715</v>
      </c>
      <c r="AI15" s="476"/>
      <c r="AJ15" s="476"/>
      <c r="AK15" s="476"/>
      <c r="AL15" s="477"/>
      <c r="AM15" s="447"/>
      <c r="AN15" s="448"/>
      <c r="AO15" s="448"/>
      <c r="AP15" s="448"/>
      <c r="AQ15" s="448"/>
      <c r="AR15" s="448"/>
      <c r="AS15" s="448"/>
      <c r="AT15" s="449"/>
      <c r="AU15" s="450"/>
      <c r="AV15" s="451"/>
      <c r="AW15" s="451"/>
      <c r="AX15" s="451"/>
      <c r="AY15" s="384" t="s">
        <v>89</v>
      </c>
      <c r="AZ15" s="385"/>
      <c r="BA15" s="385"/>
      <c r="BB15" s="385"/>
      <c r="BC15" s="385"/>
      <c r="BD15" s="385"/>
      <c r="BE15" s="385"/>
      <c r="BF15" s="385"/>
      <c r="BG15" s="385"/>
      <c r="BH15" s="385"/>
      <c r="BI15" s="385"/>
      <c r="BJ15" s="385"/>
      <c r="BK15" s="385"/>
      <c r="BL15" s="385"/>
      <c r="BM15" s="386"/>
      <c r="BN15" s="387">
        <v>987691</v>
      </c>
      <c r="BO15" s="388"/>
      <c r="BP15" s="388"/>
      <c r="BQ15" s="388"/>
      <c r="BR15" s="388"/>
      <c r="BS15" s="388"/>
      <c r="BT15" s="388"/>
      <c r="BU15" s="389"/>
      <c r="BV15" s="387">
        <v>932191</v>
      </c>
      <c r="BW15" s="388"/>
      <c r="BX15" s="388"/>
      <c r="BY15" s="388"/>
      <c r="BZ15" s="388"/>
      <c r="CA15" s="388"/>
      <c r="CB15" s="388"/>
      <c r="CC15" s="389"/>
      <c r="CD15" s="522" t="s">
        <v>90</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7"/>
      <c r="C16" s="488"/>
      <c r="D16" s="488"/>
      <c r="E16" s="488"/>
      <c r="F16" s="488"/>
      <c r="G16" s="488"/>
      <c r="H16" s="488"/>
      <c r="I16" s="488"/>
      <c r="J16" s="488"/>
      <c r="K16" s="489"/>
      <c r="L16" s="502" t="s">
        <v>91</v>
      </c>
      <c r="M16" s="525"/>
      <c r="N16" s="525"/>
      <c r="O16" s="525"/>
      <c r="P16" s="525"/>
      <c r="Q16" s="526"/>
      <c r="R16" s="527" t="s">
        <v>92</v>
      </c>
      <c r="S16" s="528"/>
      <c r="T16" s="528"/>
      <c r="U16" s="528"/>
      <c r="V16" s="529"/>
      <c r="W16" s="414"/>
      <c r="X16" s="415"/>
      <c r="Y16" s="415"/>
      <c r="Z16" s="415"/>
      <c r="AA16" s="415"/>
      <c r="AB16" s="404"/>
      <c r="AC16" s="508">
        <v>41.7</v>
      </c>
      <c r="AD16" s="509"/>
      <c r="AE16" s="509"/>
      <c r="AF16" s="509"/>
      <c r="AG16" s="510"/>
      <c r="AH16" s="508">
        <v>43.1</v>
      </c>
      <c r="AI16" s="509"/>
      <c r="AJ16" s="509"/>
      <c r="AK16" s="509"/>
      <c r="AL16" s="511"/>
      <c r="AM16" s="447"/>
      <c r="AN16" s="448"/>
      <c r="AO16" s="448"/>
      <c r="AP16" s="448"/>
      <c r="AQ16" s="448"/>
      <c r="AR16" s="448"/>
      <c r="AS16" s="448"/>
      <c r="AT16" s="449"/>
      <c r="AU16" s="450"/>
      <c r="AV16" s="451"/>
      <c r="AW16" s="451"/>
      <c r="AX16" s="451"/>
      <c r="AY16" s="452" t="s">
        <v>93</v>
      </c>
      <c r="AZ16" s="453"/>
      <c r="BA16" s="453"/>
      <c r="BB16" s="453"/>
      <c r="BC16" s="453"/>
      <c r="BD16" s="453"/>
      <c r="BE16" s="453"/>
      <c r="BF16" s="453"/>
      <c r="BG16" s="453"/>
      <c r="BH16" s="453"/>
      <c r="BI16" s="453"/>
      <c r="BJ16" s="453"/>
      <c r="BK16" s="453"/>
      <c r="BL16" s="453"/>
      <c r="BM16" s="454"/>
      <c r="BN16" s="455">
        <v>3671104</v>
      </c>
      <c r="BO16" s="456"/>
      <c r="BP16" s="456"/>
      <c r="BQ16" s="456"/>
      <c r="BR16" s="456"/>
      <c r="BS16" s="456"/>
      <c r="BT16" s="456"/>
      <c r="BU16" s="457"/>
      <c r="BV16" s="455">
        <v>3719868</v>
      </c>
      <c r="BW16" s="456"/>
      <c r="BX16" s="456"/>
      <c r="BY16" s="456"/>
      <c r="BZ16" s="456"/>
      <c r="CA16" s="456"/>
      <c r="CB16" s="456"/>
      <c r="CC16" s="457"/>
      <c r="CD16" s="56"/>
      <c r="CE16" s="533"/>
      <c r="CF16" s="533"/>
      <c r="CG16" s="533"/>
      <c r="CH16" s="533"/>
      <c r="CI16" s="533"/>
      <c r="CJ16" s="533"/>
      <c r="CK16" s="533"/>
      <c r="CL16" s="533"/>
      <c r="CM16" s="533"/>
      <c r="CN16" s="533"/>
      <c r="CO16" s="533"/>
      <c r="CP16" s="533"/>
      <c r="CQ16" s="533"/>
      <c r="CR16" s="533"/>
      <c r="CS16" s="534"/>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x14ac:dyDescent="0.2">
      <c r="A17" s="42"/>
      <c r="B17" s="490"/>
      <c r="C17" s="491"/>
      <c r="D17" s="491"/>
      <c r="E17" s="491"/>
      <c r="F17" s="491"/>
      <c r="G17" s="491"/>
      <c r="H17" s="491"/>
      <c r="I17" s="491"/>
      <c r="J17" s="491"/>
      <c r="K17" s="492"/>
      <c r="L17" s="57"/>
      <c r="M17" s="530" t="s">
        <v>94</v>
      </c>
      <c r="N17" s="531"/>
      <c r="O17" s="531"/>
      <c r="P17" s="531"/>
      <c r="Q17" s="532"/>
      <c r="R17" s="527" t="s">
        <v>95</v>
      </c>
      <c r="S17" s="528"/>
      <c r="T17" s="528"/>
      <c r="U17" s="528"/>
      <c r="V17" s="529"/>
      <c r="W17" s="434" t="s">
        <v>96</v>
      </c>
      <c r="X17" s="435"/>
      <c r="Y17" s="435"/>
      <c r="Z17" s="435"/>
      <c r="AA17" s="435"/>
      <c r="AB17" s="425"/>
      <c r="AC17" s="475">
        <v>1862</v>
      </c>
      <c r="AD17" s="476"/>
      <c r="AE17" s="476"/>
      <c r="AF17" s="476"/>
      <c r="AG17" s="515"/>
      <c r="AH17" s="475">
        <v>1980</v>
      </c>
      <c r="AI17" s="476"/>
      <c r="AJ17" s="476"/>
      <c r="AK17" s="476"/>
      <c r="AL17" s="477"/>
      <c r="AM17" s="447"/>
      <c r="AN17" s="448"/>
      <c r="AO17" s="448"/>
      <c r="AP17" s="448"/>
      <c r="AQ17" s="448"/>
      <c r="AR17" s="448"/>
      <c r="AS17" s="448"/>
      <c r="AT17" s="449"/>
      <c r="AU17" s="450"/>
      <c r="AV17" s="451"/>
      <c r="AW17" s="451"/>
      <c r="AX17" s="451"/>
      <c r="AY17" s="452" t="s">
        <v>97</v>
      </c>
      <c r="AZ17" s="453"/>
      <c r="BA17" s="453"/>
      <c r="BB17" s="453"/>
      <c r="BC17" s="453"/>
      <c r="BD17" s="453"/>
      <c r="BE17" s="453"/>
      <c r="BF17" s="453"/>
      <c r="BG17" s="453"/>
      <c r="BH17" s="453"/>
      <c r="BI17" s="453"/>
      <c r="BJ17" s="453"/>
      <c r="BK17" s="453"/>
      <c r="BL17" s="453"/>
      <c r="BM17" s="454"/>
      <c r="BN17" s="455">
        <v>1250328</v>
      </c>
      <c r="BO17" s="456"/>
      <c r="BP17" s="456"/>
      <c r="BQ17" s="456"/>
      <c r="BR17" s="456"/>
      <c r="BS17" s="456"/>
      <c r="BT17" s="456"/>
      <c r="BU17" s="457"/>
      <c r="BV17" s="455">
        <v>1182579</v>
      </c>
      <c r="BW17" s="456"/>
      <c r="BX17" s="456"/>
      <c r="BY17" s="456"/>
      <c r="BZ17" s="456"/>
      <c r="CA17" s="456"/>
      <c r="CB17" s="456"/>
      <c r="CC17" s="457"/>
      <c r="CD17" s="56"/>
      <c r="CE17" s="533"/>
      <c r="CF17" s="533"/>
      <c r="CG17" s="533"/>
      <c r="CH17" s="533"/>
      <c r="CI17" s="533"/>
      <c r="CJ17" s="533"/>
      <c r="CK17" s="533"/>
      <c r="CL17" s="533"/>
      <c r="CM17" s="533"/>
      <c r="CN17" s="533"/>
      <c r="CO17" s="533"/>
      <c r="CP17" s="533"/>
      <c r="CQ17" s="533"/>
      <c r="CR17" s="533"/>
      <c r="CS17" s="534"/>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x14ac:dyDescent="0.2">
      <c r="A18" s="42"/>
      <c r="B18" s="535" t="s">
        <v>98</v>
      </c>
      <c r="C18" s="467"/>
      <c r="D18" s="467"/>
      <c r="E18" s="536"/>
      <c r="F18" s="536"/>
      <c r="G18" s="536"/>
      <c r="H18" s="536"/>
      <c r="I18" s="536"/>
      <c r="J18" s="536"/>
      <c r="K18" s="536"/>
      <c r="L18" s="537">
        <v>737.56</v>
      </c>
      <c r="M18" s="537"/>
      <c r="N18" s="537"/>
      <c r="O18" s="537"/>
      <c r="P18" s="537"/>
      <c r="Q18" s="537"/>
      <c r="R18" s="538"/>
      <c r="S18" s="538"/>
      <c r="T18" s="538"/>
      <c r="U18" s="538"/>
      <c r="V18" s="539"/>
      <c r="W18" s="436"/>
      <c r="X18" s="437"/>
      <c r="Y18" s="437"/>
      <c r="Z18" s="437"/>
      <c r="AA18" s="437"/>
      <c r="AB18" s="428"/>
      <c r="AC18" s="540">
        <v>49.9</v>
      </c>
      <c r="AD18" s="541"/>
      <c r="AE18" s="541"/>
      <c r="AF18" s="541"/>
      <c r="AG18" s="542"/>
      <c r="AH18" s="540">
        <v>49.8</v>
      </c>
      <c r="AI18" s="541"/>
      <c r="AJ18" s="541"/>
      <c r="AK18" s="541"/>
      <c r="AL18" s="543"/>
      <c r="AM18" s="447"/>
      <c r="AN18" s="448"/>
      <c r="AO18" s="448"/>
      <c r="AP18" s="448"/>
      <c r="AQ18" s="448"/>
      <c r="AR18" s="448"/>
      <c r="AS18" s="448"/>
      <c r="AT18" s="449"/>
      <c r="AU18" s="450"/>
      <c r="AV18" s="451"/>
      <c r="AW18" s="451"/>
      <c r="AX18" s="451"/>
      <c r="AY18" s="452" t="s">
        <v>99</v>
      </c>
      <c r="AZ18" s="453"/>
      <c r="BA18" s="453"/>
      <c r="BB18" s="453"/>
      <c r="BC18" s="453"/>
      <c r="BD18" s="453"/>
      <c r="BE18" s="453"/>
      <c r="BF18" s="453"/>
      <c r="BG18" s="453"/>
      <c r="BH18" s="453"/>
      <c r="BI18" s="453"/>
      <c r="BJ18" s="453"/>
      <c r="BK18" s="453"/>
      <c r="BL18" s="453"/>
      <c r="BM18" s="454"/>
      <c r="BN18" s="455">
        <v>3700917</v>
      </c>
      <c r="BO18" s="456"/>
      <c r="BP18" s="456"/>
      <c r="BQ18" s="456"/>
      <c r="BR18" s="456"/>
      <c r="BS18" s="456"/>
      <c r="BT18" s="456"/>
      <c r="BU18" s="457"/>
      <c r="BV18" s="455">
        <v>3762195</v>
      </c>
      <c r="BW18" s="456"/>
      <c r="BX18" s="456"/>
      <c r="BY18" s="456"/>
      <c r="BZ18" s="456"/>
      <c r="CA18" s="456"/>
      <c r="CB18" s="456"/>
      <c r="CC18" s="457"/>
      <c r="CD18" s="56"/>
      <c r="CE18" s="533"/>
      <c r="CF18" s="533"/>
      <c r="CG18" s="533"/>
      <c r="CH18" s="533"/>
      <c r="CI18" s="533"/>
      <c r="CJ18" s="533"/>
      <c r="CK18" s="533"/>
      <c r="CL18" s="533"/>
      <c r="CM18" s="533"/>
      <c r="CN18" s="533"/>
      <c r="CO18" s="533"/>
      <c r="CP18" s="533"/>
      <c r="CQ18" s="533"/>
      <c r="CR18" s="533"/>
      <c r="CS18" s="534"/>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x14ac:dyDescent="0.2">
      <c r="A19" s="42"/>
      <c r="B19" s="535" t="s">
        <v>100</v>
      </c>
      <c r="C19" s="467"/>
      <c r="D19" s="467"/>
      <c r="E19" s="536"/>
      <c r="F19" s="536"/>
      <c r="G19" s="536"/>
      <c r="H19" s="536"/>
      <c r="I19" s="536"/>
      <c r="J19" s="536"/>
      <c r="K19" s="536"/>
      <c r="L19" s="544">
        <v>11</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47"/>
      <c r="AN19" s="448"/>
      <c r="AO19" s="448"/>
      <c r="AP19" s="448"/>
      <c r="AQ19" s="448"/>
      <c r="AR19" s="448"/>
      <c r="AS19" s="448"/>
      <c r="AT19" s="449"/>
      <c r="AU19" s="450"/>
      <c r="AV19" s="451"/>
      <c r="AW19" s="451"/>
      <c r="AX19" s="451"/>
      <c r="AY19" s="452" t="s">
        <v>101</v>
      </c>
      <c r="AZ19" s="453"/>
      <c r="BA19" s="453"/>
      <c r="BB19" s="453"/>
      <c r="BC19" s="453"/>
      <c r="BD19" s="453"/>
      <c r="BE19" s="453"/>
      <c r="BF19" s="453"/>
      <c r="BG19" s="453"/>
      <c r="BH19" s="453"/>
      <c r="BI19" s="453"/>
      <c r="BJ19" s="453"/>
      <c r="BK19" s="453"/>
      <c r="BL19" s="453"/>
      <c r="BM19" s="454"/>
      <c r="BN19" s="455">
        <v>5195360</v>
      </c>
      <c r="BO19" s="456"/>
      <c r="BP19" s="456"/>
      <c r="BQ19" s="456"/>
      <c r="BR19" s="456"/>
      <c r="BS19" s="456"/>
      <c r="BT19" s="456"/>
      <c r="BU19" s="457"/>
      <c r="BV19" s="455">
        <v>5230541</v>
      </c>
      <c r="BW19" s="456"/>
      <c r="BX19" s="456"/>
      <c r="BY19" s="456"/>
      <c r="BZ19" s="456"/>
      <c r="CA19" s="456"/>
      <c r="CB19" s="456"/>
      <c r="CC19" s="457"/>
      <c r="CD19" s="56"/>
      <c r="CE19" s="533"/>
      <c r="CF19" s="533"/>
      <c r="CG19" s="533"/>
      <c r="CH19" s="533"/>
      <c r="CI19" s="533"/>
      <c r="CJ19" s="533"/>
      <c r="CK19" s="533"/>
      <c r="CL19" s="533"/>
      <c r="CM19" s="533"/>
      <c r="CN19" s="533"/>
      <c r="CO19" s="533"/>
      <c r="CP19" s="533"/>
      <c r="CQ19" s="533"/>
      <c r="CR19" s="533"/>
      <c r="CS19" s="534"/>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x14ac:dyDescent="0.2">
      <c r="A20" s="42"/>
      <c r="B20" s="535" t="s">
        <v>102</v>
      </c>
      <c r="C20" s="467"/>
      <c r="D20" s="467"/>
      <c r="E20" s="536"/>
      <c r="F20" s="536"/>
      <c r="G20" s="536"/>
      <c r="H20" s="536"/>
      <c r="I20" s="536"/>
      <c r="J20" s="536"/>
      <c r="K20" s="536"/>
      <c r="L20" s="544">
        <v>2845</v>
      </c>
      <c r="M20" s="544"/>
      <c r="N20" s="544"/>
      <c r="O20" s="544"/>
      <c r="P20" s="544"/>
      <c r="Q20" s="544"/>
      <c r="R20" s="545"/>
      <c r="S20" s="545"/>
      <c r="T20" s="545"/>
      <c r="U20" s="545"/>
      <c r="V20" s="546"/>
      <c r="W20" s="436"/>
      <c r="X20" s="437"/>
      <c r="Y20" s="437"/>
      <c r="Z20" s="437"/>
      <c r="AA20" s="437"/>
      <c r="AB20" s="437"/>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56"/>
      <c r="CE20" s="533"/>
      <c r="CF20" s="533"/>
      <c r="CG20" s="533"/>
      <c r="CH20" s="533"/>
      <c r="CI20" s="533"/>
      <c r="CJ20" s="533"/>
      <c r="CK20" s="533"/>
      <c r="CL20" s="533"/>
      <c r="CM20" s="533"/>
      <c r="CN20" s="533"/>
      <c r="CO20" s="533"/>
      <c r="CP20" s="533"/>
      <c r="CQ20" s="533"/>
      <c r="CR20" s="533"/>
      <c r="CS20" s="534"/>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x14ac:dyDescent="0.15">
      <c r="A21" s="42"/>
      <c r="B21" s="555" t="s">
        <v>103</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2"/>
      <c r="AZ21" s="453"/>
      <c r="BA21" s="453"/>
      <c r="BB21" s="453"/>
      <c r="BC21" s="453"/>
      <c r="BD21" s="453"/>
      <c r="BE21" s="453"/>
      <c r="BF21" s="453"/>
      <c r="BG21" s="453"/>
      <c r="BH21" s="453"/>
      <c r="BI21" s="453"/>
      <c r="BJ21" s="453"/>
      <c r="BK21" s="453"/>
      <c r="BL21" s="453"/>
      <c r="BM21" s="454"/>
      <c r="BN21" s="455"/>
      <c r="BO21" s="456"/>
      <c r="BP21" s="456"/>
      <c r="BQ21" s="456"/>
      <c r="BR21" s="456"/>
      <c r="BS21" s="456"/>
      <c r="BT21" s="456"/>
      <c r="BU21" s="457"/>
      <c r="BV21" s="455"/>
      <c r="BW21" s="456"/>
      <c r="BX21" s="456"/>
      <c r="BY21" s="456"/>
      <c r="BZ21" s="456"/>
      <c r="CA21" s="456"/>
      <c r="CB21" s="456"/>
      <c r="CC21" s="457"/>
      <c r="CD21" s="56"/>
      <c r="CE21" s="533"/>
      <c r="CF21" s="533"/>
      <c r="CG21" s="533"/>
      <c r="CH21" s="533"/>
      <c r="CI21" s="533"/>
      <c r="CJ21" s="533"/>
      <c r="CK21" s="533"/>
      <c r="CL21" s="533"/>
      <c r="CM21" s="533"/>
      <c r="CN21" s="533"/>
      <c r="CO21" s="533"/>
      <c r="CP21" s="533"/>
      <c r="CQ21" s="533"/>
      <c r="CR21" s="533"/>
      <c r="CS21" s="534"/>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x14ac:dyDescent="0.2">
      <c r="A22" s="42"/>
      <c r="B22" s="558" t="s">
        <v>104</v>
      </c>
      <c r="C22" s="559"/>
      <c r="D22" s="560"/>
      <c r="E22" s="430" t="s">
        <v>26</v>
      </c>
      <c r="F22" s="435"/>
      <c r="G22" s="435"/>
      <c r="H22" s="435"/>
      <c r="I22" s="435"/>
      <c r="J22" s="435"/>
      <c r="K22" s="425"/>
      <c r="L22" s="430" t="s">
        <v>105</v>
      </c>
      <c r="M22" s="435"/>
      <c r="N22" s="435"/>
      <c r="O22" s="435"/>
      <c r="P22" s="425"/>
      <c r="Q22" s="567" t="s">
        <v>106</v>
      </c>
      <c r="R22" s="568"/>
      <c r="S22" s="568"/>
      <c r="T22" s="568"/>
      <c r="U22" s="568"/>
      <c r="V22" s="569"/>
      <c r="W22" s="573" t="s">
        <v>107</v>
      </c>
      <c r="X22" s="559"/>
      <c r="Y22" s="560"/>
      <c r="Z22" s="430" t="s">
        <v>26</v>
      </c>
      <c r="AA22" s="435"/>
      <c r="AB22" s="435"/>
      <c r="AC22" s="435"/>
      <c r="AD22" s="435"/>
      <c r="AE22" s="435"/>
      <c r="AF22" s="435"/>
      <c r="AG22" s="425"/>
      <c r="AH22" s="578" t="s">
        <v>108</v>
      </c>
      <c r="AI22" s="435"/>
      <c r="AJ22" s="435"/>
      <c r="AK22" s="435"/>
      <c r="AL22" s="425"/>
      <c r="AM22" s="578" t="s">
        <v>109</v>
      </c>
      <c r="AN22" s="579"/>
      <c r="AO22" s="579"/>
      <c r="AP22" s="579"/>
      <c r="AQ22" s="579"/>
      <c r="AR22" s="580"/>
      <c r="AS22" s="567" t="s">
        <v>106</v>
      </c>
      <c r="AT22" s="568"/>
      <c r="AU22" s="568"/>
      <c r="AV22" s="568"/>
      <c r="AW22" s="568"/>
      <c r="AX22" s="584"/>
      <c r="AY22" s="586"/>
      <c r="AZ22" s="587"/>
      <c r="BA22" s="587"/>
      <c r="BB22" s="587"/>
      <c r="BC22" s="587"/>
      <c r="BD22" s="587"/>
      <c r="BE22" s="587"/>
      <c r="BF22" s="587"/>
      <c r="BG22" s="587"/>
      <c r="BH22" s="587"/>
      <c r="BI22" s="587"/>
      <c r="BJ22" s="587"/>
      <c r="BK22" s="587"/>
      <c r="BL22" s="587"/>
      <c r="BM22" s="588"/>
      <c r="BN22" s="589"/>
      <c r="BO22" s="590"/>
      <c r="BP22" s="590"/>
      <c r="BQ22" s="590"/>
      <c r="BR22" s="590"/>
      <c r="BS22" s="590"/>
      <c r="BT22" s="590"/>
      <c r="BU22" s="591"/>
      <c r="BV22" s="589"/>
      <c r="BW22" s="590"/>
      <c r="BX22" s="590"/>
      <c r="BY22" s="590"/>
      <c r="BZ22" s="590"/>
      <c r="CA22" s="590"/>
      <c r="CB22" s="590"/>
      <c r="CC22" s="591"/>
      <c r="CD22" s="56"/>
      <c r="CE22" s="533"/>
      <c r="CF22" s="533"/>
      <c r="CG22" s="533"/>
      <c r="CH22" s="533"/>
      <c r="CI22" s="533"/>
      <c r="CJ22" s="533"/>
      <c r="CK22" s="533"/>
      <c r="CL22" s="533"/>
      <c r="CM22" s="533"/>
      <c r="CN22" s="533"/>
      <c r="CO22" s="533"/>
      <c r="CP22" s="533"/>
      <c r="CQ22" s="533"/>
      <c r="CR22" s="533"/>
      <c r="CS22" s="534"/>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x14ac:dyDescent="0.15">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1"/>
      <c r="AN23" s="582"/>
      <c r="AO23" s="582"/>
      <c r="AP23" s="582"/>
      <c r="AQ23" s="582"/>
      <c r="AR23" s="583"/>
      <c r="AS23" s="570"/>
      <c r="AT23" s="571"/>
      <c r="AU23" s="571"/>
      <c r="AV23" s="571"/>
      <c r="AW23" s="571"/>
      <c r="AX23" s="585"/>
      <c r="AY23" s="384" t="s">
        <v>110</v>
      </c>
      <c r="AZ23" s="385"/>
      <c r="BA23" s="385"/>
      <c r="BB23" s="385"/>
      <c r="BC23" s="385"/>
      <c r="BD23" s="385"/>
      <c r="BE23" s="385"/>
      <c r="BF23" s="385"/>
      <c r="BG23" s="385"/>
      <c r="BH23" s="385"/>
      <c r="BI23" s="385"/>
      <c r="BJ23" s="385"/>
      <c r="BK23" s="385"/>
      <c r="BL23" s="385"/>
      <c r="BM23" s="386"/>
      <c r="BN23" s="455">
        <v>8569329</v>
      </c>
      <c r="BO23" s="456"/>
      <c r="BP23" s="456"/>
      <c r="BQ23" s="456"/>
      <c r="BR23" s="456"/>
      <c r="BS23" s="456"/>
      <c r="BT23" s="456"/>
      <c r="BU23" s="457"/>
      <c r="BV23" s="455">
        <v>8829935</v>
      </c>
      <c r="BW23" s="456"/>
      <c r="BX23" s="456"/>
      <c r="BY23" s="456"/>
      <c r="BZ23" s="456"/>
      <c r="CA23" s="456"/>
      <c r="CB23" s="456"/>
      <c r="CC23" s="457"/>
      <c r="CD23" s="56"/>
      <c r="CE23" s="533"/>
      <c r="CF23" s="533"/>
      <c r="CG23" s="533"/>
      <c r="CH23" s="533"/>
      <c r="CI23" s="533"/>
      <c r="CJ23" s="533"/>
      <c r="CK23" s="533"/>
      <c r="CL23" s="533"/>
      <c r="CM23" s="533"/>
      <c r="CN23" s="533"/>
      <c r="CO23" s="533"/>
      <c r="CP23" s="533"/>
      <c r="CQ23" s="533"/>
      <c r="CR23" s="533"/>
      <c r="CS23" s="534"/>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x14ac:dyDescent="0.2">
      <c r="A24" s="42"/>
      <c r="B24" s="561"/>
      <c r="C24" s="562"/>
      <c r="D24" s="563"/>
      <c r="E24" s="474" t="s">
        <v>111</v>
      </c>
      <c r="F24" s="448"/>
      <c r="G24" s="448"/>
      <c r="H24" s="448"/>
      <c r="I24" s="448"/>
      <c r="J24" s="448"/>
      <c r="K24" s="449"/>
      <c r="L24" s="475">
        <v>1</v>
      </c>
      <c r="M24" s="476"/>
      <c r="N24" s="476"/>
      <c r="O24" s="476"/>
      <c r="P24" s="515"/>
      <c r="Q24" s="475">
        <v>8100</v>
      </c>
      <c r="R24" s="476"/>
      <c r="S24" s="476"/>
      <c r="T24" s="476"/>
      <c r="U24" s="476"/>
      <c r="V24" s="515"/>
      <c r="W24" s="574"/>
      <c r="X24" s="562"/>
      <c r="Y24" s="563"/>
      <c r="Z24" s="474" t="s">
        <v>112</v>
      </c>
      <c r="AA24" s="448"/>
      <c r="AB24" s="448"/>
      <c r="AC24" s="448"/>
      <c r="AD24" s="448"/>
      <c r="AE24" s="448"/>
      <c r="AF24" s="448"/>
      <c r="AG24" s="449"/>
      <c r="AH24" s="475">
        <v>101</v>
      </c>
      <c r="AI24" s="476"/>
      <c r="AJ24" s="476"/>
      <c r="AK24" s="476"/>
      <c r="AL24" s="515"/>
      <c r="AM24" s="475">
        <v>306434</v>
      </c>
      <c r="AN24" s="476"/>
      <c r="AO24" s="476"/>
      <c r="AP24" s="476"/>
      <c r="AQ24" s="476"/>
      <c r="AR24" s="515"/>
      <c r="AS24" s="475">
        <v>3034</v>
      </c>
      <c r="AT24" s="476"/>
      <c r="AU24" s="476"/>
      <c r="AV24" s="476"/>
      <c r="AW24" s="476"/>
      <c r="AX24" s="477"/>
      <c r="AY24" s="586" t="s">
        <v>113</v>
      </c>
      <c r="AZ24" s="587"/>
      <c r="BA24" s="587"/>
      <c r="BB24" s="587"/>
      <c r="BC24" s="587"/>
      <c r="BD24" s="587"/>
      <c r="BE24" s="587"/>
      <c r="BF24" s="587"/>
      <c r="BG24" s="587"/>
      <c r="BH24" s="587"/>
      <c r="BI24" s="587"/>
      <c r="BJ24" s="587"/>
      <c r="BK24" s="587"/>
      <c r="BL24" s="587"/>
      <c r="BM24" s="588"/>
      <c r="BN24" s="455">
        <v>7259901</v>
      </c>
      <c r="BO24" s="456"/>
      <c r="BP24" s="456"/>
      <c r="BQ24" s="456"/>
      <c r="BR24" s="456"/>
      <c r="BS24" s="456"/>
      <c r="BT24" s="456"/>
      <c r="BU24" s="457"/>
      <c r="BV24" s="455">
        <v>7460408</v>
      </c>
      <c r="BW24" s="456"/>
      <c r="BX24" s="456"/>
      <c r="BY24" s="456"/>
      <c r="BZ24" s="456"/>
      <c r="CA24" s="456"/>
      <c r="CB24" s="456"/>
      <c r="CC24" s="457"/>
      <c r="CD24" s="56"/>
      <c r="CE24" s="533"/>
      <c r="CF24" s="533"/>
      <c r="CG24" s="533"/>
      <c r="CH24" s="533"/>
      <c r="CI24" s="533"/>
      <c r="CJ24" s="533"/>
      <c r="CK24" s="533"/>
      <c r="CL24" s="533"/>
      <c r="CM24" s="533"/>
      <c r="CN24" s="533"/>
      <c r="CO24" s="533"/>
      <c r="CP24" s="533"/>
      <c r="CQ24" s="533"/>
      <c r="CR24" s="533"/>
      <c r="CS24" s="534"/>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x14ac:dyDescent="0.15">
      <c r="A25" s="42"/>
      <c r="B25" s="561"/>
      <c r="C25" s="562"/>
      <c r="D25" s="563"/>
      <c r="E25" s="474" t="s">
        <v>114</v>
      </c>
      <c r="F25" s="448"/>
      <c r="G25" s="448"/>
      <c r="H25" s="448"/>
      <c r="I25" s="448"/>
      <c r="J25" s="448"/>
      <c r="K25" s="449"/>
      <c r="L25" s="475">
        <v>1</v>
      </c>
      <c r="M25" s="476"/>
      <c r="N25" s="476"/>
      <c r="O25" s="476"/>
      <c r="P25" s="515"/>
      <c r="Q25" s="475">
        <v>6300</v>
      </c>
      <c r="R25" s="476"/>
      <c r="S25" s="476"/>
      <c r="T25" s="476"/>
      <c r="U25" s="476"/>
      <c r="V25" s="515"/>
      <c r="W25" s="574"/>
      <c r="X25" s="562"/>
      <c r="Y25" s="563"/>
      <c r="Z25" s="474" t="s">
        <v>115</v>
      </c>
      <c r="AA25" s="448"/>
      <c r="AB25" s="448"/>
      <c r="AC25" s="448"/>
      <c r="AD25" s="448"/>
      <c r="AE25" s="448"/>
      <c r="AF25" s="448"/>
      <c r="AG25" s="449"/>
      <c r="AH25" s="475" t="s">
        <v>116</v>
      </c>
      <c r="AI25" s="476"/>
      <c r="AJ25" s="476"/>
      <c r="AK25" s="476"/>
      <c r="AL25" s="515"/>
      <c r="AM25" s="475" t="s">
        <v>117</v>
      </c>
      <c r="AN25" s="476"/>
      <c r="AO25" s="476"/>
      <c r="AP25" s="476"/>
      <c r="AQ25" s="476"/>
      <c r="AR25" s="515"/>
      <c r="AS25" s="475" t="s">
        <v>71</v>
      </c>
      <c r="AT25" s="476"/>
      <c r="AU25" s="476"/>
      <c r="AV25" s="476"/>
      <c r="AW25" s="476"/>
      <c r="AX25" s="477"/>
      <c r="AY25" s="384" t="s">
        <v>118</v>
      </c>
      <c r="AZ25" s="385"/>
      <c r="BA25" s="385"/>
      <c r="BB25" s="385"/>
      <c r="BC25" s="385"/>
      <c r="BD25" s="385"/>
      <c r="BE25" s="385"/>
      <c r="BF25" s="385"/>
      <c r="BG25" s="385"/>
      <c r="BH25" s="385"/>
      <c r="BI25" s="385"/>
      <c r="BJ25" s="385"/>
      <c r="BK25" s="385"/>
      <c r="BL25" s="385"/>
      <c r="BM25" s="386"/>
      <c r="BN25" s="387">
        <v>365834</v>
      </c>
      <c r="BO25" s="388"/>
      <c r="BP25" s="388"/>
      <c r="BQ25" s="388"/>
      <c r="BR25" s="388"/>
      <c r="BS25" s="388"/>
      <c r="BT25" s="388"/>
      <c r="BU25" s="389"/>
      <c r="BV25" s="387">
        <v>496393</v>
      </c>
      <c r="BW25" s="388"/>
      <c r="BX25" s="388"/>
      <c r="BY25" s="388"/>
      <c r="BZ25" s="388"/>
      <c r="CA25" s="388"/>
      <c r="CB25" s="388"/>
      <c r="CC25" s="389"/>
      <c r="CD25" s="56"/>
      <c r="CE25" s="533"/>
      <c r="CF25" s="533"/>
      <c r="CG25" s="533"/>
      <c r="CH25" s="533"/>
      <c r="CI25" s="533"/>
      <c r="CJ25" s="533"/>
      <c r="CK25" s="533"/>
      <c r="CL25" s="533"/>
      <c r="CM25" s="533"/>
      <c r="CN25" s="533"/>
      <c r="CO25" s="533"/>
      <c r="CP25" s="533"/>
      <c r="CQ25" s="533"/>
      <c r="CR25" s="533"/>
      <c r="CS25" s="534"/>
      <c r="CT25" s="421"/>
      <c r="CU25" s="422"/>
      <c r="CV25" s="422"/>
      <c r="CW25" s="422"/>
      <c r="CX25" s="422"/>
      <c r="CY25" s="422"/>
      <c r="CZ25" s="422"/>
      <c r="DA25" s="423"/>
      <c r="DB25" s="421"/>
      <c r="DC25" s="422"/>
      <c r="DD25" s="422"/>
      <c r="DE25" s="422"/>
      <c r="DF25" s="422"/>
      <c r="DG25" s="422"/>
      <c r="DH25" s="422"/>
      <c r="DI25" s="423"/>
    </row>
    <row r="26" spans="1:119" s="41" customFormat="1" ht="18.75" customHeight="1" x14ac:dyDescent="0.15">
      <c r="A26" s="42"/>
      <c r="B26" s="561"/>
      <c r="C26" s="562"/>
      <c r="D26" s="563"/>
      <c r="E26" s="474" t="s">
        <v>119</v>
      </c>
      <c r="F26" s="448"/>
      <c r="G26" s="448"/>
      <c r="H26" s="448"/>
      <c r="I26" s="448"/>
      <c r="J26" s="448"/>
      <c r="K26" s="449"/>
      <c r="L26" s="475">
        <v>1</v>
      </c>
      <c r="M26" s="476"/>
      <c r="N26" s="476"/>
      <c r="O26" s="476"/>
      <c r="P26" s="515"/>
      <c r="Q26" s="475">
        <v>5600</v>
      </c>
      <c r="R26" s="476"/>
      <c r="S26" s="476"/>
      <c r="T26" s="476"/>
      <c r="U26" s="476"/>
      <c r="V26" s="515"/>
      <c r="W26" s="574"/>
      <c r="X26" s="562"/>
      <c r="Y26" s="563"/>
      <c r="Z26" s="474" t="s">
        <v>120</v>
      </c>
      <c r="AA26" s="592"/>
      <c r="AB26" s="592"/>
      <c r="AC26" s="592"/>
      <c r="AD26" s="592"/>
      <c r="AE26" s="592"/>
      <c r="AF26" s="592"/>
      <c r="AG26" s="593"/>
      <c r="AH26" s="475">
        <v>6</v>
      </c>
      <c r="AI26" s="476"/>
      <c r="AJ26" s="476"/>
      <c r="AK26" s="476"/>
      <c r="AL26" s="515"/>
      <c r="AM26" s="475">
        <v>14364</v>
      </c>
      <c r="AN26" s="476"/>
      <c r="AO26" s="476"/>
      <c r="AP26" s="476"/>
      <c r="AQ26" s="476"/>
      <c r="AR26" s="515"/>
      <c r="AS26" s="475">
        <v>2394</v>
      </c>
      <c r="AT26" s="476"/>
      <c r="AU26" s="476"/>
      <c r="AV26" s="476"/>
      <c r="AW26" s="476"/>
      <c r="AX26" s="477"/>
      <c r="AY26" s="458" t="s">
        <v>121</v>
      </c>
      <c r="AZ26" s="459"/>
      <c r="BA26" s="459"/>
      <c r="BB26" s="459"/>
      <c r="BC26" s="459"/>
      <c r="BD26" s="459"/>
      <c r="BE26" s="459"/>
      <c r="BF26" s="459"/>
      <c r="BG26" s="459"/>
      <c r="BH26" s="459"/>
      <c r="BI26" s="459"/>
      <c r="BJ26" s="459"/>
      <c r="BK26" s="459"/>
      <c r="BL26" s="459"/>
      <c r="BM26" s="460"/>
      <c r="BN26" s="455" t="s">
        <v>122</v>
      </c>
      <c r="BO26" s="456"/>
      <c r="BP26" s="456"/>
      <c r="BQ26" s="456"/>
      <c r="BR26" s="456"/>
      <c r="BS26" s="456"/>
      <c r="BT26" s="456"/>
      <c r="BU26" s="457"/>
      <c r="BV26" s="455" t="s">
        <v>72</v>
      </c>
      <c r="BW26" s="456"/>
      <c r="BX26" s="456"/>
      <c r="BY26" s="456"/>
      <c r="BZ26" s="456"/>
      <c r="CA26" s="456"/>
      <c r="CB26" s="456"/>
      <c r="CC26" s="457"/>
      <c r="CD26" s="56"/>
      <c r="CE26" s="533"/>
      <c r="CF26" s="533"/>
      <c r="CG26" s="533"/>
      <c r="CH26" s="533"/>
      <c r="CI26" s="533"/>
      <c r="CJ26" s="533"/>
      <c r="CK26" s="533"/>
      <c r="CL26" s="533"/>
      <c r="CM26" s="533"/>
      <c r="CN26" s="533"/>
      <c r="CO26" s="533"/>
      <c r="CP26" s="533"/>
      <c r="CQ26" s="533"/>
      <c r="CR26" s="533"/>
      <c r="CS26" s="534"/>
      <c r="CT26" s="421"/>
      <c r="CU26" s="422"/>
      <c r="CV26" s="422"/>
      <c r="CW26" s="422"/>
      <c r="CX26" s="422"/>
      <c r="CY26" s="422"/>
      <c r="CZ26" s="422"/>
      <c r="DA26" s="423"/>
      <c r="DB26" s="421"/>
      <c r="DC26" s="422"/>
      <c r="DD26" s="422"/>
      <c r="DE26" s="422"/>
      <c r="DF26" s="422"/>
      <c r="DG26" s="422"/>
      <c r="DH26" s="422"/>
      <c r="DI26" s="423"/>
    </row>
    <row r="27" spans="1:119" ht="18.75" customHeight="1" thickBot="1" x14ac:dyDescent="0.2">
      <c r="A27" s="42"/>
      <c r="B27" s="561"/>
      <c r="C27" s="562"/>
      <c r="D27" s="563"/>
      <c r="E27" s="474" t="s">
        <v>123</v>
      </c>
      <c r="F27" s="448"/>
      <c r="G27" s="448"/>
      <c r="H27" s="448"/>
      <c r="I27" s="448"/>
      <c r="J27" s="448"/>
      <c r="K27" s="449"/>
      <c r="L27" s="475">
        <v>1</v>
      </c>
      <c r="M27" s="476"/>
      <c r="N27" s="476"/>
      <c r="O27" s="476"/>
      <c r="P27" s="515"/>
      <c r="Q27" s="475">
        <v>3100</v>
      </c>
      <c r="R27" s="476"/>
      <c r="S27" s="476"/>
      <c r="T27" s="476"/>
      <c r="U27" s="476"/>
      <c r="V27" s="515"/>
      <c r="W27" s="574"/>
      <c r="X27" s="562"/>
      <c r="Y27" s="563"/>
      <c r="Z27" s="474" t="s">
        <v>124</v>
      </c>
      <c r="AA27" s="448"/>
      <c r="AB27" s="448"/>
      <c r="AC27" s="448"/>
      <c r="AD27" s="448"/>
      <c r="AE27" s="448"/>
      <c r="AF27" s="448"/>
      <c r="AG27" s="449"/>
      <c r="AH27" s="475">
        <v>1</v>
      </c>
      <c r="AI27" s="476"/>
      <c r="AJ27" s="476"/>
      <c r="AK27" s="476"/>
      <c r="AL27" s="515"/>
      <c r="AM27" s="475" t="s">
        <v>125</v>
      </c>
      <c r="AN27" s="476"/>
      <c r="AO27" s="476"/>
      <c r="AP27" s="476"/>
      <c r="AQ27" s="476"/>
      <c r="AR27" s="515"/>
      <c r="AS27" s="475" t="s">
        <v>126</v>
      </c>
      <c r="AT27" s="476"/>
      <c r="AU27" s="476"/>
      <c r="AV27" s="476"/>
      <c r="AW27" s="476"/>
      <c r="AX27" s="477"/>
      <c r="AY27" s="516" t="s">
        <v>127</v>
      </c>
      <c r="AZ27" s="517"/>
      <c r="BA27" s="517"/>
      <c r="BB27" s="517"/>
      <c r="BC27" s="517"/>
      <c r="BD27" s="517"/>
      <c r="BE27" s="517"/>
      <c r="BF27" s="517"/>
      <c r="BG27" s="517"/>
      <c r="BH27" s="517"/>
      <c r="BI27" s="517"/>
      <c r="BJ27" s="517"/>
      <c r="BK27" s="517"/>
      <c r="BL27" s="517"/>
      <c r="BM27" s="518"/>
      <c r="BN27" s="589">
        <v>150000</v>
      </c>
      <c r="BO27" s="590"/>
      <c r="BP27" s="590"/>
      <c r="BQ27" s="590"/>
      <c r="BR27" s="590"/>
      <c r="BS27" s="590"/>
      <c r="BT27" s="590"/>
      <c r="BU27" s="591"/>
      <c r="BV27" s="589">
        <v>150000</v>
      </c>
      <c r="BW27" s="590"/>
      <c r="BX27" s="590"/>
      <c r="BY27" s="590"/>
      <c r="BZ27" s="590"/>
      <c r="CA27" s="590"/>
      <c r="CB27" s="590"/>
      <c r="CC27" s="591"/>
      <c r="CD27" s="58"/>
      <c r="CE27" s="533"/>
      <c r="CF27" s="533"/>
      <c r="CG27" s="533"/>
      <c r="CH27" s="533"/>
      <c r="CI27" s="533"/>
      <c r="CJ27" s="533"/>
      <c r="CK27" s="533"/>
      <c r="CL27" s="533"/>
      <c r="CM27" s="533"/>
      <c r="CN27" s="533"/>
      <c r="CO27" s="533"/>
      <c r="CP27" s="533"/>
      <c r="CQ27" s="533"/>
      <c r="CR27" s="533"/>
      <c r="CS27" s="534"/>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x14ac:dyDescent="0.15">
      <c r="A28" s="42"/>
      <c r="B28" s="561"/>
      <c r="C28" s="562"/>
      <c r="D28" s="563"/>
      <c r="E28" s="474" t="s">
        <v>128</v>
      </c>
      <c r="F28" s="448"/>
      <c r="G28" s="448"/>
      <c r="H28" s="448"/>
      <c r="I28" s="448"/>
      <c r="J28" s="448"/>
      <c r="K28" s="449"/>
      <c r="L28" s="475">
        <v>1</v>
      </c>
      <c r="M28" s="476"/>
      <c r="N28" s="476"/>
      <c r="O28" s="476"/>
      <c r="P28" s="515"/>
      <c r="Q28" s="475">
        <v>2500</v>
      </c>
      <c r="R28" s="476"/>
      <c r="S28" s="476"/>
      <c r="T28" s="476"/>
      <c r="U28" s="476"/>
      <c r="V28" s="515"/>
      <c r="W28" s="574"/>
      <c r="X28" s="562"/>
      <c r="Y28" s="563"/>
      <c r="Z28" s="474" t="s">
        <v>129</v>
      </c>
      <c r="AA28" s="448"/>
      <c r="AB28" s="448"/>
      <c r="AC28" s="448"/>
      <c r="AD28" s="448"/>
      <c r="AE28" s="448"/>
      <c r="AF28" s="448"/>
      <c r="AG28" s="449"/>
      <c r="AH28" s="475" t="s">
        <v>130</v>
      </c>
      <c r="AI28" s="476"/>
      <c r="AJ28" s="476"/>
      <c r="AK28" s="476"/>
      <c r="AL28" s="515"/>
      <c r="AM28" s="475" t="s">
        <v>131</v>
      </c>
      <c r="AN28" s="476"/>
      <c r="AO28" s="476"/>
      <c r="AP28" s="476"/>
      <c r="AQ28" s="476"/>
      <c r="AR28" s="515"/>
      <c r="AS28" s="475" t="s">
        <v>71</v>
      </c>
      <c r="AT28" s="476"/>
      <c r="AU28" s="476"/>
      <c r="AV28" s="476"/>
      <c r="AW28" s="476"/>
      <c r="AX28" s="477"/>
      <c r="AY28" s="600" t="s">
        <v>132</v>
      </c>
      <c r="AZ28" s="601"/>
      <c r="BA28" s="601"/>
      <c r="BB28" s="602"/>
      <c r="BC28" s="384" t="s">
        <v>133</v>
      </c>
      <c r="BD28" s="385"/>
      <c r="BE28" s="385"/>
      <c r="BF28" s="385"/>
      <c r="BG28" s="385"/>
      <c r="BH28" s="385"/>
      <c r="BI28" s="385"/>
      <c r="BJ28" s="385"/>
      <c r="BK28" s="385"/>
      <c r="BL28" s="385"/>
      <c r="BM28" s="386"/>
      <c r="BN28" s="387">
        <v>740508</v>
      </c>
      <c r="BO28" s="388"/>
      <c r="BP28" s="388"/>
      <c r="BQ28" s="388"/>
      <c r="BR28" s="388"/>
      <c r="BS28" s="388"/>
      <c r="BT28" s="388"/>
      <c r="BU28" s="389"/>
      <c r="BV28" s="387">
        <v>910455</v>
      </c>
      <c r="BW28" s="388"/>
      <c r="BX28" s="388"/>
      <c r="BY28" s="388"/>
      <c r="BZ28" s="388"/>
      <c r="CA28" s="388"/>
      <c r="CB28" s="388"/>
      <c r="CC28" s="389"/>
      <c r="CD28" s="56"/>
      <c r="CE28" s="533"/>
      <c r="CF28" s="533"/>
      <c r="CG28" s="533"/>
      <c r="CH28" s="533"/>
      <c r="CI28" s="533"/>
      <c r="CJ28" s="533"/>
      <c r="CK28" s="533"/>
      <c r="CL28" s="533"/>
      <c r="CM28" s="533"/>
      <c r="CN28" s="533"/>
      <c r="CO28" s="533"/>
      <c r="CP28" s="533"/>
      <c r="CQ28" s="533"/>
      <c r="CR28" s="533"/>
      <c r="CS28" s="534"/>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x14ac:dyDescent="0.15">
      <c r="A29" s="42"/>
      <c r="B29" s="561"/>
      <c r="C29" s="562"/>
      <c r="D29" s="563"/>
      <c r="E29" s="474" t="s">
        <v>134</v>
      </c>
      <c r="F29" s="448"/>
      <c r="G29" s="448"/>
      <c r="H29" s="448"/>
      <c r="I29" s="448"/>
      <c r="J29" s="448"/>
      <c r="K29" s="449"/>
      <c r="L29" s="475">
        <v>8</v>
      </c>
      <c r="M29" s="476"/>
      <c r="N29" s="476"/>
      <c r="O29" s="476"/>
      <c r="P29" s="515"/>
      <c r="Q29" s="475">
        <v>2350</v>
      </c>
      <c r="R29" s="476"/>
      <c r="S29" s="476"/>
      <c r="T29" s="476"/>
      <c r="U29" s="476"/>
      <c r="V29" s="515"/>
      <c r="W29" s="575"/>
      <c r="X29" s="576"/>
      <c r="Y29" s="577"/>
      <c r="Z29" s="474" t="s">
        <v>135</v>
      </c>
      <c r="AA29" s="448"/>
      <c r="AB29" s="448"/>
      <c r="AC29" s="448"/>
      <c r="AD29" s="448"/>
      <c r="AE29" s="448"/>
      <c r="AF29" s="448"/>
      <c r="AG29" s="449"/>
      <c r="AH29" s="475">
        <v>102</v>
      </c>
      <c r="AI29" s="476"/>
      <c r="AJ29" s="476"/>
      <c r="AK29" s="476"/>
      <c r="AL29" s="515"/>
      <c r="AM29" s="475">
        <v>310320</v>
      </c>
      <c r="AN29" s="476"/>
      <c r="AO29" s="476"/>
      <c r="AP29" s="476"/>
      <c r="AQ29" s="476"/>
      <c r="AR29" s="515"/>
      <c r="AS29" s="475">
        <v>3042</v>
      </c>
      <c r="AT29" s="476"/>
      <c r="AU29" s="476"/>
      <c r="AV29" s="476"/>
      <c r="AW29" s="476"/>
      <c r="AX29" s="477"/>
      <c r="AY29" s="603"/>
      <c r="AZ29" s="604"/>
      <c r="BA29" s="604"/>
      <c r="BB29" s="605"/>
      <c r="BC29" s="452" t="s">
        <v>136</v>
      </c>
      <c r="BD29" s="453"/>
      <c r="BE29" s="453"/>
      <c r="BF29" s="453"/>
      <c r="BG29" s="453"/>
      <c r="BH29" s="453"/>
      <c r="BI29" s="453"/>
      <c r="BJ29" s="453"/>
      <c r="BK29" s="453"/>
      <c r="BL29" s="453"/>
      <c r="BM29" s="454"/>
      <c r="BN29" s="455">
        <v>73701</v>
      </c>
      <c r="BO29" s="456"/>
      <c r="BP29" s="456"/>
      <c r="BQ29" s="456"/>
      <c r="BR29" s="456"/>
      <c r="BS29" s="456"/>
      <c r="BT29" s="456"/>
      <c r="BU29" s="457"/>
      <c r="BV29" s="455">
        <v>67798</v>
      </c>
      <c r="BW29" s="456"/>
      <c r="BX29" s="456"/>
      <c r="BY29" s="456"/>
      <c r="BZ29" s="456"/>
      <c r="CA29" s="456"/>
      <c r="CB29" s="456"/>
      <c r="CC29" s="457"/>
      <c r="CD29" s="58"/>
      <c r="CE29" s="533"/>
      <c r="CF29" s="533"/>
      <c r="CG29" s="533"/>
      <c r="CH29" s="533"/>
      <c r="CI29" s="533"/>
      <c r="CJ29" s="533"/>
      <c r="CK29" s="533"/>
      <c r="CL29" s="533"/>
      <c r="CM29" s="533"/>
      <c r="CN29" s="533"/>
      <c r="CO29" s="533"/>
      <c r="CP29" s="533"/>
      <c r="CQ29" s="533"/>
      <c r="CR29" s="533"/>
      <c r="CS29" s="534"/>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x14ac:dyDescent="0.2">
      <c r="A30" s="42"/>
      <c r="B30" s="564"/>
      <c r="C30" s="565"/>
      <c r="D30" s="566"/>
      <c r="E30" s="478"/>
      <c r="F30" s="479"/>
      <c r="G30" s="479"/>
      <c r="H30" s="479"/>
      <c r="I30" s="479"/>
      <c r="J30" s="479"/>
      <c r="K30" s="480"/>
      <c r="L30" s="594"/>
      <c r="M30" s="595"/>
      <c r="N30" s="595"/>
      <c r="O30" s="595"/>
      <c r="P30" s="596"/>
      <c r="Q30" s="594"/>
      <c r="R30" s="595"/>
      <c r="S30" s="595"/>
      <c r="T30" s="595"/>
      <c r="U30" s="595"/>
      <c r="V30" s="596"/>
      <c r="W30" s="597" t="s">
        <v>137</v>
      </c>
      <c r="X30" s="598"/>
      <c r="Y30" s="598"/>
      <c r="Z30" s="598"/>
      <c r="AA30" s="598"/>
      <c r="AB30" s="598"/>
      <c r="AC30" s="598"/>
      <c r="AD30" s="598"/>
      <c r="AE30" s="598"/>
      <c r="AF30" s="598"/>
      <c r="AG30" s="599"/>
      <c r="AH30" s="540">
        <v>97.9</v>
      </c>
      <c r="AI30" s="541"/>
      <c r="AJ30" s="541"/>
      <c r="AK30" s="541"/>
      <c r="AL30" s="541"/>
      <c r="AM30" s="541"/>
      <c r="AN30" s="541"/>
      <c r="AO30" s="541"/>
      <c r="AP30" s="541"/>
      <c r="AQ30" s="541"/>
      <c r="AR30" s="541"/>
      <c r="AS30" s="541"/>
      <c r="AT30" s="541"/>
      <c r="AU30" s="541"/>
      <c r="AV30" s="541"/>
      <c r="AW30" s="541"/>
      <c r="AX30" s="543"/>
      <c r="AY30" s="606"/>
      <c r="AZ30" s="607"/>
      <c r="BA30" s="607"/>
      <c r="BB30" s="608"/>
      <c r="BC30" s="586" t="s">
        <v>138</v>
      </c>
      <c r="BD30" s="587"/>
      <c r="BE30" s="587"/>
      <c r="BF30" s="587"/>
      <c r="BG30" s="587"/>
      <c r="BH30" s="587"/>
      <c r="BI30" s="587"/>
      <c r="BJ30" s="587"/>
      <c r="BK30" s="587"/>
      <c r="BL30" s="587"/>
      <c r="BM30" s="588"/>
      <c r="BN30" s="589">
        <v>548762</v>
      </c>
      <c r="BO30" s="590"/>
      <c r="BP30" s="590"/>
      <c r="BQ30" s="590"/>
      <c r="BR30" s="590"/>
      <c r="BS30" s="590"/>
      <c r="BT30" s="590"/>
      <c r="BU30" s="591"/>
      <c r="BV30" s="589">
        <v>630453</v>
      </c>
      <c r="BW30" s="590"/>
      <c r="BX30" s="590"/>
      <c r="BY30" s="590"/>
      <c r="BZ30" s="590"/>
      <c r="CA30" s="590"/>
      <c r="CB30" s="590"/>
      <c r="CC30" s="59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139</v>
      </c>
      <c r="D32" s="69"/>
      <c r="E32" s="69"/>
      <c r="F32" s="66"/>
      <c r="G32" s="66"/>
      <c r="H32" s="66"/>
      <c r="I32" s="66"/>
      <c r="J32" s="66"/>
      <c r="K32" s="66"/>
      <c r="L32" s="66"/>
      <c r="M32" s="66"/>
      <c r="N32" s="66"/>
      <c r="O32" s="66"/>
      <c r="P32" s="66"/>
      <c r="Q32" s="66"/>
      <c r="R32" s="66"/>
      <c r="S32" s="66"/>
      <c r="T32" s="66"/>
      <c r="U32" s="66" t="s">
        <v>140</v>
      </c>
      <c r="V32" s="66"/>
      <c r="W32" s="66"/>
      <c r="X32" s="66"/>
      <c r="Y32" s="66"/>
      <c r="Z32" s="66"/>
      <c r="AA32" s="66"/>
      <c r="AB32" s="66"/>
      <c r="AC32" s="66"/>
      <c r="AD32" s="66"/>
      <c r="AE32" s="66"/>
      <c r="AF32" s="66"/>
      <c r="AG32" s="66"/>
      <c r="AH32" s="66"/>
      <c r="AI32" s="66"/>
      <c r="AJ32" s="66"/>
      <c r="AK32" s="66"/>
      <c r="AL32" s="66"/>
      <c r="AM32" s="70" t="s">
        <v>141</v>
      </c>
      <c r="AN32" s="66"/>
      <c r="AO32" s="66"/>
      <c r="AP32" s="66"/>
      <c r="AQ32" s="66"/>
      <c r="AR32" s="66"/>
      <c r="AS32" s="70"/>
      <c r="AT32" s="70"/>
      <c r="AU32" s="70"/>
      <c r="AV32" s="70"/>
      <c r="AW32" s="70"/>
      <c r="AX32" s="70"/>
      <c r="AY32" s="70"/>
      <c r="AZ32" s="70"/>
      <c r="BA32" s="70"/>
      <c r="BB32" s="66"/>
      <c r="BC32" s="70"/>
      <c r="BD32" s="66"/>
      <c r="BE32" s="70" t="s">
        <v>142</v>
      </c>
      <c r="BF32" s="66"/>
      <c r="BG32" s="66"/>
      <c r="BH32" s="66"/>
      <c r="BI32" s="66"/>
      <c r="BJ32" s="70"/>
      <c r="BK32" s="70"/>
      <c r="BL32" s="70"/>
      <c r="BM32" s="70"/>
      <c r="BN32" s="70"/>
      <c r="BO32" s="70"/>
      <c r="BP32" s="70"/>
      <c r="BQ32" s="70"/>
      <c r="BR32" s="66"/>
      <c r="BS32" s="66"/>
      <c r="BT32" s="66"/>
      <c r="BU32" s="66"/>
      <c r="BV32" s="66"/>
      <c r="BW32" s="66" t="s">
        <v>143</v>
      </c>
      <c r="BX32" s="66"/>
      <c r="BY32" s="66"/>
      <c r="BZ32" s="66"/>
      <c r="CA32" s="66"/>
      <c r="CB32" s="70"/>
      <c r="CC32" s="70"/>
      <c r="CD32" s="70"/>
      <c r="CE32" s="70"/>
      <c r="CF32" s="70"/>
      <c r="CG32" s="70"/>
      <c r="CH32" s="70"/>
      <c r="CI32" s="70"/>
      <c r="CJ32" s="70"/>
      <c r="CK32" s="70"/>
      <c r="CL32" s="70"/>
      <c r="CM32" s="70"/>
      <c r="CN32" s="70"/>
      <c r="CO32" s="70" t="s">
        <v>144</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2" t="s">
        <v>145</v>
      </c>
      <c r="D33" s="442"/>
      <c r="E33" s="413" t="s">
        <v>146</v>
      </c>
      <c r="F33" s="413"/>
      <c r="G33" s="413"/>
      <c r="H33" s="413"/>
      <c r="I33" s="413"/>
      <c r="J33" s="413"/>
      <c r="K33" s="413"/>
      <c r="L33" s="413"/>
      <c r="M33" s="413"/>
      <c r="N33" s="413"/>
      <c r="O33" s="413"/>
      <c r="P33" s="413"/>
      <c r="Q33" s="413"/>
      <c r="R33" s="413"/>
      <c r="S33" s="413"/>
      <c r="T33" s="71"/>
      <c r="U33" s="442" t="s">
        <v>147</v>
      </c>
      <c r="V33" s="442"/>
      <c r="W33" s="413" t="s">
        <v>148</v>
      </c>
      <c r="X33" s="413"/>
      <c r="Y33" s="413"/>
      <c r="Z33" s="413"/>
      <c r="AA33" s="413"/>
      <c r="AB33" s="413"/>
      <c r="AC33" s="413"/>
      <c r="AD33" s="413"/>
      <c r="AE33" s="413"/>
      <c r="AF33" s="413"/>
      <c r="AG33" s="413"/>
      <c r="AH33" s="413"/>
      <c r="AI33" s="413"/>
      <c r="AJ33" s="413"/>
      <c r="AK33" s="413"/>
      <c r="AL33" s="71"/>
      <c r="AM33" s="442" t="s">
        <v>145</v>
      </c>
      <c r="AN33" s="442"/>
      <c r="AO33" s="413" t="s">
        <v>149</v>
      </c>
      <c r="AP33" s="413"/>
      <c r="AQ33" s="413"/>
      <c r="AR33" s="413"/>
      <c r="AS33" s="413"/>
      <c r="AT33" s="413"/>
      <c r="AU33" s="413"/>
      <c r="AV33" s="413"/>
      <c r="AW33" s="413"/>
      <c r="AX33" s="413"/>
      <c r="AY33" s="413"/>
      <c r="AZ33" s="413"/>
      <c r="BA33" s="413"/>
      <c r="BB33" s="413"/>
      <c r="BC33" s="413"/>
      <c r="BD33" s="72"/>
      <c r="BE33" s="413" t="s">
        <v>150</v>
      </c>
      <c r="BF33" s="413"/>
      <c r="BG33" s="413" t="s">
        <v>151</v>
      </c>
      <c r="BH33" s="413"/>
      <c r="BI33" s="413"/>
      <c r="BJ33" s="413"/>
      <c r="BK33" s="413"/>
      <c r="BL33" s="413"/>
      <c r="BM33" s="413"/>
      <c r="BN33" s="413"/>
      <c r="BO33" s="413"/>
      <c r="BP33" s="413"/>
      <c r="BQ33" s="413"/>
      <c r="BR33" s="413"/>
      <c r="BS33" s="413"/>
      <c r="BT33" s="413"/>
      <c r="BU33" s="413"/>
      <c r="BV33" s="72"/>
      <c r="BW33" s="442" t="s">
        <v>150</v>
      </c>
      <c r="BX33" s="442"/>
      <c r="BY33" s="413" t="s">
        <v>152</v>
      </c>
      <c r="BZ33" s="413"/>
      <c r="CA33" s="413"/>
      <c r="CB33" s="413"/>
      <c r="CC33" s="413"/>
      <c r="CD33" s="413"/>
      <c r="CE33" s="413"/>
      <c r="CF33" s="413"/>
      <c r="CG33" s="413"/>
      <c r="CH33" s="413"/>
      <c r="CI33" s="413"/>
      <c r="CJ33" s="413"/>
      <c r="CK33" s="413"/>
      <c r="CL33" s="413"/>
      <c r="CM33" s="413"/>
      <c r="CN33" s="71"/>
      <c r="CO33" s="442" t="s">
        <v>145</v>
      </c>
      <c r="CP33" s="442"/>
      <c r="CQ33" s="413" t="s">
        <v>153</v>
      </c>
      <c r="CR33" s="413"/>
      <c r="CS33" s="413"/>
      <c r="CT33" s="413"/>
      <c r="CU33" s="413"/>
      <c r="CV33" s="413"/>
      <c r="CW33" s="413"/>
      <c r="CX33" s="413"/>
      <c r="CY33" s="413"/>
      <c r="CZ33" s="413"/>
      <c r="DA33" s="413"/>
      <c r="DB33" s="413"/>
      <c r="DC33" s="413"/>
      <c r="DD33" s="413"/>
      <c r="DE33" s="413"/>
      <c r="DF33" s="71"/>
      <c r="DG33" s="609" t="s">
        <v>154</v>
      </c>
      <c r="DH33" s="609"/>
      <c r="DI33" s="73"/>
      <c r="DJ33" s="41"/>
      <c r="DK33" s="41"/>
      <c r="DL33" s="41"/>
      <c r="DM33" s="41"/>
      <c r="DN33" s="41"/>
      <c r="DO33" s="41"/>
    </row>
    <row r="34" spans="1:119" ht="32.25" customHeight="1" x14ac:dyDescent="0.15">
      <c r="A34" s="42"/>
      <c r="B34" s="68"/>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69"/>
      <c r="U34" s="610">
        <f>IF(W34="","",MAX(C34:D43)+1)</f>
        <v>2</v>
      </c>
      <c r="V34" s="610"/>
      <c r="W34" s="611" t="str">
        <f>IF('各会計、関係団体の財政状況及び健全化判断比率'!B28="","",'各会計、関係団体の財政状況及び健全化判断比率'!B28)</f>
        <v>国民健康保険事業特別会計</v>
      </c>
      <c r="X34" s="611"/>
      <c r="Y34" s="611"/>
      <c r="Z34" s="611"/>
      <c r="AA34" s="611"/>
      <c r="AB34" s="611"/>
      <c r="AC34" s="611"/>
      <c r="AD34" s="611"/>
      <c r="AE34" s="611"/>
      <c r="AF34" s="611"/>
      <c r="AG34" s="611"/>
      <c r="AH34" s="611"/>
      <c r="AI34" s="611"/>
      <c r="AJ34" s="611"/>
      <c r="AK34" s="611"/>
      <c r="AL34" s="69"/>
      <c r="AM34" s="610">
        <f>IF(AO34="","",MAX(C34:D43,U34:V43)+1)</f>
        <v>6</v>
      </c>
      <c r="AN34" s="610"/>
      <c r="AO34" s="611" t="str">
        <f>IF('各会計、関係団体の財政状況及び健全化判断比率'!B32="","",'各会計、関係団体の財政状況及び健全化判断比率'!B32)</f>
        <v>水道事業会計</v>
      </c>
      <c r="AP34" s="611"/>
      <c r="AQ34" s="611"/>
      <c r="AR34" s="611"/>
      <c r="AS34" s="611"/>
      <c r="AT34" s="611"/>
      <c r="AU34" s="611"/>
      <c r="AV34" s="611"/>
      <c r="AW34" s="611"/>
      <c r="AX34" s="611"/>
      <c r="AY34" s="611"/>
      <c r="AZ34" s="611"/>
      <c r="BA34" s="611"/>
      <c r="BB34" s="611"/>
      <c r="BC34" s="611"/>
      <c r="BD34" s="69"/>
      <c r="BE34" s="610">
        <f>IF(BG34="","",MAX(C34:D43,U34:V43,AM34:AN43)+1)</f>
        <v>10</v>
      </c>
      <c r="BF34" s="610"/>
      <c r="BG34" s="611" t="str">
        <f>IF('各会計、関係団体の財政状況及び健全化判断比率'!B36="","",'各会計、関係団体の財政状況及び健全化判断比率'!B36)</f>
        <v>簡易水道事業特別会計</v>
      </c>
      <c r="BH34" s="611"/>
      <c r="BI34" s="611"/>
      <c r="BJ34" s="611"/>
      <c r="BK34" s="611"/>
      <c r="BL34" s="611"/>
      <c r="BM34" s="611"/>
      <c r="BN34" s="611"/>
      <c r="BO34" s="611"/>
      <c r="BP34" s="611"/>
      <c r="BQ34" s="611"/>
      <c r="BR34" s="611"/>
      <c r="BS34" s="611"/>
      <c r="BT34" s="611"/>
      <c r="BU34" s="611"/>
      <c r="BV34" s="69"/>
      <c r="BW34" s="610">
        <f>IF(BY34="","",MAX(C34:D43,U34:V43,AM34:AN43,BE34:BF43)+1)</f>
        <v>12</v>
      </c>
      <c r="BX34" s="610"/>
      <c r="BY34" s="611" t="str">
        <f>IF('各会計、関係団体の財政状況及び健全化判断比率'!B68="","",'各会計、関係団体の財政状況及び健全化判断比率'!B68)</f>
        <v>山形県消防補償等組合</v>
      </c>
      <c r="BZ34" s="611"/>
      <c r="CA34" s="611"/>
      <c r="CB34" s="611"/>
      <c r="CC34" s="611"/>
      <c r="CD34" s="611"/>
      <c r="CE34" s="611"/>
      <c r="CF34" s="611"/>
      <c r="CG34" s="611"/>
      <c r="CH34" s="611"/>
      <c r="CI34" s="611"/>
      <c r="CJ34" s="611"/>
      <c r="CK34" s="611"/>
      <c r="CL34" s="611"/>
      <c r="CM34" s="611"/>
      <c r="CN34" s="69"/>
      <c r="CO34" s="610">
        <f>IF(CQ34="","",MAX(C34:D43,U34:V43,AM34:AN43,BE34:BF43,BW34:BX43)+1)</f>
        <v>20</v>
      </c>
      <c r="CP34" s="610"/>
      <c r="CQ34" s="611" t="str">
        <f>IF('各会計、関係団体の財政状況及び健全化判断比率'!BS7="","",'各会計、関係団体の財政状況及び健全化判断比率'!BS7)</f>
        <v>小国いきいき街づくり公社</v>
      </c>
      <c r="CR34" s="611"/>
      <c r="CS34" s="611"/>
      <c r="CT34" s="611"/>
      <c r="CU34" s="611"/>
      <c r="CV34" s="611"/>
      <c r="CW34" s="611"/>
      <c r="CX34" s="611"/>
      <c r="CY34" s="611"/>
      <c r="CZ34" s="611"/>
      <c r="DA34" s="611"/>
      <c r="DB34" s="611"/>
      <c r="DC34" s="611"/>
      <c r="DD34" s="611"/>
      <c r="DE34" s="611"/>
      <c r="DF34" s="66"/>
      <c r="DG34" s="612" t="str">
        <f>IF('各会計、関係団体の財政状況及び健全化判断比率'!BR7="","",'各会計、関係団体の財政状況及び健全化判断比率'!BR7)</f>
        <v/>
      </c>
      <c r="DH34" s="612"/>
      <c r="DI34" s="73"/>
      <c r="DJ34" s="41"/>
      <c r="DK34" s="41"/>
      <c r="DL34" s="41"/>
      <c r="DM34" s="41"/>
      <c r="DN34" s="41"/>
      <c r="DO34" s="41"/>
    </row>
    <row r="35" spans="1:119" ht="32.25" customHeight="1" x14ac:dyDescent="0.15">
      <c r="A35" s="42"/>
      <c r="B35" s="68"/>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69"/>
      <c r="U35" s="610">
        <f>IF(W35="","",U34+1)</f>
        <v>3</v>
      </c>
      <c r="V35" s="610"/>
      <c r="W35" s="611" t="str">
        <f>IF('各会計、関係団体の財政状況及び健全化判断比率'!B29="","",'各会計、関係団体の財政状況及び健全化判断比率'!B29)</f>
        <v>介護保険特別会計</v>
      </c>
      <c r="X35" s="611"/>
      <c r="Y35" s="611"/>
      <c r="Z35" s="611"/>
      <c r="AA35" s="611"/>
      <c r="AB35" s="611"/>
      <c r="AC35" s="611"/>
      <c r="AD35" s="611"/>
      <c r="AE35" s="611"/>
      <c r="AF35" s="611"/>
      <c r="AG35" s="611"/>
      <c r="AH35" s="611"/>
      <c r="AI35" s="611"/>
      <c r="AJ35" s="611"/>
      <c r="AK35" s="611"/>
      <c r="AL35" s="69"/>
      <c r="AM35" s="610">
        <f t="shared" ref="AM35:AM43" si="0">IF(AO35="","",AM34+1)</f>
        <v>7</v>
      </c>
      <c r="AN35" s="610"/>
      <c r="AO35" s="611" t="str">
        <f>IF('各会計、関係団体の財政状況及び健全化判断比率'!B33="","",'各会計、関係団体の財政状況及び健全化判断比率'!B33)</f>
        <v>工業用水道事業会計</v>
      </c>
      <c r="AP35" s="611"/>
      <c r="AQ35" s="611"/>
      <c r="AR35" s="611"/>
      <c r="AS35" s="611"/>
      <c r="AT35" s="611"/>
      <c r="AU35" s="611"/>
      <c r="AV35" s="611"/>
      <c r="AW35" s="611"/>
      <c r="AX35" s="611"/>
      <c r="AY35" s="611"/>
      <c r="AZ35" s="611"/>
      <c r="BA35" s="611"/>
      <c r="BB35" s="611"/>
      <c r="BC35" s="611"/>
      <c r="BD35" s="69"/>
      <c r="BE35" s="610">
        <f t="shared" ref="BE35:BE43" si="1">IF(BG35="","",BE34+1)</f>
        <v>11</v>
      </c>
      <c r="BF35" s="610"/>
      <c r="BG35" s="611" t="str">
        <f>IF('各会計、関係団体の財政状況及び健全化判断比率'!B37="","",'各会計、関係団体の財政状況及び健全化判断比率'!B37)</f>
        <v>下水道事業特別会計</v>
      </c>
      <c r="BH35" s="611"/>
      <c r="BI35" s="611"/>
      <c r="BJ35" s="611"/>
      <c r="BK35" s="611"/>
      <c r="BL35" s="611"/>
      <c r="BM35" s="611"/>
      <c r="BN35" s="611"/>
      <c r="BO35" s="611"/>
      <c r="BP35" s="611"/>
      <c r="BQ35" s="611"/>
      <c r="BR35" s="611"/>
      <c r="BS35" s="611"/>
      <c r="BT35" s="611"/>
      <c r="BU35" s="611"/>
      <c r="BV35" s="69"/>
      <c r="BW35" s="610">
        <f t="shared" ref="BW35:BW43" si="2">IF(BY35="","",BW34+1)</f>
        <v>13</v>
      </c>
      <c r="BX35" s="610"/>
      <c r="BY35" s="611" t="str">
        <f>IF('各会計、関係団体の財政状況及び健全化判断比率'!B69="","",'各会計、関係団体の財政状況及び健全化判断比率'!B69)</f>
        <v>山形県自治会館管理組合</v>
      </c>
      <c r="BZ35" s="611"/>
      <c r="CA35" s="611"/>
      <c r="CB35" s="611"/>
      <c r="CC35" s="611"/>
      <c r="CD35" s="611"/>
      <c r="CE35" s="611"/>
      <c r="CF35" s="611"/>
      <c r="CG35" s="611"/>
      <c r="CH35" s="611"/>
      <c r="CI35" s="611"/>
      <c r="CJ35" s="611"/>
      <c r="CK35" s="611"/>
      <c r="CL35" s="611"/>
      <c r="CM35" s="611"/>
      <c r="CN35" s="69"/>
      <c r="CO35" s="610">
        <f t="shared" ref="CO35:CO43" si="3">IF(CQ35="","",CO34+1)</f>
        <v>21</v>
      </c>
      <c r="CP35" s="610"/>
      <c r="CQ35" s="611" t="str">
        <f>IF('各会計、関係団体の財政状況及び健全化判断比率'!BS8="","",'各会計、関係団体の財政状況及び健全化判断比率'!BS8)</f>
        <v>小国町土地開発公社</v>
      </c>
      <c r="CR35" s="611"/>
      <c r="CS35" s="611"/>
      <c r="CT35" s="611"/>
      <c r="CU35" s="611"/>
      <c r="CV35" s="611"/>
      <c r="CW35" s="611"/>
      <c r="CX35" s="611"/>
      <c r="CY35" s="611"/>
      <c r="CZ35" s="611"/>
      <c r="DA35" s="611"/>
      <c r="DB35" s="611"/>
      <c r="DC35" s="611"/>
      <c r="DD35" s="611"/>
      <c r="DE35" s="611"/>
      <c r="DF35" s="66"/>
      <c r="DG35" s="612" t="str">
        <f>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x14ac:dyDescent="0.15">
      <c r="A36" s="42"/>
      <c r="B36" s="68"/>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69"/>
      <c r="U36" s="610">
        <f t="shared" ref="U36:U43" si="4">IF(W36="","",U35+1)</f>
        <v>4</v>
      </c>
      <c r="V36" s="610"/>
      <c r="W36" s="611" t="str">
        <f>IF('各会計、関係団体の財政状況及び健全化判断比率'!B30="","",'各会計、関係団体の財政状況及び健全化判断比率'!B30)</f>
        <v>後期高齢者医療特別会計</v>
      </c>
      <c r="X36" s="611"/>
      <c r="Y36" s="611"/>
      <c r="Z36" s="611"/>
      <c r="AA36" s="611"/>
      <c r="AB36" s="611"/>
      <c r="AC36" s="611"/>
      <c r="AD36" s="611"/>
      <c r="AE36" s="611"/>
      <c r="AF36" s="611"/>
      <c r="AG36" s="611"/>
      <c r="AH36" s="611"/>
      <c r="AI36" s="611"/>
      <c r="AJ36" s="611"/>
      <c r="AK36" s="611"/>
      <c r="AL36" s="69"/>
      <c r="AM36" s="610">
        <f t="shared" si="0"/>
        <v>8</v>
      </c>
      <c r="AN36" s="610"/>
      <c r="AO36" s="611" t="str">
        <f>IF('各会計、関係団体の財政状況及び健全化判断比率'!B34="","",'各会計、関係団体の財政状況及び健全化判断比率'!B34)</f>
        <v>病院事業会計</v>
      </c>
      <c r="AP36" s="611"/>
      <c r="AQ36" s="611"/>
      <c r="AR36" s="611"/>
      <c r="AS36" s="611"/>
      <c r="AT36" s="611"/>
      <c r="AU36" s="611"/>
      <c r="AV36" s="611"/>
      <c r="AW36" s="611"/>
      <c r="AX36" s="611"/>
      <c r="AY36" s="611"/>
      <c r="AZ36" s="611"/>
      <c r="BA36" s="611"/>
      <c r="BB36" s="611"/>
      <c r="BC36" s="611"/>
      <c r="BD36" s="69"/>
      <c r="BE36" s="610" t="str">
        <f t="shared" si="1"/>
        <v/>
      </c>
      <c r="BF36" s="610"/>
      <c r="BG36" s="611"/>
      <c r="BH36" s="611"/>
      <c r="BI36" s="611"/>
      <c r="BJ36" s="611"/>
      <c r="BK36" s="611"/>
      <c r="BL36" s="611"/>
      <c r="BM36" s="611"/>
      <c r="BN36" s="611"/>
      <c r="BO36" s="611"/>
      <c r="BP36" s="611"/>
      <c r="BQ36" s="611"/>
      <c r="BR36" s="611"/>
      <c r="BS36" s="611"/>
      <c r="BT36" s="611"/>
      <c r="BU36" s="611"/>
      <c r="BV36" s="69"/>
      <c r="BW36" s="610">
        <f t="shared" si="2"/>
        <v>14</v>
      </c>
      <c r="BX36" s="610"/>
      <c r="BY36" s="611" t="str">
        <f>IF('各会計、関係団体の財政状況及び健全化判断比率'!B70="","",'各会計、関係団体の財政状況及び健全化判断比率'!B70)</f>
        <v>山形県市町村職員退職手当組合</v>
      </c>
      <c r="BZ36" s="611"/>
      <c r="CA36" s="611"/>
      <c r="CB36" s="611"/>
      <c r="CC36" s="611"/>
      <c r="CD36" s="611"/>
      <c r="CE36" s="611"/>
      <c r="CF36" s="611"/>
      <c r="CG36" s="611"/>
      <c r="CH36" s="611"/>
      <c r="CI36" s="611"/>
      <c r="CJ36" s="611"/>
      <c r="CK36" s="611"/>
      <c r="CL36" s="611"/>
      <c r="CM36" s="611"/>
      <c r="CN36" s="69"/>
      <c r="CO36" s="610">
        <f t="shared" si="3"/>
        <v>22</v>
      </c>
      <c r="CP36" s="610"/>
      <c r="CQ36" s="611" t="str">
        <f>IF('各会計、関係団体の財政状況及び健全化判断比率'!BS9="","",'各会計、関係団体の財政状況及び健全化判断比率'!BS9)</f>
        <v>おぐに白い森</v>
      </c>
      <c r="CR36" s="611"/>
      <c r="CS36" s="611"/>
      <c r="CT36" s="611"/>
      <c r="CU36" s="611"/>
      <c r="CV36" s="611"/>
      <c r="CW36" s="611"/>
      <c r="CX36" s="611"/>
      <c r="CY36" s="611"/>
      <c r="CZ36" s="611"/>
      <c r="DA36" s="611"/>
      <c r="DB36" s="611"/>
      <c r="DC36" s="611"/>
      <c r="DD36" s="611"/>
      <c r="DE36" s="611"/>
      <c r="DF36" s="66"/>
      <c r="DG36" s="612" t="str">
        <f>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x14ac:dyDescent="0.15">
      <c r="A37" s="42"/>
      <c r="B37" s="68"/>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f t="shared" si="4"/>
        <v>5</v>
      </c>
      <c r="V37" s="610"/>
      <c r="W37" s="611" t="str">
        <f>IF('各会計、関係団体の財政状況及び健全化判断比率'!B31="","",'各会計、関係団体の財政状況及び健全化判断比率'!B31)</f>
        <v>訪問看護特別会計</v>
      </c>
      <c r="X37" s="611"/>
      <c r="Y37" s="611"/>
      <c r="Z37" s="611"/>
      <c r="AA37" s="611"/>
      <c r="AB37" s="611"/>
      <c r="AC37" s="611"/>
      <c r="AD37" s="611"/>
      <c r="AE37" s="611"/>
      <c r="AF37" s="611"/>
      <c r="AG37" s="611"/>
      <c r="AH37" s="611"/>
      <c r="AI37" s="611"/>
      <c r="AJ37" s="611"/>
      <c r="AK37" s="611"/>
      <c r="AL37" s="69"/>
      <c r="AM37" s="610">
        <f t="shared" si="0"/>
        <v>9</v>
      </c>
      <c r="AN37" s="610"/>
      <c r="AO37" s="611" t="str">
        <f>IF('各会計、関係団体の財政状況及び健全化判断比率'!B35="","",'各会計、関係団体の財政状況及び健全化判断比率'!B35)</f>
        <v>老人保健施設事業会計</v>
      </c>
      <c r="AP37" s="611"/>
      <c r="AQ37" s="611"/>
      <c r="AR37" s="611"/>
      <c r="AS37" s="611"/>
      <c r="AT37" s="611"/>
      <c r="AU37" s="611"/>
      <c r="AV37" s="611"/>
      <c r="AW37" s="611"/>
      <c r="AX37" s="611"/>
      <c r="AY37" s="611"/>
      <c r="AZ37" s="611"/>
      <c r="BA37" s="611"/>
      <c r="BB37" s="611"/>
      <c r="BC37" s="611"/>
      <c r="BD37" s="69"/>
      <c r="BE37" s="610" t="str">
        <f t="shared" si="1"/>
        <v/>
      </c>
      <c r="BF37" s="610"/>
      <c r="BG37" s="611"/>
      <c r="BH37" s="611"/>
      <c r="BI37" s="611"/>
      <c r="BJ37" s="611"/>
      <c r="BK37" s="611"/>
      <c r="BL37" s="611"/>
      <c r="BM37" s="611"/>
      <c r="BN37" s="611"/>
      <c r="BO37" s="611"/>
      <c r="BP37" s="611"/>
      <c r="BQ37" s="611"/>
      <c r="BR37" s="611"/>
      <c r="BS37" s="611"/>
      <c r="BT37" s="611"/>
      <c r="BU37" s="611"/>
      <c r="BV37" s="69"/>
      <c r="BW37" s="610">
        <f t="shared" si="2"/>
        <v>15</v>
      </c>
      <c r="BX37" s="610"/>
      <c r="BY37" s="611" t="str">
        <f>IF('各会計、関係団体の財政状況及び健全化判断比率'!B71="","",'各会計、関係団体の財政状況及び健全化判断比率'!B71)</f>
        <v>山形県市町村交通災害共済組合</v>
      </c>
      <c r="BZ37" s="611"/>
      <c r="CA37" s="611"/>
      <c r="CB37" s="611"/>
      <c r="CC37" s="611"/>
      <c r="CD37" s="611"/>
      <c r="CE37" s="611"/>
      <c r="CF37" s="611"/>
      <c r="CG37" s="611"/>
      <c r="CH37" s="611"/>
      <c r="CI37" s="611"/>
      <c r="CJ37" s="611"/>
      <c r="CK37" s="611"/>
      <c r="CL37" s="611"/>
      <c r="CM37" s="611"/>
      <c r="CN37" s="69"/>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F37" s="66"/>
      <c r="DG37" s="612" t="str">
        <f>IF('各会計、関係団体の財政状況及び健全化判断比率'!BR10="","",'各会計、関係団体の財政状況及び健全化判断比率'!BR10)</f>
        <v/>
      </c>
      <c r="DH37" s="612"/>
      <c r="DI37" s="73"/>
      <c r="DJ37" s="41"/>
      <c r="DK37" s="41"/>
      <c r="DL37" s="41"/>
      <c r="DM37" s="41"/>
      <c r="DN37" s="41"/>
      <c r="DO37" s="41"/>
    </row>
    <row r="38" spans="1:119" ht="32.25" customHeight="1" x14ac:dyDescent="0.15">
      <c r="A38" s="42"/>
      <c r="B38" s="68"/>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f t="shared" si="2"/>
        <v>16</v>
      </c>
      <c r="BX38" s="610"/>
      <c r="BY38" s="611" t="str">
        <f>IF('各会計、関係団体の財政状況及び健全化判断比率'!B72="","",'各会計、関係団体の財政状況及び健全化判断比率'!B72)</f>
        <v>置賜広域行政事務組合</v>
      </c>
      <c r="BZ38" s="611"/>
      <c r="CA38" s="611"/>
      <c r="CB38" s="611"/>
      <c r="CC38" s="611"/>
      <c r="CD38" s="611"/>
      <c r="CE38" s="611"/>
      <c r="CF38" s="611"/>
      <c r="CG38" s="611"/>
      <c r="CH38" s="611"/>
      <c r="CI38" s="611"/>
      <c r="CJ38" s="611"/>
      <c r="CK38" s="611"/>
      <c r="CL38" s="611"/>
      <c r="CM38" s="611"/>
      <c r="CN38" s="69"/>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F38" s="66"/>
      <c r="DG38" s="612" t="str">
        <f>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x14ac:dyDescent="0.15">
      <c r="A39" s="42"/>
      <c r="B39" s="68"/>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f t="shared" si="2"/>
        <v>17</v>
      </c>
      <c r="BX39" s="610"/>
      <c r="BY39" s="611" t="str">
        <f>IF('各会計、関係団体の財政状況及び健全化判断比率'!B73="","",'各会計、関係団体の財政状況及び健全化判断比率'!B73)</f>
        <v>西置賜行政組合</v>
      </c>
      <c r="BZ39" s="611"/>
      <c r="CA39" s="611"/>
      <c r="CB39" s="611"/>
      <c r="CC39" s="611"/>
      <c r="CD39" s="611"/>
      <c r="CE39" s="611"/>
      <c r="CF39" s="611"/>
      <c r="CG39" s="611"/>
      <c r="CH39" s="611"/>
      <c r="CI39" s="611"/>
      <c r="CJ39" s="611"/>
      <c r="CK39" s="611"/>
      <c r="CL39" s="611"/>
      <c r="CM39" s="611"/>
      <c r="CN39" s="69"/>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66"/>
      <c r="DG39" s="612" t="str">
        <f>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x14ac:dyDescent="0.15">
      <c r="A40" s="42"/>
      <c r="B40" s="68"/>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f t="shared" si="2"/>
        <v>18</v>
      </c>
      <c r="BX40" s="610"/>
      <c r="BY40" s="611" t="str">
        <f>IF('各会計、関係団体の財政状況及び健全化判断比率'!B74="","",'各会計、関係団体の財政状況及び健全化判断比率'!B74)</f>
        <v>山形県後期高齢者医療広域連合（普通会計分）</v>
      </c>
      <c r="BZ40" s="611"/>
      <c r="CA40" s="611"/>
      <c r="CB40" s="611"/>
      <c r="CC40" s="611"/>
      <c r="CD40" s="611"/>
      <c r="CE40" s="611"/>
      <c r="CF40" s="611"/>
      <c r="CG40" s="611"/>
      <c r="CH40" s="611"/>
      <c r="CI40" s="611"/>
      <c r="CJ40" s="611"/>
      <c r="CK40" s="611"/>
      <c r="CL40" s="611"/>
      <c r="CM40" s="611"/>
      <c r="CN40" s="69"/>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66"/>
      <c r="DG40" s="612" t="str">
        <f>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x14ac:dyDescent="0.15">
      <c r="A41" s="42"/>
      <c r="B41" s="68"/>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f t="shared" si="2"/>
        <v>19</v>
      </c>
      <c r="BX41" s="610"/>
      <c r="BY41" s="611" t="str">
        <f>IF('各会計、関係団体の財政状況及び健全化判断比率'!B75="","",'各会計、関係団体の財政状況及び健全化判断比率'!B75)</f>
        <v>山形県後期高齢者医療広域連合（事業会計分）</v>
      </c>
      <c r="BZ41" s="611"/>
      <c r="CA41" s="611"/>
      <c r="CB41" s="611"/>
      <c r="CC41" s="611"/>
      <c r="CD41" s="611"/>
      <c r="CE41" s="611"/>
      <c r="CF41" s="611"/>
      <c r="CG41" s="611"/>
      <c r="CH41" s="611"/>
      <c r="CI41" s="611"/>
      <c r="CJ41" s="611"/>
      <c r="CK41" s="611"/>
      <c r="CL41" s="611"/>
      <c r="CM41" s="611"/>
      <c r="CN41" s="69"/>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66"/>
      <c r="DG41" s="612" t="str">
        <f>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x14ac:dyDescent="0.15">
      <c r="A42" s="41"/>
      <c r="B42" s="68"/>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69"/>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66"/>
      <c r="DG42" s="612" t="str">
        <f>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x14ac:dyDescent="0.15">
      <c r="A43" s="41"/>
      <c r="B43" s="68"/>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69"/>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155</v>
      </c>
      <c r="C46" s="41"/>
      <c r="D46" s="41"/>
      <c r="E46" s="41" t="s">
        <v>156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157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158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159</v>
      </c>
    </row>
    <row r="50" spans="5:5" x14ac:dyDescent="0.15">
      <c r="E50" s="43" t="s">
        <v>160</v>
      </c>
    </row>
    <row r="51" spans="5:5" x14ac:dyDescent="0.15">
      <c r="E51" s="43" t="s">
        <v>161</v>
      </c>
    </row>
    <row r="52" spans="5:5" x14ac:dyDescent="0.15">
      <c r="E52" s="43" t="s">
        <v>162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DLtZMxPd8Qf6kVUE/dyM4NZ81ctLG7T8jfdvqLD7widaJnZUlEUMF4rsq2TvujD7V0L7ZdrL5qlZ3JynTfVrA==" saltValue="1BIcPBcoetUCODwhahLB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527</v>
      </c>
      <c r="K32" s="260"/>
      <c r="L32" s="260"/>
      <c r="M32" s="260"/>
      <c r="N32" s="260"/>
      <c r="O32" s="260"/>
      <c r="P32" s="260"/>
    </row>
    <row r="33" spans="1:16" ht="39" customHeight="1" thickBot="1" x14ac:dyDescent="0.25">
      <c r="A33" s="260"/>
      <c r="B33" s="263" t="s">
        <v>528</v>
      </c>
      <c r="C33" s="264"/>
      <c r="D33" s="264"/>
      <c r="E33" s="265" t="s">
        <v>521</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529</v>
      </c>
      <c r="D34" s="1202"/>
      <c r="E34" s="1203"/>
      <c r="F34" s="270">
        <v>14.04</v>
      </c>
      <c r="G34" s="271">
        <v>12.25</v>
      </c>
      <c r="H34" s="271">
        <v>9.2899999999999991</v>
      </c>
      <c r="I34" s="271">
        <v>10.06</v>
      </c>
      <c r="J34" s="272">
        <v>11.04</v>
      </c>
      <c r="K34" s="260"/>
      <c r="L34" s="260"/>
      <c r="M34" s="260"/>
      <c r="N34" s="260"/>
      <c r="O34" s="260"/>
      <c r="P34" s="260"/>
    </row>
    <row r="35" spans="1:16" ht="39" customHeight="1" x14ac:dyDescent="0.15">
      <c r="A35" s="260"/>
      <c r="B35" s="273"/>
      <c r="C35" s="1196" t="s">
        <v>530</v>
      </c>
      <c r="D35" s="1197"/>
      <c r="E35" s="1198"/>
      <c r="F35" s="274">
        <v>11.16</v>
      </c>
      <c r="G35" s="275">
        <v>12.2</v>
      </c>
      <c r="H35" s="275">
        <v>9.1999999999999993</v>
      </c>
      <c r="I35" s="275">
        <v>8.59</v>
      </c>
      <c r="J35" s="276">
        <v>9.44</v>
      </c>
      <c r="K35" s="260"/>
      <c r="L35" s="260"/>
      <c r="M35" s="260"/>
      <c r="N35" s="260"/>
      <c r="O35" s="260"/>
      <c r="P35" s="260"/>
    </row>
    <row r="36" spans="1:16" ht="39" customHeight="1" x14ac:dyDescent="0.15">
      <c r="A36" s="260"/>
      <c r="B36" s="273"/>
      <c r="C36" s="1196" t="s">
        <v>531</v>
      </c>
      <c r="D36" s="1197"/>
      <c r="E36" s="1198"/>
      <c r="F36" s="274">
        <v>14.66</v>
      </c>
      <c r="G36" s="275">
        <v>11.64</v>
      </c>
      <c r="H36" s="275">
        <v>9.08</v>
      </c>
      <c r="I36" s="275">
        <v>7.31</v>
      </c>
      <c r="J36" s="276">
        <v>6.73</v>
      </c>
      <c r="K36" s="260"/>
      <c r="L36" s="260"/>
      <c r="M36" s="260"/>
      <c r="N36" s="260"/>
      <c r="O36" s="260"/>
      <c r="P36" s="260"/>
    </row>
    <row r="37" spans="1:16" ht="39" customHeight="1" x14ac:dyDescent="0.15">
      <c r="A37" s="260"/>
      <c r="B37" s="273"/>
      <c r="C37" s="1196" t="s">
        <v>532</v>
      </c>
      <c r="D37" s="1197"/>
      <c r="E37" s="1198"/>
      <c r="F37" s="274">
        <v>3.48</v>
      </c>
      <c r="G37" s="275">
        <v>3.44</v>
      </c>
      <c r="H37" s="275">
        <v>3</v>
      </c>
      <c r="I37" s="275">
        <v>2.74</v>
      </c>
      <c r="J37" s="276">
        <v>2.1800000000000002</v>
      </c>
      <c r="K37" s="260"/>
      <c r="L37" s="260"/>
      <c r="M37" s="260"/>
      <c r="N37" s="260"/>
      <c r="O37" s="260"/>
      <c r="P37" s="260"/>
    </row>
    <row r="38" spans="1:16" ht="39" customHeight="1" x14ac:dyDescent="0.15">
      <c r="A38" s="260"/>
      <c r="B38" s="273"/>
      <c r="C38" s="1196" t="s">
        <v>533</v>
      </c>
      <c r="D38" s="1197"/>
      <c r="E38" s="1198"/>
      <c r="F38" s="274">
        <v>1.4</v>
      </c>
      <c r="G38" s="275">
        <v>1.93</v>
      </c>
      <c r="H38" s="275">
        <v>3.05</v>
      </c>
      <c r="I38" s="275">
        <v>1.55</v>
      </c>
      <c r="J38" s="276">
        <v>1.8</v>
      </c>
      <c r="K38" s="260"/>
      <c r="L38" s="260"/>
      <c r="M38" s="260"/>
      <c r="N38" s="260"/>
      <c r="O38" s="260"/>
      <c r="P38" s="260"/>
    </row>
    <row r="39" spans="1:16" ht="39" customHeight="1" x14ac:dyDescent="0.15">
      <c r="A39" s="260"/>
      <c r="B39" s="273"/>
      <c r="C39" s="1196" t="s">
        <v>534</v>
      </c>
      <c r="D39" s="1197"/>
      <c r="E39" s="1198"/>
      <c r="F39" s="274">
        <v>2.31</v>
      </c>
      <c r="G39" s="275">
        <v>2</v>
      </c>
      <c r="H39" s="275">
        <v>1.69</v>
      </c>
      <c r="I39" s="275">
        <v>1.65</v>
      </c>
      <c r="J39" s="276">
        <v>1.68</v>
      </c>
      <c r="K39" s="260"/>
      <c r="L39" s="260"/>
      <c r="M39" s="260"/>
      <c r="N39" s="260"/>
      <c r="O39" s="260"/>
      <c r="P39" s="260"/>
    </row>
    <row r="40" spans="1:16" ht="39" customHeight="1" x14ac:dyDescent="0.15">
      <c r="A40" s="260"/>
      <c r="B40" s="273"/>
      <c r="C40" s="1196" t="s">
        <v>535</v>
      </c>
      <c r="D40" s="1197"/>
      <c r="E40" s="1198"/>
      <c r="F40" s="274">
        <v>0.81</v>
      </c>
      <c r="G40" s="275">
        <v>0.84</v>
      </c>
      <c r="H40" s="275">
        <v>0.92</v>
      </c>
      <c r="I40" s="275">
        <v>1.02</v>
      </c>
      <c r="J40" s="276">
        <v>1.1100000000000001</v>
      </c>
      <c r="K40" s="260"/>
      <c r="L40" s="260"/>
      <c r="M40" s="260"/>
      <c r="N40" s="260"/>
      <c r="O40" s="260"/>
      <c r="P40" s="260"/>
    </row>
    <row r="41" spans="1:16" ht="39" customHeight="1" x14ac:dyDescent="0.15">
      <c r="A41" s="260"/>
      <c r="B41" s="273"/>
      <c r="C41" s="1196" t="s">
        <v>536</v>
      </c>
      <c r="D41" s="1197"/>
      <c r="E41" s="1198"/>
      <c r="F41" s="274">
        <v>0.53</v>
      </c>
      <c r="G41" s="275">
        <v>0.55000000000000004</v>
      </c>
      <c r="H41" s="275">
        <v>0.63</v>
      </c>
      <c r="I41" s="275">
        <v>0.4</v>
      </c>
      <c r="J41" s="276">
        <v>0.86</v>
      </c>
      <c r="K41" s="260"/>
      <c r="L41" s="260"/>
      <c r="M41" s="260"/>
      <c r="N41" s="260"/>
      <c r="O41" s="260"/>
      <c r="P41" s="260"/>
    </row>
    <row r="42" spans="1:16" ht="39" customHeight="1" x14ac:dyDescent="0.15">
      <c r="A42" s="260"/>
      <c r="B42" s="277"/>
      <c r="C42" s="1196" t="s">
        <v>537</v>
      </c>
      <c r="D42" s="1197"/>
      <c r="E42" s="1198"/>
      <c r="F42" s="274" t="s">
        <v>480</v>
      </c>
      <c r="G42" s="275" t="s">
        <v>480</v>
      </c>
      <c r="H42" s="275" t="s">
        <v>480</v>
      </c>
      <c r="I42" s="275" t="s">
        <v>480</v>
      </c>
      <c r="J42" s="276" t="s">
        <v>480</v>
      </c>
      <c r="K42" s="260"/>
      <c r="L42" s="260"/>
      <c r="M42" s="260"/>
      <c r="N42" s="260"/>
      <c r="O42" s="260"/>
      <c r="P42" s="260"/>
    </row>
    <row r="43" spans="1:16" ht="39" customHeight="1" thickBot="1" x14ac:dyDescent="0.2">
      <c r="A43" s="260"/>
      <c r="B43" s="278"/>
      <c r="C43" s="1199" t="s">
        <v>538</v>
      </c>
      <c r="D43" s="1200"/>
      <c r="E43" s="1201"/>
      <c r="F43" s="279">
        <v>0.45</v>
      </c>
      <c r="G43" s="280">
        <v>0.4</v>
      </c>
      <c r="H43" s="280">
        <v>0.36</v>
      </c>
      <c r="I43" s="280">
        <v>0.42</v>
      </c>
      <c r="J43" s="281">
        <v>0.42</v>
      </c>
      <c r="K43" s="260"/>
      <c r="L43" s="260"/>
      <c r="M43" s="260"/>
      <c r="N43" s="260"/>
      <c r="O43" s="260"/>
      <c r="P43" s="260"/>
    </row>
    <row r="44" spans="1:16" ht="39" customHeight="1" x14ac:dyDescent="0.15">
      <c r="A44" s="260"/>
      <c r="B44" s="282" t="s">
        <v>539</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y6ChYA7gqKZQzPZIjOmd0aKW+PYiamtwr5FYT7yyZx1dxEl4DqYkAYWal7KlUWfVd62hhWyf8w844fLgIDyJg==" saltValue="xHckm9xHJAF/FAmd7cmS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540</v>
      </c>
      <c r="P43" s="286"/>
      <c r="Q43" s="286"/>
      <c r="R43" s="286"/>
      <c r="S43" s="286"/>
      <c r="T43" s="286"/>
      <c r="U43" s="286"/>
    </row>
    <row r="44" spans="1:21" ht="30.75" customHeight="1" thickBot="1" x14ac:dyDescent="0.2">
      <c r="A44" s="286"/>
      <c r="B44" s="289" t="s">
        <v>541</v>
      </c>
      <c r="C44" s="290"/>
      <c r="D44" s="290"/>
      <c r="E44" s="291"/>
      <c r="F44" s="291"/>
      <c r="G44" s="291"/>
      <c r="H44" s="291"/>
      <c r="I44" s="291"/>
      <c r="J44" s="292" t="s">
        <v>521</v>
      </c>
      <c r="K44" s="293" t="s">
        <v>4</v>
      </c>
      <c r="L44" s="294" t="s">
        <v>5</v>
      </c>
      <c r="M44" s="294" t="s">
        <v>6</v>
      </c>
      <c r="N44" s="294" t="s">
        <v>7</v>
      </c>
      <c r="O44" s="295" t="s">
        <v>8</v>
      </c>
      <c r="P44" s="286"/>
      <c r="Q44" s="286"/>
      <c r="R44" s="286"/>
      <c r="S44" s="286"/>
      <c r="T44" s="286"/>
      <c r="U44" s="286"/>
    </row>
    <row r="45" spans="1:21" ht="30.75" customHeight="1" x14ac:dyDescent="0.15">
      <c r="A45" s="286"/>
      <c r="B45" s="1204" t="s">
        <v>542</v>
      </c>
      <c r="C45" s="1205"/>
      <c r="D45" s="296"/>
      <c r="E45" s="1210" t="s">
        <v>543</v>
      </c>
      <c r="F45" s="1210"/>
      <c r="G45" s="1210"/>
      <c r="H45" s="1210"/>
      <c r="I45" s="1210"/>
      <c r="J45" s="1211"/>
      <c r="K45" s="297">
        <v>629</v>
      </c>
      <c r="L45" s="298">
        <v>627</v>
      </c>
      <c r="M45" s="298">
        <v>668</v>
      </c>
      <c r="N45" s="298">
        <v>846</v>
      </c>
      <c r="O45" s="299">
        <v>853</v>
      </c>
      <c r="P45" s="286"/>
      <c r="Q45" s="286"/>
      <c r="R45" s="286"/>
      <c r="S45" s="286"/>
      <c r="T45" s="286"/>
      <c r="U45" s="286"/>
    </row>
    <row r="46" spans="1:21" ht="30.75" customHeight="1" x14ac:dyDescent="0.15">
      <c r="A46" s="286"/>
      <c r="B46" s="1206"/>
      <c r="C46" s="1207"/>
      <c r="D46" s="300"/>
      <c r="E46" s="1212" t="s">
        <v>544</v>
      </c>
      <c r="F46" s="1212"/>
      <c r="G46" s="1212"/>
      <c r="H46" s="1212"/>
      <c r="I46" s="1212"/>
      <c r="J46" s="1213"/>
      <c r="K46" s="301" t="s">
        <v>480</v>
      </c>
      <c r="L46" s="302" t="s">
        <v>480</v>
      </c>
      <c r="M46" s="302" t="s">
        <v>480</v>
      </c>
      <c r="N46" s="302" t="s">
        <v>480</v>
      </c>
      <c r="O46" s="303" t="s">
        <v>480</v>
      </c>
      <c r="P46" s="286"/>
      <c r="Q46" s="286"/>
      <c r="R46" s="286"/>
      <c r="S46" s="286"/>
      <c r="T46" s="286"/>
      <c r="U46" s="286"/>
    </row>
    <row r="47" spans="1:21" ht="30.75" customHeight="1" x14ac:dyDescent="0.15">
      <c r="A47" s="286"/>
      <c r="B47" s="1206"/>
      <c r="C47" s="1207"/>
      <c r="D47" s="300"/>
      <c r="E47" s="1212" t="s">
        <v>545</v>
      </c>
      <c r="F47" s="1212"/>
      <c r="G47" s="1212"/>
      <c r="H47" s="1212"/>
      <c r="I47" s="1212"/>
      <c r="J47" s="1213"/>
      <c r="K47" s="301" t="s">
        <v>480</v>
      </c>
      <c r="L47" s="302" t="s">
        <v>480</v>
      </c>
      <c r="M47" s="302" t="s">
        <v>480</v>
      </c>
      <c r="N47" s="302" t="s">
        <v>480</v>
      </c>
      <c r="O47" s="303" t="s">
        <v>480</v>
      </c>
      <c r="P47" s="286"/>
      <c r="Q47" s="286"/>
      <c r="R47" s="286"/>
      <c r="S47" s="286"/>
      <c r="T47" s="286"/>
      <c r="U47" s="286"/>
    </row>
    <row r="48" spans="1:21" ht="30.75" customHeight="1" x14ac:dyDescent="0.15">
      <c r="A48" s="286"/>
      <c r="B48" s="1206"/>
      <c r="C48" s="1207"/>
      <c r="D48" s="300"/>
      <c r="E48" s="1212" t="s">
        <v>546</v>
      </c>
      <c r="F48" s="1212"/>
      <c r="G48" s="1212"/>
      <c r="H48" s="1212"/>
      <c r="I48" s="1212"/>
      <c r="J48" s="1213"/>
      <c r="K48" s="301">
        <v>232</v>
      </c>
      <c r="L48" s="302">
        <v>241</v>
      </c>
      <c r="M48" s="302">
        <v>243</v>
      </c>
      <c r="N48" s="302">
        <v>239</v>
      </c>
      <c r="O48" s="303">
        <v>242</v>
      </c>
      <c r="P48" s="286"/>
      <c r="Q48" s="286"/>
      <c r="R48" s="286"/>
      <c r="S48" s="286"/>
      <c r="T48" s="286"/>
      <c r="U48" s="286"/>
    </row>
    <row r="49" spans="1:21" ht="30.75" customHeight="1" x14ac:dyDescent="0.15">
      <c r="A49" s="286"/>
      <c r="B49" s="1206"/>
      <c r="C49" s="1207"/>
      <c r="D49" s="300"/>
      <c r="E49" s="1212" t="s">
        <v>547</v>
      </c>
      <c r="F49" s="1212"/>
      <c r="G49" s="1212"/>
      <c r="H49" s="1212"/>
      <c r="I49" s="1212"/>
      <c r="J49" s="1213"/>
      <c r="K49" s="301">
        <v>8</v>
      </c>
      <c r="L49" s="302">
        <v>9</v>
      </c>
      <c r="M49" s="302">
        <v>18</v>
      </c>
      <c r="N49" s="302">
        <v>19</v>
      </c>
      <c r="O49" s="303">
        <v>25</v>
      </c>
      <c r="P49" s="286"/>
      <c r="Q49" s="286"/>
      <c r="R49" s="286"/>
      <c r="S49" s="286"/>
      <c r="T49" s="286"/>
      <c r="U49" s="286"/>
    </row>
    <row r="50" spans="1:21" ht="30.75" customHeight="1" x14ac:dyDescent="0.15">
      <c r="A50" s="286"/>
      <c r="B50" s="1206"/>
      <c r="C50" s="1207"/>
      <c r="D50" s="300"/>
      <c r="E50" s="1212" t="s">
        <v>548</v>
      </c>
      <c r="F50" s="1212"/>
      <c r="G50" s="1212"/>
      <c r="H50" s="1212"/>
      <c r="I50" s="1212"/>
      <c r="J50" s="1213"/>
      <c r="K50" s="301">
        <v>0</v>
      </c>
      <c r="L50" s="302">
        <v>0</v>
      </c>
      <c r="M50" s="302">
        <v>0</v>
      </c>
      <c r="N50" s="302">
        <v>0</v>
      </c>
      <c r="O50" s="303">
        <v>0</v>
      </c>
      <c r="P50" s="286"/>
      <c r="Q50" s="286"/>
      <c r="R50" s="286"/>
      <c r="S50" s="286"/>
      <c r="T50" s="286"/>
      <c r="U50" s="286"/>
    </row>
    <row r="51" spans="1:21" ht="30.75" customHeight="1" x14ac:dyDescent="0.15">
      <c r="A51" s="286"/>
      <c r="B51" s="1208"/>
      <c r="C51" s="1209"/>
      <c r="D51" s="304"/>
      <c r="E51" s="1212" t="s">
        <v>549</v>
      </c>
      <c r="F51" s="1212"/>
      <c r="G51" s="1212"/>
      <c r="H51" s="1212"/>
      <c r="I51" s="1212"/>
      <c r="J51" s="1213"/>
      <c r="K51" s="301" t="s">
        <v>480</v>
      </c>
      <c r="L51" s="302" t="s">
        <v>480</v>
      </c>
      <c r="M51" s="302" t="s">
        <v>480</v>
      </c>
      <c r="N51" s="302" t="s">
        <v>480</v>
      </c>
      <c r="O51" s="303" t="s">
        <v>480</v>
      </c>
      <c r="P51" s="286"/>
      <c r="Q51" s="286"/>
      <c r="R51" s="286"/>
      <c r="S51" s="286"/>
      <c r="T51" s="286"/>
      <c r="U51" s="286"/>
    </row>
    <row r="52" spans="1:21" ht="30.75" customHeight="1" x14ac:dyDescent="0.15">
      <c r="A52" s="286"/>
      <c r="B52" s="1214" t="s">
        <v>550</v>
      </c>
      <c r="C52" s="1215"/>
      <c r="D52" s="304"/>
      <c r="E52" s="1212" t="s">
        <v>551</v>
      </c>
      <c r="F52" s="1212"/>
      <c r="G52" s="1212"/>
      <c r="H52" s="1212"/>
      <c r="I52" s="1212"/>
      <c r="J52" s="1213"/>
      <c r="K52" s="301">
        <v>592</v>
      </c>
      <c r="L52" s="302">
        <v>592</v>
      </c>
      <c r="M52" s="302">
        <v>602</v>
      </c>
      <c r="N52" s="302">
        <v>724</v>
      </c>
      <c r="O52" s="303">
        <v>721</v>
      </c>
      <c r="P52" s="286"/>
      <c r="Q52" s="286"/>
      <c r="R52" s="286"/>
      <c r="S52" s="286"/>
      <c r="T52" s="286"/>
      <c r="U52" s="286"/>
    </row>
    <row r="53" spans="1:21" ht="30.75" customHeight="1" thickBot="1" x14ac:dyDescent="0.2">
      <c r="A53" s="286"/>
      <c r="B53" s="1216" t="s">
        <v>552</v>
      </c>
      <c r="C53" s="1217"/>
      <c r="D53" s="305"/>
      <c r="E53" s="1218" t="s">
        <v>553</v>
      </c>
      <c r="F53" s="1218"/>
      <c r="G53" s="1218"/>
      <c r="H53" s="1218"/>
      <c r="I53" s="1218"/>
      <c r="J53" s="1219"/>
      <c r="K53" s="306">
        <v>277</v>
      </c>
      <c r="L53" s="307">
        <v>285</v>
      </c>
      <c r="M53" s="307">
        <v>327</v>
      </c>
      <c r="N53" s="307">
        <v>380</v>
      </c>
      <c r="O53" s="308">
        <v>399</v>
      </c>
      <c r="P53" s="286"/>
      <c r="Q53" s="286"/>
      <c r="R53" s="286"/>
      <c r="S53" s="286"/>
      <c r="T53" s="286"/>
      <c r="U53" s="286"/>
    </row>
    <row r="54" spans="1:21" ht="24" customHeight="1" x14ac:dyDescent="0.15">
      <c r="A54" s="286"/>
      <c r="B54" s="309" t="s">
        <v>554</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555</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521</v>
      </c>
      <c r="K56" s="317" t="s">
        <v>556</v>
      </c>
      <c r="L56" s="318" t="s">
        <v>557</v>
      </c>
      <c r="M56" s="318" t="s">
        <v>558</v>
      </c>
      <c r="N56" s="318" t="s">
        <v>559</v>
      </c>
      <c r="O56" s="319" t="s">
        <v>560</v>
      </c>
      <c r="P56" s="286"/>
      <c r="Q56" s="286"/>
      <c r="R56" s="286"/>
      <c r="S56" s="286"/>
      <c r="T56" s="286"/>
      <c r="U56" s="286"/>
    </row>
    <row r="57" spans="1:21" ht="31.5" customHeight="1" x14ac:dyDescent="0.15">
      <c r="B57" s="1220" t="s">
        <v>561</v>
      </c>
      <c r="C57" s="1221"/>
      <c r="D57" s="1224" t="s">
        <v>562</v>
      </c>
      <c r="E57" s="1225"/>
      <c r="F57" s="1225"/>
      <c r="G57" s="1225"/>
      <c r="H57" s="1225"/>
      <c r="I57" s="1225"/>
      <c r="J57" s="1226"/>
      <c r="K57" s="320"/>
      <c r="L57" s="321"/>
      <c r="M57" s="321"/>
      <c r="N57" s="321"/>
      <c r="O57" s="322"/>
    </row>
    <row r="58" spans="1:21" ht="31.5" customHeight="1" thickBot="1" x14ac:dyDescent="0.2">
      <c r="B58" s="1222"/>
      <c r="C58" s="1223"/>
      <c r="D58" s="1227" t="s">
        <v>563</v>
      </c>
      <c r="E58" s="1228"/>
      <c r="F58" s="1228"/>
      <c r="G58" s="1228"/>
      <c r="H58" s="1228"/>
      <c r="I58" s="1228"/>
      <c r="J58" s="1229"/>
      <c r="K58" s="323"/>
      <c r="L58" s="324"/>
      <c r="M58" s="324"/>
      <c r="N58" s="324"/>
      <c r="O58" s="325"/>
    </row>
    <row r="59" spans="1:21" ht="24" customHeight="1" x14ac:dyDescent="0.15">
      <c r="B59" s="326"/>
      <c r="C59" s="326"/>
      <c r="D59" s="327" t="s">
        <v>564</v>
      </c>
      <c r="E59" s="328"/>
      <c r="F59" s="328"/>
      <c r="G59" s="328"/>
      <c r="H59" s="328"/>
      <c r="I59" s="328"/>
      <c r="J59" s="328"/>
      <c r="K59" s="328"/>
      <c r="L59" s="328"/>
      <c r="M59" s="328"/>
      <c r="N59" s="328"/>
      <c r="O59" s="328"/>
    </row>
    <row r="60" spans="1:21" ht="24" customHeight="1" x14ac:dyDescent="0.15">
      <c r="B60" s="329"/>
      <c r="C60" s="329"/>
      <c r="D60" s="327" t="s">
        <v>565</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0yhetdn786hVfCVd95OGwDYqZxmxEyqQO8Q+mzt0DXt1Tck+xuPLVzBGfRm/2xH28snTK1b31GSOF/G8nLT8Jw==" saltValue="btvB6RG9ydz2KRcuczpi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540</v>
      </c>
    </row>
    <row r="40" spans="2:13" ht="27.75" customHeight="1" thickBot="1" x14ac:dyDescent="0.2">
      <c r="B40" s="332" t="s">
        <v>541</v>
      </c>
      <c r="C40" s="333"/>
      <c r="D40" s="333"/>
      <c r="E40" s="334"/>
      <c r="F40" s="334"/>
      <c r="G40" s="334"/>
      <c r="H40" s="335" t="s">
        <v>521</v>
      </c>
      <c r="I40" s="336" t="s">
        <v>4</v>
      </c>
      <c r="J40" s="337" t="s">
        <v>5</v>
      </c>
      <c r="K40" s="337" t="s">
        <v>6</v>
      </c>
      <c r="L40" s="337" t="s">
        <v>7</v>
      </c>
      <c r="M40" s="338" t="s">
        <v>8</v>
      </c>
    </row>
    <row r="41" spans="2:13" ht="27.75" customHeight="1" x14ac:dyDescent="0.15">
      <c r="B41" s="1230" t="s">
        <v>566</v>
      </c>
      <c r="C41" s="1231"/>
      <c r="D41" s="339"/>
      <c r="E41" s="1236" t="s">
        <v>567</v>
      </c>
      <c r="F41" s="1236"/>
      <c r="G41" s="1236"/>
      <c r="H41" s="1237"/>
      <c r="I41" s="340">
        <v>8822</v>
      </c>
      <c r="J41" s="341">
        <v>8830</v>
      </c>
      <c r="K41" s="341">
        <v>9093</v>
      </c>
      <c r="L41" s="341">
        <v>8830</v>
      </c>
      <c r="M41" s="342">
        <v>8569</v>
      </c>
    </row>
    <row r="42" spans="2:13" ht="27.75" customHeight="1" x14ac:dyDescent="0.15">
      <c r="B42" s="1232"/>
      <c r="C42" s="1233"/>
      <c r="D42" s="343"/>
      <c r="E42" s="1238" t="s">
        <v>568</v>
      </c>
      <c r="F42" s="1238"/>
      <c r="G42" s="1238"/>
      <c r="H42" s="1239"/>
      <c r="I42" s="344" t="s">
        <v>480</v>
      </c>
      <c r="J42" s="345" t="s">
        <v>480</v>
      </c>
      <c r="K42" s="345" t="s">
        <v>480</v>
      </c>
      <c r="L42" s="345" t="s">
        <v>480</v>
      </c>
      <c r="M42" s="346" t="s">
        <v>480</v>
      </c>
    </row>
    <row r="43" spans="2:13" ht="27.75" customHeight="1" x14ac:dyDescent="0.15">
      <c r="B43" s="1232"/>
      <c r="C43" s="1233"/>
      <c r="D43" s="343"/>
      <c r="E43" s="1238" t="s">
        <v>569</v>
      </c>
      <c r="F43" s="1238"/>
      <c r="G43" s="1238"/>
      <c r="H43" s="1239"/>
      <c r="I43" s="344">
        <v>3328</v>
      </c>
      <c r="J43" s="345">
        <v>3228</v>
      </c>
      <c r="K43" s="345">
        <v>3167</v>
      </c>
      <c r="L43" s="345">
        <v>3047</v>
      </c>
      <c r="M43" s="346">
        <v>2905</v>
      </c>
    </row>
    <row r="44" spans="2:13" ht="27.75" customHeight="1" x14ac:dyDescent="0.15">
      <c r="B44" s="1232"/>
      <c r="C44" s="1233"/>
      <c r="D44" s="343"/>
      <c r="E44" s="1238" t="s">
        <v>570</v>
      </c>
      <c r="F44" s="1238"/>
      <c r="G44" s="1238"/>
      <c r="H44" s="1239"/>
      <c r="I44" s="344">
        <v>122</v>
      </c>
      <c r="J44" s="345">
        <v>106</v>
      </c>
      <c r="K44" s="345">
        <v>126</v>
      </c>
      <c r="L44" s="345">
        <v>134</v>
      </c>
      <c r="M44" s="346">
        <v>199</v>
      </c>
    </row>
    <row r="45" spans="2:13" ht="27.75" customHeight="1" x14ac:dyDescent="0.15">
      <c r="B45" s="1232"/>
      <c r="C45" s="1233"/>
      <c r="D45" s="343"/>
      <c r="E45" s="1238" t="s">
        <v>571</v>
      </c>
      <c r="F45" s="1238"/>
      <c r="G45" s="1238"/>
      <c r="H45" s="1239"/>
      <c r="I45" s="344">
        <v>754</v>
      </c>
      <c r="J45" s="345">
        <v>743</v>
      </c>
      <c r="K45" s="345">
        <v>675</v>
      </c>
      <c r="L45" s="345">
        <v>684</v>
      </c>
      <c r="M45" s="346">
        <v>663</v>
      </c>
    </row>
    <row r="46" spans="2:13" ht="27.75" customHeight="1" x14ac:dyDescent="0.15">
      <c r="B46" s="1232"/>
      <c r="C46" s="1233"/>
      <c r="D46" s="347"/>
      <c r="E46" s="1238" t="s">
        <v>572</v>
      </c>
      <c r="F46" s="1238"/>
      <c r="G46" s="1238"/>
      <c r="H46" s="1239"/>
      <c r="I46" s="344" t="s">
        <v>480</v>
      </c>
      <c r="J46" s="345" t="s">
        <v>480</v>
      </c>
      <c r="K46" s="345" t="s">
        <v>480</v>
      </c>
      <c r="L46" s="345" t="s">
        <v>480</v>
      </c>
      <c r="M46" s="346" t="s">
        <v>480</v>
      </c>
    </row>
    <row r="47" spans="2:13" ht="27.75" customHeight="1" x14ac:dyDescent="0.15">
      <c r="B47" s="1232"/>
      <c r="C47" s="1233"/>
      <c r="D47" s="348"/>
      <c r="E47" s="1240" t="s">
        <v>573</v>
      </c>
      <c r="F47" s="1241"/>
      <c r="G47" s="1241"/>
      <c r="H47" s="1242"/>
      <c r="I47" s="344" t="s">
        <v>480</v>
      </c>
      <c r="J47" s="345" t="s">
        <v>480</v>
      </c>
      <c r="K47" s="345" t="s">
        <v>480</v>
      </c>
      <c r="L47" s="345" t="s">
        <v>480</v>
      </c>
      <c r="M47" s="346" t="s">
        <v>480</v>
      </c>
    </row>
    <row r="48" spans="2:13" ht="27.75" customHeight="1" x14ac:dyDescent="0.15">
      <c r="B48" s="1232"/>
      <c r="C48" s="1233"/>
      <c r="D48" s="343"/>
      <c r="E48" s="1238" t="s">
        <v>574</v>
      </c>
      <c r="F48" s="1238"/>
      <c r="G48" s="1238"/>
      <c r="H48" s="1239"/>
      <c r="I48" s="344" t="s">
        <v>480</v>
      </c>
      <c r="J48" s="345" t="s">
        <v>480</v>
      </c>
      <c r="K48" s="345" t="s">
        <v>480</v>
      </c>
      <c r="L48" s="345" t="s">
        <v>480</v>
      </c>
      <c r="M48" s="346" t="s">
        <v>480</v>
      </c>
    </row>
    <row r="49" spans="2:13" ht="27.75" customHeight="1" x14ac:dyDescent="0.15">
      <c r="B49" s="1234"/>
      <c r="C49" s="1235"/>
      <c r="D49" s="343"/>
      <c r="E49" s="1238" t="s">
        <v>575</v>
      </c>
      <c r="F49" s="1238"/>
      <c r="G49" s="1238"/>
      <c r="H49" s="1239"/>
      <c r="I49" s="344" t="s">
        <v>480</v>
      </c>
      <c r="J49" s="345" t="s">
        <v>480</v>
      </c>
      <c r="K49" s="345" t="s">
        <v>480</v>
      </c>
      <c r="L49" s="345" t="s">
        <v>480</v>
      </c>
      <c r="M49" s="346" t="s">
        <v>480</v>
      </c>
    </row>
    <row r="50" spans="2:13" ht="27.75" customHeight="1" x14ac:dyDescent="0.15">
      <c r="B50" s="1243" t="s">
        <v>576</v>
      </c>
      <c r="C50" s="1244"/>
      <c r="D50" s="349"/>
      <c r="E50" s="1238" t="s">
        <v>577</v>
      </c>
      <c r="F50" s="1238"/>
      <c r="G50" s="1238"/>
      <c r="H50" s="1239"/>
      <c r="I50" s="344">
        <v>1863</v>
      </c>
      <c r="J50" s="345">
        <v>2018</v>
      </c>
      <c r="K50" s="345">
        <v>2213</v>
      </c>
      <c r="L50" s="345">
        <v>2077</v>
      </c>
      <c r="M50" s="346">
        <v>1844</v>
      </c>
    </row>
    <row r="51" spans="2:13" ht="27.75" customHeight="1" x14ac:dyDescent="0.15">
      <c r="B51" s="1232"/>
      <c r="C51" s="1233"/>
      <c r="D51" s="343"/>
      <c r="E51" s="1238" t="s">
        <v>578</v>
      </c>
      <c r="F51" s="1238"/>
      <c r="G51" s="1238"/>
      <c r="H51" s="1239"/>
      <c r="I51" s="344">
        <v>48</v>
      </c>
      <c r="J51" s="345">
        <v>43</v>
      </c>
      <c r="K51" s="345">
        <v>37</v>
      </c>
      <c r="L51" s="345">
        <v>32</v>
      </c>
      <c r="M51" s="346">
        <v>27</v>
      </c>
    </row>
    <row r="52" spans="2:13" ht="27.75" customHeight="1" x14ac:dyDescent="0.15">
      <c r="B52" s="1234"/>
      <c r="C52" s="1235"/>
      <c r="D52" s="343"/>
      <c r="E52" s="1238" t="s">
        <v>579</v>
      </c>
      <c r="F52" s="1238"/>
      <c r="G52" s="1238"/>
      <c r="H52" s="1239"/>
      <c r="I52" s="344">
        <v>7787</v>
      </c>
      <c r="J52" s="345">
        <v>7609</v>
      </c>
      <c r="K52" s="345">
        <v>7824</v>
      </c>
      <c r="L52" s="345">
        <v>7467</v>
      </c>
      <c r="M52" s="346">
        <v>7324</v>
      </c>
    </row>
    <row r="53" spans="2:13" ht="27.75" customHeight="1" thickBot="1" x14ac:dyDescent="0.2">
      <c r="B53" s="1245" t="s">
        <v>580</v>
      </c>
      <c r="C53" s="1246"/>
      <c r="D53" s="350"/>
      <c r="E53" s="1247" t="s">
        <v>581</v>
      </c>
      <c r="F53" s="1247"/>
      <c r="G53" s="1247"/>
      <c r="H53" s="1248"/>
      <c r="I53" s="351">
        <v>3328</v>
      </c>
      <c r="J53" s="352">
        <v>3236</v>
      </c>
      <c r="K53" s="352">
        <v>2987</v>
      </c>
      <c r="L53" s="352">
        <v>3118</v>
      </c>
      <c r="M53" s="353">
        <v>3143</v>
      </c>
    </row>
    <row r="54" spans="2:13" ht="27.75" customHeight="1" x14ac:dyDescent="0.15">
      <c r="B54" s="354" t="s">
        <v>582</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Mgm6QXlc6feqeJeROVcNpTvyu1OJsWSlHUWWGkp6R77KF5pO6zCkethnQah2xutcVQbgaU/UFXdvNIIuUcUmA==" saltValue="wx9dfHl/VoKX0zeG905L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583</v>
      </c>
    </row>
    <row r="54" spans="2:8" ht="29.25" customHeight="1" thickBot="1" x14ac:dyDescent="0.25">
      <c r="B54" s="359" t="s">
        <v>26</v>
      </c>
      <c r="C54" s="360"/>
      <c r="D54" s="360"/>
      <c r="E54" s="361" t="s">
        <v>521</v>
      </c>
      <c r="F54" s="362" t="s">
        <v>6</v>
      </c>
      <c r="G54" s="362" t="s">
        <v>7</v>
      </c>
      <c r="H54" s="363" t="s">
        <v>8</v>
      </c>
    </row>
    <row r="55" spans="2:8" ht="52.5" customHeight="1" x14ac:dyDescent="0.15">
      <c r="B55" s="364"/>
      <c r="C55" s="1257" t="s">
        <v>133</v>
      </c>
      <c r="D55" s="1257"/>
      <c r="E55" s="1258"/>
      <c r="F55" s="365">
        <v>1010</v>
      </c>
      <c r="G55" s="365">
        <v>910</v>
      </c>
      <c r="H55" s="366">
        <v>741</v>
      </c>
    </row>
    <row r="56" spans="2:8" ht="52.5" customHeight="1" x14ac:dyDescent="0.15">
      <c r="B56" s="367"/>
      <c r="C56" s="1259" t="s">
        <v>584</v>
      </c>
      <c r="D56" s="1259"/>
      <c r="E56" s="1260"/>
      <c r="F56" s="368">
        <v>62</v>
      </c>
      <c r="G56" s="368">
        <v>68</v>
      </c>
      <c r="H56" s="369">
        <v>74</v>
      </c>
    </row>
    <row r="57" spans="2:8" ht="53.25" customHeight="1" x14ac:dyDescent="0.15">
      <c r="B57" s="367"/>
      <c r="C57" s="1261" t="s">
        <v>138</v>
      </c>
      <c r="D57" s="1261"/>
      <c r="E57" s="1262"/>
      <c r="F57" s="370">
        <v>780</v>
      </c>
      <c r="G57" s="370">
        <v>630</v>
      </c>
      <c r="H57" s="371">
        <v>549</v>
      </c>
    </row>
    <row r="58" spans="2:8" ht="45.75" customHeight="1" x14ac:dyDescent="0.15">
      <c r="B58" s="372"/>
      <c r="C58" s="1249" t="s">
        <v>585</v>
      </c>
      <c r="D58" s="1250"/>
      <c r="E58" s="1251"/>
      <c r="F58" s="373">
        <v>367</v>
      </c>
      <c r="G58" s="373">
        <v>367</v>
      </c>
      <c r="H58" s="374">
        <v>335</v>
      </c>
    </row>
    <row r="59" spans="2:8" ht="45.75" customHeight="1" x14ac:dyDescent="0.15">
      <c r="B59" s="372"/>
      <c r="C59" s="1249" t="s">
        <v>586</v>
      </c>
      <c r="D59" s="1250"/>
      <c r="E59" s="1251"/>
      <c r="F59" s="373"/>
      <c r="G59" s="373">
        <v>3</v>
      </c>
      <c r="H59" s="374">
        <v>51</v>
      </c>
    </row>
    <row r="60" spans="2:8" ht="45.75" customHeight="1" x14ac:dyDescent="0.15">
      <c r="B60" s="372"/>
      <c r="C60" s="1249" t="s">
        <v>587</v>
      </c>
      <c r="D60" s="1250"/>
      <c r="E60" s="1251"/>
      <c r="F60" s="373">
        <v>70</v>
      </c>
      <c r="G60" s="373">
        <v>70</v>
      </c>
      <c r="H60" s="374">
        <v>47</v>
      </c>
    </row>
    <row r="61" spans="2:8" ht="45.75" customHeight="1" x14ac:dyDescent="0.15">
      <c r="B61" s="372"/>
      <c r="C61" s="1249" t="s">
        <v>588</v>
      </c>
      <c r="D61" s="1250"/>
      <c r="E61" s="1251"/>
      <c r="F61" s="373">
        <v>51</v>
      </c>
      <c r="G61" s="373">
        <v>51</v>
      </c>
      <c r="H61" s="374">
        <v>39</v>
      </c>
    </row>
    <row r="62" spans="2:8" ht="45.75" customHeight="1" thickBot="1" x14ac:dyDescent="0.2">
      <c r="B62" s="375"/>
      <c r="C62" s="1252" t="s">
        <v>589</v>
      </c>
      <c r="D62" s="1253"/>
      <c r="E62" s="1254"/>
      <c r="F62" s="376">
        <v>32</v>
      </c>
      <c r="G62" s="376">
        <v>32</v>
      </c>
      <c r="H62" s="377">
        <v>32</v>
      </c>
    </row>
    <row r="63" spans="2:8" ht="52.5" customHeight="1" thickBot="1" x14ac:dyDescent="0.2">
      <c r="B63" s="378"/>
      <c r="C63" s="1255" t="s">
        <v>590</v>
      </c>
      <c r="D63" s="1255"/>
      <c r="E63" s="1256"/>
      <c r="F63" s="379">
        <v>1853</v>
      </c>
      <c r="G63" s="379">
        <v>1609</v>
      </c>
      <c r="H63" s="380">
        <v>1363</v>
      </c>
    </row>
    <row r="64" spans="2:8" ht="15" customHeight="1" x14ac:dyDescent="0.15"/>
    <row r="65" ht="0" hidden="1" customHeight="1" x14ac:dyDescent="0.15"/>
    <row r="66" ht="0" hidden="1" customHeight="1" x14ac:dyDescent="0.15"/>
  </sheetData>
  <sheetProtection algorithmName="SHA-512" hashValue="HtkofA1gmv43wSoVIn6dEqZw21pQPq3pqQeUNIxwtTv2rB/MasfCbT9jY9P3VFQtMrVr45+5PT57mT1YPwXz+A==" saltValue="EYcNRWpt1cz20/aIfmVl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1" t="s">
        <v>18</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x14ac:dyDescent="0.15">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x14ac:dyDescent="0.15">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x14ac:dyDescent="0.15">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x14ac:dyDescent="0.15">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3"/>
      <c r="H50" s="1263"/>
      <c r="I50" s="1263"/>
      <c r="J50" s="1263"/>
      <c r="K50" s="22"/>
      <c r="L50" s="22"/>
      <c r="M50" s="23"/>
      <c r="N50" s="23"/>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69" t="s">
        <v>4</v>
      </c>
      <c r="BQ50" s="1269"/>
      <c r="BR50" s="1269"/>
      <c r="BS50" s="1269"/>
      <c r="BT50" s="1269"/>
      <c r="BU50" s="1269"/>
      <c r="BV50" s="1269"/>
      <c r="BW50" s="1269"/>
      <c r="BX50" s="1269" t="s">
        <v>5</v>
      </c>
      <c r="BY50" s="1269"/>
      <c r="BZ50" s="1269"/>
      <c r="CA50" s="1269"/>
      <c r="CB50" s="1269"/>
      <c r="CC50" s="1269"/>
      <c r="CD50" s="1269"/>
      <c r="CE50" s="1269"/>
      <c r="CF50" s="1269" t="s">
        <v>6</v>
      </c>
      <c r="CG50" s="1269"/>
      <c r="CH50" s="1269"/>
      <c r="CI50" s="1269"/>
      <c r="CJ50" s="1269"/>
      <c r="CK50" s="1269"/>
      <c r="CL50" s="1269"/>
      <c r="CM50" s="1269"/>
      <c r="CN50" s="1269" t="s">
        <v>7</v>
      </c>
      <c r="CO50" s="1269"/>
      <c r="CP50" s="1269"/>
      <c r="CQ50" s="1269"/>
      <c r="CR50" s="1269"/>
      <c r="CS50" s="1269"/>
      <c r="CT50" s="1269"/>
      <c r="CU50" s="1269"/>
      <c r="CV50" s="1269" t="s">
        <v>8</v>
      </c>
      <c r="CW50" s="1269"/>
      <c r="CX50" s="1269"/>
      <c r="CY50" s="1269"/>
      <c r="CZ50" s="1269"/>
      <c r="DA50" s="1269"/>
      <c r="DB50" s="1269"/>
      <c r="DC50" s="1269"/>
    </row>
    <row r="51" spans="1:109" ht="13.5" customHeight="1" x14ac:dyDescent="0.15">
      <c r="B51" s="12"/>
      <c r="G51" s="1280"/>
      <c r="H51" s="1280"/>
      <c r="I51" s="1284"/>
      <c r="J51" s="1284"/>
      <c r="K51" s="1270"/>
      <c r="L51" s="1270"/>
      <c r="M51" s="1270"/>
      <c r="N51" s="1270"/>
      <c r="AM51" s="21"/>
      <c r="AN51" s="1268" t="s">
        <v>9</v>
      </c>
      <c r="AO51" s="1268"/>
      <c r="AP51" s="1268"/>
      <c r="AQ51" s="1268"/>
      <c r="AR51" s="1268"/>
      <c r="AS51" s="1268"/>
      <c r="AT51" s="1268"/>
      <c r="AU51" s="1268"/>
      <c r="AV51" s="1268"/>
      <c r="AW51" s="1268"/>
      <c r="AX51" s="1268"/>
      <c r="AY51" s="1268"/>
      <c r="AZ51" s="1268"/>
      <c r="BA51" s="1268"/>
      <c r="BB51" s="1268" t="s">
        <v>10</v>
      </c>
      <c r="BC51" s="1268"/>
      <c r="BD51" s="1268"/>
      <c r="BE51" s="1268"/>
      <c r="BF51" s="1268"/>
      <c r="BG51" s="1268"/>
      <c r="BH51" s="1268"/>
      <c r="BI51" s="1268"/>
      <c r="BJ51" s="1268"/>
      <c r="BK51" s="1268"/>
      <c r="BL51" s="1268"/>
      <c r="BM51" s="1268"/>
      <c r="BN51" s="1268"/>
      <c r="BO51" s="1268"/>
      <c r="BP51" s="1285"/>
      <c r="BQ51" s="1265"/>
      <c r="BR51" s="1265"/>
      <c r="BS51" s="1265"/>
      <c r="BT51" s="1265"/>
      <c r="BU51" s="1265"/>
      <c r="BV51" s="1265"/>
      <c r="BW51" s="1265"/>
      <c r="BX51" s="1265">
        <v>89.7</v>
      </c>
      <c r="BY51" s="1265"/>
      <c r="BZ51" s="1265"/>
      <c r="CA51" s="1265"/>
      <c r="CB51" s="1265"/>
      <c r="CC51" s="1265"/>
      <c r="CD51" s="1265"/>
      <c r="CE51" s="1265"/>
      <c r="CF51" s="1265">
        <v>85.7</v>
      </c>
      <c r="CG51" s="1265"/>
      <c r="CH51" s="1265"/>
      <c r="CI51" s="1265"/>
      <c r="CJ51" s="1265"/>
      <c r="CK51" s="1265"/>
      <c r="CL51" s="1265"/>
      <c r="CM51" s="1265"/>
      <c r="CN51" s="1265">
        <v>91.2</v>
      </c>
      <c r="CO51" s="1265"/>
      <c r="CP51" s="1265"/>
      <c r="CQ51" s="1265"/>
      <c r="CR51" s="1265"/>
      <c r="CS51" s="1265"/>
      <c r="CT51" s="1265"/>
      <c r="CU51" s="1265"/>
      <c r="CV51" s="1265">
        <v>92.6</v>
      </c>
      <c r="CW51" s="1265"/>
      <c r="CX51" s="1265"/>
      <c r="CY51" s="1265"/>
      <c r="CZ51" s="1265"/>
      <c r="DA51" s="1265"/>
      <c r="DB51" s="1265"/>
      <c r="DC51" s="1265"/>
    </row>
    <row r="52" spans="1:109" x14ac:dyDescent="0.15">
      <c r="B52" s="12"/>
      <c r="G52" s="1280"/>
      <c r="H52" s="1280"/>
      <c r="I52" s="1284"/>
      <c r="J52" s="1284"/>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x14ac:dyDescent="0.15">
      <c r="A53" s="20"/>
      <c r="B53" s="12"/>
      <c r="G53" s="1280"/>
      <c r="H53" s="1280"/>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11</v>
      </c>
      <c r="BC53" s="1268"/>
      <c r="BD53" s="1268"/>
      <c r="BE53" s="1268"/>
      <c r="BF53" s="1268"/>
      <c r="BG53" s="1268"/>
      <c r="BH53" s="1268"/>
      <c r="BI53" s="1268"/>
      <c r="BJ53" s="1268"/>
      <c r="BK53" s="1268"/>
      <c r="BL53" s="1268"/>
      <c r="BM53" s="1268"/>
      <c r="BN53" s="1268"/>
      <c r="BO53" s="1268"/>
      <c r="BP53" s="1285"/>
      <c r="BQ53" s="1265"/>
      <c r="BR53" s="1265"/>
      <c r="BS53" s="1265"/>
      <c r="BT53" s="1265"/>
      <c r="BU53" s="1265"/>
      <c r="BV53" s="1265"/>
      <c r="BW53" s="1265"/>
      <c r="BX53" s="1265">
        <v>47.6</v>
      </c>
      <c r="BY53" s="1265"/>
      <c r="BZ53" s="1265"/>
      <c r="CA53" s="1265"/>
      <c r="CB53" s="1265"/>
      <c r="CC53" s="1265"/>
      <c r="CD53" s="1265"/>
      <c r="CE53" s="1265"/>
      <c r="CF53" s="1265">
        <v>47.6</v>
      </c>
      <c r="CG53" s="1265"/>
      <c r="CH53" s="1265"/>
      <c r="CI53" s="1265"/>
      <c r="CJ53" s="1265"/>
      <c r="CK53" s="1265"/>
      <c r="CL53" s="1265"/>
      <c r="CM53" s="1265"/>
      <c r="CN53" s="1265">
        <v>47.6</v>
      </c>
      <c r="CO53" s="1265"/>
      <c r="CP53" s="1265"/>
      <c r="CQ53" s="1265"/>
      <c r="CR53" s="1265"/>
      <c r="CS53" s="1265"/>
      <c r="CT53" s="1265"/>
      <c r="CU53" s="1265"/>
      <c r="CV53" s="1265">
        <v>57.5</v>
      </c>
      <c r="CW53" s="1265"/>
      <c r="CX53" s="1265"/>
      <c r="CY53" s="1265"/>
      <c r="CZ53" s="1265"/>
      <c r="DA53" s="1265"/>
      <c r="DB53" s="1265"/>
      <c r="DC53" s="1265"/>
    </row>
    <row r="54" spans="1:109" x14ac:dyDescent="0.15">
      <c r="A54" s="20"/>
      <c r="B54" s="12"/>
      <c r="G54" s="1280"/>
      <c r="H54" s="1280"/>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x14ac:dyDescent="0.15">
      <c r="A55" s="20"/>
      <c r="B55" s="12"/>
      <c r="G55" s="1263"/>
      <c r="H55" s="1263"/>
      <c r="I55" s="1263"/>
      <c r="J55" s="1263"/>
      <c r="K55" s="1270"/>
      <c r="L55" s="1270"/>
      <c r="M55" s="1270"/>
      <c r="N55" s="1270"/>
      <c r="AN55" s="1269" t="s">
        <v>12</v>
      </c>
      <c r="AO55" s="1269"/>
      <c r="AP55" s="1269"/>
      <c r="AQ55" s="1269"/>
      <c r="AR55" s="1269"/>
      <c r="AS55" s="1269"/>
      <c r="AT55" s="1269"/>
      <c r="AU55" s="1269"/>
      <c r="AV55" s="1269"/>
      <c r="AW55" s="1269"/>
      <c r="AX55" s="1269"/>
      <c r="AY55" s="1269"/>
      <c r="AZ55" s="1269"/>
      <c r="BA55" s="1269"/>
      <c r="BB55" s="1268" t="s">
        <v>10</v>
      </c>
      <c r="BC55" s="1268"/>
      <c r="BD55" s="1268"/>
      <c r="BE55" s="1268"/>
      <c r="BF55" s="1268"/>
      <c r="BG55" s="1268"/>
      <c r="BH55" s="1268"/>
      <c r="BI55" s="1268"/>
      <c r="BJ55" s="1268"/>
      <c r="BK55" s="1268"/>
      <c r="BL55" s="1268"/>
      <c r="BM55" s="1268"/>
      <c r="BN55" s="1268"/>
      <c r="BO55" s="1268"/>
      <c r="BP55" s="1285"/>
      <c r="BQ55" s="1265"/>
      <c r="BR55" s="1265"/>
      <c r="BS55" s="1265"/>
      <c r="BT55" s="1265"/>
      <c r="BU55" s="1265"/>
      <c r="BV55" s="1265"/>
      <c r="BW55" s="1265"/>
      <c r="BX55" s="1265">
        <v>0.8</v>
      </c>
      <c r="BY55" s="1265"/>
      <c r="BZ55" s="1265"/>
      <c r="CA55" s="1265"/>
      <c r="CB55" s="1265"/>
      <c r="CC55" s="1265"/>
      <c r="CD55" s="1265"/>
      <c r="CE55" s="1265"/>
      <c r="CF55" s="1265">
        <v>0</v>
      </c>
      <c r="CG55" s="1265"/>
      <c r="CH55" s="1265"/>
      <c r="CI55" s="1265"/>
      <c r="CJ55" s="1265"/>
      <c r="CK55" s="1265"/>
      <c r="CL55" s="1265"/>
      <c r="CM55" s="1265"/>
      <c r="CN55" s="1265">
        <v>0</v>
      </c>
      <c r="CO55" s="1265"/>
      <c r="CP55" s="1265"/>
      <c r="CQ55" s="1265"/>
      <c r="CR55" s="1265"/>
      <c r="CS55" s="1265"/>
      <c r="CT55" s="1265"/>
      <c r="CU55" s="1265"/>
      <c r="CV55" s="1265">
        <v>0</v>
      </c>
      <c r="CW55" s="1265"/>
      <c r="CX55" s="1265"/>
      <c r="CY55" s="1265"/>
      <c r="CZ55" s="1265"/>
      <c r="DA55" s="1265"/>
      <c r="DB55" s="1265"/>
      <c r="DC55" s="1265"/>
    </row>
    <row r="56" spans="1:109" x14ac:dyDescent="0.15">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x14ac:dyDescent="0.15">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11</v>
      </c>
      <c r="BC57" s="1268"/>
      <c r="BD57" s="1268"/>
      <c r="BE57" s="1268"/>
      <c r="BF57" s="1268"/>
      <c r="BG57" s="1268"/>
      <c r="BH57" s="1268"/>
      <c r="BI57" s="1268"/>
      <c r="BJ57" s="1268"/>
      <c r="BK57" s="1268"/>
      <c r="BL57" s="1268"/>
      <c r="BM57" s="1268"/>
      <c r="BN57" s="1268"/>
      <c r="BO57" s="1268"/>
      <c r="BP57" s="1285"/>
      <c r="BQ57" s="1265"/>
      <c r="BR57" s="1265"/>
      <c r="BS57" s="1265"/>
      <c r="BT57" s="1265"/>
      <c r="BU57" s="1265"/>
      <c r="BV57" s="1265"/>
      <c r="BW57" s="1265"/>
      <c r="BX57" s="1265">
        <v>56.2</v>
      </c>
      <c r="BY57" s="1265"/>
      <c r="BZ57" s="1265"/>
      <c r="CA57" s="1265"/>
      <c r="CB57" s="1265"/>
      <c r="CC57" s="1265"/>
      <c r="CD57" s="1265"/>
      <c r="CE57" s="1265"/>
      <c r="CF57" s="1265">
        <v>58.6</v>
      </c>
      <c r="CG57" s="1265"/>
      <c r="CH57" s="1265"/>
      <c r="CI57" s="1265"/>
      <c r="CJ57" s="1265"/>
      <c r="CK57" s="1265"/>
      <c r="CL57" s="1265"/>
      <c r="CM57" s="1265"/>
      <c r="CN57" s="1265">
        <v>59.1</v>
      </c>
      <c r="CO57" s="1265"/>
      <c r="CP57" s="1265"/>
      <c r="CQ57" s="1265"/>
      <c r="CR57" s="1265"/>
      <c r="CS57" s="1265"/>
      <c r="CT57" s="1265"/>
      <c r="CU57" s="1265"/>
      <c r="CV57" s="1265">
        <v>61.2</v>
      </c>
      <c r="CW57" s="1265"/>
      <c r="CX57" s="1265"/>
      <c r="CY57" s="1265"/>
      <c r="CZ57" s="1265"/>
      <c r="DA57" s="1265"/>
      <c r="DB57" s="1265"/>
      <c r="DC57" s="1265"/>
      <c r="DD57" s="25"/>
      <c r="DE57" s="24"/>
    </row>
    <row r="58" spans="1:109" s="20" customFormat="1" x14ac:dyDescent="0.15">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1" t="s">
        <v>17</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x14ac:dyDescent="0.15">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x14ac:dyDescent="0.15">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x14ac:dyDescent="0.15">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x14ac:dyDescent="0.15">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3"/>
      <c r="H72" s="1263"/>
      <c r="I72" s="1263"/>
      <c r="J72" s="1263"/>
      <c r="K72" s="22"/>
      <c r="L72" s="22"/>
      <c r="M72" s="23"/>
      <c r="N72" s="23"/>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69" t="s">
        <v>4</v>
      </c>
      <c r="BQ72" s="1269"/>
      <c r="BR72" s="1269"/>
      <c r="BS72" s="1269"/>
      <c r="BT72" s="1269"/>
      <c r="BU72" s="1269"/>
      <c r="BV72" s="1269"/>
      <c r="BW72" s="1269"/>
      <c r="BX72" s="1269" t="s">
        <v>5</v>
      </c>
      <c r="BY72" s="1269"/>
      <c r="BZ72" s="1269"/>
      <c r="CA72" s="1269"/>
      <c r="CB72" s="1269"/>
      <c r="CC72" s="1269"/>
      <c r="CD72" s="1269"/>
      <c r="CE72" s="1269"/>
      <c r="CF72" s="1269" t="s">
        <v>6</v>
      </c>
      <c r="CG72" s="1269"/>
      <c r="CH72" s="1269"/>
      <c r="CI72" s="1269"/>
      <c r="CJ72" s="1269"/>
      <c r="CK72" s="1269"/>
      <c r="CL72" s="1269"/>
      <c r="CM72" s="1269"/>
      <c r="CN72" s="1269" t="s">
        <v>7</v>
      </c>
      <c r="CO72" s="1269"/>
      <c r="CP72" s="1269"/>
      <c r="CQ72" s="1269"/>
      <c r="CR72" s="1269"/>
      <c r="CS72" s="1269"/>
      <c r="CT72" s="1269"/>
      <c r="CU72" s="1269"/>
      <c r="CV72" s="1269" t="s">
        <v>8</v>
      </c>
      <c r="CW72" s="1269"/>
      <c r="CX72" s="1269"/>
      <c r="CY72" s="1269"/>
      <c r="CZ72" s="1269"/>
      <c r="DA72" s="1269"/>
      <c r="DB72" s="1269"/>
      <c r="DC72" s="1269"/>
    </row>
    <row r="73" spans="2:107" x14ac:dyDescent="0.15">
      <c r="B73" s="12"/>
      <c r="G73" s="1280"/>
      <c r="H73" s="1280"/>
      <c r="I73" s="1280"/>
      <c r="J73" s="1280"/>
      <c r="K73" s="1264"/>
      <c r="L73" s="1264"/>
      <c r="M73" s="1264"/>
      <c r="N73" s="1264"/>
      <c r="AM73" s="21"/>
      <c r="AN73" s="1268" t="s">
        <v>9</v>
      </c>
      <c r="AO73" s="1268"/>
      <c r="AP73" s="1268"/>
      <c r="AQ73" s="1268"/>
      <c r="AR73" s="1268"/>
      <c r="AS73" s="1268"/>
      <c r="AT73" s="1268"/>
      <c r="AU73" s="1268"/>
      <c r="AV73" s="1268"/>
      <c r="AW73" s="1268"/>
      <c r="AX73" s="1268"/>
      <c r="AY73" s="1268"/>
      <c r="AZ73" s="1268"/>
      <c r="BA73" s="1268"/>
      <c r="BB73" s="1268" t="s">
        <v>10</v>
      </c>
      <c r="BC73" s="1268"/>
      <c r="BD73" s="1268"/>
      <c r="BE73" s="1268"/>
      <c r="BF73" s="1268"/>
      <c r="BG73" s="1268"/>
      <c r="BH73" s="1268"/>
      <c r="BI73" s="1268"/>
      <c r="BJ73" s="1268"/>
      <c r="BK73" s="1268"/>
      <c r="BL73" s="1268"/>
      <c r="BM73" s="1268"/>
      <c r="BN73" s="1268"/>
      <c r="BO73" s="1268"/>
      <c r="BP73" s="1265">
        <v>94.3</v>
      </c>
      <c r="BQ73" s="1265"/>
      <c r="BR73" s="1265"/>
      <c r="BS73" s="1265"/>
      <c r="BT73" s="1265"/>
      <c r="BU73" s="1265"/>
      <c r="BV73" s="1265"/>
      <c r="BW73" s="1265"/>
      <c r="BX73" s="1265">
        <v>89.7</v>
      </c>
      <c r="BY73" s="1265"/>
      <c r="BZ73" s="1265"/>
      <c r="CA73" s="1265"/>
      <c r="CB73" s="1265"/>
      <c r="CC73" s="1265"/>
      <c r="CD73" s="1265"/>
      <c r="CE73" s="1265"/>
      <c r="CF73" s="1265">
        <v>85.7</v>
      </c>
      <c r="CG73" s="1265"/>
      <c r="CH73" s="1265"/>
      <c r="CI73" s="1265"/>
      <c r="CJ73" s="1265"/>
      <c r="CK73" s="1265"/>
      <c r="CL73" s="1265"/>
      <c r="CM73" s="1265"/>
      <c r="CN73" s="1265">
        <v>91.2</v>
      </c>
      <c r="CO73" s="1265"/>
      <c r="CP73" s="1265"/>
      <c r="CQ73" s="1265"/>
      <c r="CR73" s="1265"/>
      <c r="CS73" s="1265"/>
      <c r="CT73" s="1265"/>
      <c r="CU73" s="1265"/>
      <c r="CV73" s="1265">
        <v>92.6</v>
      </c>
      <c r="CW73" s="1265"/>
      <c r="CX73" s="1265"/>
      <c r="CY73" s="1265"/>
      <c r="CZ73" s="1265"/>
      <c r="DA73" s="1265"/>
      <c r="DB73" s="1265"/>
      <c r="DC73" s="1265"/>
    </row>
    <row r="74" spans="2:107" x14ac:dyDescent="0.15">
      <c r="B74" s="12"/>
      <c r="G74" s="1280"/>
      <c r="H74" s="1280"/>
      <c r="I74" s="1280"/>
      <c r="J74" s="1280"/>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x14ac:dyDescent="0.15">
      <c r="B75" s="12"/>
      <c r="G75" s="1280"/>
      <c r="H75" s="1280"/>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14</v>
      </c>
      <c r="BC75" s="1268"/>
      <c r="BD75" s="1268"/>
      <c r="BE75" s="1268"/>
      <c r="BF75" s="1268"/>
      <c r="BG75" s="1268"/>
      <c r="BH75" s="1268"/>
      <c r="BI75" s="1268"/>
      <c r="BJ75" s="1268"/>
      <c r="BK75" s="1268"/>
      <c r="BL75" s="1268"/>
      <c r="BM75" s="1268"/>
      <c r="BN75" s="1268"/>
      <c r="BO75" s="1268"/>
      <c r="BP75" s="1265">
        <v>8.6</v>
      </c>
      <c r="BQ75" s="1265"/>
      <c r="BR75" s="1265"/>
      <c r="BS75" s="1265"/>
      <c r="BT75" s="1265"/>
      <c r="BU75" s="1265"/>
      <c r="BV75" s="1265"/>
      <c r="BW75" s="1265"/>
      <c r="BX75" s="1265">
        <v>8.1999999999999993</v>
      </c>
      <c r="BY75" s="1265"/>
      <c r="BZ75" s="1265"/>
      <c r="CA75" s="1265"/>
      <c r="CB75" s="1265"/>
      <c r="CC75" s="1265"/>
      <c r="CD75" s="1265"/>
      <c r="CE75" s="1265"/>
      <c r="CF75" s="1265">
        <v>8.3000000000000007</v>
      </c>
      <c r="CG75" s="1265"/>
      <c r="CH75" s="1265"/>
      <c r="CI75" s="1265"/>
      <c r="CJ75" s="1265"/>
      <c r="CK75" s="1265"/>
      <c r="CL75" s="1265"/>
      <c r="CM75" s="1265"/>
      <c r="CN75" s="1265">
        <v>9.4</v>
      </c>
      <c r="CO75" s="1265"/>
      <c r="CP75" s="1265"/>
      <c r="CQ75" s="1265"/>
      <c r="CR75" s="1265"/>
      <c r="CS75" s="1265"/>
      <c r="CT75" s="1265"/>
      <c r="CU75" s="1265"/>
      <c r="CV75" s="1265">
        <v>10.7</v>
      </c>
      <c r="CW75" s="1265"/>
      <c r="CX75" s="1265"/>
      <c r="CY75" s="1265"/>
      <c r="CZ75" s="1265"/>
      <c r="DA75" s="1265"/>
      <c r="DB75" s="1265"/>
      <c r="DC75" s="1265"/>
    </row>
    <row r="76" spans="2:107" x14ac:dyDescent="0.15">
      <c r="B76" s="12"/>
      <c r="G76" s="1280"/>
      <c r="H76" s="1280"/>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x14ac:dyDescent="0.15">
      <c r="B77" s="12"/>
      <c r="G77" s="1263"/>
      <c r="H77" s="1263"/>
      <c r="I77" s="1263"/>
      <c r="J77" s="1263"/>
      <c r="K77" s="1264"/>
      <c r="L77" s="1264"/>
      <c r="M77" s="1264"/>
      <c r="N77" s="1264"/>
      <c r="AN77" s="1269" t="s">
        <v>12</v>
      </c>
      <c r="AO77" s="1269"/>
      <c r="AP77" s="1269"/>
      <c r="AQ77" s="1269"/>
      <c r="AR77" s="1269"/>
      <c r="AS77" s="1269"/>
      <c r="AT77" s="1269"/>
      <c r="AU77" s="1269"/>
      <c r="AV77" s="1269"/>
      <c r="AW77" s="1269"/>
      <c r="AX77" s="1269"/>
      <c r="AY77" s="1269"/>
      <c r="AZ77" s="1269"/>
      <c r="BA77" s="1269"/>
      <c r="BB77" s="1268" t="s">
        <v>10</v>
      </c>
      <c r="BC77" s="1268"/>
      <c r="BD77" s="1268"/>
      <c r="BE77" s="1268"/>
      <c r="BF77" s="1268"/>
      <c r="BG77" s="1268"/>
      <c r="BH77" s="1268"/>
      <c r="BI77" s="1268"/>
      <c r="BJ77" s="1268"/>
      <c r="BK77" s="1268"/>
      <c r="BL77" s="1268"/>
      <c r="BM77" s="1268"/>
      <c r="BN77" s="1268"/>
      <c r="BO77" s="1268"/>
      <c r="BP77" s="1265">
        <v>22.6</v>
      </c>
      <c r="BQ77" s="1265"/>
      <c r="BR77" s="1265"/>
      <c r="BS77" s="1265"/>
      <c r="BT77" s="1265"/>
      <c r="BU77" s="1265"/>
      <c r="BV77" s="1265"/>
      <c r="BW77" s="1265"/>
      <c r="BX77" s="1265">
        <v>0.8</v>
      </c>
      <c r="BY77" s="1265"/>
      <c r="BZ77" s="1265"/>
      <c r="CA77" s="1265"/>
      <c r="CB77" s="1265"/>
      <c r="CC77" s="1265"/>
      <c r="CD77" s="1265"/>
      <c r="CE77" s="1265"/>
      <c r="CF77" s="1265">
        <v>0</v>
      </c>
      <c r="CG77" s="1265"/>
      <c r="CH77" s="1265"/>
      <c r="CI77" s="1265"/>
      <c r="CJ77" s="1265"/>
      <c r="CK77" s="1265"/>
      <c r="CL77" s="1265"/>
      <c r="CM77" s="1265"/>
      <c r="CN77" s="1265">
        <v>0</v>
      </c>
      <c r="CO77" s="1265"/>
      <c r="CP77" s="1265"/>
      <c r="CQ77" s="1265"/>
      <c r="CR77" s="1265"/>
      <c r="CS77" s="1265"/>
      <c r="CT77" s="1265"/>
      <c r="CU77" s="1265"/>
      <c r="CV77" s="1265">
        <v>0</v>
      </c>
      <c r="CW77" s="1265"/>
      <c r="CX77" s="1265"/>
      <c r="CY77" s="1265"/>
      <c r="CZ77" s="1265"/>
      <c r="DA77" s="1265"/>
      <c r="DB77" s="1265"/>
      <c r="DC77" s="1265"/>
    </row>
    <row r="78" spans="2:107" x14ac:dyDescent="0.15">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x14ac:dyDescent="0.15">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14</v>
      </c>
      <c r="BC79" s="1268"/>
      <c r="BD79" s="1268"/>
      <c r="BE79" s="1268"/>
      <c r="BF79" s="1268"/>
      <c r="BG79" s="1268"/>
      <c r="BH79" s="1268"/>
      <c r="BI79" s="1268"/>
      <c r="BJ79" s="1268"/>
      <c r="BK79" s="1268"/>
      <c r="BL79" s="1268"/>
      <c r="BM79" s="1268"/>
      <c r="BN79" s="1268"/>
      <c r="BO79" s="1268"/>
      <c r="BP79" s="1265">
        <v>9.5</v>
      </c>
      <c r="BQ79" s="1265"/>
      <c r="BR79" s="1265"/>
      <c r="BS79" s="1265"/>
      <c r="BT79" s="1265"/>
      <c r="BU79" s="1265"/>
      <c r="BV79" s="1265"/>
      <c r="BW79" s="1265"/>
      <c r="BX79" s="1265">
        <v>8.1</v>
      </c>
      <c r="BY79" s="1265"/>
      <c r="BZ79" s="1265"/>
      <c r="CA79" s="1265"/>
      <c r="CB79" s="1265"/>
      <c r="CC79" s="1265"/>
      <c r="CD79" s="1265"/>
      <c r="CE79" s="1265"/>
      <c r="CF79" s="1265">
        <v>7.3</v>
      </c>
      <c r="CG79" s="1265"/>
      <c r="CH79" s="1265"/>
      <c r="CI79" s="1265"/>
      <c r="CJ79" s="1265"/>
      <c r="CK79" s="1265"/>
      <c r="CL79" s="1265"/>
      <c r="CM79" s="1265"/>
      <c r="CN79" s="1265">
        <v>7.2</v>
      </c>
      <c r="CO79" s="1265"/>
      <c r="CP79" s="1265"/>
      <c r="CQ79" s="1265"/>
      <c r="CR79" s="1265"/>
      <c r="CS79" s="1265"/>
      <c r="CT79" s="1265"/>
      <c r="CU79" s="1265"/>
      <c r="CV79" s="1265">
        <v>7.2</v>
      </c>
      <c r="CW79" s="1265"/>
      <c r="CX79" s="1265"/>
      <c r="CY79" s="1265"/>
      <c r="CZ79" s="1265"/>
      <c r="DA79" s="1265"/>
      <c r="DB79" s="1265"/>
      <c r="DC79" s="1265"/>
    </row>
    <row r="80" spans="2:107" x14ac:dyDescent="0.15">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dtQYSSHIWkj5wPpeIijhcO2sII6LR9Ni4y8BpCUYUv8Nw/pl9K7kRegbl79RNrIugyigFf7ywH/GppQN7S51w==" saltValue="Pw6cKacDURP0zIwP0n974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qhcgcv5XcfF4ahZ/Pd9BbjBLW4AbpnQMKQ4WpKWCCsQu9s9nfbohaX5uTQggdB10oTs6GJT72i8jlfY0PQM6A==" saltValue="mCI/MzrazCVEERYK9UJKV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KVmngOPJGHgggdQqF648GIzjj5anfP0qeNxwzrFyWmqJ6MugyP91WZyHQYVAqMRElY94uslAbb7zK04kZNq+A==" saltValue="5XR+sxsLjNSb2hkajgSD6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163</v>
      </c>
      <c r="DI1" s="614"/>
      <c r="DJ1" s="614"/>
      <c r="DK1" s="614"/>
      <c r="DL1" s="614"/>
      <c r="DM1" s="614"/>
      <c r="DN1" s="615"/>
      <c r="DO1" s="81"/>
      <c r="DP1" s="613" t="s">
        <v>164</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x14ac:dyDescent="0.15">
      <c r="B2" s="82" t="s">
        <v>165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16" t="s">
        <v>166</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167</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168</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x14ac:dyDescent="0.15">
      <c r="B4" s="616" t="s">
        <v>26</v>
      </c>
      <c r="C4" s="617"/>
      <c r="D4" s="617"/>
      <c r="E4" s="617"/>
      <c r="F4" s="617"/>
      <c r="G4" s="617"/>
      <c r="H4" s="617"/>
      <c r="I4" s="617"/>
      <c r="J4" s="617"/>
      <c r="K4" s="617"/>
      <c r="L4" s="617"/>
      <c r="M4" s="617"/>
      <c r="N4" s="617"/>
      <c r="O4" s="617"/>
      <c r="P4" s="617"/>
      <c r="Q4" s="618"/>
      <c r="R4" s="616" t="s">
        <v>169</v>
      </c>
      <c r="S4" s="617"/>
      <c r="T4" s="617"/>
      <c r="U4" s="617"/>
      <c r="V4" s="617"/>
      <c r="W4" s="617"/>
      <c r="X4" s="617"/>
      <c r="Y4" s="618"/>
      <c r="Z4" s="616" t="s">
        <v>170</v>
      </c>
      <c r="AA4" s="617"/>
      <c r="AB4" s="617"/>
      <c r="AC4" s="618"/>
      <c r="AD4" s="616" t="s">
        <v>171</v>
      </c>
      <c r="AE4" s="617"/>
      <c r="AF4" s="617"/>
      <c r="AG4" s="617"/>
      <c r="AH4" s="617"/>
      <c r="AI4" s="617"/>
      <c r="AJ4" s="617"/>
      <c r="AK4" s="618"/>
      <c r="AL4" s="616" t="s">
        <v>170</v>
      </c>
      <c r="AM4" s="617"/>
      <c r="AN4" s="617"/>
      <c r="AO4" s="618"/>
      <c r="AP4" s="622" t="s">
        <v>172</v>
      </c>
      <c r="AQ4" s="622"/>
      <c r="AR4" s="622"/>
      <c r="AS4" s="622"/>
      <c r="AT4" s="622"/>
      <c r="AU4" s="622"/>
      <c r="AV4" s="622"/>
      <c r="AW4" s="622"/>
      <c r="AX4" s="622"/>
      <c r="AY4" s="622"/>
      <c r="AZ4" s="622"/>
      <c r="BA4" s="622"/>
      <c r="BB4" s="622"/>
      <c r="BC4" s="622"/>
      <c r="BD4" s="622"/>
      <c r="BE4" s="622"/>
      <c r="BF4" s="622"/>
      <c r="BG4" s="622" t="s">
        <v>173</v>
      </c>
      <c r="BH4" s="622"/>
      <c r="BI4" s="622"/>
      <c r="BJ4" s="622"/>
      <c r="BK4" s="622"/>
      <c r="BL4" s="622"/>
      <c r="BM4" s="622"/>
      <c r="BN4" s="622"/>
      <c r="BO4" s="622" t="s">
        <v>170</v>
      </c>
      <c r="BP4" s="622"/>
      <c r="BQ4" s="622"/>
      <c r="BR4" s="622"/>
      <c r="BS4" s="622" t="s">
        <v>174</v>
      </c>
      <c r="BT4" s="622"/>
      <c r="BU4" s="622"/>
      <c r="BV4" s="622"/>
      <c r="BW4" s="622"/>
      <c r="BX4" s="622"/>
      <c r="BY4" s="622"/>
      <c r="BZ4" s="622"/>
      <c r="CA4" s="622"/>
      <c r="CB4" s="622"/>
      <c r="CD4" s="619" t="s">
        <v>175</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x14ac:dyDescent="0.15">
      <c r="B5" s="623" t="s">
        <v>176</v>
      </c>
      <c r="C5" s="624"/>
      <c r="D5" s="624"/>
      <c r="E5" s="624"/>
      <c r="F5" s="624"/>
      <c r="G5" s="624"/>
      <c r="H5" s="624"/>
      <c r="I5" s="624"/>
      <c r="J5" s="624"/>
      <c r="K5" s="624"/>
      <c r="L5" s="624"/>
      <c r="M5" s="624"/>
      <c r="N5" s="624"/>
      <c r="O5" s="624"/>
      <c r="P5" s="624"/>
      <c r="Q5" s="625"/>
      <c r="R5" s="626">
        <v>1003538</v>
      </c>
      <c r="S5" s="627"/>
      <c r="T5" s="627"/>
      <c r="U5" s="627"/>
      <c r="V5" s="627"/>
      <c r="W5" s="627"/>
      <c r="X5" s="627"/>
      <c r="Y5" s="628"/>
      <c r="Z5" s="629">
        <v>15</v>
      </c>
      <c r="AA5" s="629"/>
      <c r="AB5" s="629"/>
      <c r="AC5" s="629"/>
      <c r="AD5" s="630">
        <v>1003538</v>
      </c>
      <c r="AE5" s="630"/>
      <c r="AF5" s="630"/>
      <c r="AG5" s="630"/>
      <c r="AH5" s="630"/>
      <c r="AI5" s="630"/>
      <c r="AJ5" s="630"/>
      <c r="AK5" s="630"/>
      <c r="AL5" s="631">
        <v>25.4</v>
      </c>
      <c r="AM5" s="632"/>
      <c r="AN5" s="632"/>
      <c r="AO5" s="633"/>
      <c r="AP5" s="623" t="s">
        <v>177</v>
      </c>
      <c r="AQ5" s="624"/>
      <c r="AR5" s="624"/>
      <c r="AS5" s="624"/>
      <c r="AT5" s="624"/>
      <c r="AU5" s="624"/>
      <c r="AV5" s="624"/>
      <c r="AW5" s="624"/>
      <c r="AX5" s="624"/>
      <c r="AY5" s="624"/>
      <c r="AZ5" s="624"/>
      <c r="BA5" s="624"/>
      <c r="BB5" s="624"/>
      <c r="BC5" s="624"/>
      <c r="BD5" s="624"/>
      <c r="BE5" s="624"/>
      <c r="BF5" s="625"/>
      <c r="BG5" s="637">
        <v>1001403</v>
      </c>
      <c r="BH5" s="638"/>
      <c r="BI5" s="638"/>
      <c r="BJ5" s="638"/>
      <c r="BK5" s="638"/>
      <c r="BL5" s="638"/>
      <c r="BM5" s="638"/>
      <c r="BN5" s="639"/>
      <c r="BO5" s="640">
        <v>99.8</v>
      </c>
      <c r="BP5" s="640"/>
      <c r="BQ5" s="640"/>
      <c r="BR5" s="640"/>
      <c r="BS5" s="641" t="s">
        <v>131</v>
      </c>
      <c r="BT5" s="641"/>
      <c r="BU5" s="641"/>
      <c r="BV5" s="641"/>
      <c r="BW5" s="641"/>
      <c r="BX5" s="641"/>
      <c r="BY5" s="641"/>
      <c r="BZ5" s="641"/>
      <c r="CA5" s="641"/>
      <c r="CB5" s="645"/>
      <c r="CD5" s="619" t="s">
        <v>172</v>
      </c>
      <c r="CE5" s="620"/>
      <c r="CF5" s="620"/>
      <c r="CG5" s="620"/>
      <c r="CH5" s="620"/>
      <c r="CI5" s="620"/>
      <c r="CJ5" s="620"/>
      <c r="CK5" s="620"/>
      <c r="CL5" s="620"/>
      <c r="CM5" s="620"/>
      <c r="CN5" s="620"/>
      <c r="CO5" s="620"/>
      <c r="CP5" s="620"/>
      <c r="CQ5" s="621"/>
      <c r="CR5" s="619" t="s">
        <v>178</v>
      </c>
      <c r="CS5" s="620"/>
      <c r="CT5" s="620"/>
      <c r="CU5" s="620"/>
      <c r="CV5" s="620"/>
      <c r="CW5" s="620"/>
      <c r="CX5" s="620"/>
      <c r="CY5" s="621"/>
      <c r="CZ5" s="619" t="s">
        <v>170</v>
      </c>
      <c r="DA5" s="620"/>
      <c r="DB5" s="620"/>
      <c r="DC5" s="621"/>
      <c r="DD5" s="619" t="s">
        <v>179</v>
      </c>
      <c r="DE5" s="620"/>
      <c r="DF5" s="620"/>
      <c r="DG5" s="620"/>
      <c r="DH5" s="620"/>
      <c r="DI5" s="620"/>
      <c r="DJ5" s="620"/>
      <c r="DK5" s="620"/>
      <c r="DL5" s="620"/>
      <c r="DM5" s="620"/>
      <c r="DN5" s="620"/>
      <c r="DO5" s="620"/>
      <c r="DP5" s="621"/>
      <c r="DQ5" s="619" t="s">
        <v>180</v>
      </c>
      <c r="DR5" s="620"/>
      <c r="DS5" s="620"/>
      <c r="DT5" s="620"/>
      <c r="DU5" s="620"/>
      <c r="DV5" s="620"/>
      <c r="DW5" s="620"/>
      <c r="DX5" s="620"/>
      <c r="DY5" s="620"/>
      <c r="DZ5" s="620"/>
      <c r="EA5" s="620"/>
      <c r="EB5" s="620"/>
      <c r="EC5" s="621"/>
    </row>
    <row r="6" spans="2:143" ht="11.25" customHeight="1" x14ac:dyDescent="0.15">
      <c r="B6" s="634" t="s">
        <v>181</v>
      </c>
      <c r="C6" s="635"/>
      <c r="D6" s="635"/>
      <c r="E6" s="635"/>
      <c r="F6" s="635"/>
      <c r="G6" s="635"/>
      <c r="H6" s="635"/>
      <c r="I6" s="635"/>
      <c r="J6" s="635"/>
      <c r="K6" s="635"/>
      <c r="L6" s="635"/>
      <c r="M6" s="635"/>
      <c r="N6" s="635"/>
      <c r="O6" s="635"/>
      <c r="P6" s="635"/>
      <c r="Q6" s="636"/>
      <c r="R6" s="637">
        <v>67170</v>
      </c>
      <c r="S6" s="638"/>
      <c r="T6" s="638"/>
      <c r="U6" s="638"/>
      <c r="V6" s="638"/>
      <c r="W6" s="638"/>
      <c r="X6" s="638"/>
      <c r="Y6" s="639"/>
      <c r="Z6" s="640">
        <v>1</v>
      </c>
      <c r="AA6" s="640"/>
      <c r="AB6" s="640"/>
      <c r="AC6" s="640"/>
      <c r="AD6" s="641">
        <v>67170</v>
      </c>
      <c r="AE6" s="641"/>
      <c r="AF6" s="641"/>
      <c r="AG6" s="641"/>
      <c r="AH6" s="641"/>
      <c r="AI6" s="641"/>
      <c r="AJ6" s="641"/>
      <c r="AK6" s="641"/>
      <c r="AL6" s="642">
        <v>1.7</v>
      </c>
      <c r="AM6" s="643"/>
      <c r="AN6" s="643"/>
      <c r="AO6" s="644"/>
      <c r="AP6" s="634" t="s">
        <v>182</v>
      </c>
      <c r="AQ6" s="635"/>
      <c r="AR6" s="635"/>
      <c r="AS6" s="635"/>
      <c r="AT6" s="635"/>
      <c r="AU6" s="635"/>
      <c r="AV6" s="635"/>
      <c r="AW6" s="635"/>
      <c r="AX6" s="635"/>
      <c r="AY6" s="635"/>
      <c r="AZ6" s="635"/>
      <c r="BA6" s="635"/>
      <c r="BB6" s="635"/>
      <c r="BC6" s="635"/>
      <c r="BD6" s="635"/>
      <c r="BE6" s="635"/>
      <c r="BF6" s="636"/>
      <c r="BG6" s="637">
        <v>1001403</v>
      </c>
      <c r="BH6" s="638"/>
      <c r="BI6" s="638"/>
      <c r="BJ6" s="638"/>
      <c r="BK6" s="638"/>
      <c r="BL6" s="638"/>
      <c r="BM6" s="638"/>
      <c r="BN6" s="639"/>
      <c r="BO6" s="640">
        <v>99.8</v>
      </c>
      <c r="BP6" s="640"/>
      <c r="BQ6" s="640"/>
      <c r="BR6" s="640"/>
      <c r="BS6" s="641" t="s">
        <v>70</v>
      </c>
      <c r="BT6" s="641"/>
      <c r="BU6" s="641"/>
      <c r="BV6" s="641"/>
      <c r="BW6" s="641"/>
      <c r="BX6" s="641"/>
      <c r="BY6" s="641"/>
      <c r="BZ6" s="641"/>
      <c r="CA6" s="641"/>
      <c r="CB6" s="645"/>
      <c r="CD6" s="648" t="s">
        <v>183</v>
      </c>
      <c r="CE6" s="649"/>
      <c r="CF6" s="649"/>
      <c r="CG6" s="649"/>
      <c r="CH6" s="649"/>
      <c r="CI6" s="649"/>
      <c r="CJ6" s="649"/>
      <c r="CK6" s="649"/>
      <c r="CL6" s="649"/>
      <c r="CM6" s="649"/>
      <c r="CN6" s="649"/>
      <c r="CO6" s="649"/>
      <c r="CP6" s="649"/>
      <c r="CQ6" s="650"/>
      <c r="CR6" s="637">
        <v>80085</v>
      </c>
      <c r="CS6" s="638"/>
      <c r="CT6" s="638"/>
      <c r="CU6" s="638"/>
      <c r="CV6" s="638"/>
      <c r="CW6" s="638"/>
      <c r="CX6" s="638"/>
      <c r="CY6" s="639"/>
      <c r="CZ6" s="631">
        <v>1.3</v>
      </c>
      <c r="DA6" s="632"/>
      <c r="DB6" s="632"/>
      <c r="DC6" s="651"/>
      <c r="DD6" s="646" t="s">
        <v>131</v>
      </c>
      <c r="DE6" s="638"/>
      <c r="DF6" s="638"/>
      <c r="DG6" s="638"/>
      <c r="DH6" s="638"/>
      <c r="DI6" s="638"/>
      <c r="DJ6" s="638"/>
      <c r="DK6" s="638"/>
      <c r="DL6" s="638"/>
      <c r="DM6" s="638"/>
      <c r="DN6" s="638"/>
      <c r="DO6" s="638"/>
      <c r="DP6" s="639"/>
      <c r="DQ6" s="646">
        <v>80085</v>
      </c>
      <c r="DR6" s="638"/>
      <c r="DS6" s="638"/>
      <c r="DT6" s="638"/>
      <c r="DU6" s="638"/>
      <c r="DV6" s="638"/>
      <c r="DW6" s="638"/>
      <c r="DX6" s="638"/>
      <c r="DY6" s="638"/>
      <c r="DZ6" s="638"/>
      <c r="EA6" s="638"/>
      <c r="EB6" s="638"/>
      <c r="EC6" s="647"/>
    </row>
    <row r="7" spans="2:143" ht="11.25" customHeight="1" x14ac:dyDescent="0.15">
      <c r="B7" s="634" t="s">
        <v>184</v>
      </c>
      <c r="C7" s="635"/>
      <c r="D7" s="635"/>
      <c r="E7" s="635"/>
      <c r="F7" s="635"/>
      <c r="G7" s="635"/>
      <c r="H7" s="635"/>
      <c r="I7" s="635"/>
      <c r="J7" s="635"/>
      <c r="K7" s="635"/>
      <c r="L7" s="635"/>
      <c r="M7" s="635"/>
      <c r="N7" s="635"/>
      <c r="O7" s="635"/>
      <c r="P7" s="635"/>
      <c r="Q7" s="636"/>
      <c r="R7" s="637">
        <v>1352</v>
      </c>
      <c r="S7" s="638"/>
      <c r="T7" s="638"/>
      <c r="U7" s="638"/>
      <c r="V7" s="638"/>
      <c r="W7" s="638"/>
      <c r="X7" s="638"/>
      <c r="Y7" s="639"/>
      <c r="Z7" s="640">
        <v>0</v>
      </c>
      <c r="AA7" s="640"/>
      <c r="AB7" s="640"/>
      <c r="AC7" s="640"/>
      <c r="AD7" s="641">
        <v>1352</v>
      </c>
      <c r="AE7" s="641"/>
      <c r="AF7" s="641"/>
      <c r="AG7" s="641"/>
      <c r="AH7" s="641"/>
      <c r="AI7" s="641"/>
      <c r="AJ7" s="641"/>
      <c r="AK7" s="641"/>
      <c r="AL7" s="642">
        <v>0</v>
      </c>
      <c r="AM7" s="643"/>
      <c r="AN7" s="643"/>
      <c r="AO7" s="644"/>
      <c r="AP7" s="634" t="s">
        <v>185</v>
      </c>
      <c r="AQ7" s="635"/>
      <c r="AR7" s="635"/>
      <c r="AS7" s="635"/>
      <c r="AT7" s="635"/>
      <c r="AU7" s="635"/>
      <c r="AV7" s="635"/>
      <c r="AW7" s="635"/>
      <c r="AX7" s="635"/>
      <c r="AY7" s="635"/>
      <c r="AZ7" s="635"/>
      <c r="BA7" s="635"/>
      <c r="BB7" s="635"/>
      <c r="BC7" s="635"/>
      <c r="BD7" s="635"/>
      <c r="BE7" s="635"/>
      <c r="BF7" s="636"/>
      <c r="BG7" s="637">
        <v>393358</v>
      </c>
      <c r="BH7" s="638"/>
      <c r="BI7" s="638"/>
      <c r="BJ7" s="638"/>
      <c r="BK7" s="638"/>
      <c r="BL7" s="638"/>
      <c r="BM7" s="638"/>
      <c r="BN7" s="639"/>
      <c r="BO7" s="640">
        <v>39.200000000000003</v>
      </c>
      <c r="BP7" s="640"/>
      <c r="BQ7" s="640"/>
      <c r="BR7" s="640"/>
      <c r="BS7" s="641" t="s">
        <v>71</v>
      </c>
      <c r="BT7" s="641"/>
      <c r="BU7" s="641"/>
      <c r="BV7" s="641"/>
      <c r="BW7" s="641"/>
      <c r="BX7" s="641"/>
      <c r="BY7" s="641"/>
      <c r="BZ7" s="641"/>
      <c r="CA7" s="641"/>
      <c r="CB7" s="645"/>
      <c r="CD7" s="652" t="s">
        <v>186</v>
      </c>
      <c r="CE7" s="653"/>
      <c r="CF7" s="653"/>
      <c r="CG7" s="653"/>
      <c r="CH7" s="653"/>
      <c r="CI7" s="653"/>
      <c r="CJ7" s="653"/>
      <c r="CK7" s="653"/>
      <c r="CL7" s="653"/>
      <c r="CM7" s="653"/>
      <c r="CN7" s="653"/>
      <c r="CO7" s="653"/>
      <c r="CP7" s="653"/>
      <c r="CQ7" s="654"/>
      <c r="CR7" s="637">
        <v>959935</v>
      </c>
      <c r="CS7" s="638"/>
      <c r="CT7" s="638"/>
      <c r="CU7" s="638"/>
      <c r="CV7" s="638"/>
      <c r="CW7" s="638"/>
      <c r="CX7" s="638"/>
      <c r="CY7" s="639"/>
      <c r="CZ7" s="640">
        <v>15.3</v>
      </c>
      <c r="DA7" s="640"/>
      <c r="DB7" s="640"/>
      <c r="DC7" s="640"/>
      <c r="DD7" s="646">
        <v>32486</v>
      </c>
      <c r="DE7" s="638"/>
      <c r="DF7" s="638"/>
      <c r="DG7" s="638"/>
      <c r="DH7" s="638"/>
      <c r="DI7" s="638"/>
      <c r="DJ7" s="638"/>
      <c r="DK7" s="638"/>
      <c r="DL7" s="638"/>
      <c r="DM7" s="638"/>
      <c r="DN7" s="638"/>
      <c r="DO7" s="638"/>
      <c r="DP7" s="639"/>
      <c r="DQ7" s="646">
        <v>777457</v>
      </c>
      <c r="DR7" s="638"/>
      <c r="DS7" s="638"/>
      <c r="DT7" s="638"/>
      <c r="DU7" s="638"/>
      <c r="DV7" s="638"/>
      <c r="DW7" s="638"/>
      <c r="DX7" s="638"/>
      <c r="DY7" s="638"/>
      <c r="DZ7" s="638"/>
      <c r="EA7" s="638"/>
      <c r="EB7" s="638"/>
      <c r="EC7" s="647"/>
    </row>
    <row r="8" spans="2:143" ht="11.25" customHeight="1" x14ac:dyDescent="0.15">
      <c r="B8" s="634" t="s">
        <v>187</v>
      </c>
      <c r="C8" s="635"/>
      <c r="D8" s="635"/>
      <c r="E8" s="635"/>
      <c r="F8" s="635"/>
      <c r="G8" s="635"/>
      <c r="H8" s="635"/>
      <c r="I8" s="635"/>
      <c r="J8" s="635"/>
      <c r="K8" s="635"/>
      <c r="L8" s="635"/>
      <c r="M8" s="635"/>
      <c r="N8" s="635"/>
      <c r="O8" s="635"/>
      <c r="P8" s="635"/>
      <c r="Q8" s="636"/>
      <c r="R8" s="637">
        <v>1635</v>
      </c>
      <c r="S8" s="638"/>
      <c r="T8" s="638"/>
      <c r="U8" s="638"/>
      <c r="V8" s="638"/>
      <c r="W8" s="638"/>
      <c r="X8" s="638"/>
      <c r="Y8" s="639"/>
      <c r="Z8" s="640">
        <v>0</v>
      </c>
      <c r="AA8" s="640"/>
      <c r="AB8" s="640"/>
      <c r="AC8" s="640"/>
      <c r="AD8" s="641">
        <v>1635</v>
      </c>
      <c r="AE8" s="641"/>
      <c r="AF8" s="641"/>
      <c r="AG8" s="641"/>
      <c r="AH8" s="641"/>
      <c r="AI8" s="641"/>
      <c r="AJ8" s="641"/>
      <c r="AK8" s="641"/>
      <c r="AL8" s="642">
        <v>0</v>
      </c>
      <c r="AM8" s="643"/>
      <c r="AN8" s="643"/>
      <c r="AO8" s="644"/>
      <c r="AP8" s="634" t="s">
        <v>188</v>
      </c>
      <c r="AQ8" s="635"/>
      <c r="AR8" s="635"/>
      <c r="AS8" s="635"/>
      <c r="AT8" s="635"/>
      <c r="AU8" s="635"/>
      <c r="AV8" s="635"/>
      <c r="AW8" s="635"/>
      <c r="AX8" s="635"/>
      <c r="AY8" s="635"/>
      <c r="AZ8" s="635"/>
      <c r="BA8" s="635"/>
      <c r="BB8" s="635"/>
      <c r="BC8" s="635"/>
      <c r="BD8" s="635"/>
      <c r="BE8" s="635"/>
      <c r="BF8" s="636"/>
      <c r="BG8" s="637">
        <v>13286</v>
      </c>
      <c r="BH8" s="638"/>
      <c r="BI8" s="638"/>
      <c r="BJ8" s="638"/>
      <c r="BK8" s="638"/>
      <c r="BL8" s="638"/>
      <c r="BM8" s="638"/>
      <c r="BN8" s="639"/>
      <c r="BO8" s="640">
        <v>1.3</v>
      </c>
      <c r="BP8" s="640"/>
      <c r="BQ8" s="640"/>
      <c r="BR8" s="640"/>
      <c r="BS8" s="646" t="s">
        <v>131</v>
      </c>
      <c r="BT8" s="638"/>
      <c r="BU8" s="638"/>
      <c r="BV8" s="638"/>
      <c r="BW8" s="638"/>
      <c r="BX8" s="638"/>
      <c r="BY8" s="638"/>
      <c r="BZ8" s="638"/>
      <c r="CA8" s="638"/>
      <c r="CB8" s="647"/>
      <c r="CD8" s="652" t="s">
        <v>189</v>
      </c>
      <c r="CE8" s="653"/>
      <c r="CF8" s="653"/>
      <c r="CG8" s="653"/>
      <c r="CH8" s="653"/>
      <c r="CI8" s="653"/>
      <c r="CJ8" s="653"/>
      <c r="CK8" s="653"/>
      <c r="CL8" s="653"/>
      <c r="CM8" s="653"/>
      <c r="CN8" s="653"/>
      <c r="CO8" s="653"/>
      <c r="CP8" s="653"/>
      <c r="CQ8" s="654"/>
      <c r="CR8" s="637">
        <v>1218590</v>
      </c>
      <c r="CS8" s="638"/>
      <c r="CT8" s="638"/>
      <c r="CU8" s="638"/>
      <c r="CV8" s="638"/>
      <c r="CW8" s="638"/>
      <c r="CX8" s="638"/>
      <c r="CY8" s="639"/>
      <c r="CZ8" s="640">
        <v>19.399999999999999</v>
      </c>
      <c r="DA8" s="640"/>
      <c r="DB8" s="640"/>
      <c r="DC8" s="640"/>
      <c r="DD8" s="646" t="s">
        <v>70</v>
      </c>
      <c r="DE8" s="638"/>
      <c r="DF8" s="638"/>
      <c r="DG8" s="638"/>
      <c r="DH8" s="638"/>
      <c r="DI8" s="638"/>
      <c r="DJ8" s="638"/>
      <c r="DK8" s="638"/>
      <c r="DL8" s="638"/>
      <c r="DM8" s="638"/>
      <c r="DN8" s="638"/>
      <c r="DO8" s="638"/>
      <c r="DP8" s="639"/>
      <c r="DQ8" s="646">
        <v>773292</v>
      </c>
      <c r="DR8" s="638"/>
      <c r="DS8" s="638"/>
      <c r="DT8" s="638"/>
      <c r="DU8" s="638"/>
      <c r="DV8" s="638"/>
      <c r="DW8" s="638"/>
      <c r="DX8" s="638"/>
      <c r="DY8" s="638"/>
      <c r="DZ8" s="638"/>
      <c r="EA8" s="638"/>
      <c r="EB8" s="638"/>
      <c r="EC8" s="647"/>
    </row>
    <row r="9" spans="2:143" ht="11.25" customHeight="1" x14ac:dyDescent="0.15">
      <c r="B9" s="634" t="s">
        <v>190</v>
      </c>
      <c r="C9" s="635"/>
      <c r="D9" s="635"/>
      <c r="E9" s="635"/>
      <c r="F9" s="635"/>
      <c r="G9" s="635"/>
      <c r="H9" s="635"/>
      <c r="I9" s="635"/>
      <c r="J9" s="635"/>
      <c r="K9" s="635"/>
      <c r="L9" s="635"/>
      <c r="M9" s="635"/>
      <c r="N9" s="635"/>
      <c r="O9" s="635"/>
      <c r="P9" s="635"/>
      <c r="Q9" s="636"/>
      <c r="R9" s="637">
        <v>1473</v>
      </c>
      <c r="S9" s="638"/>
      <c r="T9" s="638"/>
      <c r="U9" s="638"/>
      <c r="V9" s="638"/>
      <c r="W9" s="638"/>
      <c r="X9" s="638"/>
      <c r="Y9" s="639"/>
      <c r="Z9" s="640">
        <v>0</v>
      </c>
      <c r="AA9" s="640"/>
      <c r="AB9" s="640"/>
      <c r="AC9" s="640"/>
      <c r="AD9" s="641">
        <v>1473</v>
      </c>
      <c r="AE9" s="641"/>
      <c r="AF9" s="641"/>
      <c r="AG9" s="641"/>
      <c r="AH9" s="641"/>
      <c r="AI9" s="641"/>
      <c r="AJ9" s="641"/>
      <c r="AK9" s="641"/>
      <c r="AL9" s="642">
        <v>0</v>
      </c>
      <c r="AM9" s="643"/>
      <c r="AN9" s="643"/>
      <c r="AO9" s="644"/>
      <c r="AP9" s="634" t="s">
        <v>191</v>
      </c>
      <c r="AQ9" s="635"/>
      <c r="AR9" s="635"/>
      <c r="AS9" s="635"/>
      <c r="AT9" s="635"/>
      <c r="AU9" s="635"/>
      <c r="AV9" s="635"/>
      <c r="AW9" s="635"/>
      <c r="AX9" s="635"/>
      <c r="AY9" s="635"/>
      <c r="AZ9" s="635"/>
      <c r="BA9" s="635"/>
      <c r="BB9" s="635"/>
      <c r="BC9" s="635"/>
      <c r="BD9" s="635"/>
      <c r="BE9" s="635"/>
      <c r="BF9" s="636"/>
      <c r="BG9" s="637">
        <v>293047</v>
      </c>
      <c r="BH9" s="638"/>
      <c r="BI9" s="638"/>
      <c r="BJ9" s="638"/>
      <c r="BK9" s="638"/>
      <c r="BL9" s="638"/>
      <c r="BM9" s="638"/>
      <c r="BN9" s="639"/>
      <c r="BO9" s="640">
        <v>29.2</v>
      </c>
      <c r="BP9" s="640"/>
      <c r="BQ9" s="640"/>
      <c r="BR9" s="640"/>
      <c r="BS9" s="646" t="s">
        <v>70</v>
      </c>
      <c r="BT9" s="638"/>
      <c r="BU9" s="638"/>
      <c r="BV9" s="638"/>
      <c r="BW9" s="638"/>
      <c r="BX9" s="638"/>
      <c r="BY9" s="638"/>
      <c r="BZ9" s="638"/>
      <c r="CA9" s="638"/>
      <c r="CB9" s="647"/>
      <c r="CD9" s="652" t="s">
        <v>192</v>
      </c>
      <c r="CE9" s="653"/>
      <c r="CF9" s="653"/>
      <c r="CG9" s="653"/>
      <c r="CH9" s="653"/>
      <c r="CI9" s="653"/>
      <c r="CJ9" s="653"/>
      <c r="CK9" s="653"/>
      <c r="CL9" s="653"/>
      <c r="CM9" s="653"/>
      <c r="CN9" s="653"/>
      <c r="CO9" s="653"/>
      <c r="CP9" s="653"/>
      <c r="CQ9" s="654"/>
      <c r="CR9" s="637">
        <v>561283</v>
      </c>
      <c r="CS9" s="638"/>
      <c r="CT9" s="638"/>
      <c r="CU9" s="638"/>
      <c r="CV9" s="638"/>
      <c r="CW9" s="638"/>
      <c r="CX9" s="638"/>
      <c r="CY9" s="639"/>
      <c r="CZ9" s="640">
        <v>8.9</v>
      </c>
      <c r="DA9" s="640"/>
      <c r="DB9" s="640"/>
      <c r="DC9" s="640"/>
      <c r="DD9" s="646">
        <v>2568</v>
      </c>
      <c r="DE9" s="638"/>
      <c r="DF9" s="638"/>
      <c r="DG9" s="638"/>
      <c r="DH9" s="638"/>
      <c r="DI9" s="638"/>
      <c r="DJ9" s="638"/>
      <c r="DK9" s="638"/>
      <c r="DL9" s="638"/>
      <c r="DM9" s="638"/>
      <c r="DN9" s="638"/>
      <c r="DO9" s="638"/>
      <c r="DP9" s="639"/>
      <c r="DQ9" s="646">
        <v>533380</v>
      </c>
      <c r="DR9" s="638"/>
      <c r="DS9" s="638"/>
      <c r="DT9" s="638"/>
      <c r="DU9" s="638"/>
      <c r="DV9" s="638"/>
      <c r="DW9" s="638"/>
      <c r="DX9" s="638"/>
      <c r="DY9" s="638"/>
      <c r="DZ9" s="638"/>
      <c r="EA9" s="638"/>
      <c r="EB9" s="638"/>
      <c r="EC9" s="647"/>
    </row>
    <row r="10" spans="2:143" ht="11.25" customHeight="1" x14ac:dyDescent="0.15">
      <c r="B10" s="634" t="s">
        <v>193</v>
      </c>
      <c r="C10" s="635"/>
      <c r="D10" s="635"/>
      <c r="E10" s="635"/>
      <c r="F10" s="635"/>
      <c r="G10" s="635"/>
      <c r="H10" s="635"/>
      <c r="I10" s="635"/>
      <c r="J10" s="635"/>
      <c r="K10" s="635"/>
      <c r="L10" s="635"/>
      <c r="M10" s="635"/>
      <c r="N10" s="635"/>
      <c r="O10" s="635"/>
      <c r="P10" s="635"/>
      <c r="Q10" s="636"/>
      <c r="R10" s="637" t="s">
        <v>131</v>
      </c>
      <c r="S10" s="638"/>
      <c r="T10" s="638"/>
      <c r="U10" s="638"/>
      <c r="V10" s="638"/>
      <c r="W10" s="638"/>
      <c r="X10" s="638"/>
      <c r="Y10" s="639"/>
      <c r="Z10" s="640" t="s">
        <v>131</v>
      </c>
      <c r="AA10" s="640"/>
      <c r="AB10" s="640"/>
      <c r="AC10" s="640"/>
      <c r="AD10" s="641" t="s">
        <v>131</v>
      </c>
      <c r="AE10" s="641"/>
      <c r="AF10" s="641"/>
      <c r="AG10" s="641"/>
      <c r="AH10" s="641"/>
      <c r="AI10" s="641"/>
      <c r="AJ10" s="641"/>
      <c r="AK10" s="641"/>
      <c r="AL10" s="642" t="s">
        <v>70</v>
      </c>
      <c r="AM10" s="643"/>
      <c r="AN10" s="643"/>
      <c r="AO10" s="644"/>
      <c r="AP10" s="634" t="s">
        <v>194</v>
      </c>
      <c r="AQ10" s="635"/>
      <c r="AR10" s="635"/>
      <c r="AS10" s="635"/>
      <c r="AT10" s="635"/>
      <c r="AU10" s="635"/>
      <c r="AV10" s="635"/>
      <c r="AW10" s="635"/>
      <c r="AX10" s="635"/>
      <c r="AY10" s="635"/>
      <c r="AZ10" s="635"/>
      <c r="BA10" s="635"/>
      <c r="BB10" s="635"/>
      <c r="BC10" s="635"/>
      <c r="BD10" s="635"/>
      <c r="BE10" s="635"/>
      <c r="BF10" s="636"/>
      <c r="BG10" s="637">
        <v>23654</v>
      </c>
      <c r="BH10" s="638"/>
      <c r="BI10" s="638"/>
      <c r="BJ10" s="638"/>
      <c r="BK10" s="638"/>
      <c r="BL10" s="638"/>
      <c r="BM10" s="638"/>
      <c r="BN10" s="639"/>
      <c r="BO10" s="640">
        <v>2.4</v>
      </c>
      <c r="BP10" s="640"/>
      <c r="BQ10" s="640"/>
      <c r="BR10" s="640"/>
      <c r="BS10" s="646" t="s">
        <v>70</v>
      </c>
      <c r="BT10" s="638"/>
      <c r="BU10" s="638"/>
      <c r="BV10" s="638"/>
      <c r="BW10" s="638"/>
      <c r="BX10" s="638"/>
      <c r="BY10" s="638"/>
      <c r="BZ10" s="638"/>
      <c r="CA10" s="638"/>
      <c r="CB10" s="647"/>
      <c r="CD10" s="652" t="s">
        <v>195</v>
      </c>
      <c r="CE10" s="653"/>
      <c r="CF10" s="653"/>
      <c r="CG10" s="653"/>
      <c r="CH10" s="653"/>
      <c r="CI10" s="653"/>
      <c r="CJ10" s="653"/>
      <c r="CK10" s="653"/>
      <c r="CL10" s="653"/>
      <c r="CM10" s="653"/>
      <c r="CN10" s="653"/>
      <c r="CO10" s="653"/>
      <c r="CP10" s="653"/>
      <c r="CQ10" s="654"/>
      <c r="CR10" s="637">
        <v>6630</v>
      </c>
      <c r="CS10" s="638"/>
      <c r="CT10" s="638"/>
      <c r="CU10" s="638"/>
      <c r="CV10" s="638"/>
      <c r="CW10" s="638"/>
      <c r="CX10" s="638"/>
      <c r="CY10" s="639"/>
      <c r="CZ10" s="640">
        <v>0.1</v>
      </c>
      <c r="DA10" s="640"/>
      <c r="DB10" s="640"/>
      <c r="DC10" s="640"/>
      <c r="DD10" s="646" t="s">
        <v>70</v>
      </c>
      <c r="DE10" s="638"/>
      <c r="DF10" s="638"/>
      <c r="DG10" s="638"/>
      <c r="DH10" s="638"/>
      <c r="DI10" s="638"/>
      <c r="DJ10" s="638"/>
      <c r="DK10" s="638"/>
      <c r="DL10" s="638"/>
      <c r="DM10" s="638"/>
      <c r="DN10" s="638"/>
      <c r="DO10" s="638"/>
      <c r="DP10" s="639"/>
      <c r="DQ10" s="646">
        <v>1226</v>
      </c>
      <c r="DR10" s="638"/>
      <c r="DS10" s="638"/>
      <c r="DT10" s="638"/>
      <c r="DU10" s="638"/>
      <c r="DV10" s="638"/>
      <c r="DW10" s="638"/>
      <c r="DX10" s="638"/>
      <c r="DY10" s="638"/>
      <c r="DZ10" s="638"/>
      <c r="EA10" s="638"/>
      <c r="EB10" s="638"/>
      <c r="EC10" s="647"/>
    </row>
    <row r="11" spans="2:143" ht="11.25" customHeight="1" x14ac:dyDescent="0.15">
      <c r="B11" s="634" t="s">
        <v>196</v>
      </c>
      <c r="C11" s="635"/>
      <c r="D11" s="635"/>
      <c r="E11" s="635"/>
      <c r="F11" s="635"/>
      <c r="G11" s="635"/>
      <c r="H11" s="635"/>
      <c r="I11" s="635"/>
      <c r="J11" s="635"/>
      <c r="K11" s="635"/>
      <c r="L11" s="635"/>
      <c r="M11" s="635"/>
      <c r="N11" s="635"/>
      <c r="O11" s="635"/>
      <c r="P11" s="635"/>
      <c r="Q11" s="636"/>
      <c r="R11" s="637" t="s">
        <v>70</v>
      </c>
      <c r="S11" s="638"/>
      <c r="T11" s="638"/>
      <c r="U11" s="638"/>
      <c r="V11" s="638"/>
      <c r="W11" s="638"/>
      <c r="X11" s="638"/>
      <c r="Y11" s="639"/>
      <c r="Z11" s="640" t="s">
        <v>197</v>
      </c>
      <c r="AA11" s="640"/>
      <c r="AB11" s="640"/>
      <c r="AC11" s="640"/>
      <c r="AD11" s="641" t="s">
        <v>71</v>
      </c>
      <c r="AE11" s="641"/>
      <c r="AF11" s="641"/>
      <c r="AG11" s="641"/>
      <c r="AH11" s="641"/>
      <c r="AI11" s="641"/>
      <c r="AJ11" s="641"/>
      <c r="AK11" s="641"/>
      <c r="AL11" s="642" t="s">
        <v>71</v>
      </c>
      <c r="AM11" s="643"/>
      <c r="AN11" s="643"/>
      <c r="AO11" s="644"/>
      <c r="AP11" s="634" t="s">
        <v>198</v>
      </c>
      <c r="AQ11" s="635"/>
      <c r="AR11" s="635"/>
      <c r="AS11" s="635"/>
      <c r="AT11" s="635"/>
      <c r="AU11" s="635"/>
      <c r="AV11" s="635"/>
      <c r="AW11" s="635"/>
      <c r="AX11" s="635"/>
      <c r="AY11" s="635"/>
      <c r="AZ11" s="635"/>
      <c r="BA11" s="635"/>
      <c r="BB11" s="635"/>
      <c r="BC11" s="635"/>
      <c r="BD11" s="635"/>
      <c r="BE11" s="635"/>
      <c r="BF11" s="636"/>
      <c r="BG11" s="637">
        <v>63371</v>
      </c>
      <c r="BH11" s="638"/>
      <c r="BI11" s="638"/>
      <c r="BJ11" s="638"/>
      <c r="BK11" s="638"/>
      <c r="BL11" s="638"/>
      <c r="BM11" s="638"/>
      <c r="BN11" s="639"/>
      <c r="BO11" s="640">
        <v>6.3</v>
      </c>
      <c r="BP11" s="640"/>
      <c r="BQ11" s="640"/>
      <c r="BR11" s="640"/>
      <c r="BS11" s="646" t="s">
        <v>70</v>
      </c>
      <c r="BT11" s="638"/>
      <c r="BU11" s="638"/>
      <c r="BV11" s="638"/>
      <c r="BW11" s="638"/>
      <c r="BX11" s="638"/>
      <c r="BY11" s="638"/>
      <c r="BZ11" s="638"/>
      <c r="CA11" s="638"/>
      <c r="CB11" s="647"/>
      <c r="CD11" s="652" t="s">
        <v>199</v>
      </c>
      <c r="CE11" s="653"/>
      <c r="CF11" s="653"/>
      <c r="CG11" s="653"/>
      <c r="CH11" s="653"/>
      <c r="CI11" s="653"/>
      <c r="CJ11" s="653"/>
      <c r="CK11" s="653"/>
      <c r="CL11" s="653"/>
      <c r="CM11" s="653"/>
      <c r="CN11" s="653"/>
      <c r="CO11" s="653"/>
      <c r="CP11" s="653"/>
      <c r="CQ11" s="654"/>
      <c r="CR11" s="637">
        <v>243026</v>
      </c>
      <c r="CS11" s="638"/>
      <c r="CT11" s="638"/>
      <c r="CU11" s="638"/>
      <c r="CV11" s="638"/>
      <c r="CW11" s="638"/>
      <c r="CX11" s="638"/>
      <c r="CY11" s="639"/>
      <c r="CZ11" s="640">
        <v>3.9</v>
      </c>
      <c r="DA11" s="640"/>
      <c r="DB11" s="640"/>
      <c r="DC11" s="640"/>
      <c r="DD11" s="646">
        <v>35762</v>
      </c>
      <c r="DE11" s="638"/>
      <c r="DF11" s="638"/>
      <c r="DG11" s="638"/>
      <c r="DH11" s="638"/>
      <c r="DI11" s="638"/>
      <c r="DJ11" s="638"/>
      <c r="DK11" s="638"/>
      <c r="DL11" s="638"/>
      <c r="DM11" s="638"/>
      <c r="DN11" s="638"/>
      <c r="DO11" s="638"/>
      <c r="DP11" s="639"/>
      <c r="DQ11" s="646">
        <v>131160</v>
      </c>
      <c r="DR11" s="638"/>
      <c r="DS11" s="638"/>
      <c r="DT11" s="638"/>
      <c r="DU11" s="638"/>
      <c r="DV11" s="638"/>
      <c r="DW11" s="638"/>
      <c r="DX11" s="638"/>
      <c r="DY11" s="638"/>
      <c r="DZ11" s="638"/>
      <c r="EA11" s="638"/>
      <c r="EB11" s="638"/>
      <c r="EC11" s="647"/>
    </row>
    <row r="12" spans="2:143" ht="11.25" customHeight="1" x14ac:dyDescent="0.15">
      <c r="B12" s="634" t="s">
        <v>200</v>
      </c>
      <c r="C12" s="635"/>
      <c r="D12" s="635"/>
      <c r="E12" s="635"/>
      <c r="F12" s="635"/>
      <c r="G12" s="635"/>
      <c r="H12" s="635"/>
      <c r="I12" s="635"/>
      <c r="J12" s="635"/>
      <c r="K12" s="635"/>
      <c r="L12" s="635"/>
      <c r="M12" s="635"/>
      <c r="N12" s="635"/>
      <c r="O12" s="635"/>
      <c r="P12" s="635"/>
      <c r="Q12" s="636"/>
      <c r="R12" s="637">
        <v>153576</v>
      </c>
      <c r="S12" s="638"/>
      <c r="T12" s="638"/>
      <c r="U12" s="638"/>
      <c r="V12" s="638"/>
      <c r="W12" s="638"/>
      <c r="X12" s="638"/>
      <c r="Y12" s="639"/>
      <c r="Z12" s="640">
        <v>2.2999999999999998</v>
      </c>
      <c r="AA12" s="640"/>
      <c r="AB12" s="640"/>
      <c r="AC12" s="640"/>
      <c r="AD12" s="641">
        <v>153576</v>
      </c>
      <c r="AE12" s="641"/>
      <c r="AF12" s="641"/>
      <c r="AG12" s="641"/>
      <c r="AH12" s="641"/>
      <c r="AI12" s="641"/>
      <c r="AJ12" s="641"/>
      <c r="AK12" s="641"/>
      <c r="AL12" s="642">
        <v>3.9</v>
      </c>
      <c r="AM12" s="643"/>
      <c r="AN12" s="643"/>
      <c r="AO12" s="644"/>
      <c r="AP12" s="634" t="s">
        <v>201</v>
      </c>
      <c r="AQ12" s="635"/>
      <c r="AR12" s="635"/>
      <c r="AS12" s="635"/>
      <c r="AT12" s="635"/>
      <c r="AU12" s="635"/>
      <c r="AV12" s="635"/>
      <c r="AW12" s="635"/>
      <c r="AX12" s="635"/>
      <c r="AY12" s="635"/>
      <c r="AZ12" s="635"/>
      <c r="BA12" s="635"/>
      <c r="BB12" s="635"/>
      <c r="BC12" s="635"/>
      <c r="BD12" s="635"/>
      <c r="BE12" s="635"/>
      <c r="BF12" s="636"/>
      <c r="BG12" s="637">
        <v>537406</v>
      </c>
      <c r="BH12" s="638"/>
      <c r="BI12" s="638"/>
      <c r="BJ12" s="638"/>
      <c r="BK12" s="638"/>
      <c r="BL12" s="638"/>
      <c r="BM12" s="638"/>
      <c r="BN12" s="639"/>
      <c r="BO12" s="640">
        <v>53.6</v>
      </c>
      <c r="BP12" s="640"/>
      <c r="BQ12" s="640"/>
      <c r="BR12" s="640"/>
      <c r="BS12" s="646" t="s">
        <v>71</v>
      </c>
      <c r="BT12" s="638"/>
      <c r="BU12" s="638"/>
      <c r="BV12" s="638"/>
      <c r="BW12" s="638"/>
      <c r="BX12" s="638"/>
      <c r="BY12" s="638"/>
      <c r="BZ12" s="638"/>
      <c r="CA12" s="638"/>
      <c r="CB12" s="647"/>
      <c r="CD12" s="652" t="s">
        <v>202</v>
      </c>
      <c r="CE12" s="653"/>
      <c r="CF12" s="653"/>
      <c r="CG12" s="653"/>
      <c r="CH12" s="653"/>
      <c r="CI12" s="653"/>
      <c r="CJ12" s="653"/>
      <c r="CK12" s="653"/>
      <c r="CL12" s="653"/>
      <c r="CM12" s="653"/>
      <c r="CN12" s="653"/>
      <c r="CO12" s="653"/>
      <c r="CP12" s="653"/>
      <c r="CQ12" s="654"/>
      <c r="CR12" s="637">
        <v>513111</v>
      </c>
      <c r="CS12" s="638"/>
      <c r="CT12" s="638"/>
      <c r="CU12" s="638"/>
      <c r="CV12" s="638"/>
      <c r="CW12" s="638"/>
      <c r="CX12" s="638"/>
      <c r="CY12" s="639"/>
      <c r="CZ12" s="640">
        <v>8.1999999999999993</v>
      </c>
      <c r="DA12" s="640"/>
      <c r="DB12" s="640"/>
      <c r="DC12" s="640"/>
      <c r="DD12" s="646">
        <v>107814</v>
      </c>
      <c r="DE12" s="638"/>
      <c r="DF12" s="638"/>
      <c r="DG12" s="638"/>
      <c r="DH12" s="638"/>
      <c r="DI12" s="638"/>
      <c r="DJ12" s="638"/>
      <c r="DK12" s="638"/>
      <c r="DL12" s="638"/>
      <c r="DM12" s="638"/>
      <c r="DN12" s="638"/>
      <c r="DO12" s="638"/>
      <c r="DP12" s="639"/>
      <c r="DQ12" s="646">
        <v>321232</v>
      </c>
      <c r="DR12" s="638"/>
      <c r="DS12" s="638"/>
      <c r="DT12" s="638"/>
      <c r="DU12" s="638"/>
      <c r="DV12" s="638"/>
      <c r="DW12" s="638"/>
      <c r="DX12" s="638"/>
      <c r="DY12" s="638"/>
      <c r="DZ12" s="638"/>
      <c r="EA12" s="638"/>
      <c r="EB12" s="638"/>
      <c r="EC12" s="647"/>
    </row>
    <row r="13" spans="2:143" ht="11.25" customHeight="1" x14ac:dyDescent="0.15">
      <c r="B13" s="634" t="s">
        <v>203</v>
      </c>
      <c r="C13" s="635"/>
      <c r="D13" s="635"/>
      <c r="E13" s="635"/>
      <c r="F13" s="635"/>
      <c r="G13" s="635"/>
      <c r="H13" s="635"/>
      <c r="I13" s="635"/>
      <c r="J13" s="635"/>
      <c r="K13" s="635"/>
      <c r="L13" s="635"/>
      <c r="M13" s="635"/>
      <c r="N13" s="635"/>
      <c r="O13" s="635"/>
      <c r="P13" s="635"/>
      <c r="Q13" s="636"/>
      <c r="R13" s="637" t="s">
        <v>131</v>
      </c>
      <c r="S13" s="638"/>
      <c r="T13" s="638"/>
      <c r="U13" s="638"/>
      <c r="V13" s="638"/>
      <c r="W13" s="638"/>
      <c r="X13" s="638"/>
      <c r="Y13" s="639"/>
      <c r="Z13" s="640" t="s">
        <v>131</v>
      </c>
      <c r="AA13" s="640"/>
      <c r="AB13" s="640"/>
      <c r="AC13" s="640"/>
      <c r="AD13" s="641" t="s">
        <v>131</v>
      </c>
      <c r="AE13" s="641"/>
      <c r="AF13" s="641"/>
      <c r="AG13" s="641"/>
      <c r="AH13" s="641"/>
      <c r="AI13" s="641"/>
      <c r="AJ13" s="641"/>
      <c r="AK13" s="641"/>
      <c r="AL13" s="642" t="s">
        <v>71</v>
      </c>
      <c r="AM13" s="643"/>
      <c r="AN13" s="643"/>
      <c r="AO13" s="644"/>
      <c r="AP13" s="634" t="s">
        <v>204</v>
      </c>
      <c r="AQ13" s="635"/>
      <c r="AR13" s="635"/>
      <c r="AS13" s="635"/>
      <c r="AT13" s="635"/>
      <c r="AU13" s="635"/>
      <c r="AV13" s="635"/>
      <c r="AW13" s="635"/>
      <c r="AX13" s="635"/>
      <c r="AY13" s="635"/>
      <c r="AZ13" s="635"/>
      <c r="BA13" s="635"/>
      <c r="BB13" s="635"/>
      <c r="BC13" s="635"/>
      <c r="BD13" s="635"/>
      <c r="BE13" s="635"/>
      <c r="BF13" s="636"/>
      <c r="BG13" s="637">
        <v>496618</v>
      </c>
      <c r="BH13" s="638"/>
      <c r="BI13" s="638"/>
      <c r="BJ13" s="638"/>
      <c r="BK13" s="638"/>
      <c r="BL13" s="638"/>
      <c r="BM13" s="638"/>
      <c r="BN13" s="639"/>
      <c r="BO13" s="640">
        <v>49.5</v>
      </c>
      <c r="BP13" s="640"/>
      <c r="BQ13" s="640"/>
      <c r="BR13" s="640"/>
      <c r="BS13" s="646" t="s">
        <v>71</v>
      </c>
      <c r="BT13" s="638"/>
      <c r="BU13" s="638"/>
      <c r="BV13" s="638"/>
      <c r="BW13" s="638"/>
      <c r="BX13" s="638"/>
      <c r="BY13" s="638"/>
      <c r="BZ13" s="638"/>
      <c r="CA13" s="638"/>
      <c r="CB13" s="647"/>
      <c r="CD13" s="652" t="s">
        <v>205</v>
      </c>
      <c r="CE13" s="653"/>
      <c r="CF13" s="653"/>
      <c r="CG13" s="653"/>
      <c r="CH13" s="653"/>
      <c r="CI13" s="653"/>
      <c r="CJ13" s="653"/>
      <c r="CK13" s="653"/>
      <c r="CL13" s="653"/>
      <c r="CM13" s="653"/>
      <c r="CN13" s="653"/>
      <c r="CO13" s="653"/>
      <c r="CP13" s="653"/>
      <c r="CQ13" s="654"/>
      <c r="CR13" s="637">
        <v>1130344</v>
      </c>
      <c r="CS13" s="638"/>
      <c r="CT13" s="638"/>
      <c r="CU13" s="638"/>
      <c r="CV13" s="638"/>
      <c r="CW13" s="638"/>
      <c r="CX13" s="638"/>
      <c r="CY13" s="639"/>
      <c r="CZ13" s="640">
        <v>18</v>
      </c>
      <c r="DA13" s="640"/>
      <c r="DB13" s="640"/>
      <c r="DC13" s="640"/>
      <c r="DD13" s="646">
        <v>136347</v>
      </c>
      <c r="DE13" s="638"/>
      <c r="DF13" s="638"/>
      <c r="DG13" s="638"/>
      <c r="DH13" s="638"/>
      <c r="DI13" s="638"/>
      <c r="DJ13" s="638"/>
      <c r="DK13" s="638"/>
      <c r="DL13" s="638"/>
      <c r="DM13" s="638"/>
      <c r="DN13" s="638"/>
      <c r="DO13" s="638"/>
      <c r="DP13" s="639"/>
      <c r="DQ13" s="646">
        <v>751164</v>
      </c>
      <c r="DR13" s="638"/>
      <c r="DS13" s="638"/>
      <c r="DT13" s="638"/>
      <c r="DU13" s="638"/>
      <c r="DV13" s="638"/>
      <c r="DW13" s="638"/>
      <c r="DX13" s="638"/>
      <c r="DY13" s="638"/>
      <c r="DZ13" s="638"/>
      <c r="EA13" s="638"/>
      <c r="EB13" s="638"/>
      <c r="EC13" s="647"/>
    </row>
    <row r="14" spans="2:143" ht="11.25" customHeight="1" x14ac:dyDescent="0.15">
      <c r="B14" s="634" t="s">
        <v>206</v>
      </c>
      <c r="C14" s="635"/>
      <c r="D14" s="635"/>
      <c r="E14" s="635"/>
      <c r="F14" s="635"/>
      <c r="G14" s="635"/>
      <c r="H14" s="635"/>
      <c r="I14" s="635"/>
      <c r="J14" s="635"/>
      <c r="K14" s="635"/>
      <c r="L14" s="635"/>
      <c r="M14" s="635"/>
      <c r="N14" s="635"/>
      <c r="O14" s="635"/>
      <c r="P14" s="635"/>
      <c r="Q14" s="636"/>
      <c r="R14" s="637" t="s">
        <v>71</v>
      </c>
      <c r="S14" s="638"/>
      <c r="T14" s="638"/>
      <c r="U14" s="638"/>
      <c r="V14" s="638"/>
      <c r="W14" s="638"/>
      <c r="X14" s="638"/>
      <c r="Y14" s="639"/>
      <c r="Z14" s="640" t="s">
        <v>71</v>
      </c>
      <c r="AA14" s="640"/>
      <c r="AB14" s="640"/>
      <c r="AC14" s="640"/>
      <c r="AD14" s="641" t="s">
        <v>70</v>
      </c>
      <c r="AE14" s="641"/>
      <c r="AF14" s="641"/>
      <c r="AG14" s="641"/>
      <c r="AH14" s="641"/>
      <c r="AI14" s="641"/>
      <c r="AJ14" s="641"/>
      <c r="AK14" s="641"/>
      <c r="AL14" s="642" t="s">
        <v>70</v>
      </c>
      <c r="AM14" s="643"/>
      <c r="AN14" s="643"/>
      <c r="AO14" s="644"/>
      <c r="AP14" s="634" t="s">
        <v>207</v>
      </c>
      <c r="AQ14" s="635"/>
      <c r="AR14" s="635"/>
      <c r="AS14" s="635"/>
      <c r="AT14" s="635"/>
      <c r="AU14" s="635"/>
      <c r="AV14" s="635"/>
      <c r="AW14" s="635"/>
      <c r="AX14" s="635"/>
      <c r="AY14" s="635"/>
      <c r="AZ14" s="635"/>
      <c r="BA14" s="635"/>
      <c r="BB14" s="635"/>
      <c r="BC14" s="635"/>
      <c r="BD14" s="635"/>
      <c r="BE14" s="635"/>
      <c r="BF14" s="636"/>
      <c r="BG14" s="637">
        <v>22522</v>
      </c>
      <c r="BH14" s="638"/>
      <c r="BI14" s="638"/>
      <c r="BJ14" s="638"/>
      <c r="BK14" s="638"/>
      <c r="BL14" s="638"/>
      <c r="BM14" s="638"/>
      <c r="BN14" s="639"/>
      <c r="BO14" s="640">
        <v>2.2000000000000002</v>
      </c>
      <c r="BP14" s="640"/>
      <c r="BQ14" s="640"/>
      <c r="BR14" s="640"/>
      <c r="BS14" s="646" t="s">
        <v>131</v>
      </c>
      <c r="BT14" s="638"/>
      <c r="BU14" s="638"/>
      <c r="BV14" s="638"/>
      <c r="BW14" s="638"/>
      <c r="BX14" s="638"/>
      <c r="BY14" s="638"/>
      <c r="BZ14" s="638"/>
      <c r="CA14" s="638"/>
      <c r="CB14" s="647"/>
      <c r="CD14" s="652" t="s">
        <v>208</v>
      </c>
      <c r="CE14" s="653"/>
      <c r="CF14" s="653"/>
      <c r="CG14" s="653"/>
      <c r="CH14" s="653"/>
      <c r="CI14" s="653"/>
      <c r="CJ14" s="653"/>
      <c r="CK14" s="653"/>
      <c r="CL14" s="653"/>
      <c r="CM14" s="653"/>
      <c r="CN14" s="653"/>
      <c r="CO14" s="653"/>
      <c r="CP14" s="653"/>
      <c r="CQ14" s="654"/>
      <c r="CR14" s="637">
        <v>285425</v>
      </c>
      <c r="CS14" s="638"/>
      <c r="CT14" s="638"/>
      <c r="CU14" s="638"/>
      <c r="CV14" s="638"/>
      <c r="CW14" s="638"/>
      <c r="CX14" s="638"/>
      <c r="CY14" s="639"/>
      <c r="CZ14" s="640">
        <v>4.5</v>
      </c>
      <c r="DA14" s="640"/>
      <c r="DB14" s="640"/>
      <c r="DC14" s="640"/>
      <c r="DD14" s="646">
        <v>47069</v>
      </c>
      <c r="DE14" s="638"/>
      <c r="DF14" s="638"/>
      <c r="DG14" s="638"/>
      <c r="DH14" s="638"/>
      <c r="DI14" s="638"/>
      <c r="DJ14" s="638"/>
      <c r="DK14" s="638"/>
      <c r="DL14" s="638"/>
      <c r="DM14" s="638"/>
      <c r="DN14" s="638"/>
      <c r="DO14" s="638"/>
      <c r="DP14" s="639"/>
      <c r="DQ14" s="646">
        <v>239194</v>
      </c>
      <c r="DR14" s="638"/>
      <c r="DS14" s="638"/>
      <c r="DT14" s="638"/>
      <c r="DU14" s="638"/>
      <c r="DV14" s="638"/>
      <c r="DW14" s="638"/>
      <c r="DX14" s="638"/>
      <c r="DY14" s="638"/>
      <c r="DZ14" s="638"/>
      <c r="EA14" s="638"/>
      <c r="EB14" s="638"/>
      <c r="EC14" s="647"/>
    </row>
    <row r="15" spans="2:143" ht="11.25" customHeight="1" x14ac:dyDescent="0.15">
      <c r="B15" s="634" t="s">
        <v>209</v>
      </c>
      <c r="C15" s="635"/>
      <c r="D15" s="635"/>
      <c r="E15" s="635"/>
      <c r="F15" s="635"/>
      <c r="G15" s="635"/>
      <c r="H15" s="635"/>
      <c r="I15" s="635"/>
      <c r="J15" s="635"/>
      <c r="K15" s="635"/>
      <c r="L15" s="635"/>
      <c r="M15" s="635"/>
      <c r="N15" s="635"/>
      <c r="O15" s="635"/>
      <c r="P15" s="635"/>
      <c r="Q15" s="636"/>
      <c r="R15" s="637">
        <v>18794</v>
      </c>
      <c r="S15" s="638"/>
      <c r="T15" s="638"/>
      <c r="U15" s="638"/>
      <c r="V15" s="638"/>
      <c r="W15" s="638"/>
      <c r="X15" s="638"/>
      <c r="Y15" s="639"/>
      <c r="Z15" s="640">
        <v>0.3</v>
      </c>
      <c r="AA15" s="640"/>
      <c r="AB15" s="640"/>
      <c r="AC15" s="640"/>
      <c r="AD15" s="641">
        <v>18794</v>
      </c>
      <c r="AE15" s="641"/>
      <c r="AF15" s="641"/>
      <c r="AG15" s="641"/>
      <c r="AH15" s="641"/>
      <c r="AI15" s="641"/>
      <c r="AJ15" s="641"/>
      <c r="AK15" s="641"/>
      <c r="AL15" s="642">
        <v>0.5</v>
      </c>
      <c r="AM15" s="643"/>
      <c r="AN15" s="643"/>
      <c r="AO15" s="644"/>
      <c r="AP15" s="634" t="s">
        <v>210</v>
      </c>
      <c r="AQ15" s="635"/>
      <c r="AR15" s="635"/>
      <c r="AS15" s="635"/>
      <c r="AT15" s="635"/>
      <c r="AU15" s="635"/>
      <c r="AV15" s="635"/>
      <c r="AW15" s="635"/>
      <c r="AX15" s="635"/>
      <c r="AY15" s="635"/>
      <c r="AZ15" s="635"/>
      <c r="BA15" s="635"/>
      <c r="BB15" s="635"/>
      <c r="BC15" s="635"/>
      <c r="BD15" s="635"/>
      <c r="BE15" s="635"/>
      <c r="BF15" s="636"/>
      <c r="BG15" s="637">
        <v>48117</v>
      </c>
      <c r="BH15" s="638"/>
      <c r="BI15" s="638"/>
      <c r="BJ15" s="638"/>
      <c r="BK15" s="638"/>
      <c r="BL15" s="638"/>
      <c r="BM15" s="638"/>
      <c r="BN15" s="639"/>
      <c r="BO15" s="640">
        <v>4.8</v>
      </c>
      <c r="BP15" s="640"/>
      <c r="BQ15" s="640"/>
      <c r="BR15" s="640"/>
      <c r="BS15" s="646" t="s">
        <v>211</v>
      </c>
      <c r="BT15" s="638"/>
      <c r="BU15" s="638"/>
      <c r="BV15" s="638"/>
      <c r="BW15" s="638"/>
      <c r="BX15" s="638"/>
      <c r="BY15" s="638"/>
      <c r="BZ15" s="638"/>
      <c r="CA15" s="638"/>
      <c r="CB15" s="647"/>
      <c r="CD15" s="652" t="s">
        <v>212</v>
      </c>
      <c r="CE15" s="653"/>
      <c r="CF15" s="653"/>
      <c r="CG15" s="653"/>
      <c r="CH15" s="653"/>
      <c r="CI15" s="653"/>
      <c r="CJ15" s="653"/>
      <c r="CK15" s="653"/>
      <c r="CL15" s="653"/>
      <c r="CM15" s="653"/>
      <c r="CN15" s="653"/>
      <c r="CO15" s="653"/>
      <c r="CP15" s="653"/>
      <c r="CQ15" s="654"/>
      <c r="CR15" s="637">
        <v>427370</v>
      </c>
      <c r="CS15" s="638"/>
      <c r="CT15" s="638"/>
      <c r="CU15" s="638"/>
      <c r="CV15" s="638"/>
      <c r="CW15" s="638"/>
      <c r="CX15" s="638"/>
      <c r="CY15" s="639"/>
      <c r="CZ15" s="640">
        <v>6.8</v>
      </c>
      <c r="DA15" s="640"/>
      <c r="DB15" s="640"/>
      <c r="DC15" s="640"/>
      <c r="DD15" s="646">
        <v>10385</v>
      </c>
      <c r="DE15" s="638"/>
      <c r="DF15" s="638"/>
      <c r="DG15" s="638"/>
      <c r="DH15" s="638"/>
      <c r="DI15" s="638"/>
      <c r="DJ15" s="638"/>
      <c r="DK15" s="638"/>
      <c r="DL15" s="638"/>
      <c r="DM15" s="638"/>
      <c r="DN15" s="638"/>
      <c r="DO15" s="638"/>
      <c r="DP15" s="639"/>
      <c r="DQ15" s="646">
        <v>342626</v>
      </c>
      <c r="DR15" s="638"/>
      <c r="DS15" s="638"/>
      <c r="DT15" s="638"/>
      <c r="DU15" s="638"/>
      <c r="DV15" s="638"/>
      <c r="DW15" s="638"/>
      <c r="DX15" s="638"/>
      <c r="DY15" s="638"/>
      <c r="DZ15" s="638"/>
      <c r="EA15" s="638"/>
      <c r="EB15" s="638"/>
      <c r="EC15" s="647"/>
    </row>
    <row r="16" spans="2:143" ht="11.25" customHeight="1" x14ac:dyDescent="0.15">
      <c r="B16" s="634" t="s">
        <v>213</v>
      </c>
      <c r="C16" s="635"/>
      <c r="D16" s="635"/>
      <c r="E16" s="635"/>
      <c r="F16" s="635"/>
      <c r="G16" s="635"/>
      <c r="H16" s="635"/>
      <c r="I16" s="635"/>
      <c r="J16" s="635"/>
      <c r="K16" s="635"/>
      <c r="L16" s="635"/>
      <c r="M16" s="635"/>
      <c r="N16" s="635"/>
      <c r="O16" s="635"/>
      <c r="P16" s="635"/>
      <c r="Q16" s="636"/>
      <c r="R16" s="637" t="s">
        <v>211</v>
      </c>
      <c r="S16" s="638"/>
      <c r="T16" s="638"/>
      <c r="U16" s="638"/>
      <c r="V16" s="638"/>
      <c r="W16" s="638"/>
      <c r="X16" s="638"/>
      <c r="Y16" s="639"/>
      <c r="Z16" s="640" t="s">
        <v>211</v>
      </c>
      <c r="AA16" s="640"/>
      <c r="AB16" s="640"/>
      <c r="AC16" s="640"/>
      <c r="AD16" s="641" t="s">
        <v>211</v>
      </c>
      <c r="AE16" s="641"/>
      <c r="AF16" s="641"/>
      <c r="AG16" s="641"/>
      <c r="AH16" s="641"/>
      <c r="AI16" s="641"/>
      <c r="AJ16" s="641"/>
      <c r="AK16" s="641"/>
      <c r="AL16" s="642" t="s">
        <v>211</v>
      </c>
      <c r="AM16" s="643"/>
      <c r="AN16" s="643"/>
      <c r="AO16" s="644"/>
      <c r="AP16" s="634" t="s">
        <v>214</v>
      </c>
      <c r="AQ16" s="635"/>
      <c r="AR16" s="635"/>
      <c r="AS16" s="635"/>
      <c r="AT16" s="635"/>
      <c r="AU16" s="635"/>
      <c r="AV16" s="635"/>
      <c r="AW16" s="635"/>
      <c r="AX16" s="635"/>
      <c r="AY16" s="635"/>
      <c r="AZ16" s="635"/>
      <c r="BA16" s="635"/>
      <c r="BB16" s="635"/>
      <c r="BC16" s="635"/>
      <c r="BD16" s="635"/>
      <c r="BE16" s="635"/>
      <c r="BF16" s="636"/>
      <c r="BG16" s="637" t="s">
        <v>211</v>
      </c>
      <c r="BH16" s="638"/>
      <c r="BI16" s="638"/>
      <c r="BJ16" s="638"/>
      <c r="BK16" s="638"/>
      <c r="BL16" s="638"/>
      <c r="BM16" s="638"/>
      <c r="BN16" s="639"/>
      <c r="BO16" s="640" t="s">
        <v>71</v>
      </c>
      <c r="BP16" s="640"/>
      <c r="BQ16" s="640"/>
      <c r="BR16" s="640"/>
      <c r="BS16" s="646" t="s">
        <v>71</v>
      </c>
      <c r="BT16" s="638"/>
      <c r="BU16" s="638"/>
      <c r="BV16" s="638"/>
      <c r="BW16" s="638"/>
      <c r="BX16" s="638"/>
      <c r="BY16" s="638"/>
      <c r="BZ16" s="638"/>
      <c r="CA16" s="638"/>
      <c r="CB16" s="647"/>
      <c r="CD16" s="652" t="s">
        <v>215</v>
      </c>
      <c r="CE16" s="653"/>
      <c r="CF16" s="653"/>
      <c r="CG16" s="653"/>
      <c r="CH16" s="653"/>
      <c r="CI16" s="653"/>
      <c r="CJ16" s="653"/>
      <c r="CK16" s="653"/>
      <c r="CL16" s="653"/>
      <c r="CM16" s="653"/>
      <c r="CN16" s="653"/>
      <c r="CO16" s="653"/>
      <c r="CP16" s="653"/>
      <c r="CQ16" s="654"/>
      <c r="CR16" s="637">
        <v>3495</v>
      </c>
      <c r="CS16" s="638"/>
      <c r="CT16" s="638"/>
      <c r="CU16" s="638"/>
      <c r="CV16" s="638"/>
      <c r="CW16" s="638"/>
      <c r="CX16" s="638"/>
      <c r="CY16" s="639"/>
      <c r="CZ16" s="640">
        <v>0.1</v>
      </c>
      <c r="DA16" s="640"/>
      <c r="DB16" s="640"/>
      <c r="DC16" s="640"/>
      <c r="DD16" s="646" t="s">
        <v>71</v>
      </c>
      <c r="DE16" s="638"/>
      <c r="DF16" s="638"/>
      <c r="DG16" s="638"/>
      <c r="DH16" s="638"/>
      <c r="DI16" s="638"/>
      <c r="DJ16" s="638"/>
      <c r="DK16" s="638"/>
      <c r="DL16" s="638"/>
      <c r="DM16" s="638"/>
      <c r="DN16" s="638"/>
      <c r="DO16" s="638"/>
      <c r="DP16" s="639"/>
      <c r="DQ16" s="646">
        <v>3495</v>
      </c>
      <c r="DR16" s="638"/>
      <c r="DS16" s="638"/>
      <c r="DT16" s="638"/>
      <c r="DU16" s="638"/>
      <c r="DV16" s="638"/>
      <c r="DW16" s="638"/>
      <c r="DX16" s="638"/>
      <c r="DY16" s="638"/>
      <c r="DZ16" s="638"/>
      <c r="EA16" s="638"/>
      <c r="EB16" s="638"/>
      <c r="EC16" s="647"/>
    </row>
    <row r="17" spans="2:133" ht="11.25" customHeight="1" x14ac:dyDescent="0.15">
      <c r="B17" s="634" t="s">
        <v>216</v>
      </c>
      <c r="C17" s="635"/>
      <c r="D17" s="635"/>
      <c r="E17" s="635"/>
      <c r="F17" s="635"/>
      <c r="G17" s="635"/>
      <c r="H17" s="635"/>
      <c r="I17" s="635"/>
      <c r="J17" s="635"/>
      <c r="K17" s="635"/>
      <c r="L17" s="635"/>
      <c r="M17" s="635"/>
      <c r="N17" s="635"/>
      <c r="O17" s="635"/>
      <c r="P17" s="635"/>
      <c r="Q17" s="636"/>
      <c r="R17" s="637">
        <v>1444</v>
      </c>
      <c r="S17" s="638"/>
      <c r="T17" s="638"/>
      <c r="U17" s="638"/>
      <c r="V17" s="638"/>
      <c r="W17" s="638"/>
      <c r="X17" s="638"/>
      <c r="Y17" s="639"/>
      <c r="Z17" s="640">
        <v>0</v>
      </c>
      <c r="AA17" s="640"/>
      <c r="AB17" s="640"/>
      <c r="AC17" s="640"/>
      <c r="AD17" s="641">
        <v>1444</v>
      </c>
      <c r="AE17" s="641"/>
      <c r="AF17" s="641"/>
      <c r="AG17" s="641"/>
      <c r="AH17" s="641"/>
      <c r="AI17" s="641"/>
      <c r="AJ17" s="641"/>
      <c r="AK17" s="641"/>
      <c r="AL17" s="642">
        <v>0</v>
      </c>
      <c r="AM17" s="643"/>
      <c r="AN17" s="643"/>
      <c r="AO17" s="644"/>
      <c r="AP17" s="634" t="s">
        <v>217</v>
      </c>
      <c r="AQ17" s="635"/>
      <c r="AR17" s="635"/>
      <c r="AS17" s="635"/>
      <c r="AT17" s="635"/>
      <c r="AU17" s="635"/>
      <c r="AV17" s="635"/>
      <c r="AW17" s="635"/>
      <c r="AX17" s="635"/>
      <c r="AY17" s="635"/>
      <c r="AZ17" s="635"/>
      <c r="BA17" s="635"/>
      <c r="BB17" s="635"/>
      <c r="BC17" s="635"/>
      <c r="BD17" s="635"/>
      <c r="BE17" s="635"/>
      <c r="BF17" s="636"/>
      <c r="BG17" s="637" t="s">
        <v>71</v>
      </c>
      <c r="BH17" s="638"/>
      <c r="BI17" s="638"/>
      <c r="BJ17" s="638"/>
      <c r="BK17" s="638"/>
      <c r="BL17" s="638"/>
      <c r="BM17" s="638"/>
      <c r="BN17" s="639"/>
      <c r="BO17" s="640" t="s">
        <v>71</v>
      </c>
      <c r="BP17" s="640"/>
      <c r="BQ17" s="640"/>
      <c r="BR17" s="640"/>
      <c r="BS17" s="646" t="s">
        <v>71</v>
      </c>
      <c r="BT17" s="638"/>
      <c r="BU17" s="638"/>
      <c r="BV17" s="638"/>
      <c r="BW17" s="638"/>
      <c r="BX17" s="638"/>
      <c r="BY17" s="638"/>
      <c r="BZ17" s="638"/>
      <c r="CA17" s="638"/>
      <c r="CB17" s="647"/>
      <c r="CD17" s="652" t="s">
        <v>218</v>
      </c>
      <c r="CE17" s="653"/>
      <c r="CF17" s="653"/>
      <c r="CG17" s="653"/>
      <c r="CH17" s="653"/>
      <c r="CI17" s="653"/>
      <c r="CJ17" s="653"/>
      <c r="CK17" s="653"/>
      <c r="CL17" s="653"/>
      <c r="CM17" s="653"/>
      <c r="CN17" s="653"/>
      <c r="CO17" s="653"/>
      <c r="CP17" s="653"/>
      <c r="CQ17" s="654"/>
      <c r="CR17" s="637">
        <v>853431</v>
      </c>
      <c r="CS17" s="638"/>
      <c r="CT17" s="638"/>
      <c r="CU17" s="638"/>
      <c r="CV17" s="638"/>
      <c r="CW17" s="638"/>
      <c r="CX17" s="638"/>
      <c r="CY17" s="639"/>
      <c r="CZ17" s="640">
        <v>13.6</v>
      </c>
      <c r="DA17" s="640"/>
      <c r="DB17" s="640"/>
      <c r="DC17" s="640"/>
      <c r="DD17" s="646" t="s">
        <v>71</v>
      </c>
      <c r="DE17" s="638"/>
      <c r="DF17" s="638"/>
      <c r="DG17" s="638"/>
      <c r="DH17" s="638"/>
      <c r="DI17" s="638"/>
      <c r="DJ17" s="638"/>
      <c r="DK17" s="638"/>
      <c r="DL17" s="638"/>
      <c r="DM17" s="638"/>
      <c r="DN17" s="638"/>
      <c r="DO17" s="638"/>
      <c r="DP17" s="639"/>
      <c r="DQ17" s="646">
        <v>847452</v>
      </c>
      <c r="DR17" s="638"/>
      <c r="DS17" s="638"/>
      <c r="DT17" s="638"/>
      <c r="DU17" s="638"/>
      <c r="DV17" s="638"/>
      <c r="DW17" s="638"/>
      <c r="DX17" s="638"/>
      <c r="DY17" s="638"/>
      <c r="DZ17" s="638"/>
      <c r="EA17" s="638"/>
      <c r="EB17" s="638"/>
      <c r="EC17" s="647"/>
    </row>
    <row r="18" spans="2:133" ht="11.25" customHeight="1" x14ac:dyDescent="0.15">
      <c r="B18" s="634" t="s">
        <v>219</v>
      </c>
      <c r="C18" s="635"/>
      <c r="D18" s="635"/>
      <c r="E18" s="635"/>
      <c r="F18" s="635"/>
      <c r="G18" s="635"/>
      <c r="H18" s="635"/>
      <c r="I18" s="635"/>
      <c r="J18" s="635"/>
      <c r="K18" s="635"/>
      <c r="L18" s="635"/>
      <c r="M18" s="635"/>
      <c r="N18" s="635"/>
      <c r="O18" s="635"/>
      <c r="P18" s="635"/>
      <c r="Q18" s="636"/>
      <c r="R18" s="637">
        <v>3071541</v>
      </c>
      <c r="S18" s="638"/>
      <c r="T18" s="638"/>
      <c r="U18" s="638"/>
      <c r="V18" s="638"/>
      <c r="W18" s="638"/>
      <c r="X18" s="638"/>
      <c r="Y18" s="639"/>
      <c r="Z18" s="640">
        <v>46</v>
      </c>
      <c r="AA18" s="640"/>
      <c r="AB18" s="640"/>
      <c r="AC18" s="640"/>
      <c r="AD18" s="641">
        <v>2683413</v>
      </c>
      <c r="AE18" s="641"/>
      <c r="AF18" s="641"/>
      <c r="AG18" s="641"/>
      <c r="AH18" s="641"/>
      <c r="AI18" s="641"/>
      <c r="AJ18" s="641"/>
      <c r="AK18" s="641"/>
      <c r="AL18" s="642">
        <v>67.900000000000006</v>
      </c>
      <c r="AM18" s="643"/>
      <c r="AN18" s="643"/>
      <c r="AO18" s="644"/>
      <c r="AP18" s="634" t="s">
        <v>220</v>
      </c>
      <c r="AQ18" s="635"/>
      <c r="AR18" s="635"/>
      <c r="AS18" s="635"/>
      <c r="AT18" s="635"/>
      <c r="AU18" s="635"/>
      <c r="AV18" s="635"/>
      <c r="AW18" s="635"/>
      <c r="AX18" s="635"/>
      <c r="AY18" s="635"/>
      <c r="AZ18" s="635"/>
      <c r="BA18" s="635"/>
      <c r="BB18" s="635"/>
      <c r="BC18" s="635"/>
      <c r="BD18" s="635"/>
      <c r="BE18" s="635"/>
      <c r="BF18" s="636"/>
      <c r="BG18" s="637" t="s">
        <v>130</v>
      </c>
      <c r="BH18" s="638"/>
      <c r="BI18" s="638"/>
      <c r="BJ18" s="638"/>
      <c r="BK18" s="638"/>
      <c r="BL18" s="638"/>
      <c r="BM18" s="638"/>
      <c r="BN18" s="639"/>
      <c r="BO18" s="640" t="s">
        <v>71</v>
      </c>
      <c r="BP18" s="640"/>
      <c r="BQ18" s="640"/>
      <c r="BR18" s="640"/>
      <c r="BS18" s="646" t="s">
        <v>71</v>
      </c>
      <c r="BT18" s="638"/>
      <c r="BU18" s="638"/>
      <c r="BV18" s="638"/>
      <c r="BW18" s="638"/>
      <c r="BX18" s="638"/>
      <c r="BY18" s="638"/>
      <c r="BZ18" s="638"/>
      <c r="CA18" s="638"/>
      <c r="CB18" s="647"/>
      <c r="CD18" s="652" t="s">
        <v>221</v>
      </c>
      <c r="CE18" s="653"/>
      <c r="CF18" s="653"/>
      <c r="CG18" s="653"/>
      <c r="CH18" s="653"/>
      <c r="CI18" s="653"/>
      <c r="CJ18" s="653"/>
      <c r="CK18" s="653"/>
      <c r="CL18" s="653"/>
      <c r="CM18" s="653"/>
      <c r="CN18" s="653"/>
      <c r="CO18" s="653"/>
      <c r="CP18" s="653"/>
      <c r="CQ18" s="654"/>
      <c r="CR18" s="637" t="s">
        <v>71</v>
      </c>
      <c r="CS18" s="638"/>
      <c r="CT18" s="638"/>
      <c r="CU18" s="638"/>
      <c r="CV18" s="638"/>
      <c r="CW18" s="638"/>
      <c r="CX18" s="638"/>
      <c r="CY18" s="639"/>
      <c r="CZ18" s="640" t="s">
        <v>71</v>
      </c>
      <c r="DA18" s="640"/>
      <c r="DB18" s="640"/>
      <c r="DC18" s="640"/>
      <c r="DD18" s="646" t="s">
        <v>71</v>
      </c>
      <c r="DE18" s="638"/>
      <c r="DF18" s="638"/>
      <c r="DG18" s="638"/>
      <c r="DH18" s="638"/>
      <c r="DI18" s="638"/>
      <c r="DJ18" s="638"/>
      <c r="DK18" s="638"/>
      <c r="DL18" s="638"/>
      <c r="DM18" s="638"/>
      <c r="DN18" s="638"/>
      <c r="DO18" s="638"/>
      <c r="DP18" s="639"/>
      <c r="DQ18" s="646" t="s">
        <v>71</v>
      </c>
      <c r="DR18" s="638"/>
      <c r="DS18" s="638"/>
      <c r="DT18" s="638"/>
      <c r="DU18" s="638"/>
      <c r="DV18" s="638"/>
      <c r="DW18" s="638"/>
      <c r="DX18" s="638"/>
      <c r="DY18" s="638"/>
      <c r="DZ18" s="638"/>
      <c r="EA18" s="638"/>
      <c r="EB18" s="638"/>
      <c r="EC18" s="647"/>
    </row>
    <row r="19" spans="2:133" ht="11.25" customHeight="1" x14ac:dyDescent="0.15">
      <c r="B19" s="634" t="s">
        <v>222</v>
      </c>
      <c r="C19" s="635"/>
      <c r="D19" s="635"/>
      <c r="E19" s="635"/>
      <c r="F19" s="635"/>
      <c r="G19" s="635"/>
      <c r="H19" s="635"/>
      <c r="I19" s="635"/>
      <c r="J19" s="635"/>
      <c r="K19" s="635"/>
      <c r="L19" s="635"/>
      <c r="M19" s="635"/>
      <c r="N19" s="635"/>
      <c r="O19" s="635"/>
      <c r="P19" s="635"/>
      <c r="Q19" s="636"/>
      <c r="R19" s="637">
        <v>2683413</v>
      </c>
      <c r="S19" s="638"/>
      <c r="T19" s="638"/>
      <c r="U19" s="638"/>
      <c r="V19" s="638"/>
      <c r="W19" s="638"/>
      <c r="X19" s="638"/>
      <c r="Y19" s="639"/>
      <c r="Z19" s="640">
        <v>40.200000000000003</v>
      </c>
      <c r="AA19" s="640"/>
      <c r="AB19" s="640"/>
      <c r="AC19" s="640"/>
      <c r="AD19" s="641">
        <v>2683413</v>
      </c>
      <c r="AE19" s="641"/>
      <c r="AF19" s="641"/>
      <c r="AG19" s="641"/>
      <c r="AH19" s="641"/>
      <c r="AI19" s="641"/>
      <c r="AJ19" s="641"/>
      <c r="AK19" s="641"/>
      <c r="AL19" s="642">
        <v>67.900000000000006</v>
      </c>
      <c r="AM19" s="643"/>
      <c r="AN19" s="643"/>
      <c r="AO19" s="644"/>
      <c r="AP19" s="634" t="s">
        <v>223</v>
      </c>
      <c r="AQ19" s="635"/>
      <c r="AR19" s="635"/>
      <c r="AS19" s="635"/>
      <c r="AT19" s="635"/>
      <c r="AU19" s="635"/>
      <c r="AV19" s="635"/>
      <c r="AW19" s="635"/>
      <c r="AX19" s="635"/>
      <c r="AY19" s="635"/>
      <c r="AZ19" s="635"/>
      <c r="BA19" s="635"/>
      <c r="BB19" s="635"/>
      <c r="BC19" s="635"/>
      <c r="BD19" s="635"/>
      <c r="BE19" s="635"/>
      <c r="BF19" s="636"/>
      <c r="BG19" s="637">
        <v>2135</v>
      </c>
      <c r="BH19" s="638"/>
      <c r="BI19" s="638"/>
      <c r="BJ19" s="638"/>
      <c r="BK19" s="638"/>
      <c r="BL19" s="638"/>
      <c r="BM19" s="638"/>
      <c r="BN19" s="639"/>
      <c r="BO19" s="640">
        <v>0.2</v>
      </c>
      <c r="BP19" s="640"/>
      <c r="BQ19" s="640"/>
      <c r="BR19" s="640"/>
      <c r="BS19" s="646" t="s">
        <v>70</v>
      </c>
      <c r="BT19" s="638"/>
      <c r="BU19" s="638"/>
      <c r="BV19" s="638"/>
      <c r="BW19" s="638"/>
      <c r="BX19" s="638"/>
      <c r="BY19" s="638"/>
      <c r="BZ19" s="638"/>
      <c r="CA19" s="638"/>
      <c r="CB19" s="647"/>
      <c r="CD19" s="652" t="s">
        <v>224</v>
      </c>
      <c r="CE19" s="653"/>
      <c r="CF19" s="653"/>
      <c r="CG19" s="653"/>
      <c r="CH19" s="653"/>
      <c r="CI19" s="653"/>
      <c r="CJ19" s="653"/>
      <c r="CK19" s="653"/>
      <c r="CL19" s="653"/>
      <c r="CM19" s="653"/>
      <c r="CN19" s="653"/>
      <c r="CO19" s="653"/>
      <c r="CP19" s="653"/>
      <c r="CQ19" s="654"/>
      <c r="CR19" s="637" t="s">
        <v>70</v>
      </c>
      <c r="CS19" s="638"/>
      <c r="CT19" s="638"/>
      <c r="CU19" s="638"/>
      <c r="CV19" s="638"/>
      <c r="CW19" s="638"/>
      <c r="CX19" s="638"/>
      <c r="CY19" s="639"/>
      <c r="CZ19" s="640" t="s">
        <v>70</v>
      </c>
      <c r="DA19" s="640"/>
      <c r="DB19" s="640"/>
      <c r="DC19" s="640"/>
      <c r="DD19" s="646" t="s">
        <v>71</v>
      </c>
      <c r="DE19" s="638"/>
      <c r="DF19" s="638"/>
      <c r="DG19" s="638"/>
      <c r="DH19" s="638"/>
      <c r="DI19" s="638"/>
      <c r="DJ19" s="638"/>
      <c r="DK19" s="638"/>
      <c r="DL19" s="638"/>
      <c r="DM19" s="638"/>
      <c r="DN19" s="638"/>
      <c r="DO19" s="638"/>
      <c r="DP19" s="639"/>
      <c r="DQ19" s="646" t="s">
        <v>71</v>
      </c>
      <c r="DR19" s="638"/>
      <c r="DS19" s="638"/>
      <c r="DT19" s="638"/>
      <c r="DU19" s="638"/>
      <c r="DV19" s="638"/>
      <c r="DW19" s="638"/>
      <c r="DX19" s="638"/>
      <c r="DY19" s="638"/>
      <c r="DZ19" s="638"/>
      <c r="EA19" s="638"/>
      <c r="EB19" s="638"/>
      <c r="EC19" s="647"/>
    </row>
    <row r="20" spans="2:133" ht="11.25" customHeight="1" x14ac:dyDescent="0.15">
      <c r="B20" s="634" t="s">
        <v>225</v>
      </c>
      <c r="C20" s="635"/>
      <c r="D20" s="635"/>
      <c r="E20" s="635"/>
      <c r="F20" s="635"/>
      <c r="G20" s="635"/>
      <c r="H20" s="635"/>
      <c r="I20" s="635"/>
      <c r="J20" s="635"/>
      <c r="K20" s="635"/>
      <c r="L20" s="635"/>
      <c r="M20" s="635"/>
      <c r="N20" s="635"/>
      <c r="O20" s="635"/>
      <c r="P20" s="635"/>
      <c r="Q20" s="636"/>
      <c r="R20" s="637">
        <v>388128</v>
      </c>
      <c r="S20" s="638"/>
      <c r="T20" s="638"/>
      <c r="U20" s="638"/>
      <c r="V20" s="638"/>
      <c r="W20" s="638"/>
      <c r="X20" s="638"/>
      <c r="Y20" s="639"/>
      <c r="Z20" s="640">
        <v>5.8</v>
      </c>
      <c r="AA20" s="640"/>
      <c r="AB20" s="640"/>
      <c r="AC20" s="640"/>
      <c r="AD20" s="641" t="s">
        <v>71</v>
      </c>
      <c r="AE20" s="641"/>
      <c r="AF20" s="641"/>
      <c r="AG20" s="641"/>
      <c r="AH20" s="641"/>
      <c r="AI20" s="641"/>
      <c r="AJ20" s="641"/>
      <c r="AK20" s="641"/>
      <c r="AL20" s="642" t="s">
        <v>71</v>
      </c>
      <c r="AM20" s="643"/>
      <c r="AN20" s="643"/>
      <c r="AO20" s="644"/>
      <c r="AP20" s="634" t="s">
        <v>226</v>
      </c>
      <c r="AQ20" s="635"/>
      <c r="AR20" s="635"/>
      <c r="AS20" s="635"/>
      <c r="AT20" s="635"/>
      <c r="AU20" s="635"/>
      <c r="AV20" s="635"/>
      <c r="AW20" s="635"/>
      <c r="AX20" s="635"/>
      <c r="AY20" s="635"/>
      <c r="AZ20" s="635"/>
      <c r="BA20" s="635"/>
      <c r="BB20" s="635"/>
      <c r="BC20" s="635"/>
      <c r="BD20" s="635"/>
      <c r="BE20" s="635"/>
      <c r="BF20" s="636"/>
      <c r="BG20" s="637">
        <v>2135</v>
      </c>
      <c r="BH20" s="638"/>
      <c r="BI20" s="638"/>
      <c r="BJ20" s="638"/>
      <c r="BK20" s="638"/>
      <c r="BL20" s="638"/>
      <c r="BM20" s="638"/>
      <c r="BN20" s="639"/>
      <c r="BO20" s="640">
        <v>0.2</v>
      </c>
      <c r="BP20" s="640"/>
      <c r="BQ20" s="640"/>
      <c r="BR20" s="640"/>
      <c r="BS20" s="646" t="s">
        <v>71</v>
      </c>
      <c r="BT20" s="638"/>
      <c r="BU20" s="638"/>
      <c r="BV20" s="638"/>
      <c r="BW20" s="638"/>
      <c r="BX20" s="638"/>
      <c r="BY20" s="638"/>
      <c r="BZ20" s="638"/>
      <c r="CA20" s="638"/>
      <c r="CB20" s="647"/>
      <c r="CD20" s="652" t="s">
        <v>227</v>
      </c>
      <c r="CE20" s="653"/>
      <c r="CF20" s="653"/>
      <c r="CG20" s="653"/>
      <c r="CH20" s="653"/>
      <c r="CI20" s="653"/>
      <c r="CJ20" s="653"/>
      <c r="CK20" s="653"/>
      <c r="CL20" s="653"/>
      <c r="CM20" s="653"/>
      <c r="CN20" s="653"/>
      <c r="CO20" s="653"/>
      <c r="CP20" s="653"/>
      <c r="CQ20" s="654"/>
      <c r="CR20" s="637">
        <v>6282725</v>
      </c>
      <c r="CS20" s="638"/>
      <c r="CT20" s="638"/>
      <c r="CU20" s="638"/>
      <c r="CV20" s="638"/>
      <c r="CW20" s="638"/>
      <c r="CX20" s="638"/>
      <c r="CY20" s="639"/>
      <c r="CZ20" s="640">
        <v>100</v>
      </c>
      <c r="DA20" s="640"/>
      <c r="DB20" s="640"/>
      <c r="DC20" s="640"/>
      <c r="DD20" s="646">
        <v>372431</v>
      </c>
      <c r="DE20" s="638"/>
      <c r="DF20" s="638"/>
      <c r="DG20" s="638"/>
      <c r="DH20" s="638"/>
      <c r="DI20" s="638"/>
      <c r="DJ20" s="638"/>
      <c r="DK20" s="638"/>
      <c r="DL20" s="638"/>
      <c r="DM20" s="638"/>
      <c r="DN20" s="638"/>
      <c r="DO20" s="638"/>
      <c r="DP20" s="639"/>
      <c r="DQ20" s="646">
        <v>4801763</v>
      </c>
      <c r="DR20" s="638"/>
      <c r="DS20" s="638"/>
      <c r="DT20" s="638"/>
      <c r="DU20" s="638"/>
      <c r="DV20" s="638"/>
      <c r="DW20" s="638"/>
      <c r="DX20" s="638"/>
      <c r="DY20" s="638"/>
      <c r="DZ20" s="638"/>
      <c r="EA20" s="638"/>
      <c r="EB20" s="638"/>
      <c r="EC20" s="647"/>
    </row>
    <row r="21" spans="2:133" ht="11.25" customHeight="1" x14ac:dyDescent="0.15">
      <c r="B21" s="634" t="s">
        <v>228</v>
      </c>
      <c r="C21" s="635"/>
      <c r="D21" s="635"/>
      <c r="E21" s="635"/>
      <c r="F21" s="635"/>
      <c r="G21" s="635"/>
      <c r="H21" s="635"/>
      <c r="I21" s="635"/>
      <c r="J21" s="635"/>
      <c r="K21" s="635"/>
      <c r="L21" s="635"/>
      <c r="M21" s="635"/>
      <c r="N21" s="635"/>
      <c r="O21" s="635"/>
      <c r="P21" s="635"/>
      <c r="Q21" s="636"/>
      <c r="R21" s="637" t="s">
        <v>130</v>
      </c>
      <c r="S21" s="638"/>
      <c r="T21" s="638"/>
      <c r="U21" s="638"/>
      <c r="V21" s="638"/>
      <c r="W21" s="638"/>
      <c r="X21" s="638"/>
      <c r="Y21" s="639"/>
      <c r="Z21" s="640" t="s">
        <v>71</v>
      </c>
      <c r="AA21" s="640"/>
      <c r="AB21" s="640"/>
      <c r="AC21" s="640"/>
      <c r="AD21" s="641" t="s">
        <v>70</v>
      </c>
      <c r="AE21" s="641"/>
      <c r="AF21" s="641"/>
      <c r="AG21" s="641"/>
      <c r="AH21" s="641"/>
      <c r="AI21" s="641"/>
      <c r="AJ21" s="641"/>
      <c r="AK21" s="641"/>
      <c r="AL21" s="642" t="s">
        <v>70</v>
      </c>
      <c r="AM21" s="643"/>
      <c r="AN21" s="643"/>
      <c r="AO21" s="644"/>
      <c r="AP21" s="655" t="s">
        <v>229</v>
      </c>
      <c r="AQ21" s="656"/>
      <c r="AR21" s="656"/>
      <c r="AS21" s="656"/>
      <c r="AT21" s="656"/>
      <c r="AU21" s="656"/>
      <c r="AV21" s="656"/>
      <c r="AW21" s="656"/>
      <c r="AX21" s="656"/>
      <c r="AY21" s="656"/>
      <c r="AZ21" s="656"/>
      <c r="BA21" s="656"/>
      <c r="BB21" s="656"/>
      <c r="BC21" s="656"/>
      <c r="BD21" s="656"/>
      <c r="BE21" s="656"/>
      <c r="BF21" s="657"/>
      <c r="BG21" s="637">
        <v>2135</v>
      </c>
      <c r="BH21" s="638"/>
      <c r="BI21" s="638"/>
      <c r="BJ21" s="638"/>
      <c r="BK21" s="638"/>
      <c r="BL21" s="638"/>
      <c r="BM21" s="638"/>
      <c r="BN21" s="639"/>
      <c r="BO21" s="640">
        <v>0.2</v>
      </c>
      <c r="BP21" s="640"/>
      <c r="BQ21" s="640"/>
      <c r="BR21" s="640"/>
      <c r="BS21" s="646" t="s">
        <v>71</v>
      </c>
      <c r="BT21" s="638"/>
      <c r="BU21" s="638"/>
      <c r="BV21" s="638"/>
      <c r="BW21" s="638"/>
      <c r="BX21" s="638"/>
      <c r="BY21" s="638"/>
      <c r="BZ21" s="638"/>
      <c r="CA21" s="638"/>
      <c r="CB21" s="647"/>
      <c r="CD21" s="661"/>
      <c r="CE21" s="662"/>
      <c r="CF21" s="662"/>
      <c r="CG21" s="662"/>
      <c r="CH21" s="662"/>
      <c r="CI21" s="662"/>
      <c r="CJ21" s="662"/>
      <c r="CK21" s="662"/>
      <c r="CL21" s="662"/>
      <c r="CM21" s="662"/>
      <c r="CN21" s="662"/>
      <c r="CO21" s="662"/>
      <c r="CP21" s="662"/>
      <c r="CQ21" s="663"/>
      <c r="CR21" s="664"/>
      <c r="CS21" s="659"/>
      <c r="CT21" s="659"/>
      <c r="CU21" s="659"/>
      <c r="CV21" s="659"/>
      <c r="CW21" s="659"/>
      <c r="CX21" s="659"/>
      <c r="CY21" s="665"/>
      <c r="CZ21" s="666"/>
      <c r="DA21" s="666"/>
      <c r="DB21" s="666"/>
      <c r="DC21" s="666"/>
      <c r="DD21" s="658"/>
      <c r="DE21" s="659"/>
      <c r="DF21" s="659"/>
      <c r="DG21" s="659"/>
      <c r="DH21" s="659"/>
      <c r="DI21" s="659"/>
      <c r="DJ21" s="659"/>
      <c r="DK21" s="659"/>
      <c r="DL21" s="659"/>
      <c r="DM21" s="659"/>
      <c r="DN21" s="659"/>
      <c r="DO21" s="659"/>
      <c r="DP21" s="665"/>
      <c r="DQ21" s="658"/>
      <c r="DR21" s="659"/>
      <c r="DS21" s="659"/>
      <c r="DT21" s="659"/>
      <c r="DU21" s="659"/>
      <c r="DV21" s="659"/>
      <c r="DW21" s="659"/>
      <c r="DX21" s="659"/>
      <c r="DY21" s="659"/>
      <c r="DZ21" s="659"/>
      <c r="EA21" s="659"/>
      <c r="EB21" s="659"/>
      <c r="EC21" s="660"/>
    </row>
    <row r="22" spans="2:133" ht="11.25" customHeight="1" x14ac:dyDescent="0.15">
      <c r="B22" s="634" t="s">
        <v>230</v>
      </c>
      <c r="C22" s="635"/>
      <c r="D22" s="635"/>
      <c r="E22" s="635"/>
      <c r="F22" s="635"/>
      <c r="G22" s="635"/>
      <c r="H22" s="635"/>
      <c r="I22" s="635"/>
      <c r="J22" s="635"/>
      <c r="K22" s="635"/>
      <c r="L22" s="635"/>
      <c r="M22" s="635"/>
      <c r="N22" s="635"/>
      <c r="O22" s="635"/>
      <c r="P22" s="635"/>
      <c r="Q22" s="636"/>
      <c r="R22" s="637">
        <v>4320523</v>
      </c>
      <c r="S22" s="638"/>
      <c r="T22" s="638"/>
      <c r="U22" s="638"/>
      <c r="V22" s="638"/>
      <c r="W22" s="638"/>
      <c r="X22" s="638"/>
      <c r="Y22" s="639"/>
      <c r="Z22" s="640">
        <v>64.7</v>
      </c>
      <c r="AA22" s="640"/>
      <c r="AB22" s="640"/>
      <c r="AC22" s="640"/>
      <c r="AD22" s="641">
        <v>3932395</v>
      </c>
      <c r="AE22" s="641"/>
      <c r="AF22" s="641"/>
      <c r="AG22" s="641"/>
      <c r="AH22" s="641"/>
      <c r="AI22" s="641"/>
      <c r="AJ22" s="641"/>
      <c r="AK22" s="641"/>
      <c r="AL22" s="642">
        <v>99.6</v>
      </c>
      <c r="AM22" s="643"/>
      <c r="AN22" s="643"/>
      <c r="AO22" s="644"/>
      <c r="AP22" s="655" t="s">
        <v>231</v>
      </c>
      <c r="AQ22" s="656"/>
      <c r="AR22" s="656"/>
      <c r="AS22" s="656"/>
      <c r="AT22" s="656"/>
      <c r="AU22" s="656"/>
      <c r="AV22" s="656"/>
      <c r="AW22" s="656"/>
      <c r="AX22" s="656"/>
      <c r="AY22" s="656"/>
      <c r="AZ22" s="656"/>
      <c r="BA22" s="656"/>
      <c r="BB22" s="656"/>
      <c r="BC22" s="656"/>
      <c r="BD22" s="656"/>
      <c r="BE22" s="656"/>
      <c r="BF22" s="657"/>
      <c r="BG22" s="637" t="s">
        <v>70</v>
      </c>
      <c r="BH22" s="638"/>
      <c r="BI22" s="638"/>
      <c r="BJ22" s="638"/>
      <c r="BK22" s="638"/>
      <c r="BL22" s="638"/>
      <c r="BM22" s="638"/>
      <c r="BN22" s="639"/>
      <c r="BO22" s="640" t="s">
        <v>130</v>
      </c>
      <c r="BP22" s="640"/>
      <c r="BQ22" s="640"/>
      <c r="BR22" s="640"/>
      <c r="BS22" s="646" t="s">
        <v>70</v>
      </c>
      <c r="BT22" s="638"/>
      <c r="BU22" s="638"/>
      <c r="BV22" s="638"/>
      <c r="BW22" s="638"/>
      <c r="BX22" s="638"/>
      <c r="BY22" s="638"/>
      <c r="BZ22" s="638"/>
      <c r="CA22" s="638"/>
      <c r="CB22" s="647"/>
      <c r="CD22" s="619" t="s">
        <v>232</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x14ac:dyDescent="0.15">
      <c r="B23" s="634" t="s">
        <v>233</v>
      </c>
      <c r="C23" s="635"/>
      <c r="D23" s="635"/>
      <c r="E23" s="635"/>
      <c r="F23" s="635"/>
      <c r="G23" s="635"/>
      <c r="H23" s="635"/>
      <c r="I23" s="635"/>
      <c r="J23" s="635"/>
      <c r="K23" s="635"/>
      <c r="L23" s="635"/>
      <c r="M23" s="635"/>
      <c r="N23" s="635"/>
      <c r="O23" s="635"/>
      <c r="P23" s="635"/>
      <c r="Q23" s="636"/>
      <c r="R23" s="637">
        <v>1129</v>
      </c>
      <c r="S23" s="638"/>
      <c r="T23" s="638"/>
      <c r="U23" s="638"/>
      <c r="V23" s="638"/>
      <c r="W23" s="638"/>
      <c r="X23" s="638"/>
      <c r="Y23" s="639"/>
      <c r="Z23" s="640">
        <v>0</v>
      </c>
      <c r="AA23" s="640"/>
      <c r="AB23" s="640"/>
      <c r="AC23" s="640"/>
      <c r="AD23" s="641">
        <v>1129</v>
      </c>
      <c r="AE23" s="641"/>
      <c r="AF23" s="641"/>
      <c r="AG23" s="641"/>
      <c r="AH23" s="641"/>
      <c r="AI23" s="641"/>
      <c r="AJ23" s="641"/>
      <c r="AK23" s="641"/>
      <c r="AL23" s="642">
        <v>0</v>
      </c>
      <c r="AM23" s="643"/>
      <c r="AN23" s="643"/>
      <c r="AO23" s="644"/>
      <c r="AP23" s="655" t="s">
        <v>234</v>
      </c>
      <c r="AQ23" s="656"/>
      <c r="AR23" s="656"/>
      <c r="AS23" s="656"/>
      <c r="AT23" s="656"/>
      <c r="AU23" s="656"/>
      <c r="AV23" s="656"/>
      <c r="AW23" s="656"/>
      <c r="AX23" s="656"/>
      <c r="AY23" s="656"/>
      <c r="AZ23" s="656"/>
      <c r="BA23" s="656"/>
      <c r="BB23" s="656"/>
      <c r="BC23" s="656"/>
      <c r="BD23" s="656"/>
      <c r="BE23" s="656"/>
      <c r="BF23" s="657"/>
      <c r="BG23" s="637" t="s">
        <v>235</v>
      </c>
      <c r="BH23" s="638"/>
      <c r="BI23" s="638"/>
      <c r="BJ23" s="638"/>
      <c r="BK23" s="638"/>
      <c r="BL23" s="638"/>
      <c r="BM23" s="638"/>
      <c r="BN23" s="639"/>
      <c r="BO23" s="640" t="s">
        <v>71</v>
      </c>
      <c r="BP23" s="640"/>
      <c r="BQ23" s="640"/>
      <c r="BR23" s="640"/>
      <c r="BS23" s="646" t="s">
        <v>71</v>
      </c>
      <c r="BT23" s="638"/>
      <c r="BU23" s="638"/>
      <c r="BV23" s="638"/>
      <c r="BW23" s="638"/>
      <c r="BX23" s="638"/>
      <c r="BY23" s="638"/>
      <c r="BZ23" s="638"/>
      <c r="CA23" s="638"/>
      <c r="CB23" s="647"/>
      <c r="CD23" s="619" t="s">
        <v>172</v>
      </c>
      <c r="CE23" s="620"/>
      <c r="CF23" s="620"/>
      <c r="CG23" s="620"/>
      <c r="CH23" s="620"/>
      <c r="CI23" s="620"/>
      <c r="CJ23" s="620"/>
      <c r="CK23" s="620"/>
      <c r="CL23" s="620"/>
      <c r="CM23" s="620"/>
      <c r="CN23" s="620"/>
      <c r="CO23" s="620"/>
      <c r="CP23" s="620"/>
      <c r="CQ23" s="621"/>
      <c r="CR23" s="619" t="s">
        <v>236</v>
      </c>
      <c r="CS23" s="620"/>
      <c r="CT23" s="620"/>
      <c r="CU23" s="620"/>
      <c r="CV23" s="620"/>
      <c r="CW23" s="620"/>
      <c r="CX23" s="620"/>
      <c r="CY23" s="621"/>
      <c r="CZ23" s="619" t="s">
        <v>237</v>
      </c>
      <c r="DA23" s="620"/>
      <c r="DB23" s="620"/>
      <c r="DC23" s="621"/>
      <c r="DD23" s="619" t="s">
        <v>238</v>
      </c>
      <c r="DE23" s="620"/>
      <c r="DF23" s="620"/>
      <c r="DG23" s="620"/>
      <c r="DH23" s="620"/>
      <c r="DI23" s="620"/>
      <c r="DJ23" s="620"/>
      <c r="DK23" s="621"/>
      <c r="DL23" s="667" t="s">
        <v>239</v>
      </c>
      <c r="DM23" s="668"/>
      <c r="DN23" s="668"/>
      <c r="DO23" s="668"/>
      <c r="DP23" s="668"/>
      <c r="DQ23" s="668"/>
      <c r="DR23" s="668"/>
      <c r="DS23" s="668"/>
      <c r="DT23" s="668"/>
      <c r="DU23" s="668"/>
      <c r="DV23" s="669"/>
      <c r="DW23" s="619" t="s">
        <v>240</v>
      </c>
      <c r="DX23" s="620"/>
      <c r="DY23" s="620"/>
      <c r="DZ23" s="620"/>
      <c r="EA23" s="620"/>
      <c r="EB23" s="620"/>
      <c r="EC23" s="621"/>
    </row>
    <row r="24" spans="2:133" ht="11.25" customHeight="1" x14ac:dyDescent="0.15">
      <c r="B24" s="634" t="s">
        <v>241</v>
      </c>
      <c r="C24" s="635"/>
      <c r="D24" s="635"/>
      <c r="E24" s="635"/>
      <c r="F24" s="635"/>
      <c r="G24" s="635"/>
      <c r="H24" s="635"/>
      <c r="I24" s="635"/>
      <c r="J24" s="635"/>
      <c r="K24" s="635"/>
      <c r="L24" s="635"/>
      <c r="M24" s="635"/>
      <c r="N24" s="635"/>
      <c r="O24" s="635"/>
      <c r="P24" s="635"/>
      <c r="Q24" s="636"/>
      <c r="R24" s="637">
        <v>15584</v>
      </c>
      <c r="S24" s="638"/>
      <c r="T24" s="638"/>
      <c r="U24" s="638"/>
      <c r="V24" s="638"/>
      <c r="W24" s="638"/>
      <c r="X24" s="638"/>
      <c r="Y24" s="639"/>
      <c r="Z24" s="640">
        <v>0.2</v>
      </c>
      <c r="AA24" s="640"/>
      <c r="AB24" s="640"/>
      <c r="AC24" s="640"/>
      <c r="AD24" s="641" t="s">
        <v>70</v>
      </c>
      <c r="AE24" s="641"/>
      <c r="AF24" s="641"/>
      <c r="AG24" s="641"/>
      <c r="AH24" s="641"/>
      <c r="AI24" s="641"/>
      <c r="AJ24" s="641"/>
      <c r="AK24" s="641"/>
      <c r="AL24" s="642" t="s">
        <v>71</v>
      </c>
      <c r="AM24" s="643"/>
      <c r="AN24" s="643"/>
      <c r="AO24" s="644"/>
      <c r="AP24" s="655" t="s">
        <v>242</v>
      </c>
      <c r="AQ24" s="656"/>
      <c r="AR24" s="656"/>
      <c r="AS24" s="656"/>
      <c r="AT24" s="656"/>
      <c r="AU24" s="656"/>
      <c r="AV24" s="656"/>
      <c r="AW24" s="656"/>
      <c r="AX24" s="656"/>
      <c r="AY24" s="656"/>
      <c r="AZ24" s="656"/>
      <c r="BA24" s="656"/>
      <c r="BB24" s="656"/>
      <c r="BC24" s="656"/>
      <c r="BD24" s="656"/>
      <c r="BE24" s="656"/>
      <c r="BF24" s="657"/>
      <c r="BG24" s="637" t="s">
        <v>71</v>
      </c>
      <c r="BH24" s="638"/>
      <c r="BI24" s="638"/>
      <c r="BJ24" s="638"/>
      <c r="BK24" s="638"/>
      <c r="BL24" s="638"/>
      <c r="BM24" s="638"/>
      <c r="BN24" s="639"/>
      <c r="BO24" s="640" t="s">
        <v>130</v>
      </c>
      <c r="BP24" s="640"/>
      <c r="BQ24" s="640"/>
      <c r="BR24" s="640"/>
      <c r="BS24" s="646" t="s">
        <v>70</v>
      </c>
      <c r="BT24" s="638"/>
      <c r="BU24" s="638"/>
      <c r="BV24" s="638"/>
      <c r="BW24" s="638"/>
      <c r="BX24" s="638"/>
      <c r="BY24" s="638"/>
      <c r="BZ24" s="638"/>
      <c r="CA24" s="638"/>
      <c r="CB24" s="647"/>
      <c r="CD24" s="648" t="s">
        <v>243</v>
      </c>
      <c r="CE24" s="649"/>
      <c r="CF24" s="649"/>
      <c r="CG24" s="649"/>
      <c r="CH24" s="649"/>
      <c r="CI24" s="649"/>
      <c r="CJ24" s="649"/>
      <c r="CK24" s="649"/>
      <c r="CL24" s="649"/>
      <c r="CM24" s="649"/>
      <c r="CN24" s="649"/>
      <c r="CO24" s="649"/>
      <c r="CP24" s="649"/>
      <c r="CQ24" s="650"/>
      <c r="CR24" s="626">
        <v>2266460</v>
      </c>
      <c r="CS24" s="627"/>
      <c r="CT24" s="627"/>
      <c r="CU24" s="627"/>
      <c r="CV24" s="627"/>
      <c r="CW24" s="627"/>
      <c r="CX24" s="627"/>
      <c r="CY24" s="628"/>
      <c r="CZ24" s="631">
        <v>36.1</v>
      </c>
      <c r="DA24" s="632"/>
      <c r="DB24" s="632"/>
      <c r="DC24" s="651"/>
      <c r="DD24" s="670">
        <v>1881294</v>
      </c>
      <c r="DE24" s="627"/>
      <c r="DF24" s="627"/>
      <c r="DG24" s="627"/>
      <c r="DH24" s="627"/>
      <c r="DI24" s="627"/>
      <c r="DJ24" s="627"/>
      <c r="DK24" s="628"/>
      <c r="DL24" s="670">
        <v>1867937</v>
      </c>
      <c r="DM24" s="627"/>
      <c r="DN24" s="627"/>
      <c r="DO24" s="627"/>
      <c r="DP24" s="627"/>
      <c r="DQ24" s="627"/>
      <c r="DR24" s="627"/>
      <c r="DS24" s="627"/>
      <c r="DT24" s="627"/>
      <c r="DU24" s="627"/>
      <c r="DV24" s="628"/>
      <c r="DW24" s="631">
        <v>45.3</v>
      </c>
      <c r="DX24" s="632"/>
      <c r="DY24" s="632"/>
      <c r="DZ24" s="632"/>
      <c r="EA24" s="632"/>
      <c r="EB24" s="632"/>
      <c r="EC24" s="633"/>
    </row>
    <row r="25" spans="2:133" ht="11.25" customHeight="1" x14ac:dyDescent="0.15">
      <c r="B25" s="634" t="s">
        <v>244</v>
      </c>
      <c r="C25" s="635"/>
      <c r="D25" s="635"/>
      <c r="E25" s="635"/>
      <c r="F25" s="635"/>
      <c r="G25" s="635"/>
      <c r="H25" s="635"/>
      <c r="I25" s="635"/>
      <c r="J25" s="635"/>
      <c r="K25" s="635"/>
      <c r="L25" s="635"/>
      <c r="M25" s="635"/>
      <c r="N25" s="635"/>
      <c r="O25" s="635"/>
      <c r="P25" s="635"/>
      <c r="Q25" s="636"/>
      <c r="R25" s="637">
        <v>90867</v>
      </c>
      <c r="S25" s="638"/>
      <c r="T25" s="638"/>
      <c r="U25" s="638"/>
      <c r="V25" s="638"/>
      <c r="W25" s="638"/>
      <c r="X25" s="638"/>
      <c r="Y25" s="639"/>
      <c r="Z25" s="640">
        <v>1.4</v>
      </c>
      <c r="AA25" s="640"/>
      <c r="AB25" s="640"/>
      <c r="AC25" s="640"/>
      <c r="AD25" s="641">
        <v>1125</v>
      </c>
      <c r="AE25" s="641"/>
      <c r="AF25" s="641"/>
      <c r="AG25" s="641"/>
      <c r="AH25" s="641"/>
      <c r="AI25" s="641"/>
      <c r="AJ25" s="641"/>
      <c r="AK25" s="641"/>
      <c r="AL25" s="642">
        <v>0</v>
      </c>
      <c r="AM25" s="643"/>
      <c r="AN25" s="643"/>
      <c r="AO25" s="644"/>
      <c r="AP25" s="655" t="s">
        <v>245</v>
      </c>
      <c r="AQ25" s="656"/>
      <c r="AR25" s="656"/>
      <c r="AS25" s="656"/>
      <c r="AT25" s="656"/>
      <c r="AU25" s="656"/>
      <c r="AV25" s="656"/>
      <c r="AW25" s="656"/>
      <c r="AX25" s="656"/>
      <c r="AY25" s="656"/>
      <c r="AZ25" s="656"/>
      <c r="BA25" s="656"/>
      <c r="BB25" s="656"/>
      <c r="BC25" s="656"/>
      <c r="BD25" s="656"/>
      <c r="BE25" s="656"/>
      <c r="BF25" s="657"/>
      <c r="BG25" s="637" t="s">
        <v>71</v>
      </c>
      <c r="BH25" s="638"/>
      <c r="BI25" s="638"/>
      <c r="BJ25" s="638"/>
      <c r="BK25" s="638"/>
      <c r="BL25" s="638"/>
      <c r="BM25" s="638"/>
      <c r="BN25" s="639"/>
      <c r="BO25" s="640" t="s">
        <v>70</v>
      </c>
      <c r="BP25" s="640"/>
      <c r="BQ25" s="640"/>
      <c r="BR25" s="640"/>
      <c r="BS25" s="646" t="s">
        <v>71</v>
      </c>
      <c r="BT25" s="638"/>
      <c r="BU25" s="638"/>
      <c r="BV25" s="638"/>
      <c r="BW25" s="638"/>
      <c r="BX25" s="638"/>
      <c r="BY25" s="638"/>
      <c r="BZ25" s="638"/>
      <c r="CA25" s="638"/>
      <c r="CB25" s="647"/>
      <c r="CD25" s="652" t="s">
        <v>246</v>
      </c>
      <c r="CE25" s="653"/>
      <c r="CF25" s="653"/>
      <c r="CG25" s="653"/>
      <c r="CH25" s="653"/>
      <c r="CI25" s="653"/>
      <c r="CJ25" s="653"/>
      <c r="CK25" s="653"/>
      <c r="CL25" s="653"/>
      <c r="CM25" s="653"/>
      <c r="CN25" s="653"/>
      <c r="CO25" s="653"/>
      <c r="CP25" s="653"/>
      <c r="CQ25" s="654"/>
      <c r="CR25" s="637">
        <v>890133</v>
      </c>
      <c r="CS25" s="671"/>
      <c r="CT25" s="671"/>
      <c r="CU25" s="671"/>
      <c r="CV25" s="671"/>
      <c r="CW25" s="671"/>
      <c r="CX25" s="671"/>
      <c r="CY25" s="672"/>
      <c r="CZ25" s="642">
        <v>14.2</v>
      </c>
      <c r="DA25" s="673"/>
      <c r="DB25" s="673"/>
      <c r="DC25" s="676"/>
      <c r="DD25" s="646">
        <v>835351</v>
      </c>
      <c r="DE25" s="671"/>
      <c r="DF25" s="671"/>
      <c r="DG25" s="671"/>
      <c r="DH25" s="671"/>
      <c r="DI25" s="671"/>
      <c r="DJ25" s="671"/>
      <c r="DK25" s="672"/>
      <c r="DL25" s="646">
        <v>823245</v>
      </c>
      <c r="DM25" s="671"/>
      <c r="DN25" s="671"/>
      <c r="DO25" s="671"/>
      <c r="DP25" s="671"/>
      <c r="DQ25" s="671"/>
      <c r="DR25" s="671"/>
      <c r="DS25" s="671"/>
      <c r="DT25" s="671"/>
      <c r="DU25" s="671"/>
      <c r="DV25" s="672"/>
      <c r="DW25" s="642">
        <v>20</v>
      </c>
      <c r="DX25" s="673"/>
      <c r="DY25" s="673"/>
      <c r="DZ25" s="673"/>
      <c r="EA25" s="673"/>
      <c r="EB25" s="673"/>
      <c r="EC25" s="674"/>
    </row>
    <row r="26" spans="2:133" ht="11.25" customHeight="1" x14ac:dyDescent="0.15">
      <c r="B26" s="634" t="s">
        <v>247</v>
      </c>
      <c r="C26" s="635"/>
      <c r="D26" s="635"/>
      <c r="E26" s="635"/>
      <c r="F26" s="635"/>
      <c r="G26" s="635"/>
      <c r="H26" s="635"/>
      <c r="I26" s="635"/>
      <c r="J26" s="635"/>
      <c r="K26" s="635"/>
      <c r="L26" s="635"/>
      <c r="M26" s="635"/>
      <c r="N26" s="635"/>
      <c r="O26" s="635"/>
      <c r="P26" s="635"/>
      <c r="Q26" s="636"/>
      <c r="R26" s="637">
        <v>5317</v>
      </c>
      <c r="S26" s="638"/>
      <c r="T26" s="638"/>
      <c r="U26" s="638"/>
      <c r="V26" s="638"/>
      <c r="W26" s="638"/>
      <c r="X26" s="638"/>
      <c r="Y26" s="639"/>
      <c r="Z26" s="640">
        <v>0.1</v>
      </c>
      <c r="AA26" s="640"/>
      <c r="AB26" s="640"/>
      <c r="AC26" s="640"/>
      <c r="AD26" s="641" t="s">
        <v>130</v>
      </c>
      <c r="AE26" s="641"/>
      <c r="AF26" s="641"/>
      <c r="AG26" s="641"/>
      <c r="AH26" s="641"/>
      <c r="AI26" s="641"/>
      <c r="AJ26" s="641"/>
      <c r="AK26" s="641"/>
      <c r="AL26" s="642" t="s">
        <v>71</v>
      </c>
      <c r="AM26" s="643"/>
      <c r="AN26" s="643"/>
      <c r="AO26" s="644"/>
      <c r="AP26" s="655" t="s">
        <v>248</v>
      </c>
      <c r="AQ26" s="675"/>
      <c r="AR26" s="675"/>
      <c r="AS26" s="675"/>
      <c r="AT26" s="675"/>
      <c r="AU26" s="675"/>
      <c r="AV26" s="675"/>
      <c r="AW26" s="675"/>
      <c r="AX26" s="675"/>
      <c r="AY26" s="675"/>
      <c r="AZ26" s="675"/>
      <c r="BA26" s="675"/>
      <c r="BB26" s="675"/>
      <c r="BC26" s="675"/>
      <c r="BD26" s="675"/>
      <c r="BE26" s="675"/>
      <c r="BF26" s="657"/>
      <c r="BG26" s="637" t="s">
        <v>71</v>
      </c>
      <c r="BH26" s="638"/>
      <c r="BI26" s="638"/>
      <c r="BJ26" s="638"/>
      <c r="BK26" s="638"/>
      <c r="BL26" s="638"/>
      <c r="BM26" s="638"/>
      <c r="BN26" s="639"/>
      <c r="BO26" s="640" t="s">
        <v>71</v>
      </c>
      <c r="BP26" s="640"/>
      <c r="BQ26" s="640"/>
      <c r="BR26" s="640"/>
      <c r="BS26" s="646" t="s">
        <v>71</v>
      </c>
      <c r="BT26" s="638"/>
      <c r="BU26" s="638"/>
      <c r="BV26" s="638"/>
      <c r="BW26" s="638"/>
      <c r="BX26" s="638"/>
      <c r="BY26" s="638"/>
      <c r="BZ26" s="638"/>
      <c r="CA26" s="638"/>
      <c r="CB26" s="647"/>
      <c r="CD26" s="652" t="s">
        <v>249</v>
      </c>
      <c r="CE26" s="653"/>
      <c r="CF26" s="653"/>
      <c r="CG26" s="653"/>
      <c r="CH26" s="653"/>
      <c r="CI26" s="653"/>
      <c r="CJ26" s="653"/>
      <c r="CK26" s="653"/>
      <c r="CL26" s="653"/>
      <c r="CM26" s="653"/>
      <c r="CN26" s="653"/>
      <c r="CO26" s="653"/>
      <c r="CP26" s="653"/>
      <c r="CQ26" s="654"/>
      <c r="CR26" s="637">
        <v>567093</v>
      </c>
      <c r="CS26" s="638"/>
      <c r="CT26" s="638"/>
      <c r="CU26" s="638"/>
      <c r="CV26" s="638"/>
      <c r="CW26" s="638"/>
      <c r="CX26" s="638"/>
      <c r="CY26" s="639"/>
      <c r="CZ26" s="642">
        <v>9</v>
      </c>
      <c r="DA26" s="673"/>
      <c r="DB26" s="673"/>
      <c r="DC26" s="676"/>
      <c r="DD26" s="646">
        <v>517262</v>
      </c>
      <c r="DE26" s="638"/>
      <c r="DF26" s="638"/>
      <c r="DG26" s="638"/>
      <c r="DH26" s="638"/>
      <c r="DI26" s="638"/>
      <c r="DJ26" s="638"/>
      <c r="DK26" s="639"/>
      <c r="DL26" s="646" t="s">
        <v>71</v>
      </c>
      <c r="DM26" s="638"/>
      <c r="DN26" s="638"/>
      <c r="DO26" s="638"/>
      <c r="DP26" s="638"/>
      <c r="DQ26" s="638"/>
      <c r="DR26" s="638"/>
      <c r="DS26" s="638"/>
      <c r="DT26" s="638"/>
      <c r="DU26" s="638"/>
      <c r="DV26" s="639"/>
      <c r="DW26" s="642" t="s">
        <v>71</v>
      </c>
      <c r="DX26" s="673"/>
      <c r="DY26" s="673"/>
      <c r="DZ26" s="673"/>
      <c r="EA26" s="673"/>
      <c r="EB26" s="673"/>
      <c r="EC26" s="674"/>
    </row>
    <row r="27" spans="2:133" ht="11.25" customHeight="1" x14ac:dyDescent="0.15">
      <c r="B27" s="634" t="s">
        <v>250</v>
      </c>
      <c r="C27" s="635"/>
      <c r="D27" s="635"/>
      <c r="E27" s="635"/>
      <c r="F27" s="635"/>
      <c r="G27" s="635"/>
      <c r="H27" s="635"/>
      <c r="I27" s="635"/>
      <c r="J27" s="635"/>
      <c r="K27" s="635"/>
      <c r="L27" s="635"/>
      <c r="M27" s="635"/>
      <c r="N27" s="635"/>
      <c r="O27" s="635"/>
      <c r="P27" s="635"/>
      <c r="Q27" s="636"/>
      <c r="R27" s="637">
        <v>394949</v>
      </c>
      <c r="S27" s="638"/>
      <c r="T27" s="638"/>
      <c r="U27" s="638"/>
      <c r="V27" s="638"/>
      <c r="W27" s="638"/>
      <c r="X27" s="638"/>
      <c r="Y27" s="639"/>
      <c r="Z27" s="640">
        <v>5.9</v>
      </c>
      <c r="AA27" s="640"/>
      <c r="AB27" s="640"/>
      <c r="AC27" s="640"/>
      <c r="AD27" s="641" t="s">
        <v>71</v>
      </c>
      <c r="AE27" s="641"/>
      <c r="AF27" s="641"/>
      <c r="AG27" s="641"/>
      <c r="AH27" s="641"/>
      <c r="AI27" s="641"/>
      <c r="AJ27" s="641"/>
      <c r="AK27" s="641"/>
      <c r="AL27" s="642" t="s">
        <v>71</v>
      </c>
      <c r="AM27" s="643"/>
      <c r="AN27" s="643"/>
      <c r="AO27" s="644"/>
      <c r="AP27" s="634" t="s">
        <v>251</v>
      </c>
      <c r="AQ27" s="635"/>
      <c r="AR27" s="635"/>
      <c r="AS27" s="635"/>
      <c r="AT27" s="635"/>
      <c r="AU27" s="635"/>
      <c r="AV27" s="635"/>
      <c r="AW27" s="635"/>
      <c r="AX27" s="635"/>
      <c r="AY27" s="635"/>
      <c r="AZ27" s="635"/>
      <c r="BA27" s="635"/>
      <c r="BB27" s="635"/>
      <c r="BC27" s="635"/>
      <c r="BD27" s="635"/>
      <c r="BE27" s="635"/>
      <c r="BF27" s="636"/>
      <c r="BG27" s="637">
        <v>1003538</v>
      </c>
      <c r="BH27" s="638"/>
      <c r="BI27" s="638"/>
      <c r="BJ27" s="638"/>
      <c r="BK27" s="638"/>
      <c r="BL27" s="638"/>
      <c r="BM27" s="638"/>
      <c r="BN27" s="639"/>
      <c r="BO27" s="640">
        <v>100</v>
      </c>
      <c r="BP27" s="640"/>
      <c r="BQ27" s="640"/>
      <c r="BR27" s="640"/>
      <c r="BS27" s="646" t="s">
        <v>71</v>
      </c>
      <c r="BT27" s="638"/>
      <c r="BU27" s="638"/>
      <c r="BV27" s="638"/>
      <c r="BW27" s="638"/>
      <c r="BX27" s="638"/>
      <c r="BY27" s="638"/>
      <c r="BZ27" s="638"/>
      <c r="CA27" s="638"/>
      <c r="CB27" s="647"/>
      <c r="CD27" s="652" t="s">
        <v>252</v>
      </c>
      <c r="CE27" s="653"/>
      <c r="CF27" s="653"/>
      <c r="CG27" s="653"/>
      <c r="CH27" s="653"/>
      <c r="CI27" s="653"/>
      <c r="CJ27" s="653"/>
      <c r="CK27" s="653"/>
      <c r="CL27" s="653"/>
      <c r="CM27" s="653"/>
      <c r="CN27" s="653"/>
      <c r="CO27" s="653"/>
      <c r="CP27" s="653"/>
      <c r="CQ27" s="654"/>
      <c r="CR27" s="637">
        <v>522896</v>
      </c>
      <c r="CS27" s="671"/>
      <c r="CT27" s="671"/>
      <c r="CU27" s="671"/>
      <c r="CV27" s="671"/>
      <c r="CW27" s="671"/>
      <c r="CX27" s="671"/>
      <c r="CY27" s="672"/>
      <c r="CZ27" s="642">
        <v>8.3000000000000007</v>
      </c>
      <c r="DA27" s="673"/>
      <c r="DB27" s="673"/>
      <c r="DC27" s="676"/>
      <c r="DD27" s="646">
        <v>198491</v>
      </c>
      <c r="DE27" s="671"/>
      <c r="DF27" s="671"/>
      <c r="DG27" s="671"/>
      <c r="DH27" s="671"/>
      <c r="DI27" s="671"/>
      <c r="DJ27" s="671"/>
      <c r="DK27" s="672"/>
      <c r="DL27" s="646">
        <v>197240</v>
      </c>
      <c r="DM27" s="671"/>
      <c r="DN27" s="671"/>
      <c r="DO27" s="671"/>
      <c r="DP27" s="671"/>
      <c r="DQ27" s="671"/>
      <c r="DR27" s="671"/>
      <c r="DS27" s="671"/>
      <c r="DT27" s="671"/>
      <c r="DU27" s="671"/>
      <c r="DV27" s="672"/>
      <c r="DW27" s="642">
        <v>4.8</v>
      </c>
      <c r="DX27" s="673"/>
      <c r="DY27" s="673"/>
      <c r="DZ27" s="673"/>
      <c r="EA27" s="673"/>
      <c r="EB27" s="673"/>
      <c r="EC27" s="674"/>
    </row>
    <row r="28" spans="2:133" ht="11.25" customHeight="1" x14ac:dyDescent="0.15">
      <c r="B28" s="679" t="s">
        <v>253</v>
      </c>
      <c r="C28" s="680"/>
      <c r="D28" s="680"/>
      <c r="E28" s="680"/>
      <c r="F28" s="680"/>
      <c r="G28" s="680"/>
      <c r="H28" s="680"/>
      <c r="I28" s="680"/>
      <c r="J28" s="680"/>
      <c r="K28" s="680"/>
      <c r="L28" s="680"/>
      <c r="M28" s="680"/>
      <c r="N28" s="680"/>
      <c r="O28" s="680"/>
      <c r="P28" s="680"/>
      <c r="Q28" s="681"/>
      <c r="R28" s="637" t="s">
        <v>71</v>
      </c>
      <c r="S28" s="638"/>
      <c r="T28" s="638"/>
      <c r="U28" s="638"/>
      <c r="V28" s="638"/>
      <c r="W28" s="638"/>
      <c r="X28" s="638"/>
      <c r="Y28" s="639"/>
      <c r="Z28" s="640" t="s">
        <v>71</v>
      </c>
      <c r="AA28" s="640"/>
      <c r="AB28" s="640"/>
      <c r="AC28" s="640"/>
      <c r="AD28" s="641" t="s">
        <v>71</v>
      </c>
      <c r="AE28" s="641"/>
      <c r="AF28" s="641"/>
      <c r="AG28" s="641"/>
      <c r="AH28" s="641"/>
      <c r="AI28" s="641"/>
      <c r="AJ28" s="641"/>
      <c r="AK28" s="641"/>
      <c r="AL28" s="642" t="s">
        <v>71</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254</v>
      </c>
      <c r="CE28" s="653"/>
      <c r="CF28" s="653"/>
      <c r="CG28" s="653"/>
      <c r="CH28" s="653"/>
      <c r="CI28" s="653"/>
      <c r="CJ28" s="653"/>
      <c r="CK28" s="653"/>
      <c r="CL28" s="653"/>
      <c r="CM28" s="653"/>
      <c r="CN28" s="653"/>
      <c r="CO28" s="653"/>
      <c r="CP28" s="653"/>
      <c r="CQ28" s="654"/>
      <c r="CR28" s="637">
        <v>853431</v>
      </c>
      <c r="CS28" s="638"/>
      <c r="CT28" s="638"/>
      <c r="CU28" s="638"/>
      <c r="CV28" s="638"/>
      <c r="CW28" s="638"/>
      <c r="CX28" s="638"/>
      <c r="CY28" s="639"/>
      <c r="CZ28" s="642">
        <v>13.6</v>
      </c>
      <c r="DA28" s="673"/>
      <c r="DB28" s="673"/>
      <c r="DC28" s="676"/>
      <c r="DD28" s="646">
        <v>847452</v>
      </c>
      <c r="DE28" s="638"/>
      <c r="DF28" s="638"/>
      <c r="DG28" s="638"/>
      <c r="DH28" s="638"/>
      <c r="DI28" s="638"/>
      <c r="DJ28" s="638"/>
      <c r="DK28" s="639"/>
      <c r="DL28" s="646">
        <v>847452</v>
      </c>
      <c r="DM28" s="638"/>
      <c r="DN28" s="638"/>
      <c r="DO28" s="638"/>
      <c r="DP28" s="638"/>
      <c r="DQ28" s="638"/>
      <c r="DR28" s="638"/>
      <c r="DS28" s="638"/>
      <c r="DT28" s="638"/>
      <c r="DU28" s="638"/>
      <c r="DV28" s="639"/>
      <c r="DW28" s="642">
        <v>20.6</v>
      </c>
      <c r="DX28" s="673"/>
      <c r="DY28" s="673"/>
      <c r="DZ28" s="673"/>
      <c r="EA28" s="673"/>
      <c r="EB28" s="673"/>
      <c r="EC28" s="674"/>
    </row>
    <row r="29" spans="2:133" ht="11.25" customHeight="1" x14ac:dyDescent="0.15">
      <c r="B29" s="634" t="s">
        <v>255</v>
      </c>
      <c r="C29" s="635"/>
      <c r="D29" s="635"/>
      <c r="E29" s="635"/>
      <c r="F29" s="635"/>
      <c r="G29" s="635"/>
      <c r="H29" s="635"/>
      <c r="I29" s="635"/>
      <c r="J29" s="635"/>
      <c r="K29" s="635"/>
      <c r="L29" s="635"/>
      <c r="M29" s="635"/>
      <c r="N29" s="635"/>
      <c r="O29" s="635"/>
      <c r="P29" s="635"/>
      <c r="Q29" s="636"/>
      <c r="R29" s="637">
        <v>303293</v>
      </c>
      <c r="S29" s="638"/>
      <c r="T29" s="638"/>
      <c r="U29" s="638"/>
      <c r="V29" s="638"/>
      <c r="W29" s="638"/>
      <c r="X29" s="638"/>
      <c r="Y29" s="639"/>
      <c r="Z29" s="640">
        <v>4.5</v>
      </c>
      <c r="AA29" s="640"/>
      <c r="AB29" s="640"/>
      <c r="AC29" s="640"/>
      <c r="AD29" s="641" t="s">
        <v>71</v>
      </c>
      <c r="AE29" s="641"/>
      <c r="AF29" s="641"/>
      <c r="AG29" s="641"/>
      <c r="AH29" s="641"/>
      <c r="AI29" s="641"/>
      <c r="AJ29" s="641"/>
      <c r="AK29" s="641"/>
      <c r="AL29" s="642" t="s">
        <v>71</v>
      </c>
      <c r="AM29" s="643"/>
      <c r="AN29" s="643"/>
      <c r="AO29" s="644"/>
      <c r="AP29" s="616" t="s">
        <v>172</v>
      </c>
      <c r="AQ29" s="617"/>
      <c r="AR29" s="617"/>
      <c r="AS29" s="617"/>
      <c r="AT29" s="617"/>
      <c r="AU29" s="617"/>
      <c r="AV29" s="617"/>
      <c r="AW29" s="617"/>
      <c r="AX29" s="617"/>
      <c r="AY29" s="617"/>
      <c r="AZ29" s="617"/>
      <c r="BA29" s="617"/>
      <c r="BB29" s="617"/>
      <c r="BC29" s="617"/>
      <c r="BD29" s="617"/>
      <c r="BE29" s="617"/>
      <c r="BF29" s="618"/>
      <c r="BG29" s="616" t="s">
        <v>256</v>
      </c>
      <c r="BH29" s="677"/>
      <c r="BI29" s="677"/>
      <c r="BJ29" s="677"/>
      <c r="BK29" s="677"/>
      <c r="BL29" s="677"/>
      <c r="BM29" s="677"/>
      <c r="BN29" s="677"/>
      <c r="BO29" s="677"/>
      <c r="BP29" s="677"/>
      <c r="BQ29" s="678"/>
      <c r="BR29" s="616" t="s">
        <v>257</v>
      </c>
      <c r="BS29" s="677"/>
      <c r="BT29" s="677"/>
      <c r="BU29" s="677"/>
      <c r="BV29" s="677"/>
      <c r="BW29" s="677"/>
      <c r="BX29" s="677"/>
      <c r="BY29" s="677"/>
      <c r="BZ29" s="677"/>
      <c r="CA29" s="677"/>
      <c r="CB29" s="678"/>
      <c r="CD29" s="694" t="s">
        <v>258</v>
      </c>
      <c r="CE29" s="695"/>
      <c r="CF29" s="652" t="s">
        <v>259</v>
      </c>
      <c r="CG29" s="653"/>
      <c r="CH29" s="653"/>
      <c r="CI29" s="653"/>
      <c r="CJ29" s="653"/>
      <c r="CK29" s="653"/>
      <c r="CL29" s="653"/>
      <c r="CM29" s="653"/>
      <c r="CN29" s="653"/>
      <c r="CO29" s="653"/>
      <c r="CP29" s="653"/>
      <c r="CQ29" s="654"/>
      <c r="CR29" s="637">
        <v>853431</v>
      </c>
      <c r="CS29" s="671"/>
      <c r="CT29" s="671"/>
      <c r="CU29" s="671"/>
      <c r="CV29" s="671"/>
      <c r="CW29" s="671"/>
      <c r="CX29" s="671"/>
      <c r="CY29" s="672"/>
      <c r="CZ29" s="642">
        <v>13.6</v>
      </c>
      <c r="DA29" s="673"/>
      <c r="DB29" s="673"/>
      <c r="DC29" s="676"/>
      <c r="DD29" s="646">
        <v>847452</v>
      </c>
      <c r="DE29" s="671"/>
      <c r="DF29" s="671"/>
      <c r="DG29" s="671"/>
      <c r="DH29" s="671"/>
      <c r="DI29" s="671"/>
      <c r="DJ29" s="671"/>
      <c r="DK29" s="672"/>
      <c r="DL29" s="646">
        <v>847452</v>
      </c>
      <c r="DM29" s="671"/>
      <c r="DN29" s="671"/>
      <c r="DO29" s="671"/>
      <c r="DP29" s="671"/>
      <c r="DQ29" s="671"/>
      <c r="DR29" s="671"/>
      <c r="DS29" s="671"/>
      <c r="DT29" s="671"/>
      <c r="DU29" s="671"/>
      <c r="DV29" s="672"/>
      <c r="DW29" s="642">
        <v>20.6</v>
      </c>
      <c r="DX29" s="673"/>
      <c r="DY29" s="673"/>
      <c r="DZ29" s="673"/>
      <c r="EA29" s="673"/>
      <c r="EB29" s="673"/>
      <c r="EC29" s="674"/>
    </row>
    <row r="30" spans="2:133" ht="11.25" customHeight="1" x14ac:dyDescent="0.15">
      <c r="B30" s="634" t="s">
        <v>260</v>
      </c>
      <c r="C30" s="635"/>
      <c r="D30" s="635"/>
      <c r="E30" s="635"/>
      <c r="F30" s="635"/>
      <c r="G30" s="635"/>
      <c r="H30" s="635"/>
      <c r="I30" s="635"/>
      <c r="J30" s="635"/>
      <c r="K30" s="635"/>
      <c r="L30" s="635"/>
      <c r="M30" s="635"/>
      <c r="N30" s="635"/>
      <c r="O30" s="635"/>
      <c r="P30" s="635"/>
      <c r="Q30" s="636"/>
      <c r="R30" s="637">
        <v>69616</v>
      </c>
      <c r="S30" s="638"/>
      <c r="T30" s="638"/>
      <c r="U30" s="638"/>
      <c r="V30" s="638"/>
      <c r="W30" s="638"/>
      <c r="X30" s="638"/>
      <c r="Y30" s="639"/>
      <c r="Z30" s="640">
        <v>1</v>
      </c>
      <c r="AA30" s="640"/>
      <c r="AB30" s="640"/>
      <c r="AC30" s="640"/>
      <c r="AD30" s="641">
        <v>14773</v>
      </c>
      <c r="AE30" s="641"/>
      <c r="AF30" s="641"/>
      <c r="AG30" s="641"/>
      <c r="AH30" s="641"/>
      <c r="AI30" s="641"/>
      <c r="AJ30" s="641"/>
      <c r="AK30" s="641"/>
      <c r="AL30" s="642">
        <v>0.4</v>
      </c>
      <c r="AM30" s="643"/>
      <c r="AN30" s="643"/>
      <c r="AO30" s="644"/>
      <c r="AP30" s="685" t="s">
        <v>261</v>
      </c>
      <c r="AQ30" s="686"/>
      <c r="AR30" s="686"/>
      <c r="AS30" s="686"/>
      <c r="AT30" s="691" t="s">
        <v>262</v>
      </c>
      <c r="AU30" s="86"/>
      <c r="AV30" s="86"/>
      <c r="AW30" s="86"/>
      <c r="AX30" s="623" t="s">
        <v>135</v>
      </c>
      <c r="AY30" s="624"/>
      <c r="AZ30" s="624"/>
      <c r="BA30" s="624"/>
      <c r="BB30" s="624"/>
      <c r="BC30" s="624"/>
      <c r="BD30" s="624"/>
      <c r="BE30" s="624"/>
      <c r="BF30" s="625"/>
      <c r="BG30" s="703">
        <v>99.6</v>
      </c>
      <c r="BH30" s="704"/>
      <c r="BI30" s="704"/>
      <c r="BJ30" s="704"/>
      <c r="BK30" s="704"/>
      <c r="BL30" s="704"/>
      <c r="BM30" s="632">
        <v>94.2</v>
      </c>
      <c r="BN30" s="704"/>
      <c r="BO30" s="704"/>
      <c r="BP30" s="704"/>
      <c r="BQ30" s="705"/>
      <c r="BR30" s="703">
        <v>99.6</v>
      </c>
      <c r="BS30" s="704"/>
      <c r="BT30" s="704"/>
      <c r="BU30" s="704"/>
      <c r="BV30" s="704"/>
      <c r="BW30" s="704"/>
      <c r="BX30" s="632">
        <v>93.9</v>
      </c>
      <c r="BY30" s="704"/>
      <c r="BZ30" s="704"/>
      <c r="CA30" s="704"/>
      <c r="CB30" s="705"/>
      <c r="CD30" s="696"/>
      <c r="CE30" s="697"/>
      <c r="CF30" s="652" t="s">
        <v>263</v>
      </c>
      <c r="CG30" s="653"/>
      <c r="CH30" s="653"/>
      <c r="CI30" s="653"/>
      <c r="CJ30" s="653"/>
      <c r="CK30" s="653"/>
      <c r="CL30" s="653"/>
      <c r="CM30" s="653"/>
      <c r="CN30" s="653"/>
      <c r="CO30" s="653"/>
      <c r="CP30" s="653"/>
      <c r="CQ30" s="654"/>
      <c r="CR30" s="637">
        <v>798306</v>
      </c>
      <c r="CS30" s="638"/>
      <c r="CT30" s="638"/>
      <c r="CU30" s="638"/>
      <c r="CV30" s="638"/>
      <c r="CW30" s="638"/>
      <c r="CX30" s="638"/>
      <c r="CY30" s="639"/>
      <c r="CZ30" s="642">
        <v>12.7</v>
      </c>
      <c r="DA30" s="673"/>
      <c r="DB30" s="673"/>
      <c r="DC30" s="676"/>
      <c r="DD30" s="646">
        <v>792779</v>
      </c>
      <c r="DE30" s="638"/>
      <c r="DF30" s="638"/>
      <c r="DG30" s="638"/>
      <c r="DH30" s="638"/>
      <c r="DI30" s="638"/>
      <c r="DJ30" s="638"/>
      <c r="DK30" s="639"/>
      <c r="DL30" s="646">
        <v>792779</v>
      </c>
      <c r="DM30" s="638"/>
      <c r="DN30" s="638"/>
      <c r="DO30" s="638"/>
      <c r="DP30" s="638"/>
      <c r="DQ30" s="638"/>
      <c r="DR30" s="638"/>
      <c r="DS30" s="638"/>
      <c r="DT30" s="638"/>
      <c r="DU30" s="638"/>
      <c r="DV30" s="639"/>
      <c r="DW30" s="642">
        <v>19.2</v>
      </c>
      <c r="DX30" s="673"/>
      <c r="DY30" s="673"/>
      <c r="DZ30" s="673"/>
      <c r="EA30" s="673"/>
      <c r="EB30" s="673"/>
      <c r="EC30" s="674"/>
    </row>
    <row r="31" spans="2:133" ht="11.25" customHeight="1" x14ac:dyDescent="0.15">
      <c r="B31" s="634" t="s">
        <v>264</v>
      </c>
      <c r="C31" s="635"/>
      <c r="D31" s="635"/>
      <c r="E31" s="635"/>
      <c r="F31" s="635"/>
      <c r="G31" s="635"/>
      <c r="H31" s="635"/>
      <c r="I31" s="635"/>
      <c r="J31" s="635"/>
      <c r="K31" s="635"/>
      <c r="L31" s="635"/>
      <c r="M31" s="635"/>
      <c r="N31" s="635"/>
      <c r="O31" s="635"/>
      <c r="P31" s="635"/>
      <c r="Q31" s="636"/>
      <c r="R31" s="637">
        <v>72353</v>
      </c>
      <c r="S31" s="638"/>
      <c r="T31" s="638"/>
      <c r="U31" s="638"/>
      <c r="V31" s="638"/>
      <c r="W31" s="638"/>
      <c r="X31" s="638"/>
      <c r="Y31" s="639"/>
      <c r="Z31" s="640">
        <v>1.1000000000000001</v>
      </c>
      <c r="AA31" s="640"/>
      <c r="AB31" s="640"/>
      <c r="AC31" s="640"/>
      <c r="AD31" s="641" t="s">
        <v>71</v>
      </c>
      <c r="AE31" s="641"/>
      <c r="AF31" s="641"/>
      <c r="AG31" s="641"/>
      <c r="AH31" s="641"/>
      <c r="AI31" s="641"/>
      <c r="AJ31" s="641"/>
      <c r="AK31" s="641"/>
      <c r="AL31" s="642" t="s">
        <v>71</v>
      </c>
      <c r="AM31" s="643"/>
      <c r="AN31" s="643"/>
      <c r="AO31" s="644"/>
      <c r="AP31" s="687"/>
      <c r="AQ31" s="688"/>
      <c r="AR31" s="688"/>
      <c r="AS31" s="688"/>
      <c r="AT31" s="692"/>
      <c r="AU31" s="85" t="s">
        <v>265</v>
      </c>
      <c r="AV31" s="85"/>
      <c r="AW31" s="85"/>
      <c r="AX31" s="634" t="s">
        <v>266</v>
      </c>
      <c r="AY31" s="635"/>
      <c r="AZ31" s="635"/>
      <c r="BA31" s="635"/>
      <c r="BB31" s="635"/>
      <c r="BC31" s="635"/>
      <c r="BD31" s="635"/>
      <c r="BE31" s="635"/>
      <c r="BF31" s="636"/>
      <c r="BG31" s="700">
        <v>99.8</v>
      </c>
      <c r="BH31" s="671"/>
      <c r="BI31" s="671"/>
      <c r="BJ31" s="671"/>
      <c r="BK31" s="671"/>
      <c r="BL31" s="671"/>
      <c r="BM31" s="643">
        <v>97.9</v>
      </c>
      <c r="BN31" s="701"/>
      <c r="BO31" s="701"/>
      <c r="BP31" s="701"/>
      <c r="BQ31" s="702"/>
      <c r="BR31" s="700">
        <v>99.7</v>
      </c>
      <c r="BS31" s="671"/>
      <c r="BT31" s="671"/>
      <c r="BU31" s="671"/>
      <c r="BV31" s="671"/>
      <c r="BW31" s="671"/>
      <c r="BX31" s="643">
        <v>97.7</v>
      </c>
      <c r="BY31" s="701"/>
      <c r="BZ31" s="701"/>
      <c r="CA31" s="701"/>
      <c r="CB31" s="702"/>
      <c r="CD31" s="696"/>
      <c r="CE31" s="697"/>
      <c r="CF31" s="652" t="s">
        <v>267</v>
      </c>
      <c r="CG31" s="653"/>
      <c r="CH31" s="653"/>
      <c r="CI31" s="653"/>
      <c r="CJ31" s="653"/>
      <c r="CK31" s="653"/>
      <c r="CL31" s="653"/>
      <c r="CM31" s="653"/>
      <c r="CN31" s="653"/>
      <c r="CO31" s="653"/>
      <c r="CP31" s="653"/>
      <c r="CQ31" s="654"/>
      <c r="CR31" s="637">
        <v>55125</v>
      </c>
      <c r="CS31" s="671"/>
      <c r="CT31" s="671"/>
      <c r="CU31" s="671"/>
      <c r="CV31" s="671"/>
      <c r="CW31" s="671"/>
      <c r="CX31" s="671"/>
      <c r="CY31" s="672"/>
      <c r="CZ31" s="642">
        <v>0.9</v>
      </c>
      <c r="DA31" s="673"/>
      <c r="DB31" s="673"/>
      <c r="DC31" s="676"/>
      <c r="DD31" s="646">
        <v>54673</v>
      </c>
      <c r="DE31" s="671"/>
      <c r="DF31" s="671"/>
      <c r="DG31" s="671"/>
      <c r="DH31" s="671"/>
      <c r="DI31" s="671"/>
      <c r="DJ31" s="671"/>
      <c r="DK31" s="672"/>
      <c r="DL31" s="646">
        <v>54673</v>
      </c>
      <c r="DM31" s="671"/>
      <c r="DN31" s="671"/>
      <c r="DO31" s="671"/>
      <c r="DP31" s="671"/>
      <c r="DQ31" s="671"/>
      <c r="DR31" s="671"/>
      <c r="DS31" s="671"/>
      <c r="DT31" s="671"/>
      <c r="DU31" s="671"/>
      <c r="DV31" s="672"/>
      <c r="DW31" s="642">
        <v>1.3</v>
      </c>
      <c r="DX31" s="673"/>
      <c r="DY31" s="673"/>
      <c r="DZ31" s="673"/>
      <c r="EA31" s="673"/>
      <c r="EB31" s="673"/>
      <c r="EC31" s="674"/>
    </row>
    <row r="32" spans="2:133" ht="11.25" customHeight="1" x14ac:dyDescent="0.15">
      <c r="B32" s="634" t="s">
        <v>268</v>
      </c>
      <c r="C32" s="635"/>
      <c r="D32" s="635"/>
      <c r="E32" s="635"/>
      <c r="F32" s="635"/>
      <c r="G32" s="635"/>
      <c r="H32" s="635"/>
      <c r="I32" s="635"/>
      <c r="J32" s="635"/>
      <c r="K32" s="635"/>
      <c r="L32" s="635"/>
      <c r="M32" s="635"/>
      <c r="N32" s="635"/>
      <c r="O32" s="635"/>
      <c r="P32" s="635"/>
      <c r="Q32" s="636"/>
      <c r="R32" s="637">
        <v>478280</v>
      </c>
      <c r="S32" s="638"/>
      <c r="T32" s="638"/>
      <c r="U32" s="638"/>
      <c r="V32" s="638"/>
      <c r="W32" s="638"/>
      <c r="X32" s="638"/>
      <c r="Y32" s="639"/>
      <c r="Z32" s="640">
        <v>7.2</v>
      </c>
      <c r="AA32" s="640"/>
      <c r="AB32" s="640"/>
      <c r="AC32" s="640"/>
      <c r="AD32" s="641" t="s">
        <v>71</v>
      </c>
      <c r="AE32" s="641"/>
      <c r="AF32" s="641"/>
      <c r="AG32" s="641"/>
      <c r="AH32" s="641"/>
      <c r="AI32" s="641"/>
      <c r="AJ32" s="641"/>
      <c r="AK32" s="641"/>
      <c r="AL32" s="642" t="s">
        <v>71</v>
      </c>
      <c r="AM32" s="643"/>
      <c r="AN32" s="643"/>
      <c r="AO32" s="644"/>
      <c r="AP32" s="689"/>
      <c r="AQ32" s="690"/>
      <c r="AR32" s="690"/>
      <c r="AS32" s="690"/>
      <c r="AT32" s="693"/>
      <c r="AU32" s="87"/>
      <c r="AV32" s="87"/>
      <c r="AW32" s="87"/>
      <c r="AX32" s="682" t="s">
        <v>269</v>
      </c>
      <c r="AY32" s="683"/>
      <c r="AZ32" s="683"/>
      <c r="BA32" s="683"/>
      <c r="BB32" s="683"/>
      <c r="BC32" s="683"/>
      <c r="BD32" s="683"/>
      <c r="BE32" s="683"/>
      <c r="BF32" s="684"/>
      <c r="BG32" s="706">
        <v>99.4</v>
      </c>
      <c r="BH32" s="707"/>
      <c r="BI32" s="707"/>
      <c r="BJ32" s="707"/>
      <c r="BK32" s="707"/>
      <c r="BL32" s="707"/>
      <c r="BM32" s="708">
        <v>90.6</v>
      </c>
      <c r="BN32" s="707"/>
      <c r="BO32" s="707"/>
      <c r="BP32" s="707"/>
      <c r="BQ32" s="709"/>
      <c r="BR32" s="706">
        <v>99.4</v>
      </c>
      <c r="BS32" s="707"/>
      <c r="BT32" s="707"/>
      <c r="BU32" s="707"/>
      <c r="BV32" s="707"/>
      <c r="BW32" s="707"/>
      <c r="BX32" s="708">
        <v>90.4</v>
      </c>
      <c r="BY32" s="707"/>
      <c r="BZ32" s="707"/>
      <c r="CA32" s="707"/>
      <c r="CB32" s="709"/>
      <c r="CD32" s="698"/>
      <c r="CE32" s="699"/>
      <c r="CF32" s="652" t="s">
        <v>270</v>
      </c>
      <c r="CG32" s="653"/>
      <c r="CH32" s="653"/>
      <c r="CI32" s="653"/>
      <c r="CJ32" s="653"/>
      <c r="CK32" s="653"/>
      <c r="CL32" s="653"/>
      <c r="CM32" s="653"/>
      <c r="CN32" s="653"/>
      <c r="CO32" s="653"/>
      <c r="CP32" s="653"/>
      <c r="CQ32" s="654"/>
      <c r="CR32" s="637" t="s">
        <v>71</v>
      </c>
      <c r="CS32" s="638"/>
      <c r="CT32" s="638"/>
      <c r="CU32" s="638"/>
      <c r="CV32" s="638"/>
      <c r="CW32" s="638"/>
      <c r="CX32" s="638"/>
      <c r="CY32" s="639"/>
      <c r="CZ32" s="642" t="s">
        <v>71</v>
      </c>
      <c r="DA32" s="673"/>
      <c r="DB32" s="673"/>
      <c r="DC32" s="676"/>
      <c r="DD32" s="646" t="s">
        <v>271</v>
      </c>
      <c r="DE32" s="638"/>
      <c r="DF32" s="638"/>
      <c r="DG32" s="638"/>
      <c r="DH32" s="638"/>
      <c r="DI32" s="638"/>
      <c r="DJ32" s="638"/>
      <c r="DK32" s="639"/>
      <c r="DL32" s="646" t="s">
        <v>272</v>
      </c>
      <c r="DM32" s="638"/>
      <c r="DN32" s="638"/>
      <c r="DO32" s="638"/>
      <c r="DP32" s="638"/>
      <c r="DQ32" s="638"/>
      <c r="DR32" s="638"/>
      <c r="DS32" s="638"/>
      <c r="DT32" s="638"/>
      <c r="DU32" s="638"/>
      <c r="DV32" s="639"/>
      <c r="DW32" s="642" t="s">
        <v>271</v>
      </c>
      <c r="DX32" s="673"/>
      <c r="DY32" s="673"/>
      <c r="DZ32" s="673"/>
      <c r="EA32" s="673"/>
      <c r="EB32" s="673"/>
      <c r="EC32" s="674"/>
    </row>
    <row r="33" spans="2:133" ht="11.25" customHeight="1" x14ac:dyDescent="0.15">
      <c r="B33" s="634" t="s">
        <v>273</v>
      </c>
      <c r="C33" s="635"/>
      <c r="D33" s="635"/>
      <c r="E33" s="635"/>
      <c r="F33" s="635"/>
      <c r="G33" s="635"/>
      <c r="H33" s="635"/>
      <c r="I33" s="635"/>
      <c r="J33" s="635"/>
      <c r="K33" s="635"/>
      <c r="L33" s="635"/>
      <c r="M33" s="635"/>
      <c r="N33" s="635"/>
      <c r="O33" s="635"/>
      <c r="P33" s="635"/>
      <c r="Q33" s="636"/>
      <c r="R33" s="637">
        <v>355317</v>
      </c>
      <c r="S33" s="638"/>
      <c r="T33" s="638"/>
      <c r="U33" s="638"/>
      <c r="V33" s="638"/>
      <c r="W33" s="638"/>
      <c r="X33" s="638"/>
      <c r="Y33" s="639"/>
      <c r="Z33" s="640">
        <v>5.3</v>
      </c>
      <c r="AA33" s="640"/>
      <c r="AB33" s="640"/>
      <c r="AC33" s="640"/>
      <c r="AD33" s="641" t="s">
        <v>71</v>
      </c>
      <c r="AE33" s="641"/>
      <c r="AF33" s="641"/>
      <c r="AG33" s="641"/>
      <c r="AH33" s="641"/>
      <c r="AI33" s="641"/>
      <c r="AJ33" s="641"/>
      <c r="AK33" s="641"/>
      <c r="AL33" s="642" t="s">
        <v>71</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274</v>
      </c>
      <c r="CE33" s="653"/>
      <c r="CF33" s="653"/>
      <c r="CG33" s="653"/>
      <c r="CH33" s="653"/>
      <c r="CI33" s="653"/>
      <c r="CJ33" s="653"/>
      <c r="CK33" s="653"/>
      <c r="CL33" s="653"/>
      <c r="CM33" s="653"/>
      <c r="CN33" s="653"/>
      <c r="CO33" s="653"/>
      <c r="CP33" s="653"/>
      <c r="CQ33" s="654"/>
      <c r="CR33" s="637">
        <v>3640339</v>
      </c>
      <c r="CS33" s="671"/>
      <c r="CT33" s="671"/>
      <c r="CU33" s="671"/>
      <c r="CV33" s="671"/>
      <c r="CW33" s="671"/>
      <c r="CX33" s="671"/>
      <c r="CY33" s="672"/>
      <c r="CZ33" s="642">
        <v>57.9</v>
      </c>
      <c r="DA33" s="673"/>
      <c r="DB33" s="673"/>
      <c r="DC33" s="676"/>
      <c r="DD33" s="646">
        <v>2839714</v>
      </c>
      <c r="DE33" s="671"/>
      <c r="DF33" s="671"/>
      <c r="DG33" s="671"/>
      <c r="DH33" s="671"/>
      <c r="DI33" s="671"/>
      <c r="DJ33" s="671"/>
      <c r="DK33" s="672"/>
      <c r="DL33" s="646">
        <v>1832980</v>
      </c>
      <c r="DM33" s="671"/>
      <c r="DN33" s="671"/>
      <c r="DO33" s="671"/>
      <c r="DP33" s="671"/>
      <c r="DQ33" s="671"/>
      <c r="DR33" s="671"/>
      <c r="DS33" s="671"/>
      <c r="DT33" s="671"/>
      <c r="DU33" s="671"/>
      <c r="DV33" s="672"/>
      <c r="DW33" s="642">
        <v>44.5</v>
      </c>
      <c r="DX33" s="673"/>
      <c r="DY33" s="673"/>
      <c r="DZ33" s="673"/>
      <c r="EA33" s="673"/>
      <c r="EB33" s="673"/>
      <c r="EC33" s="674"/>
    </row>
    <row r="34" spans="2:133" ht="11.25" customHeight="1" x14ac:dyDescent="0.15">
      <c r="B34" s="634" t="s">
        <v>275</v>
      </c>
      <c r="C34" s="635"/>
      <c r="D34" s="635"/>
      <c r="E34" s="635"/>
      <c r="F34" s="635"/>
      <c r="G34" s="635"/>
      <c r="H34" s="635"/>
      <c r="I34" s="635"/>
      <c r="J34" s="635"/>
      <c r="K34" s="635"/>
      <c r="L34" s="635"/>
      <c r="M34" s="635"/>
      <c r="N34" s="635"/>
      <c r="O34" s="635"/>
      <c r="P34" s="635"/>
      <c r="Q34" s="636"/>
      <c r="R34" s="637">
        <v>31394</v>
      </c>
      <c r="S34" s="638"/>
      <c r="T34" s="638"/>
      <c r="U34" s="638"/>
      <c r="V34" s="638"/>
      <c r="W34" s="638"/>
      <c r="X34" s="638"/>
      <c r="Y34" s="639"/>
      <c r="Z34" s="640">
        <v>0.5</v>
      </c>
      <c r="AA34" s="640"/>
      <c r="AB34" s="640"/>
      <c r="AC34" s="640"/>
      <c r="AD34" s="641">
        <v>199</v>
      </c>
      <c r="AE34" s="641"/>
      <c r="AF34" s="641"/>
      <c r="AG34" s="641"/>
      <c r="AH34" s="641"/>
      <c r="AI34" s="641"/>
      <c r="AJ34" s="641"/>
      <c r="AK34" s="641"/>
      <c r="AL34" s="642">
        <v>0</v>
      </c>
      <c r="AM34" s="643"/>
      <c r="AN34" s="643"/>
      <c r="AO34" s="644"/>
      <c r="AP34" s="90"/>
      <c r="AQ34" s="616" t="s">
        <v>276</v>
      </c>
      <c r="AR34" s="617"/>
      <c r="AS34" s="617"/>
      <c r="AT34" s="617"/>
      <c r="AU34" s="617"/>
      <c r="AV34" s="617"/>
      <c r="AW34" s="617"/>
      <c r="AX34" s="617"/>
      <c r="AY34" s="617"/>
      <c r="AZ34" s="617"/>
      <c r="BA34" s="617"/>
      <c r="BB34" s="617"/>
      <c r="BC34" s="617"/>
      <c r="BD34" s="617"/>
      <c r="BE34" s="617"/>
      <c r="BF34" s="618"/>
      <c r="BG34" s="616" t="s">
        <v>277</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278</v>
      </c>
      <c r="CE34" s="653"/>
      <c r="CF34" s="653"/>
      <c r="CG34" s="653"/>
      <c r="CH34" s="653"/>
      <c r="CI34" s="653"/>
      <c r="CJ34" s="653"/>
      <c r="CK34" s="653"/>
      <c r="CL34" s="653"/>
      <c r="CM34" s="653"/>
      <c r="CN34" s="653"/>
      <c r="CO34" s="653"/>
      <c r="CP34" s="653"/>
      <c r="CQ34" s="654"/>
      <c r="CR34" s="637">
        <v>1124701</v>
      </c>
      <c r="CS34" s="638"/>
      <c r="CT34" s="638"/>
      <c r="CU34" s="638"/>
      <c r="CV34" s="638"/>
      <c r="CW34" s="638"/>
      <c r="CX34" s="638"/>
      <c r="CY34" s="639"/>
      <c r="CZ34" s="642">
        <v>17.899999999999999</v>
      </c>
      <c r="DA34" s="673"/>
      <c r="DB34" s="673"/>
      <c r="DC34" s="676"/>
      <c r="DD34" s="646">
        <v>746981</v>
      </c>
      <c r="DE34" s="638"/>
      <c r="DF34" s="638"/>
      <c r="DG34" s="638"/>
      <c r="DH34" s="638"/>
      <c r="DI34" s="638"/>
      <c r="DJ34" s="638"/>
      <c r="DK34" s="639"/>
      <c r="DL34" s="646">
        <v>484372</v>
      </c>
      <c r="DM34" s="638"/>
      <c r="DN34" s="638"/>
      <c r="DO34" s="638"/>
      <c r="DP34" s="638"/>
      <c r="DQ34" s="638"/>
      <c r="DR34" s="638"/>
      <c r="DS34" s="638"/>
      <c r="DT34" s="638"/>
      <c r="DU34" s="638"/>
      <c r="DV34" s="639"/>
      <c r="DW34" s="642">
        <v>11.7</v>
      </c>
      <c r="DX34" s="673"/>
      <c r="DY34" s="673"/>
      <c r="DZ34" s="673"/>
      <c r="EA34" s="673"/>
      <c r="EB34" s="673"/>
      <c r="EC34" s="674"/>
    </row>
    <row r="35" spans="2:133" ht="11.25" customHeight="1" x14ac:dyDescent="0.15">
      <c r="B35" s="634" t="s">
        <v>279</v>
      </c>
      <c r="C35" s="635"/>
      <c r="D35" s="635"/>
      <c r="E35" s="635"/>
      <c r="F35" s="635"/>
      <c r="G35" s="635"/>
      <c r="H35" s="635"/>
      <c r="I35" s="635"/>
      <c r="J35" s="635"/>
      <c r="K35" s="635"/>
      <c r="L35" s="635"/>
      <c r="M35" s="635"/>
      <c r="N35" s="635"/>
      <c r="O35" s="635"/>
      <c r="P35" s="635"/>
      <c r="Q35" s="636"/>
      <c r="R35" s="637">
        <v>537700</v>
      </c>
      <c r="S35" s="638"/>
      <c r="T35" s="638"/>
      <c r="U35" s="638"/>
      <c r="V35" s="638"/>
      <c r="W35" s="638"/>
      <c r="X35" s="638"/>
      <c r="Y35" s="639"/>
      <c r="Z35" s="640">
        <v>8.1</v>
      </c>
      <c r="AA35" s="640"/>
      <c r="AB35" s="640"/>
      <c r="AC35" s="640"/>
      <c r="AD35" s="641" t="s">
        <v>71</v>
      </c>
      <c r="AE35" s="641"/>
      <c r="AF35" s="641"/>
      <c r="AG35" s="641"/>
      <c r="AH35" s="641"/>
      <c r="AI35" s="641"/>
      <c r="AJ35" s="641"/>
      <c r="AK35" s="641"/>
      <c r="AL35" s="642" t="s">
        <v>71</v>
      </c>
      <c r="AM35" s="643"/>
      <c r="AN35" s="643"/>
      <c r="AO35" s="644"/>
      <c r="AP35" s="90"/>
      <c r="AQ35" s="710" t="s">
        <v>280</v>
      </c>
      <c r="AR35" s="711"/>
      <c r="AS35" s="711"/>
      <c r="AT35" s="711"/>
      <c r="AU35" s="711"/>
      <c r="AV35" s="711"/>
      <c r="AW35" s="711"/>
      <c r="AX35" s="711"/>
      <c r="AY35" s="712"/>
      <c r="AZ35" s="626">
        <v>1087609</v>
      </c>
      <c r="BA35" s="627"/>
      <c r="BB35" s="627"/>
      <c r="BC35" s="627"/>
      <c r="BD35" s="627"/>
      <c r="BE35" s="627"/>
      <c r="BF35" s="713"/>
      <c r="BG35" s="648" t="s">
        <v>281</v>
      </c>
      <c r="BH35" s="649"/>
      <c r="BI35" s="649"/>
      <c r="BJ35" s="649"/>
      <c r="BK35" s="649"/>
      <c r="BL35" s="649"/>
      <c r="BM35" s="649"/>
      <c r="BN35" s="649"/>
      <c r="BO35" s="649"/>
      <c r="BP35" s="649"/>
      <c r="BQ35" s="649"/>
      <c r="BR35" s="649"/>
      <c r="BS35" s="649"/>
      <c r="BT35" s="649"/>
      <c r="BU35" s="650"/>
      <c r="BV35" s="626">
        <v>74148</v>
      </c>
      <c r="BW35" s="627"/>
      <c r="BX35" s="627"/>
      <c r="BY35" s="627"/>
      <c r="BZ35" s="627"/>
      <c r="CA35" s="627"/>
      <c r="CB35" s="713"/>
      <c r="CD35" s="652" t="s">
        <v>282</v>
      </c>
      <c r="CE35" s="653"/>
      <c r="CF35" s="653"/>
      <c r="CG35" s="653"/>
      <c r="CH35" s="653"/>
      <c r="CI35" s="653"/>
      <c r="CJ35" s="653"/>
      <c r="CK35" s="653"/>
      <c r="CL35" s="653"/>
      <c r="CM35" s="653"/>
      <c r="CN35" s="653"/>
      <c r="CO35" s="653"/>
      <c r="CP35" s="653"/>
      <c r="CQ35" s="654"/>
      <c r="CR35" s="637">
        <v>528311</v>
      </c>
      <c r="CS35" s="671"/>
      <c r="CT35" s="671"/>
      <c r="CU35" s="671"/>
      <c r="CV35" s="671"/>
      <c r="CW35" s="671"/>
      <c r="CX35" s="671"/>
      <c r="CY35" s="672"/>
      <c r="CZ35" s="642">
        <v>8.4</v>
      </c>
      <c r="DA35" s="673"/>
      <c r="DB35" s="673"/>
      <c r="DC35" s="676"/>
      <c r="DD35" s="646">
        <v>369286</v>
      </c>
      <c r="DE35" s="671"/>
      <c r="DF35" s="671"/>
      <c r="DG35" s="671"/>
      <c r="DH35" s="671"/>
      <c r="DI35" s="671"/>
      <c r="DJ35" s="671"/>
      <c r="DK35" s="672"/>
      <c r="DL35" s="646">
        <v>168373</v>
      </c>
      <c r="DM35" s="671"/>
      <c r="DN35" s="671"/>
      <c r="DO35" s="671"/>
      <c r="DP35" s="671"/>
      <c r="DQ35" s="671"/>
      <c r="DR35" s="671"/>
      <c r="DS35" s="671"/>
      <c r="DT35" s="671"/>
      <c r="DU35" s="671"/>
      <c r="DV35" s="672"/>
      <c r="DW35" s="642">
        <v>4.0999999999999996</v>
      </c>
      <c r="DX35" s="673"/>
      <c r="DY35" s="673"/>
      <c r="DZ35" s="673"/>
      <c r="EA35" s="673"/>
      <c r="EB35" s="673"/>
      <c r="EC35" s="674"/>
    </row>
    <row r="36" spans="2:133" ht="11.25" customHeight="1" x14ac:dyDescent="0.15">
      <c r="B36" s="634" t="s">
        <v>283</v>
      </c>
      <c r="C36" s="635"/>
      <c r="D36" s="635"/>
      <c r="E36" s="635"/>
      <c r="F36" s="635"/>
      <c r="G36" s="635"/>
      <c r="H36" s="635"/>
      <c r="I36" s="635"/>
      <c r="J36" s="635"/>
      <c r="K36" s="635"/>
      <c r="L36" s="635"/>
      <c r="M36" s="635"/>
      <c r="N36" s="635"/>
      <c r="O36" s="635"/>
      <c r="P36" s="635"/>
      <c r="Q36" s="636"/>
      <c r="R36" s="637" t="s">
        <v>71</v>
      </c>
      <c r="S36" s="638"/>
      <c r="T36" s="638"/>
      <c r="U36" s="638"/>
      <c r="V36" s="638"/>
      <c r="W36" s="638"/>
      <c r="X36" s="638"/>
      <c r="Y36" s="639"/>
      <c r="Z36" s="640" t="s">
        <v>71</v>
      </c>
      <c r="AA36" s="640"/>
      <c r="AB36" s="640"/>
      <c r="AC36" s="640"/>
      <c r="AD36" s="641" t="s">
        <v>71</v>
      </c>
      <c r="AE36" s="641"/>
      <c r="AF36" s="641"/>
      <c r="AG36" s="641"/>
      <c r="AH36" s="641"/>
      <c r="AI36" s="641"/>
      <c r="AJ36" s="641"/>
      <c r="AK36" s="641"/>
      <c r="AL36" s="642" t="s">
        <v>71</v>
      </c>
      <c r="AM36" s="643"/>
      <c r="AN36" s="643"/>
      <c r="AO36" s="644"/>
      <c r="AQ36" s="714" t="s">
        <v>284</v>
      </c>
      <c r="AR36" s="715"/>
      <c r="AS36" s="715"/>
      <c r="AT36" s="715"/>
      <c r="AU36" s="715"/>
      <c r="AV36" s="715"/>
      <c r="AW36" s="715"/>
      <c r="AX36" s="715"/>
      <c r="AY36" s="716"/>
      <c r="AZ36" s="637">
        <v>386000</v>
      </c>
      <c r="BA36" s="638"/>
      <c r="BB36" s="638"/>
      <c r="BC36" s="638"/>
      <c r="BD36" s="671"/>
      <c r="BE36" s="671"/>
      <c r="BF36" s="702"/>
      <c r="BG36" s="652" t="s">
        <v>285</v>
      </c>
      <c r="BH36" s="653"/>
      <c r="BI36" s="653"/>
      <c r="BJ36" s="653"/>
      <c r="BK36" s="653"/>
      <c r="BL36" s="653"/>
      <c r="BM36" s="653"/>
      <c r="BN36" s="653"/>
      <c r="BO36" s="653"/>
      <c r="BP36" s="653"/>
      <c r="BQ36" s="653"/>
      <c r="BR36" s="653"/>
      <c r="BS36" s="653"/>
      <c r="BT36" s="653"/>
      <c r="BU36" s="654"/>
      <c r="BV36" s="637">
        <v>66271</v>
      </c>
      <c r="BW36" s="638"/>
      <c r="BX36" s="638"/>
      <c r="BY36" s="638"/>
      <c r="BZ36" s="638"/>
      <c r="CA36" s="638"/>
      <c r="CB36" s="647"/>
      <c r="CD36" s="652" t="s">
        <v>286</v>
      </c>
      <c r="CE36" s="653"/>
      <c r="CF36" s="653"/>
      <c r="CG36" s="653"/>
      <c r="CH36" s="653"/>
      <c r="CI36" s="653"/>
      <c r="CJ36" s="653"/>
      <c r="CK36" s="653"/>
      <c r="CL36" s="653"/>
      <c r="CM36" s="653"/>
      <c r="CN36" s="653"/>
      <c r="CO36" s="653"/>
      <c r="CP36" s="653"/>
      <c r="CQ36" s="654"/>
      <c r="CR36" s="637">
        <v>1200230</v>
      </c>
      <c r="CS36" s="638"/>
      <c r="CT36" s="638"/>
      <c r="CU36" s="638"/>
      <c r="CV36" s="638"/>
      <c r="CW36" s="638"/>
      <c r="CX36" s="638"/>
      <c r="CY36" s="639"/>
      <c r="CZ36" s="642">
        <v>19.100000000000001</v>
      </c>
      <c r="DA36" s="673"/>
      <c r="DB36" s="673"/>
      <c r="DC36" s="676"/>
      <c r="DD36" s="646">
        <v>1073678</v>
      </c>
      <c r="DE36" s="638"/>
      <c r="DF36" s="638"/>
      <c r="DG36" s="638"/>
      <c r="DH36" s="638"/>
      <c r="DI36" s="638"/>
      <c r="DJ36" s="638"/>
      <c r="DK36" s="639"/>
      <c r="DL36" s="646">
        <v>739490</v>
      </c>
      <c r="DM36" s="638"/>
      <c r="DN36" s="638"/>
      <c r="DO36" s="638"/>
      <c r="DP36" s="638"/>
      <c r="DQ36" s="638"/>
      <c r="DR36" s="638"/>
      <c r="DS36" s="638"/>
      <c r="DT36" s="638"/>
      <c r="DU36" s="638"/>
      <c r="DV36" s="639"/>
      <c r="DW36" s="642">
        <v>17.899999999999999</v>
      </c>
      <c r="DX36" s="673"/>
      <c r="DY36" s="673"/>
      <c r="DZ36" s="673"/>
      <c r="EA36" s="673"/>
      <c r="EB36" s="673"/>
      <c r="EC36" s="674"/>
    </row>
    <row r="37" spans="2:133" ht="11.25" customHeight="1" x14ac:dyDescent="0.15">
      <c r="B37" s="634" t="s">
        <v>287</v>
      </c>
      <c r="C37" s="635"/>
      <c r="D37" s="635"/>
      <c r="E37" s="635"/>
      <c r="F37" s="635"/>
      <c r="G37" s="635"/>
      <c r="H37" s="635"/>
      <c r="I37" s="635"/>
      <c r="J37" s="635"/>
      <c r="K37" s="635"/>
      <c r="L37" s="635"/>
      <c r="M37" s="635"/>
      <c r="N37" s="635"/>
      <c r="O37" s="635"/>
      <c r="P37" s="635"/>
      <c r="Q37" s="636"/>
      <c r="R37" s="637">
        <v>172800</v>
      </c>
      <c r="S37" s="638"/>
      <c r="T37" s="638"/>
      <c r="U37" s="638"/>
      <c r="V37" s="638"/>
      <c r="W37" s="638"/>
      <c r="X37" s="638"/>
      <c r="Y37" s="639"/>
      <c r="Z37" s="640">
        <v>2.6</v>
      </c>
      <c r="AA37" s="640"/>
      <c r="AB37" s="640"/>
      <c r="AC37" s="640"/>
      <c r="AD37" s="641" t="s">
        <v>71</v>
      </c>
      <c r="AE37" s="641"/>
      <c r="AF37" s="641"/>
      <c r="AG37" s="641"/>
      <c r="AH37" s="641"/>
      <c r="AI37" s="641"/>
      <c r="AJ37" s="641"/>
      <c r="AK37" s="641"/>
      <c r="AL37" s="642" t="s">
        <v>71</v>
      </c>
      <c r="AM37" s="643"/>
      <c r="AN37" s="643"/>
      <c r="AO37" s="644"/>
      <c r="AQ37" s="714" t="s">
        <v>288</v>
      </c>
      <c r="AR37" s="715"/>
      <c r="AS37" s="715"/>
      <c r="AT37" s="715"/>
      <c r="AU37" s="715"/>
      <c r="AV37" s="715"/>
      <c r="AW37" s="715"/>
      <c r="AX37" s="715"/>
      <c r="AY37" s="716"/>
      <c r="AZ37" s="637">
        <v>175902</v>
      </c>
      <c r="BA37" s="638"/>
      <c r="BB37" s="638"/>
      <c r="BC37" s="638"/>
      <c r="BD37" s="671"/>
      <c r="BE37" s="671"/>
      <c r="BF37" s="702"/>
      <c r="BG37" s="652" t="s">
        <v>289</v>
      </c>
      <c r="BH37" s="653"/>
      <c r="BI37" s="653"/>
      <c r="BJ37" s="653"/>
      <c r="BK37" s="653"/>
      <c r="BL37" s="653"/>
      <c r="BM37" s="653"/>
      <c r="BN37" s="653"/>
      <c r="BO37" s="653"/>
      <c r="BP37" s="653"/>
      <c r="BQ37" s="653"/>
      <c r="BR37" s="653"/>
      <c r="BS37" s="653"/>
      <c r="BT37" s="653"/>
      <c r="BU37" s="654"/>
      <c r="BV37" s="637">
        <v>966</v>
      </c>
      <c r="BW37" s="638"/>
      <c r="BX37" s="638"/>
      <c r="BY37" s="638"/>
      <c r="BZ37" s="638"/>
      <c r="CA37" s="638"/>
      <c r="CB37" s="647"/>
      <c r="CD37" s="652" t="s">
        <v>290</v>
      </c>
      <c r="CE37" s="653"/>
      <c r="CF37" s="653"/>
      <c r="CG37" s="653"/>
      <c r="CH37" s="653"/>
      <c r="CI37" s="653"/>
      <c r="CJ37" s="653"/>
      <c r="CK37" s="653"/>
      <c r="CL37" s="653"/>
      <c r="CM37" s="653"/>
      <c r="CN37" s="653"/>
      <c r="CO37" s="653"/>
      <c r="CP37" s="653"/>
      <c r="CQ37" s="654"/>
      <c r="CR37" s="637">
        <v>280392</v>
      </c>
      <c r="CS37" s="671"/>
      <c r="CT37" s="671"/>
      <c r="CU37" s="671"/>
      <c r="CV37" s="671"/>
      <c r="CW37" s="671"/>
      <c r="CX37" s="671"/>
      <c r="CY37" s="672"/>
      <c r="CZ37" s="642">
        <v>4.5</v>
      </c>
      <c r="DA37" s="673"/>
      <c r="DB37" s="673"/>
      <c r="DC37" s="676"/>
      <c r="DD37" s="646">
        <v>279773</v>
      </c>
      <c r="DE37" s="671"/>
      <c r="DF37" s="671"/>
      <c r="DG37" s="671"/>
      <c r="DH37" s="671"/>
      <c r="DI37" s="671"/>
      <c r="DJ37" s="671"/>
      <c r="DK37" s="672"/>
      <c r="DL37" s="646">
        <v>279154</v>
      </c>
      <c r="DM37" s="671"/>
      <c r="DN37" s="671"/>
      <c r="DO37" s="671"/>
      <c r="DP37" s="671"/>
      <c r="DQ37" s="671"/>
      <c r="DR37" s="671"/>
      <c r="DS37" s="671"/>
      <c r="DT37" s="671"/>
      <c r="DU37" s="671"/>
      <c r="DV37" s="672"/>
      <c r="DW37" s="642">
        <v>6.8</v>
      </c>
      <c r="DX37" s="673"/>
      <c r="DY37" s="673"/>
      <c r="DZ37" s="673"/>
      <c r="EA37" s="673"/>
      <c r="EB37" s="673"/>
      <c r="EC37" s="674"/>
    </row>
    <row r="38" spans="2:133" ht="11.25" customHeight="1" x14ac:dyDescent="0.15">
      <c r="B38" s="682" t="s">
        <v>291</v>
      </c>
      <c r="C38" s="683"/>
      <c r="D38" s="683"/>
      <c r="E38" s="683"/>
      <c r="F38" s="683"/>
      <c r="G38" s="683"/>
      <c r="H38" s="683"/>
      <c r="I38" s="683"/>
      <c r="J38" s="683"/>
      <c r="K38" s="683"/>
      <c r="L38" s="683"/>
      <c r="M38" s="683"/>
      <c r="N38" s="683"/>
      <c r="O38" s="683"/>
      <c r="P38" s="683"/>
      <c r="Q38" s="684"/>
      <c r="R38" s="717">
        <v>6676322</v>
      </c>
      <c r="S38" s="718"/>
      <c r="T38" s="718"/>
      <c r="U38" s="718"/>
      <c r="V38" s="718"/>
      <c r="W38" s="718"/>
      <c r="X38" s="718"/>
      <c r="Y38" s="719"/>
      <c r="Z38" s="720">
        <v>100</v>
      </c>
      <c r="AA38" s="720"/>
      <c r="AB38" s="720"/>
      <c r="AC38" s="720"/>
      <c r="AD38" s="721">
        <v>3949621</v>
      </c>
      <c r="AE38" s="721"/>
      <c r="AF38" s="721"/>
      <c r="AG38" s="721"/>
      <c r="AH38" s="721"/>
      <c r="AI38" s="721"/>
      <c r="AJ38" s="721"/>
      <c r="AK38" s="721"/>
      <c r="AL38" s="722">
        <v>100</v>
      </c>
      <c r="AM38" s="708"/>
      <c r="AN38" s="708"/>
      <c r="AO38" s="723"/>
      <c r="AQ38" s="714" t="s">
        <v>292</v>
      </c>
      <c r="AR38" s="715"/>
      <c r="AS38" s="715"/>
      <c r="AT38" s="715"/>
      <c r="AU38" s="715"/>
      <c r="AV38" s="715"/>
      <c r="AW38" s="715"/>
      <c r="AX38" s="715"/>
      <c r="AY38" s="716"/>
      <c r="AZ38" s="637">
        <v>109977</v>
      </c>
      <c r="BA38" s="638"/>
      <c r="BB38" s="638"/>
      <c r="BC38" s="638"/>
      <c r="BD38" s="671"/>
      <c r="BE38" s="671"/>
      <c r="BF38" s="702"/>
      <c r="BG38" s="652" t="s">
        <v>293</v>
      </c>
      <c r="BH38" s="653"/>
      <c r="BI38" s="653"/>
      <c r="BJ38" s="653"/>
      <c r="BK38" s="653"/>
      <c r="BL38" s="653"/>
      <c r="BM38" s="653"/>
      <c r="BN38" s="653"/>
      <c r="BO38" s="653"/>
      <c r="BP38" s="653"/>
      <c r="BQ38" s="653"/>
      <c r="BR38" s="653"/>
      <c r="BS38" s="653"/>
      <c r="BT38" s="653"/>
      <c r="BU38" s="654"/>
      <c r="BV38" s="637">
        <v>1421</v>
      </c>
      <c r="BW38" s="638"/>
      <c r="BX38" s="638"/>
      <c r="BY38" s="638"/>
      <c r="BZ38" s="638"/>
      <c r="CA38" s="638"/>
      <c r="CB38" s="647"/>
      <c r="CD38" s="652" t="s">
        <v>294</v>
      </c>
      <c r="CE38" s="653"/>
      <c r="CF38" s="653"/>
      <c r="CG38" s="653"/>
      <c r="CH38" s="653"/>
      <c r="CI38" s="653"/>
      <c r="CJ38" s="653"/>
      <c r="CK38" s="653"/>
      <c r="CL38" s="653"/>
      <c r="CM38" s="653"/>
      <c r="CN38" s="653"/>
      <c r="CO38" s="653"/>
      <c r="CP38" s="653"/>
      <c r="CQ38" s="654"/>
      <c r="CR38" s="637">
        <v>554932</v>
      </c>
      <c r="CS38" s="638"/>
      <c r="CT38" s="638"/>
      <c r="CU38" s="638"/>
      <c r="CV38" s="638"/>
      <c r="CW38" s="638"/>
      <c r="CX38" s="638"/>
      <c r="CY38" s="639"/>
      <c r="CZ38" s="642">
        <v>8.8000000000000007</v>
      </c>
      <c r="DA38" s="673"/>
      <c r="DB38" s="673"/>
      <c r="DC38" s="676"/>
      <c r="DD38" s="646">
        <v>496631</v>
      </c>
      <c r="DE38" s="638"/>
      <c r="DF38" s="638"/>
      <c r="DG38" s="638"/>
      <c r="DH38" s="638"/>
      <c r="DI38" s="638"/>
      <c r="DJ38" s="638"/>
      <c r="DK38" s="639"/>
      <c r="DL38" s="646">
        <v>440745</v>
      </c>
      <c r="DM38" s="638"/>
      <c r="DN38" s="638"/>
      <c r="DO38" s="638"/>
      <c r="DP38" s="638"/>
      <c r="DQ38" s="638"/>
      <c r="DR38" s="638"/>
      <c r="DS38" s="638"/>
      <c r="DT38" s="638"/>
      <c r="DU38" s="638"/>
      <c r="DV38" s="639"/>
      <c r="DW38" s="642">
        <v>10.7</v>
      </c>
      <c r="DX38" s="673"/>
      <c r="DY38" s="673"/>
      <c r="DZ38" s="673"/>
      <c r="EA38" s="673"/>
      <c r="EB38" s="673"/>
      <c r="EC38" s="674"/>
    </row>
    <row r="39" spans="2:133" ht="11.25" customHeight="1" x14ac:dyDescent="0.15">
      <c r="AQ39" s="714" t="s">
        <v>295</v>
      </c>
      <c r="AR39" s="715"/>
      <c r="AS39" s="715"/>
      <c r="AT39" s="715"/>
      <c r="AU39" s="715"/>
      <c r="AV39" s="715"/>
      <c r="AW39" s="715"/>
      <c r="AX39" s="715"/>
      <c r="AY39" s="716"/>
      <c r="AZ39" s="637">
        <v>58200</v>
      </c>
      <c r="BA39" s="638"/>
      <c r="BB39" s="638"/>
      <c r="BC39" s="638"/>
      <c r="BD39" s="671"/>
      <c r="BE39" s="671"/>
      <c r="BF39" s="702"/>
      <c r="BG39" s="724" t="s">
        <v>296</v>
      </c>
      <c r="BH39" s="725"/>
      <c r="BI39" s="725"/>
      <c r="BJ39" s="725"/>
      <c r="BK39" s="725"/>
      <c r="BL39" s="91"/>
      <c r="BM39" s="653" t="s">
        <v>297</v>
      </c>
      <c r="BN39" s="653"/>
      <c r="BO39" s="653"/>
      <c r="BP39" s="653"/>
      <c r="BQ39" s="653"/>
      <c r="BR39" s="653"/>
      <c r="BS39" s="653"/>
      <c r="BT39" s="653"/>
      <c r="BU39" s="654"/>
      <c r="BV39" s="637">
        <v>80</v>
      </c>
      <c r="BW39" s="638"/>
      <c r="BX39" s="638"/>
      <c r="BY39" s="638"/>
      <c r="BZ39" s="638"/>
      <c r="CA39" s="638"/>
      <c r="CB39" s="647"/>
      <c r="CD39" s="652" t="s">
        <v>298</v>
      </c>
      <c r="CE39" s="653"/>
      <c r="CF39" s="653"/>
      <c r="CG39" s="653"/>
      <c r="CH39" s="653"/>
      <c r="CI39" s="653"/>
      <c r="CJ39" s="653"/>
      <c r="CK39" s="653"/>
      <c r="CL39" s="653"/>
      <c r="CM39" s="653"/>
      <c r="CN39" s="653"/>
      <c r="CO39" s="653"/>
      <c r="CP39" s="653"/>
      <c r="CQ39" s="654"/>
      <c r="CR39" s="637">
        <v>228165</v>
      </c>
      <c r="CS39" s="671"/>
      <c r="CT39" s="671"/>
      <c r="CU39" s="671"/>
      <c r="CV39" s="671"/>
      <c r="CW39" s="671"/>
      <c r="CX39" s="671"/>
      <c r="CY39" s="672"/>
      <c r="CZ39" s="642">
        <v>3.6</v>
      </c>
      <c r="DA39" s="673"/>
      <c r="DB39" s="673"/>
      <c r="DC39" s="676"/>
      <c r="DD39" s="646">
        <v>153138</v>
      </c>
      <c r="DE39" s="671"/>
      <c r="DF39" s="671"/>
      <c r="DG39" s="671"/>
      <c r="DH39" s="671"/>
      <c r="DI39" s="671"/>
      <c r="DJ39" s="671"/>
      <c r="DK39" s="672"/>
      <c r="DL39" s="646" t="s">
        <v>71</v>
      </c>
      <c r="DM39" s="671"/>
      <c r="DN39" s="671"/>
      <c r="DO39" s="671"/>
      <c r="DP39" s="671"/>
      <c r="DQ39" s="671"/>
      <c r="DR39" s="671"/>
      <c r="DS39" s="671"/>
      <c r="DT39" s="671"/>
      <c r="DU39" s="671"/>
      <c r="DV39" s="672"/>
      <c r="DW39" s="642" t="s">
        <v>71</v>
      </c>
      <c r="DX39" s="673"/>
      <c r="DY39" s="673"/>
      <c r="DZ39" s="673"/>
      <c r="EA39" s="673"/>
      <c r="EB39" s="673"/>
      <c r="EC39" s="674"/>
    </row>
    <row r="40" spans="2:133" ht="11.25" customHeight="1" x14ac:dyDescent="0.15">
      <c r="AQ40" s="714" t="s">
        <v>299</v>
      </c>
      <c r="AR40" s="715"/>
      <c r="AS40" s="715"/>
      <c r="AT40" s="715"/>
      <c r="AU40" s="715"/>
      <c r="AV40" s="715"/>
      <c r="AW40" s="715"/>
      <c r="AX40" s="715"/>
      <c r="AY40" s="716"/>
      <c r="AZ40" s="637">
        <v>63302</v>
      </c>
      <c r="BA40" s="638"/>
      <c r="BB40" s="638"/>
      <c r="BC40" s="638"/>
      <c r="BD40" s="671"/>
      <c r="BE40" s="671"/>
      <c r="BF40" s="702"/>
      <c r="BG40" s="724"/>
      <c r="BH40" s="725"/>
      <c r="BI40" s="725"/>
      <c r="BJ40" s="725"/>
      <c r="BK40" s="725"/>
      <c r="BL40" s="91"/>
      <c r="BM40" s="653" t="s">
        <v>300</v>
      </c>
      <c r="BN40" s="653"/>
      <c r="BO40" s="653"/>
      <c r="BP40" s="653"/>
      <c r="BQ40" s="653"/>
      <c r="BR40" s="653"/>
      <c r="BS40" s="653"/>
      <c r="BT40" s="653"/>
      <c r="BU40" s="654"/>
      <c r="BV40" s="637" t="s">
        <v>71</v>
      </c>
      <c r="BW40" s="638"/>
      <c r="BX40" s="638"/>
      <c r="BY40" s="638"/>
      <c r="BZ40" s="638"/>
      <c r="CA40" s="638"/>
      <c r="CB40" s="647"/>
      <c r="CD40" s="652" t="s">
        <v>301</v>
      </c>
      <c r="CE40" s="653"/>
      <c r="CF40" s="653"/>
      <c r="CG40" s="653"/>
      <c r="CH40" s="653"/>
      <c r="CI40" s="653"/>
      <c r="CJ40" s="653"/>
      <c r="CK40" s="653"/>
      <c r="CL40" s="653"/>
      <c r="CM40" s="653"/>
      <c r="CN40" s="653"/>
      <c r="CO40" s="653"/>
      <c r="CP40" s="653"/>
      <c r="CQ40" s="654"/>
      <c r="CR40" s="637">
        <v>4000</v>
      </c>
      <c r="CS40" s="638"/>
      <c r="CT40" s="638"/>
      <c r="CU40" s="638"/>
      <c r="CV40" s="638"/>
      <c r="CW40" s="638"/>
      <c r="CX40" s="638"/>
      <c r="CY40" s="639"/>
      <c r="CZ40" s="642">
        <v>0.1</v>
      </c>
      <c r="DA40" s="673"/>
      <c r="DB40" s="673"/>
      <c r="DC40" s="676"/>
      <c r="DD40" s="646" t="s">
        <v>71</v>
      </c>
      <c r="DE40" s="638"/>
      <c r="DF40" s="638"/>
      <c r="DG40" s="638"/>
      <c r="DH40" s="638"/>
      <c r="DI40" s="638"/>
      <c r="DJ40" s="638"/>
      <c r="DK40" s="639"/>
      <c r="DL40" s="646" t="s">
        <v>71</v>
      </c>
      <c r="DM40" s="638"/>
      <c r="DN40" s="638"/>
      <c r="DO40" s="638"/>
      <c r="DP40" s="638"/>
      <c r="DQ40" s="638"/>
      <c r="DR40" s="638"/>
      <c r="DS40" s="638"/>
      <c r="DT40" s="638"/>
      <c r="DU40" s="638"/>
      <c r="DV40" s="639"/>
      <c r="DW40" s="642" t="s">
        <v>71</v>
      </c>
      <c r="DX40" s="673"/>
      <c r="DY40" s="673"/>
      <c r="DZ40" s="673"/>
      <c r="EA40" s="673"/>
      <c r="EB40" s="673"/>
      <c r="EC40" s="674"/>
    </row>
    <row r="41" spans="2:133" ht="11.25" customHeight="1" x14ac:dyDescent="0.15">
      <c r="AQ41" s="728" t="s">
        <v>302</v>
      </c>
      <c r="AR41" s="729"/>
      <c r="AS41" s="729"/>
      <c r="AT41" s="729"/>
      <c r="AU41" s="729"/>
      <c r="AV41" s="729"/>
      <c r="AW41" s="729"/>
      <c r="AX41" s="729"/>
      <c r="AY41" s="730"/>
      <c r="AZ41" s="717">
        <v>294228</v>
      </c>
      <c r="BA41" s="718"/>
      <c r="BB41" s="718"/>
      <c r="BC41" s="718"/>
      <c r="BD41" s="707"/>
      <c r="BE41" s="707"/>
      <c r="BF41" s="709"/>
      <c r="BG41" s="726"/>
      <c r="BH41" s="727"/>
      <c r="BI41" s="727"/>
      <c r="BJ41" s="727"/>
      <c r="BK41" s="727"/>
      <c r="BL41" s="92"/>
      <c r="BM41" s="662" t="s">
        <v>303</v>
      </c>
      <c r="BN41" s="662"/>
      <c r="BO41" s="662"/>
      <c r="BP41" s="662"/>
      <c r="BQ41" s="662"/>
      <c r="BR41" s="662"/>
      <c r="BS41" s="662"/>
      <c r="BT41" s="662"/>
      <c r="BU41" s="663"/>
      <c r="BV41" s="717">
        <v>383</v>
      </c>
      <c r="BW41" s="718"/>
      <c r="BX41" s="718"/>
      <c r="BY41" s="718"/>
      <c r="BZ41" s="718"/>
      <c r="CA41" s="718"/>
      <c r="CB41" s="731"/>
      <c r="CD41" s="652" t="s">
        <v>304</v>
      </c>
      <c r="CE41" s="653"/>
      <c r="CF41" s="653"/>
      <c r="CG41" s="653"/>
      <c r="CH41" s="653"/>
      <c r="CI41" s="653"/>
      <c r="CJ41" s="653"/>
      <c r="CK41" s="653"/>
      <c r="CL41" s="653"/>
      <c r="CM41" s="653"/>
      <c r="CN41" s="653"/>
      <c r="CO41" s="653"/>
      <c r="CP41" s="653"/>
      <c r="CQ41" s="654"/>
      <c r="CR41" s="637" t="s">
        <v>71</v>
      </c>
      <c r="CS41" s="671"/>
      <c r="CT41" s="671"/>
      <c r="CU41" s="671"/>
      <c r="CV41" s="671"/>
      <c r="CW41" s="671"/>
      <c r="CX41" s="671"/>
      <c r="CY41" s="672"/>
      <c r="CZ41" s="642" t="s">
        <v>71</v>
      </c>
      <c r="DA41" s="673"/>
      <c r="DB41" s="673"/>
      <c r="DC41" s="676"/>
      <c r="DD41" s="646" t="s">
        <v>71</v>
      </c>
      <c r="DE41" s="671"/>
      <c r="DF41" s="671"/>
      <c r="DG41" s="671"/>
      <c r="DH41" s="671"/>
      <c r="DI41" s="671"/>
      <c r="DJ41" s="671"/>
      <c r="DK41" s="67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85" t="s">
        <v>305</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306</v>
      </c>
      <c r="CE42" s="635"/>
      <c r="CF42" s="635"/>
      <c r="CG42" s="635"/>
      <c r="CH42" s="635"/>
      <c r="CI42" s="635"/>
      <c r="CJ42" s="635"/>
      <c r="CK42" s="635"/>
      <c r="CL42" s="635"/>
      <c r="CM42" s="635"/>
      <c r="CN42" s="635"/>
      <c r="CO42" s="635"/>
      <c r="CP42" s="635"/>
      <c r="CQ42" s="636"/>
      <c r="CR42" s="637">
        <v>375926</v>
      </c>
      <c r="CS42" s="638"/>
      <c r="CT42" s="638"/>
      <c r="CU42" s="638"/>
      <c r="CV42" s="638"/>
      <c r="CW42" s="638"/>
      <c r="CX42" s="638"/>
      <c r="CY42" s="639"/>
      <c r="CZ42" s="642">
        <v>6</v>
      </c>
      <c r="DA42" s="643"/>
      <c r="DB42" s="643"/>
      <c r="DC42" s="738"/>
      <c r="DD42" s="646">
        <v>80755</v>
      </c>
      <c r="DE42" s="638"/>
      <c r="DF42" s="638"/>
      <c r="DG42" s="638"/>
      <c r="DH42" s="638"/>
      <c r="DI42" s="638"/>
      <c r="DJ42" s="638"/>
      <c r="DK42" s="63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95" t="s">
        <v>307</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308</v>
      </c>
      <c r="CE43" s="635"/>
      <c r="CF43" s="635"/>
      <c r="CG43" s="635"/>
      <c r="CH43" s="635"/>
      <c r="CI43" s="635"/>
      <c r="CJ43" s="635"/>
      <c r="CK43" s="635"/>
      <c r="CL43" s="635"/>
      <c r="CM43" s="635"/>
      <c r="CN43" s="635"/>
      <c r="CO43" s="635"/>
      <c r="CP43" s="635"/>
      <c r="CQ43" s="636"/>
      <c r="CR43" s="637">
        <v>2334</v>
      </c>
      <c r="CS43" s="671"/>
      <c r="CT43" s="671"/>
      <c r="CU43" s="671"/>
      <c r="CV43" s="671"/>
      <c r="CW43" s="671"/>
      <c r="CX43" s="671"/>
      <c r="CY43" s="672"/>
      <c r="CZ43" s="642">
        <v>0</v>
      </c>
      <c r="DA43" s="673"/>
      <c r="DB43" s="673"/>
      <c r="DC43" s="676"/>
      <c r="DD43" s="646">
        <v>2334</v>
      </c>
      <c r="DE43" s="671"/>
      <c r="DF43" s="671"/>
      <c r="DG43" s="671"/>
      <c r="DH43" s="671"/>
      <c r="DI43" s="671"/>
      <c r="DJ43" s="671"/>
      <c r="DK43" s="67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96" t="s">
        <v>309</v>
      </c>
      <c r="CD44" s="749" t="s">
        <v>258</v>
      </c>
      <c r="CE44" s="750"/>
      <c r="CF44" s="634" t="s">
        <v>310</v>
      </c>
      <c r="CG44" s="635"/>
      <c r="CH44" s="635"/>
      <c r="CI44" s="635"/>
      <c r="CJ44" s="635"/>
      <c r="CK44" s="635"/>
      <c r="CL44" s="635"/>
      <c r="CM44" s="635"/>
      <c r="CN44" s="635"/>
      <c r="CO44" s="635"/>
      <c r="CP44" s="635"/>
      <c r="CQ44" s="636"/>
      <c r="CR44" s="637">
        <v>372431</v>
      </c>
      <c r="CS44" s="638"/>
      <c r="CT44" s="638"/>
      <c r="CU44" s="638"/>
      <c r="CV44" s="638"/>
      <c r="CW44" s="638"/>
      <c r="CX44" s="638"/>
      <c r="CY44" s="639"/>
      <c r="CZ44" s="642">
        <v>5.9</v>
      </c>
      <c r="DA44" s="643"/>
      <c r="DB44" s="643"/>
      <c r="DC44" s="738"/>
      <c r="DD44" s="646">
        <v>77260</v>
      </c>
      <c r="DE44" s="638"/>
      <c r="DF44" s="638"/>
      <c r="DG44" s="638"/>
      <c r="DH44" s="638"/>
      <c r="DI44" s="638"/>
      <c r="DJ44" s="638"/>
      <c r="DK44" s="63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1"/>
      <c r="CE45" s="752"/>
      <c r="CF45" s="634" t="s">
        <v>311</v>
      </c>
      <c r="CG45" s="635"/>
      <c r="CH45" s="635"/>
      <c r="CI45" s="635"/>
      <c r="CJ45" s="635"/>
      <c r="CK45" s="635"/>
      <c r="CL45" s="635"/>
      <c r="CM45" s="635"/>
      <c r="CN45" s="635"/>
      <c r="CO45" s="635"/>
      <c r="CP45" s="635"/>
      <c r="CQ45" s="636"/>
      <c r="CR45" s="637">
        <v>161236</v>
      </c>
      <c r="CS45" s="671"/>
      <c r="CT45" s="671"/>
      <c r="CU45" s="671"/>
      <c r="CV45" s="671"/>
      <c r="CW45" s="671"/>
      <c r="CX45" s="671"/>
      <c r="CY45" s="672"/>
      <c r="CZ45" s="642">
        <v>2.6</v>
      </c>
      <c r="DA45" s="673"/>
      <c r="DB45" s="673"/>
      <c r="DC45" s="676"/>
      <c r="DD45" s="646">
        <v>6601</v>
      </c>
      <c r="DE45" s="671"/>
      <c r="DF45" s="671"/>
      <c r="DG45" s="671"/>
      <c r="DH45" s="671"/>
      <c r="DI45" s="671"/>
      <c r="DJ45" s="671"/>
      <c r="DK45" s="67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CD46" s="751"/>
      <c r="CE46" s="752"/>
      <c r="CF46" s="634" t="s">
        <v>312</v>
      </c>
      <c r="CG46" s="635"/>
      <c r="CH46" s="635"/>
      <c r="CI46" s="635"/>
      <c r="CJ46" s="635"/>
      <c r="CK46" s="635"/>
      <c r="CL46" s="635"/>
      <c r="CM46" s="635"/>
      <c r="CN46" s="635"/>
      <c r="CO46" s="635"/>
      <c r="CP46" s="635"/>
      <c r="CQ46" s="636"/>
      <c r="CR46" s="637">
        <v>207427</v>
      </c>
      <c r="CS46" s="638"/>
      <c r="CT46" s="638"/>
      <c r="CU46" s="638"/>
      <c r="CV46" s="638"/>
      <c r="CW46" s="638"/>
      <c r="CX46" s="638"/>
      <c r="CY46" s="639"/>
      <c r="CZ46" s="642">
        <v>3.3</v>
      </c>
      <c r="DA46" s="643"/>
      <c r="DB46" s="643"/>
      <c r="DC46" s="738"/>
      <c r="DD46" s="646">
        <v>66891</v>
      </c>
      <c r="DE46" s="638"/>
      <c r="DF46" s="638"/>
      <c r="DG46" s="638"/>
      <c r="DH46" s="638"/>
      <c r="DI46" s="638"/>
      <c r="DJ46" s="638"/>
      <c r="DK46" s="63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CD47" s="751"/>
      <c r="CE47" s="752"/>
      <c r="CF47" s="634" t="s">
        <v>313</v>
      </c>
      <c r="CG47" s="635"/>
      <c r="CH47" s="635"/>
      <c r="CI47" s="635"/>
      <c r="CJ47" s="635"/>
      <c r="CK47" s="635"/>
      <c r="CL47" s="635"/>
      <c r="CM47" s="635"/>
      <c r="CN47" s="635"/>
      <c r="CO47" s="635"/>
      <c r="CP47" s="635"/>
      <c r="CQ47" s="636"/>
      <c r="CR47" s="637">
        <v>3495</v>
      </c>
      <c r="CS47" s="671"/>
      <c r="CT47" s="671"/>
      <c r="CU47" s="671"/>
      <c r="CV47" s="671"/>
      <c r="CW47" s="671"/>
      <c r="CX47" s="671"/>
      <c r="CY47" s="672"/>
      <c r="CZ47" s="642">
        <v>0.1</v>
      </c>
      <c r="DA47" s="673"/>
      <c r="DB47" s="673"/>
      <c r="DC47" s="676"/>
      <c r="DD47" s="646">
        <v>3495</v>
      </c>
      <c r="DE47" s="671"/>
      <c r="DF47" s="671"/>
      <c r="DG47" s="671"/>
      <c r="DH47" s="671"/>
      <c r="DI47" s="671"/>
      <c r="DJ47" s="671"/>
      <c r="DK47" s="672"/>
      <c r="DL47" s="732"/>
      <c r="DM47" s="733"/>
      <c r="DN47" s="733"/>
      <c r="DO47" s="733"/>
      <c r="DP47" s="733"/>
      <c r="DQ47" s="733"/>
      <c r="DR47" s="733"/>
      <c r="DS47" s="733"/>
      <c r="DT47" s="733"/>
      <c r="DU47" s="733"/>
      <c r="DV47" s="734"/>
      <c r="DW47" s="735"/>
      <c r="DX47" s="736"/>
      <c r="DY47" s="736"/>
      <c r="DZ47" s="736"/>
      <c r="EA47" s="736"/>
      <c r="EB47" s="736"/>
      <c r="EC47" s="737"/>
    </row>
    <row r="48" spans="2:133" x14ac:dyDescent="0.15">
      <c r="CD48" s="753"/>
      <c r="CE48" s="754"/>
      <c r="CF48" s="634" t="s">
        <v>314</v>
      </c>
      <c r="CG48" s="635"/>
      <c r="CH48" s="635"/>
      <c r="CI48" s="635"/>
      <c r="CJ48" s="635"/>
      <c r="CK48" s="635"/>
      <c r="CL48" s="635"/>
      <c r="CM48" s="635"/>
      <c r="CN48" s="635"/>
      <c r="CO48" s="635"/>
      <c r="CP48" s="635"/>
      <c r="CQ48" s="636"/>
      <c r="CR48" s="637" t="s">
        <v>271</v>
      </c>
      <c r="CS48" s="638"/>
      <c r="CT48" s="638"/>
      <c r="CU48" s="638"/>
      <c r="CV48" s="638"/>
      <c r="CW48" s="638"/>
      <c r="CX48" s="638"/>
      <c r="CY48" s="639"/>
      <c r="CZ48" s="642" t="s">
        <v>315</v>
      </c>
      <c r="DA48" s="643"/>
      <c r="DB48" s="643"/>
      <c r="DC48" s="738"/>
      <c r="DD48" s="646" t="s">
        <v>71</v>
      </c>
      <c r="DE48" s="638"/>
      <c r="DF48" s="638"/>
      <c r="DG48" s="638"/>
      <c r="DH48" s="638"/>
      <c r="DI48" s="638"/>
      <c r="DJ48" s="638"/>
      <c r="DK48" s="639"/>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2" t="s">
        <v>316</v>
      </c>
      <c r="CE49" s="683"/>
      <c r="CF49" s="683"/>
      <c r="CG49" s="683"/>
      <c r="CH49" s="683"/>
      <c r="CI49" s="683"/>
      <c r="CJ49" s="683"/>
      <c r="CK49" s="683"/>
      <c r="CL49" s="683"/>
      <c r="CM49" s="683"/>
      <c r="CN49" s="683"/>
      <c r="CO49" s="683"/>
      <c r="CP49" s="683"/>
      <c r="CQ49" s="684"/>
      <c r="CR49" s="717">
        <v>6282725</v>
      </c>
      <c r="CS49" s="707"/>
      <c r="CT49" s="707"/>
      <c r="CU49" s="707"/>
      <c r="CV49" s="707"/>
      <c r="CW49" s="707"/>
      <c r="CX49" s="707"/>
      <c r="CY49" s="739"/>
      <c r="CZ49" s="722">
        <v>100</v>
      </c>
      <c r="DA49" s="740"/>
      <c r="DB49" s="740"/>
      <c r="DC49" s="741"/>
      <c r="DD49" s="742">
        <v>4801763</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idden="1" x14ac:dyDescent="0.15"/>
    <row r="51" spans="82:133" hidden="1" x14ac:dyDescent="0.15"/>
    <row r="52" spans="82:133" hidden="1" x14ac:dyDescent="0.15"/>
    <row r="53" spans="82:133" hidden="1" x14ac:dyDescent="0.15"/>
  </sheetData>
  <sheetProtection algorithmName="SHA-512" hashValue="UIpqUR+2EkgwcvcuRdyp/ZRlFhhmkW8UOSqBSJq2qItUGvcC0unKPqTLVI34FyDRKpzlIup6xl9jH3cOCn/P9Q==" saltValue="kEw31pPvpF3B0Ef9CyUu3w=="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317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318</v>
      </c>
      <c r="DK2" s="785"/>
      <c r="DL2" s="785"/>
      <c r="DM2" s="785"/>
      <c r="DN2" s="785"/>
      <c r="DO2" s="786"/>
      <c r="DP2" s="105"/>
      <c r="DQ2" s="784" t="s">
        <v>319</v>
      </c>
      <c r="DR2" s="785"/>
      <c r="DS2" s="785"/>
      <c r="DT2" s="785"/>
      <c r="DU2" s="785"/>
      <c r="DV2" s="785"/>
      <c r="DW2" s="785"/>
      <c r="DX2" s="785"/>
      <c r="DY2" s="785"/>
      <c r="DZ2" s="78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87" t="s">
        <v>320</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321</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78" t="s">
        <v>322</v>
      </c>
      <c r="B5" s="779"/>
      <c r="C5" s="779"/>
      <c r="D5" s="779"/>
      <c r="E5" s="779"/>
      <c r="F5" s="779"/>
      <c r="G5" s="779"/>
      <c r="H5" s="779"/>
      <c r="I5" s="779"/>
      <c r="J5" s="779"/>
      <c r="K5" s="779"/>
      <c r="L5" s="779"/>
      <c r="M5" s="779"/>
      <c r="N5" s="779"/>
      <c r="O5" s="779"/>
      <c r="P5" s="780"/>
      <c r="Q5" s="755" t="s">
        <v>323</v>
      </c>
      <c r="R5" s="756"/>
      <c r="S5" s="756"/>
      <c r="T5" s="756"/>
      <c r="U5" s="757"/>
      <c r="V5" s="755" t="s">
        <v>324</v>
      </c>
      <c r="W5" s="756"/>
      <c r="X5" s="756"/>
      <c r="Y5" s="756"/>
      <c r="Z5" s="757"/>
      <c r="AA5" s="755" t="s">
        <v>325</v>
      </c>
      <c r="AB5" s="756"/>
      <c r="AC5" s="756"/>
      <c r="AD5" s="756"/>
      <c r="AE5" s="756"/>
      <c r="AF5" s="788" t="s">
        <v>326</v>
      </c>
      <c r="AG5" s="756"/>
      <c r="AH5" s="756"/>
      <c r="AI5" s="756"/>
      <c r="AJ5" s="767"/>
      <c r="AK5" s="756" t="s">
        <v>327</v>
      </c>
      <c r="AL5" s="756"/>
      <c r="AM5" s="756"/>
      <c r="AN5" s="756"/>
      <c r="AO5" s="757"/>
      <c r="AP5" s="755" t="s">
        <v>328</v>
      </c>
      <c r="AQ5" s="756"/>
      <c r="AR5" s="756"/>
      <c r="AS5" s="756"/>
      <c r="AT5" s="757"/>
      <c r="AU5" s="755" t="s">
        <v>329</v>
      </c>
      <c r="AV5" s="756"/>
      <c r="AW5" s="756"/>
      <c r="AX5" s="756"/>
      <c r="AY5" s="767"/>
      <c r="AZ5" s="112"/>
      <c r="BA5" s="112"/>
      <c r="BB5" s="112"/>
      <c r="BC5" s="112"/>
      <c r="BD5" s="112"/>
      <c r="BE5" s="113"/>
      <c r="BF5" s="113"/>
      <c r="BG5" s="113"/>
      <c r="BH5" s="113"/>
      <c r="BI5" s="113"/>
      <c r="BJ5" s="113"/>
      <c r="BK5" s="113"/>
      <c r="BL5" s="113"/>
      <c r="BM5" s="113"/>
      <c r="BN5" s="113"/>
      <c r="BO5" s="113"/>
      <c r="BP5" s="113"/>
      <c r="BQ5" s="778" t="s">
        <v>330</v>
      </c>
      <c r="BR5" s="779"/>
      <c r="BS5" s="779"/>
      <c r="BT5" s="779"/>
      <c r="BU5" s="779"/>
      <c r="BV5" s="779"/>
      <c r="BW5" s="779"/>
      <c r="BX5" s="779"/>
      <c r="BY5" s="779"/>
      <c r="BZ5" s="779"/>
      <c r="CA5" s="779"/>
      <c r="CB5" s="779"/>
      <c r="CC5" s="779"/>
      <c r="CD5" s="779"/>
      <c r="CE5" s="779"/>
      <c r="CF5" s="779"/>
      <c r="CG5" s="780"/>
      <c r="CH5" s="755" t="s">
        <v>331</v>
      </c>
      <c r="CI5" s="756"/>
      <c r="CJ5" s="756"/>
      <c r="CK5" s="756"/>
      <c r="CL5" s="757"/>
      <c r="CM5" s="755" t="s">
        <v>332</v>
      </c>
      <c r="CN5" s="756"/>
      <c r="CO5" s="756"/>
      <c r="CP5" s="756"/>
      <c r="CQ5" s="757"/>
      <c r="CR5" s="755" t="s">
        <v>333</v>
      </c>
      <c r="CS5" s="756"/>
      <c r="CT5" s="756"/>
      <c r="CU5" s="756"/>
      <c r="CV5" s="757"/>
      <c r="CW5" s="755" t="s">
        <v>334</v>
      </c>
      <c r="CX5" s="756"/>
      <c r="CY5" s="756"/>
      <c r="CZ5" s="756"/>
      <c r="DA5" s="757"/>
      <c r="DB5" s="755" t="s">
        <v>335</v>
      </c>
      <c r="DC5" s="756"/>
      <c r="DD5" s="756"/>
      <c r="DE5" s="756"/>
      <c r="DF5" s="757"/>
      <c r="DG5" s="761" t="s">
        <v>336</v>
      </c>
      <c r="DH5" s="762"/>
      <c r="DI5" s="762"/>
      <c r="DJ5" s="762"/>
      <c r="DK5" s="763"/>
      <c r="DL5" s="761" t="s">
        <v>337</v>
      </c>
      <c r="DM5" s="762"/>
      <c r="DN5" s="762"/>
      <c r="DO5" s="762"/>
      <c r="DP5" s="763"/>
      <c r="DQ5" s="755" t="s">
        <v>338</v>
      </c>
      <c r="DR5" s="756"/>
      <c r="DS5" s="756"/>
      <c r="DT5" s="756"/>
      <c r="DU5" s="757"/>
      <c r="DV5" s="755" t="s">
        <v>329</v>
      </c>
      <c r="DW5" s="756"/>
      <c r="DX5" s="756"/>
      <c r="DY5" s="756"/>
      <c r="DZ5" s="767"/>
      <c r="EA5" s="110"/>
    </row>
    <row r="6" spans="1:131" s="111" customFormat="1" ht="26.25" customHeight="1" thickBot="1" x14ac:dyDescent="0.2">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x14ac:dyDescent="0.15">
      <c r="A7" s="114">
        <v>1</v>
      </c>
      <c r="B7" s="769" t="s">
        <v>339</v>
      </c>
      <c r="C7" s="770"/>
      <c r="D7" s="770"/>
      <c r="E7" s="770"/>
      <c r="F7" s="770"/>
      <c r="G7" s="770"/>
      <c r="H7" s="770"/>
      <c r="I7" s="770"/>
      <c r="J7" s="770"/>
      <c r="K7" s="770"/>
      <c r="L7" s="770"/>
      <c r="M7" s="770"/>
      <c r="N7" s="770"/>
      <c r="O7" s="770"/>
      <c r="P7" s="771"/>
      <c r="Q7" s="772">
        <v>6676</v>
      </c>
      <c r="R7" s="773"/>
      <c r="S7" s="773"/>
      <c r="T7" s="773"/>
      <c r="U7" s="773"/>
      <c r="V7" s="773">
        <v>6283</v>
      </c>
      <c r="W7" s="773"/>
      <c r="X7" s="773"/>
      <c r="Y7" s="773"/>
      <c r="Z7" s="773"/>
      <c r="AA7" s="773">
        <v>394</v>
      </c>
      <c r="AB7" s="773"/>
      <c r="AC7" s="773"/>
      <c r="AD7" s="773"/>
      <c r="AE7" s="774"/>
      <c r="AF7" s="775">
        <v>388</v>
      </c>
      <c r="AG7" s="776"/>
      <c r="AH7" s="776"/>
      <c r="AI7" s="776"/>
      <c r="AJ7" s="777"/>
      <c r="AK7" s="812">
        <v>478</v>
      </c>
      <c r="AL7" s="813"/>
      <c r="AM7" s="813"/>
      <c r="AN7" s="813"/>
      <c r="AO7" s="813"/>
      <c r="AP7" s="813">
        <v>8569</v>
      </c>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1</v>
      </c>
      <c r="BR7" s="116"/>
      <c r="BS7" s="816" t="s">
        <v>340</v>
      </c>
      <c r="BT7" s="817"/>
      <c r="BU7" s="817"/>
      <c r="BV7" s="817"/>
      <c r="BW7" s="817"/>
      <c r="BX7" s="817"/>
      <c r="BY7" s="817"/>
      <c r="BZ7" s="817"/>
      <c r="CA7" s="817"/>
      <c r="CB7" s="817"/>
      <c r="CC7" s="817"/>
      <c r="CD7" s="817"/>
      <c r="CE7" s="817"/>
      <c r="CF7" s="817"/>
      <c r="CG7" s="818"/>
      <c r="CH7" s="809">
        <v>-11</v>
      </c>
      <c r="CI7" s="810"/>
      <c r="CJ7" s="810"/>
      <c r="CK7" s="810"/>
      <c r="CL7" s="811"/>
      <c r="CM7" s="809">
        <v>498</v>
      </c>
      <c r="CN7" s="810"/>
      <c r="CO7" s="810"/>
      <c r="CP7" s="810"/>
      <c r="CQ7" s="811"/>
      <c r="CR7" s="809">
        <v>610</v>
      </c>
      <c r="CS7" s="810"/>
      <c r="CT7" s="810"/>
      <c r="CU7" s="810"/>
      <c r="CV7" s="811"/>
      <c r="CW7" s="809">
        <v>36</v>
      </c>
      <c r="CX7" s="810"/>
      <c r="CY7" s="810"/>
      <c r="CZ7" s="810"/>
      <c r="DA7" s="811"/>
      <c r="DB7" s="809" t="s">
        <v>341</v>
      </c>
      <c r="DC7" s="810"/>
      <c r="DD7" s="810"/>
      <c r="DE7" s="810"/>
      <c r="DF7" s="811"/>
      <c r="DG7" s="809" t="s">
        <v>341</v>
      </c>
      <c r="DH7" s="810"/>
      <c r="DI7" s="810"/>
      <c r="DJ7" s="810"/>
      <c r="DK7" s="811"/>
      <c r="DL7" s="809" t="s">
        <v>342</v>
      </c>
      <c r="DM7" s="810"/>
      <c r="DN7" s="810"/>
      <c r="DO7" s="810"/>
      <c r="DP7" s="811"/>
      <c r="DQ7" s="809" t="s">
        <v>342</v>
      </c>
      <c r="DR7" s="810"/>
      <c r="DS7" s="810"/>
      <c r="DT7" s="810"/>
      <c r="DU7" s="811"/>
      <c r="DV7" s="790"/>
      <c r="DW7" s="791"/>
      <c r="DX7" s="791"/>
      <c r="DY7" s="791"/>
      <c r="DZ7" s="792"/>
      <c r="EA7" s="110"/>
    </row>
    <row r="8" spans="1:131" s="111" customFormat="1" ht="26.25" customHeight="1" x14ac:dyDescent="0.15">
      <c r="A8" s="117">
        <v>2</v>
      </c>
      <c r="B8" s="793"/>
      <c r="C8" s="794"/>
      <c r="D8" s="794"/>
      <c r="E8" s="794"/>
      <c r="F8" s="794"/>
      <c r="G8" s="794"/>
      <c r="H8" s="794"/>
      <c r="I8" s="794"/>
      <c r="J8" s="794"/>
      <c r="K8" s="794"/>
      <c r="L8" s="794"/>
      <c r="M8" s="794"/>
      <c r="N8" s="794"/>
      <c r="O8" s="794"/>
      <c r="P8" s="795"/>
      <c r="Q8" s="796"/>
      <c r="R8" s="797"/>
      <c r="S8" s="797"/>
      <c r="T8" s="797"/>
      <c r="U8" s="797"/>
      <c r="V8" s="797"/>
      <c r="W8" s="797"/>
      <c r="X8" s="797"/>
      <c r="Y8" s="797"/>
      <c r="Z8" s="797"/>
      <c r="AA8" s="797"/>
      <c r="AB8" s="797"/>
      <c r="AC8" s="797"/>
      <c r="AD8" s="797"/>
      <c r="AE8" s="798"/>
      <c r="AF8" s="799"/>
      <c r="AG8" s="800"/>
      <c r="AH8" s="800"/>
      <c r="AI8" s="800"/>
      <c r="AJ8" s="801"/>
      <c r="AK8" s="802"/>
      <c r="AL8" s="803"/>
      <c r="AM8" s="803"/>
      <c r="AN8" s="803"/>
      <c r="AO8" s="803"/>
      <c r="AP8" s="803"/>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2</v>
      </c>
      <c r="BR8" s="119"/>
      <c r="BS8" s="806" t="s">
        <v>343</v>
      </c>
      <c r="BT8" s="807"/>
      <c r="BU8" s="807"/>
      <c r="BV8" s="807"/>
      <c r="BW8" s="807"/>
      <c r="BX8" s="807"/>
      <c r="BY8" s="807"/>
      <c r="BZ8" s="807"/>
      <c r="CA8" s="807"/>
      <c r="CB8" s="807"/>
      <c r="CC8" s="807"/>
      <c r="CD8" s="807"/>
      <c r="CE8" s="807"/>
      <c r="CF8" s="807"/>
      <c r="CG8" s="808"/>
      <c r="CH8" s="819">
        <v>-2</v>
      </c>
      <c r="CI8" s="820"/>
      <c r="CJ8" s="820"/>
      <c r="CK8" s="820"/>
      <c r="CL8" s="821"/>
      <c r="CM8" s="819">
        <v>197</v>
      </c>
      <c r="CN8" s="820"/>
      <c r="CO8" s="820"/>
      <c r="CP8" s="820"/>
      <c r="CQ8" s="821"/>
      <c r="CR8" s="819">
        <v>5</v>
      </c>
      <c r="CS8" s="820"/>
      <c r="CT8" s="820"/>
      <c r="CU8" s="820"/>
      <c r="CV8" s="821"/>
      <c r="CW8" s="819" t="s">
        <v>341</v>
      </c>
      <c r="CX8" s="820"/>
      <c r="CY8" s="820"/>
      <c r="CZ8" s="820"/>
      <c r="DA8" s="821"/>
      <c r="DB8" s="819" t="s">
        <v>344</v>
      </c>
      <c r="DC8" s="820"/>
      <c r="DD8" s="820"/>
      <c r="DE8" s="820"/>
      <c r="DF8" s="821"/>
      <c r="DG8" s="819">
        <v>61</v>
      </c>
      <c r="DH8" s="820"/>
      <c r="DI8" s="820"/>
      <c r="DJ8" s="820"/>
      <c r="DK8" s="821"/>
      <c r="DL8" s="819" t="s">
        <v>342</v>
      </c>
      <c r="DM8" s="820"/>
      <c r="DN8" s="820"/>
      <c r="DO8" s="820"/>
      <c r="DP8" s="821"/>
      <c r="DQ8" s="819" t="s">
        <v>341</v>
      </c>
      <c r="DR8" s="820"/>
      <c r="DS8" s="820"/>
      <c r="DT8" s="820"/>
      <c r="DU8" s="821"/>
      <c r="DV8" s="822"/>
      <c r="DW8" s="823"/>
      <c r="DX8" s="823"/>
      <c r="DY8" s="823"/>
      <c r="DZ8" s="824"/>
      <c r="EA8" s="110"/>
    </row>
    <row r="9" spans="1:131" s="111" customFormat="1" ht="26.25" customHeight="1" x14ac:dyDescent="0.15">
      <c r="A9" s="117">
        <v>3</v>
      </c>
      <c r="B9" s="793"/>
      <c r="C9" s="794"/>
      <c r="D9" s="794"/>
      <c r="E9" s="794"/>
      <c r="F9" s="794"/>
      <c r="G9" s="794"/>
      <c r="H9" s="794"/>
      <c r="I9" s="794"/>
      <c r="J9" s="794"/>
      <c r="K9" s="794"/>
      <c r="L9" s="794"/>
      <c r="M9" s="794"/>
      <c r="N9" s="794"/>
      <c r="O9" s="794"/>
      <c r="P9" s="795"/>
      <c r="Q9" s="796"/>
      <c r="R9" s="797"/>
      <c r="S9" s="797"/>
      <c r="T9" s="797"/>
      <c r="U9" s="797"/>
      <c r="V9" s="797"/>
      <c r="W9" s="797"/>
      <c r="X9" s="797"/>
      <c r="Y9" s="797"/>
      <c r="Z9" s="797"/>
      <c r="AA9" s="797"/>
      <c r="AB9" s="797"/>
      <c r="AC9" s="797"/>
      <c r="AD9" s="797"/>
      <c r="AE9" s="798"/>
      <c r="AF9" s="799"/>
      <c r="AG9" s="800"/>
      <c r="AH9" s="800"/>
      <c r="AI9" s="800"/>
      <c r="AJ9" s="801"/>
      <c r="AK9" s="802"/>
      <c r="AL9" s="803"/>
      <c r="AM9" s="803"/>
      <c r="AN9" s="803"/>
      <c r="AO9" s="803"/>
      <c r="AP9" s="803"/>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3</v>
      </c>
      <c r="BR9" s="119"/>
      <c r="BS9" s="806" t="s">
        <v>345</v>
      </c>
      <c r="BT9" s="807"/>
      <c r="BU9" s="807"/>
      <c r="BV9" s="807"/>
      <c r="BW9" s="807"/>
      <c r="BX9" s="807"/>
      <c r="BY9" s="807"/>
      <c r="BZ9" s="807"/>
      <c r="CA9" s="807"/>
      <c r="CB9" s="807"/>
      <c r="CC9" s="807"/>
      <c r="CD9" s="807"/>
      <c r="CE9" s="807"/>
      <c r="CF9" s="807"/>
      <c r="CG9" s="808"/>
      <c r="CH9" s="819">
        <v>-3</v>
      </c>
      <c r="CI9" s="820"/>
      <c r="CJ9" s="820"/>
      <c r="CK9" s="820"/>
      <c r="CL9" s="821"/>
      <c r="CM9" s="819">
        <v>59</v>
      </c>
      <c r="CN9" s="820"/>
      <c r="CO9" s="820"/>
      <c r="CP9" s="820"/>
      <c r="CQ9" s="821"/>
      <c r="CR9" s="819">
        <v>28</v>
      </c>
      <c r="CS9" s="820"/>
      <c r="CT9" s="820"/>
      <c r="CU9" s="820"/>
      <c r="CV9" s="821"/>
      <c r="CW9" s="819" t="s">
        <v>342</v>
      </c>
      <c r="CX9" s="820"/>
      <c r="CY9" s="820"/>
      <c r="CZ9" s="820"/>
      <c r="DA9" s="821"/>
      <c r="DB9" s="819" t="s">
        <v>341</v>
      </c>
      <c r="DC9" s="820"/>
      <c r="DD9" s="820"/>
      <c r="DE9" s="820"/>
      <c r="DF9" s="821"/>
      <c r="DG9" s="819" t="s">
        <v>341</v>
      </c>
      <c r="DH9" s="820"/>
      <c r="DI9" s="820"/>
      <c r="DJ9" s="820"/>
      <c r="DK9" s="821"/>
      <c r="DL9" s="819" t="s">
        <v>341</v>
      </c>
      <c r="DM9" s="820"/>
      <c r="DN9" s="820"/>
      <c r="DO9" s="820"/>
      <c r="DP9" s="821"/>
      <c r="DQ9" s="819" t="s">
        <v>341</v>
      </c>
      <c r="DR9" s="820"/>
      <c r="DS9" s="820"/>
      <c r="DT9" s="820"/>
      <c r="DU9" s="821"/>
      <c r="DV9" s="822"/>
      <c r="DW9" s="823"/>
      <c r="DX9" s="823"/>
      <c r="DY9" s="823"/>
      <c r="DZ9" s="824"/>
      <c r="EA9" s="110"/>
    </row>
    <row r="10" spans="1:131" s="111" customFormat="1" ht="26.25" customHeight="1" x14ac:dyDescent="0.15">
      <c r="A10" s="117">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4</v>
      </c>
      <c r="BR10" s="119"/>
      <c r="BS10" s="806"/>
      <c r="BT10" s="807"/>
      <c r="BU10" s="807"/>
      <c r="BV10" s="807"/>
      <c r="BW10" s="807"/>
      <c r="BX10" s="807"/>
      <c r="BY10" s="807"/>
      <c r="BZ10" s="807"/>
      <c r="CA10" s="807"/>
      <c r="CB10" s="807"/>
      <c r="CC10" s="807"/>
      <c r="CD10" s="807"/>
      <c r="CE10" s="807"/>
      <c r="CF10" s="807"/>
      <c r="CG10" s="808"/>
      <c r="CH10" s="819"/>
      <c r="CI10" s="820"/>
      <c r="CJ10" s="820"/>
      <c r="CK10" s="820"/>
      <c r="CL10" s="821"/>
      <c r="CM10" s="819"/>
      <c r="CN10" s="820"/>
      <c r="CO10" s="820"/>
      <c r="CP10" s="820"/>
      <c r="CQ10" s="821"/>
      <c r="CR10" s="819"/>
      <c r="CS10" s="820"/>
      <c r="CT10" s="820"/>
      <c r="CU10" s="820"/>
      <c r="CV10" s="821"/>
      <c r="CW10" s="819"/>
      <c r="CX10" s="820"/>
      <c r="CY10" s="820"/>
      <c r="CZ10" s="820"/>
      <c r="DA10" s="821"/>
      <c r="DB10" s="819"/>
      <c r="DC10" s="820"/>
      <c r="DD10" s="820"/>
      <c r="DE10" s="820"/>
      <c r="DF10" s="821"/>
      <c r="DG10" s="819"/>
      <c r="DH10" s="820"/>
      <c r="DI10" s="820"/>
      <c r="DJ10" s="820"/>
      <c r="DK10" s="821"/>
      <c r="DL10" s="819"/>
      <c r="DM10" s="820"/>
      <c r="DN10" s="820"/>
      <c r="DO10" s="820"/>
      <c r="DP10" s="821"/>
      <c r="DQ10" s="819"/>
      <c r="DR10" s="820"/>
      <c r="DS10" s="820"/>
      <c r="DT10" s="820"/>
      <c r="DU10" s="821"/>
      <c r="DV10" s="822"/>
      <c r="DW10" s="823"/>
      <c r="DX10" s="823"/>
      <c r="DY10" s="823"/>
      <c r="DZ10" s="824"/>
      <c r="EA10" s="110"/>
    </row>
    <row r="11" spans="1:131" s="111" customFormat="1" ht="26.25" customHeight="1" x14ac:dyDescent="0.15">
      <c r="A11" s="117">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5</v>
      </c>
      <c r="BR11" s="119"/>
      <c r="BS11" s="806"/>
      <c r="BT11" s="807"/>
      <c r="BU11" s="807"/>
      <c r="BV11" s="807"/>
      <c r="BW11" s="807"/>
      <c r="BX11" s="807"/>
      <c r="BY11" s="807"/>
      <c r="BZ11" s="807"/>
      <c r="CA11" s="807"/>
      <c r="CB11" s="807"/>
      <c r="CC11" s="807"/>
      <c r="CD11" s="807"/>
      <c r="CE11" s="807"/>
      <c r="CF11" s="807"/>
      <c r="CG11" s="808"/>
      <c r="CH11" s="819"/>
      <c r="CI11" s="820"/>
      <c r="CJ11" s="820"/>
      <c r="CK11" s="820"/>
      <c r="CL11" s="821"/>
      <c r="CM11" s="819"/>
      <c r="CN11" s="820"/>
      <c r="CO11" s="820"/>
      <c r="CP11" s="820"/>
      <c r="CQ11" s="821"/>
      <c r="CR11" s="819"/>
      <c r="CS11" s="820"/>
      <c r="CT11" s="820"/>
      <c r="CU11" s="820"/>
      <c r="CV11" s="821"/>
      <c r="CW11" s="819"/>
      <c r="CX11" s="820"/>
      <c r="CY11" s="820"/>
      <c r="CZ11" s="820"/>
      <c r="DA11" s="821"/>
      <c r="DB11" s="819"/>
      <c r="DC11" s="820"/>
      <c r="DD11" s="820"/>
      <c r="DE11" s="820"/>
      <c r="DF11" s="821"/>
      <c r="DG11" s="819"/>
      <c r="DH11" s="820"/>
      <c r="DI11" s="820"/>
      <c r="DJ11" s="820"/>
      <c r="DK11" s="821"/>
      <c r="DL11" s="819"/>
      <c r="DM11" s="820"/>
      <c r="DN11" s="820"/>
      <c r="DO11" s="820"/>
      <c r="DP11" s="821"/>
      <c r="DQ11" s="819"/>
      <c r="DR11" s="820"/>
      <c r="DS11" s="820"/>
      <c r="DT11" s="820"/>
      <c r="DU11" s="821"/>
      <c r="DV11" s="822"/>
      <c r="DW11" s="823"/>
      <c r="DX11" s="823"/>
      <c r="DY11" s="823"/>
      <c r="DZ11" s="824"/>
      <c r="EA11" s="110"/>
    </row>
    <row r="12" spans="1:131" s="111" customFormat="1" ht="26.25" customHeight="1" x14ac:dyDescent="0.15">
      <c r="A12" s="117">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6</v>
      </c>
      <c r="BR12" s="119"/>
      <c r="BS12" s="806"/>
      <c r="BT12" s="807"/>
      <c r="BU12" s="807"/>
      <c r="BV12" s="807"/>
      <c r="BW12" s="807"/>
      <c r="BX12" s="807"/>
      <c r="BY12" s="807"/>
      <c r="BZ12" s="807"/>
      <c r="CA12" s="807"/>
      <c r="CB12" s="807"/>
      <c r="CC12" s="807"/>
      <c r="CD12" s="807"/>
      <c r="CE12" s="807"/>
      <c r="CF12" s="807"/>
      <c r="CG12" s="80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110"/>
    </row>
    <row r="13" spans="1:131" s="111" customFormat="1" ht="26.25" customHeight="1" x14ac:dyDescent="0.15">
      <c r="A13" s="117">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7</v>
      </c>
      <c r="BR13" s="119"/>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110"/>
    </row>
    <row r="14" spans="1:131" s="111" customFormat="1" ht="26.25" customHeight="1" x14ac:dyDescent="0.15">
      <c r="A14" s="117">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8</v>
      </c>
      <c r="BR14" s="119"/>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110"/>
    </row>
    <row r="15" spans="1:131" s="111" customFormat="1" ht="26.25" customHeight="1" x14ac:dyDescent="0.15">
      <c r="A15" s="117">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9</v>
      </c>
      <c r="BR15" s="119"/>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110"/>
    </row>
    <row r="16" spans="1:131" s="111" customFormat="1" ht="26.25" customHeight="1" x14ac:dyDescent="0.15">
      <c r="A16" s="117">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10</v>
      </c>
      <c r="BR16" s="119"/>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10"/>
    </row>
    <row r="17" spans="1:131" s="111" customFormat="1" ht="26.25" customHeight="1" x14ac:dyDescent="0.15">
      <c r="A17" s="117">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11</v>
      </c>
      <c r="BR17" s="119"/>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10"/>
    </row>
    <row r="18" spans="1:131" s="111" customFormat="1" ht="26.25" customHeight="1" x14ac:dyDescent="0.15">
      <c r="A18" s="117">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12</v>
      </c>
      <c r="BR18" s="119"/>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10"/>
    </row>
    <row r="19" spans="1:131" s="111" customFormat="1" ht="26.25" customHeight="1" x14ac:dyDescent="0.15">
      <c r="A19" s="117">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13</v>
      </c>
      <c r="BR19" s="119"/>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10"/>
    </row>
    <row r="20" spans="1:131" s="111" customFormat="1" ht="26.25" customHeight="1" x14ac:dyDescent="0.15">
      <c r="A20" s="117">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14</v>
      </c>
      <c r="BR20" s="119"/>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10"/>
    </row>
    <row r="21" spans="1:131" s="111" customFormat="1" ht="26.25" customHeight="1" thickBot="1" x14ac:dyDescent="0.2">
      <c r="A21" s="117">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x14ac:dyDescent="0.15">
      <c r="A22" s="117">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346</v>
      </c>
      <c r="BA22" s="844"/>
      <c r="BB22" s="844"/>
      <c r="BC22" s="844"/>
      <c r="BD22" s="845"/>
      <c r="BE22" s="109"/>
      <c r="BF22" s="109"/>
      <c r="BG22" s="109"/>
      <c r="BH22" s="109"/>
      <c r="BI22" s="109"/>
      <c r="BJ22" s="109"/>
      <c r="BK22" s="109"/>
      <c r="BL22" s="109"/>
      <c r="BM22" s="109"/>
      <c r="BN22" s="109"/>
      <c r="BO22" s="109"/>
      <c r="BP22" s="109"/>
      <c r="BQ22" s="118">
        <v>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x14ac:dyDescent="0.2">
      <c r="A23" s="120" t="s">
        <v>347</v>
      </c>
      <c r="B23" s="828" t="s">
        <v>348</v>
      </c>
      <c r="C23" s="829"/>
      <c r="D23" s="829"/>
      <c r="E23" s="829"/>
      <c r="F23" s="829"/>
      <c r="G23" s="829"/>
      <c r="H23" s="829"/>
      <c r="I23" s="829"/>
      <c r="J23" s="829"/>
      <c r="K23" s="829"/>
      <c r="L23" s="829"/>
      <c r="M23" s="829"/>
      <c r="N23" s="829"/>
      <c r="O23" s="829"/>
      <c r="P23" s="830"/>
      <c r="Q23" s="831">
        <v>6676</v>
      </c>
      <c r="R23" s="832"/>
      <c r="S23" s="832"/>
      <c r="T23" s="832"/>
      <c r="U23" s="832"/>
      <c r="V23" s="832">
        <v>6283</v>
      </c>
      <c r="W23" s="832"/>
      <c r="X23" s="832"/>
      <c r="Y23" s="832"/>
      <c r="Z23" s="832"/>
      <c r="AA23" s="832">
        <v>394</v>
      </c>
      <c r="AB23" s="832"/>
      <c r="AC23" s="832"/>
      <c r="AD23" s="832"/>
      <c r="AE23" s="833"/>
      <c r="AF23" s="834">
        <v>388</v>
      </c>
      <c r="AG23" s="832"/>
      <c r="AH23" s="832"/>
      <c r="AI23" s="832"/>
      <c r="AJ23" s="835"/>
      <c r="AK23" s="836"/>
      <c r="AL23" s="837"/>
      <c r="AM23" s="837"/>
      <c r="AN23" s="837"/>
      <c r="AO23" s="837"/>
      <c r="AP23" s="832">
        <v>8569</v>
      </c>
      <c r="AQ23" s="832"/>
      <c r="AR23" s="832"/>
      <c r="AS23" s="832"/>
      <c r="AT23" s="832"/>
      <c r="AU23" s="838"/>
      <c r="AV23" s="838"/>
      <c r="AW23" s="838"/>
      <c r="AX23" s="838"/>
      <c r="AY23" s="839"/>
      <c r="AZ23" s="847" t="s">
        <v>315</v>
      </c>
      <c r="BA23" s="848"/>
      <c r="BB23" s="848"/>
      <c r="BC23" s="848"/>
      <c r="BD23" s="849"/>
      <c r="BE23" s="109"/>
      <c r="BF23" s="109"/>
      <c r="BG23" s="109"/>
      <c r="BH23" s="109"/>
      <c r="BI23" s="109"/>
      <c r="BJ23" s="109"/>
      <c r="BK23" s="109"/>
      <c r="BL23" s="109"/>
      <c r="BM23" s="109"/>
      <c r="BN23" s="109"/>
      <c r="BO23" s="109"/>
      <c r="BP23" s="109"/>
      <c r="BQ23" s="118">
        <v>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x14ac:dyDescent="0.15">
      <c r="A24" s="846" t="s">
        <v>349</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x14ac:dyDescent="0.2">
      <c r="A25" s="787" t="s">
        <v>350</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x14ac:dyDescent="0.15">
      <c r="A26" s="778" t="s">
        <v>322</v>
      </c>
      <c r="B26" s="779"/>
      <c r="C26" s="779"/>
      <c r="D26" s="779"/>
      <c r="E26" s="779"/>
      <c r="F26" s="779"/>
      <c r="G26" s="779"/>
      <c r="H26" s="779"/>
      <c r="I26" s="779"/>
      <c r="J26" s="779"/>
      <c r="K26" s="779"/>
      <c r="L26" s="779"/>
      <c r="M26" s="779"/>
      <c r="N26" s="779"/>
      <c r="O26" s="779"/>
      <c r="P26" s="780"/>
      <c r="Q26" s="755" t="s">
        <v>351</v>
      </c>
      <c r="R26" s="756"/>
      <c r="S26" s="756"/>
      <c r="T26" s="756"/>
      <c r="U26" s="757"/>
      <c r="V26" s="755" t="s">
        <v>352</v>
      </c>
      <c r="W26" s="756"/>
      <c r="X26" s="756"/>
      <c r="Y26" s="756"/>
      <c r="Z26" s="757"/>
      <c r="AA26" s="755" t="s">
        <v>353</v>
      </c>
      <c r="AB26" s="756"/>
      <c r="AC26" s="756"/>
      <c r="AD26" s="756"/>
      <c r="AE26" s="756"/>
      <c r="AF26" s="850" t="s">
        <v>354</v>
      </c>
      <c r="AG26" s="851"/>
      <c r="AH26" s="851"/>
      <c r="AI26" s="851"/>
      <c r="AJ26" s="852"/>
      <c r="AK26" s="756" t="s">
        <v>355</v>
      </c>
      <c r="AL26" s="756"/>
      <c r="AM26" s="756"/>
      <c r="AN26" s="756"/>
      <c r="AO26" s="757"/>
      <c r="AP26" s="755" t="s">
        <v>356</v>
      </c>
      <c r="AQ26" s="756"/>
      <c r="AR26" s="756"/>
      <c r="AS26" s="756"/>
      <c r="AT26" s="757"/>
      <c r="AU26" s="755" t="s">
        <v>357</v>
      </c>
      <c r="AV26" s="756"/>
      <c r="AW26" s="756"/>
      <c r="AX26" s="756"/>
      <c r="AY26" s="757"/>
      <c r="AZ26" s="755" t="s">
        <v>358</v>
      </c>
      <c r="BA26" s="756"/>
      <c r="BB26" s="756"/>
      <c r="BC26" s="756"/>
      <c r="BD26" s="757"/>
      <c r="BE26" s="755" t="s">
        <v>329</v>
      </c>
      <c r="BF26" s="756"/>
      <c r="BG26" s="756"/>
      <c r="BH26" s="756"/>
      <c r="BI26" s="767"/>
      <c r="BJ26" s="108"/>
      <c r="BK26" s="108"/>
      <c r="BL26" s="108"/>
      <c r="BM26" s="108"/>
      <c r="BN26" s="108"/>
      <c r="BO26" s="121"/>
      <c r="BP26" s="121"/>
      <c r="BQ26" s="118">
        <v>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x14ac:dyDescent="0.2">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x14ac:dyDescent="0.15">
      <c r="A28" s="122">
        <v>1</v>
      </c>
      <c r="B28" s="769" t="s">
        <v>359</v>
      </c>
      <c r="C28" s="770"/>
      <c r="D28" s="770"/>
      <c r="E28" s="770"/>
      <c r="F28" s="770"/>
      <c r="G28" s="770"/>
      <c r="H28" s="770"/>
      <c r="I28" s="770"/>
      <c r="J28" s="770"/>
      <c r="K28" s="770"/>
      <c r="L28" s="770"/>
      <c r="M28" s="770"/>
      <c r="N28" s="770"/>
      <c r="O28" s="770"/>
      <c r="P28" s="771"/>
      <c r="Q28" s="860">
        <v>834</v>
      </c>
      <c r="R28" s="861"/>
      <c r="S28" s="861"/>
      <c r="T28" s="861"/>
      <c r="U28" s="861"/>
      <c r="V28" s="861">
        <v>760</v>
      </c>
      <c r="W28" s="861"/>
      <c r="X28" s="861"/>
      <c r="Y28" s="861"/>
      <c r="Z28" s="861"/>
      <c r="AA28" s="861">
        <v>74</v>
      </c>
      <c r="AB28" s="861"/>
      <c r="AC28" s="861"/>
      <c r="AD28" s="861"/>
      <c r="AE28" s="862"/>
      <c r="AF28" s="863">
        <v>74</v>
      </c>
      <c r="AG28" s="861"/>
      <c r="AH28" s="861"/>
      <c r="AI28" s="861"/>
      <c r="AJ28" s="864"/>
      <c r="AK28" s="865">
        <v>63</v>
      </c>
      <c r="AL28" s="856"/>
      <c r="AM28" s="856"/>
      <c r="AN28" s="856"/>
      <c r="AO28" s="856"/>
      <c r="AP28" s="856" t="s">
        <v>360</v>
      </c>
      <c r="AQ28" s="856"/>
      <c r="AR28" s="856"/>
      <c r="AS28" s="856"/>
      <c r="AT28" s="856"/>
      <c r="AU28" s="856" t="s">
        <v>361</v>
      </c>
      <c r="AV28" s="856"/>
      <c r="AW28" s="856"/>
      <c r="AX28" s="856"/>
      <c r="AY28" s="856"/>
      <c r="AZ28" s="857" t="s">
        <v>342</v>
      </c>
      <c r="BA28" s="857"/>
      <c r="BB28" s="857"/>
      <c r="BC28" s="857"/>
      <c r="BD28" s="857"/>
      <c r="BE28" s="858"/>
      <c r="BF28" s="858"/>
      <c r="BG28" s="858"/>
      <c r="BH28" s="858"/>
      <c r="BI28" s="859"/>
      <c r="BJ28" s="108"/>
      <c r="BK28" s="108"/>
      <c r="BL28" s="108"/>
      <c r="BM28" s="108"/>
      <c r="BN28" s="108"/>
      <c r="BO28" s="121"/>
      <c r="BP28" s="121"/>
      <c r="BQ28" s="118">
        <v>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x14ac:dyDescent="0.15">
      <c r="A29" s="122">
        <v>2</v>
      </c>
      <c r="B29" s="793" t="s">
        <v>362</v>
      </c>
      <c r="C29" s="794"/>
      <c r="D29" s="794"/>
      <c r="E29" s="794"/>
      <c r="F29" s="794"/>
      <c r="G29" s="794"/>
      <c r="H29" s="794"/>
      <c r="I29" s="794"/>
      <c r="J29" s="794"/>
      <c r="K29" s="794"/>
      <c r="L29" s="794"/>
      <c r="M29" s="794"/>
      <c r="N29" s="794"/>
      <c r="O29" s="794"/>
      <c r="P29" s="795"/>
      <c r="Q29" s="796">
        <v>1022</v>
      </c>
      <c r="R29" s="797"/>
      <c r="S29" s="797"/>
      <c r="T29" s="797"/>
      <c r="U29" s="797"/>
      <c r="V29" s="797">
        <v>986</v>
      </c>
      <c r="W29" s="797"/>
      <c r="X29" s="797"/>
      <c r="Y29" s="797"/>
      <c r="Z29" s="797"/>
      <c r="AA29" s="797">
        <v>36</v>
      </c>
      <c r="AB29" s="797"/>
      <c r="AC29" s="797"/>
      <c r="AD29" s="797"/>
      <c r="AE29" s="798"/>
      <c r="AF29" s="799">
        <v>36</v>
      </c>
      <c r="AG29" s="800"/>
      <c r="AH29" s="800"/>
      <c r="AI29" s="800"/>
      <c r="AJ29" s="801"/>
      <c r="AK29" s="868">
        <v>140</v>
      </c>
      <c r="AL29" s="869"/>
      <c r="AM29" s="869"/>
      <c r="AN29" s="869"/>
      <c r="AO29" s="869"/>
      <c r="AP29" s="869" t="s">
        <v>360</v>
      </c>
      <c r="AQ29" s="869"/>
      <c r="AR29" s="869"/>
      <c r="AS29" s="869"/>
      <c r="AT29" s="869"/>
      <c r="AU29" s="869" t="s">
        <v>342</v>
      </c>
      <c r="AV29" s="869"/>
      <c r="AW29" s="869"/>
      <c r="AX29" s="869"/>
      <c r="AY29" s="869"/>
      <c r="AZ29" s="870" t="s">
        <v>363</v>
      </c>
      <c r="BA29" s="870"/>
      <c r="BB29" s="870"/>
      <c r="BC29" s="870"/>
      <c r="BD29" s="870"/>
      <c r="BE29" s="866"/>
      <c r="BF29" s="866"/>
      <c r="BG29" s="866"/>
      <c r="BH29" s="866"/>
      <c r="BI29" s="867"/>
      <c r="BJ29" s="108"/>
      <c r="BK29" s="108"/>
      <c r="BL29" s="108"/>
      <c r="BM29" s="108"/>
      <c r="BN29" s="108"/>
      <c r="BO29" s="121"/>
      <c r="BP29" s="121"/>
      <c r="BQ29" s="118">
        <v>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x14ac:dyDescent="0.15">
      <c r="A30" s="122">
        <v>3</v>
      </c>
      <c r="B30" s="793" t="s">
        <v>364</v>
      </c>
      <c r="C30" s="794"/>
      <c r="D30" s="794"/>
      <c r="E30" s="794"/>
      <c r="F30" s="794"/>
      <c r="G30" s="794"/>
      <c r="H30" s="794"/>
      <c r="I30" s="794"/>
      <c r="J30" s="794"/>
      <c r="K30" s="794"/>
      <c r="L30" s="794"/>
      <c r="M30" s="794"/>
      <c r="N30" s="794"/>
      <c r="O30" s="794"/>
      <c r="P30" s="795"/>
      <c r="Q30" s="796">
        <v>111</v>
      </c>
      <c r="R30" s="797"/>
      <c r="S30" s="797"/>
      <c r="T30" s="797"/>
      <c r="U30" s="797"/>
      <c r="V30" s="797">
        <v>104</v>
      </c>
      <c r="W30" s="797"/>
      <c r="X30" s="797"/>
      <c r="Y30" s="797"/>
      <c r="Z30" s="797"/>
      <c r="AA30" s="797">
        <v>7</v>
      </c>
      <c r="AB30" s="797"/>
      <c r="AC30" s="797"/>
      <c r="AD30" s="797"/>
      <c r="AE30" s="798"/>
      <c r="AF30" s="799">
        <v>7</v>
      </c>
      <c r="AG30" s="800"/>
      <c r="AH30" s="800"/>
      <c r="AI30" s="800"/>
      <c r="AJ30" s="801"/>
      <c r="AK30" s="868">
        <v>37</v>
      </c>
      <c r="AL30" s="869"/>
      <c r="AM30" s="869"/>
      <c r="AN30" s="869"/>
      <c r="AO30" s="869"/>
      <c r="AP30" s="869" t="s">
        <v>360</v>
      </c>
      <c r="AQ30" s="869"/>
      <c r="AR30" s="869"/>
      <c r="AS30" s="869"/>
      <c r="AT30" s="869"/>
      <c r="AU30" s="869" t="s">
        <v>342</v>
      </c>
      <c r="AV30" s="869"/>
      <c r="AW30" s="869"/>
      <c r="AX30" s="869"/>
      <c r="AY30" s="869"/>
      <c r="AZ30" s="870" t="s">
        <v>342</v>
      </c>
      <c r="BA30" s="870"/>
      <c r="BB30" s="870"/>
      <c r="BC30" s="870"/>
      <c r="BD30" s="870"/>
      <c r="BE30" s="866"/>
      <c r="BF30" s="866"/>
      <c r="BG30" s="866"/>
      <c r="BH30" s="866"/>
      <c r="BI30" s="867"/>
      <c r="BJ30" s="108"/>
      <c r="BK30" s="108"/>
      <c r="BL30" s="108"/>
      <c r="BM30" s="108"/>
      <c r="BN30" s="108"/>
      <c r="BO30" s="121"/>
      <c r="BP30" s="121"/>
      <c r="BQ30" s="118">
        <v>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x14ac:dyDescent="0.15">
      <c r="A31" s="122">
        <v>4</v>
      </c>
      <c r="B31" s="793" t="s">
        <v>365</v>
      </c>
      <c r="C31" s="794"/>
      <c r="D31" s="794"/>
      <c r="E31" s="794"/>
      <c r="F31" s="794"/>
      <c r="G31" s="794"/>
      <c r="H31" s="794"/>
      <c r="I31" s="794"/>
      <c r="J31" s="794"/>
      <c r="K31" s="794"/>
      <c r="L31" s="794"/>
      <c r="M31" s="794"/>
      <c r="N31" s="794"/>
      <c r="O31" s="794"/>
      <c r="P31" s="795"/>
      <c r="Q31" s="796">
        <v>86</v>
      </c>
      <c r="R31" s="797"/>
      <c r="S31" s="797"/>
      <c r="T31" s="797"/>
      <c r="U31" s="797"/>
      <c r="V31" s="797">
        <v>83</v>
      </c>
      <c r="W31" s="797"/>
      <c r="X31" s="797"/>
      <c r="Y31" s="797"/>
      <c r="Z31" s="797"/>
      <c r="AA31" s="797">
        <v>3</v>
      </c>
      <c r="AB31" s="797"/>
      <c r="AC31" s="797"/>
      <c r="AD31" s="797"/>
      <c r="AE31" s="798"/>
      <c r="AF31" s="799">
        <v>3</v>
      </c>
      <c r="AG31" s="800"/>
      <c r="AH31" s="800"/>
      <c r="AI31" s="800"/>
      <c r="AJ31" s="801"/>
      <c r="AK31" s="868">
        <v>22</v>
      </c>
      <c r="AL31" s="869"/>
      <c r="AM31" s="869"/>
      <c r="AN31" s="869"/>
      <c r="AO31" s="869"/>
      <c r="AP31" s="869" t="s">
        <v>342</v>
      </c>
      <c r="AQ31" s="869"/>
      <c r="AR31" s="869"/>
      <c r="AS31" s="869"/>
      <c r="AT31" s="869"/>
      <c r="AU31" s="869" t="s">
        <v>342</v>
      </c>
      <c r="AV31" s="869"/>
      <c r="AW31" s="869"/>
      <c r="AX31" s="869"/>
      <c r="AY31" s="869"/>
      <c r="AZ31" s="870" t="s">
        <v>360</v>
      </c>
      <c r="BA31" s="870"/>
      <c r="BB31" s="870"/>
      <c r="BC31" s="870"/>
      <c r="BD31" s="870"/>
      <c r="BE31" s="866"/>
      <c r="BF31" s="866"/>
      <c r="BG31" s="866"/>
      <c r="BH31" s="866"/>
      <c r="BI31" s="867"/>
      <c r="BJ31" s="108"/>
      <c r="BK31" s="108"/>
      <c r="BL31" s="108"/>
      <c r="BM31" s="108"/>
      <c r="BN31" s="108"/>
      <c r="BO31" s="121"/>
      <c r="BP31" s="121"/>
      <c r="BQ31" s="118">
        <v>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x14ac:dyDescent="0.15">
      <c r="A32" s="122">
        <v>5</v>
      </c>
      <c r="B32" s="793" t="s">
        <v>366</v>
      </c>
      <c r="C32" s="794"/>
      <c r="D32" s="794"/>
      <c r="E32" s="794"/>
      <c r="F32" s="794"/>
      <c r="G32" s="794"/>
      <c r="H32" s="794"/>
      <c r="I32" s="794"/>
      <c r="J32" s="794"/>
      <c r="K32" s="794"/>
      <c r="L32" s="794"/>
      <c r="M32" s="794"/>
      <c r="N32" s="794"/>
      <c r="O32" s="794"/>
      <c r="P32" s="795"/>
      <c r="Q32" s="796">
        <v>96</v>
      </c>
      <c r="R32" s="797"/>
      <c r="S32" s="797"/>
      <c r="T32" s="797"/>
      <c r="U32" s="797"/>
      <c r="V32" s="797">
        <v>117</v>
      </c>
      <c r="W32" s="797"/>
      <c r="X32" s="797"/>
      <c r="Y32" s="797"/>
      <c r="Z32" s="797"/>
      <c r="AA32" s="797">
        <v>-21</v>
      </c>
      <c r="AB32" s="797"/>
      <c r="AC32" s="797"/>
      <c r="AD32" s="797"/>
      <c r="AE32" s="798"/>
      <c r="AF32" s="799">
        <v>453</v>
      </c>
      <c r="AG32" s="800"/>
      <c r="AH32" s="800"/>
      <c r="AI32" s="800"/>
      <c r="AJ32" s="801"/>
      <c r="AK32" s="868" t="s">
        <v>342</v>
      </c>
      <c r="AL32" s="869"/>
      <c r="AM32" s="869"/>
      <c r="AN32" s="869"/>
      <c r="AO32" s="869"/>
      <c r="AP32" s="869">
        <v>1214</v>
      </c>
      <c r="AQ32" s="869"/>
      <c r="AR32" s="869"/>
      <c r="AS32" s="869"/>
      <c r="AT32" s="869"/>
      <c r="AU32" s="869" t="s">
        <v>342</v>
      </c>
      <c r="AV32" s="869"/>
      <c r="AW32" s="869"/>
      <c r="AX32" s="869"/>
      <c r="AY32" s="869"/>
      <c r="AZ32" s="870" t="s">
        <v>342</v>
      </c>
      <c r="BA32" s="870"/>
      <c r="BB32" s="870"/>
      <c r="BC32" s="870"/>
      <c r="BD32" s="870"/>
      <c r="BE32" s="866" t="s">
        <v>367</v>
      </c>
      <c r="BF32" s="866"/>
      <c r="BG32" s="866"/>
      <c r="BH32" s="866"/>
      <c r="BI32" s="867"/>
      <c r="BJ32" s="108"/>
      <c r="BK32" s="108"/>
      <c r="BL32" s="108"/>
      <c r="BM32" s="108"/>
      <c r="BN32" s="108"/>
      <c r="BO32" s="121"/>
      <c r="BP32" s="121"/>
      <c r="BQ32" s="118">
        <v>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x14ac:dyDescent="0.15">
      <c r="A33" s="122">
        <v>6</v>
      </c>
      <c r="B33" s="793" t="s">
        <v>368</v>
      </c>
      <c r="C33" s="794"/>
      <c r="D33" s="794"/>
      <c r="E33" s="794"/>
      <c r="F33" s="794"/>
      <c r="G33" s="794"/>
      <c r="H33" s="794"/>
      <c r="I33" s="794"/>
      <c r="J33" s="794"/>
      <c r="K33" s="794"/>
      <c r="L33" s="794"/>
      <c r="M33" s="794"/>
      <c r="N33" s="794"/>
      <c r="O33" s="794"/>
      <c r="P33" s="795"/>
      <c r="Q33" s="796">
        <v>103</v>
      </c>
      <c r="R33" s="797"/>
      <c r="S33" s="797"/>
      <c r="T33" s="797"/>
      <c r="U33" s="797"/>
      <c r="V33" s="797">
        <v>103</v>
      </c>
      <c r="W33" s="797"/>
      <c r="X33" s="797"/>
      <c r="Y33" s="797"/>
      <c r="Z33" s="797"/>
      <c r="AA33" s="797">
        <v>1</v>
      </c>
      <c r="AB33" s="797"/>
      <c r="AC33" s="797"/>
      <c r="AD33" s="797"/>
      <c r="AE33" s="798"/>
      <c r="AF33" s="799">
        <v>69</v>
      </c>
      <c r="AG33" s="800"/>
      <c r="AH33" s="800"/>
      <c r="AI33" s="800"/>
      <c r="AJ33" s="801"/>
      <c r="AK33" s="868">
        <v>58</v>
      </c>
      <c r="AL33" s="869"/>
      <c r="AM33" s="869"/>
      <c r="AN33" s="869"/>
      <c r="AO33" s="869"/>
      <c r="AP33" s="869">
        <v>246</v>
      </c>
      <c r="AQ33" s="869"/>
      <c r="AR33" s="869"/>
      <c r="AS33" s="869"/>
      <c r="AT33" s="869"/>
      <c r="AU33" s="869">
        <v>144</v>
      </c>
      <c r="AV33" s="869"/>
      <c r="AW33" s="869"/>
      <c r="AX33" s="869"/>
      <c r="AY33" s="869"/>
      <c r="AZ33" s="870" t="s">
        <v>342</v>
      </c>
      <c r="BA33" s="870"/>
      <c r="BB33" s="870"/>
      <c r="BC33" s="870"/>
      <c r="BD33" s="870"/>
      <c r="BE33" s="866" t="s">
        <v>367</v>
      </c>
      <c r="BF33" s="866"/>
      <c r="BG33" s="866"/>
      <c r="BH33" s="866"/>
      <c r="BI33" s="867"/>
      <c r="BJ33" s="108"/>
      <c r="BK33" s="108"/>
      <c r="BL33" s="108"/>
      <c r="BM33" s="108"/>
      <c r="BN33" s="108"/>
      <c r="BO33" s="121"/>
      <c r="BP33" s="121"/>
      <c r="BQ33" s="118">
        <v>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x14ac:dyDescent="0.15">
      <c r="A34" s="122">
        <v>7</v>
      </c>
      <c r="B34" s="793" t="s">
        <v>369</v>
      </c>
      <c r="C34" s="794"/>
      <c r="D34" s="794"/>
      <c r="E34" s="794"/>
      <c r="F34" s="794"/>
      <c r="G34" s="794"/>
      <c r="H34" s="794"/>
      <c r="I34" s="794"/>
      <c r="J34" s="794"/>
      <c r="K34" s="794"/>
      <c r="L34" s="794"/>
      <c r="M34" s="794"/>
      <c r="N34" s="794"/>
      <c r="O34" s="794"/>
      <c r="P34" s="795"/>
      <c r="Q34" s="796">
        <v>1061</v>
      </c>
      <c r="R34" s="797"/>
      <c r="S34" s="797"/>
      <c r="T34" s="797"/>
      <c r="U34" s="797"/>
      <c r="V34" s="797">
        <v>1084</v>
      </c>
      <c r="W34" s="797"/>
      <c r="X34" s="797"/>
      <c r="Y34" s="797"/>
      <c r="Z34" s="797"/>
      <c r="AA34" s="797">
        <v>-23</v>
      </c>
      <c r="AB34" s="797"/>
      <c r="AC34" s="797"/>
      <c r="AD34" s="797"/>
      <c r="AE34" s="798"/>
      <c r="AF34" s="799">
        <v>276</v>
      </c>
      <c r="AG34" s="800"/>
      <c r="AH34" s="800"/>
      <c r="AI34" s="800"/>
      <c r="AJ34" s="801"/>
      <c r="AK34" s="868">
        <v>386</v>
      </c>
      <c r="AL34" s="869"/>
      <c r="AM34" s="869"/>
      <c r="AN34" s="869"/>
      <c r="AO34" s="869"/>
      <c r="AP34" s="869">
        <v>859</v>
      </c>
      <c r="AQ34" s="869"/>
      <c r="AR34" s="869"/>
      <c r="AS34" s="869"/>
      <c r="AT34" s="869"/>
      <c r="AU34" s="869">
        <v>652</v>
      </c>
      <c r="AV34" s="869"/>
      <c r="AW34" s="869"/>
      <c r="AX34" s="869"/>
      <c r="AY34" s="869"/>
      <c r="AZ34" s="870" t="s">
        <v>342</v>
      </c>
      <c r="BA34" s="870"/>
      <c r="BB34" s="870"/>
      <c r="BC34" s="870"/>
      <c r="BD34" s="870"/>
      <c r="BE34" s="866" t="s">
        <v>367</v>
      </c>
      <c r="BF34" s="866"/>
      <c r="BG34" s="866"/>
      <c r="BH34" s="866"/>
      <c r="BI34" s="867"/>
      <c r="BJ34" s="108"/>
      <c r="BK34" s="108"/>
      <c r="BL34" s="108"/>
      <c r="BM34" s="108"/>
      <c r="BN34" s="108"/>
      <c r="BO34" s="121"/>
      <c r="BP34" s="121"/>
      <c r="BQ34" s="118">
        <v>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x14ac:dyDescent="0.15">
      <c r="A35" s="122">
        <v>8</v>
      </c>
      <c r="B35" s="793" t="s">
        <v>370</v>
      </c>
      <c r="C35" s="794"/>
      <c r="D35" s="794"/>
      <c r="E35" s="794"/>
      <c r="F35" s="794"/>
      <c r="G35" s="794"/>
      <c r="H35" s="794"/>
      <c r="I35" s="794"/>
      <c r="J35" s="794"/>
      <c r="K35" s="794"/>
      <c r="L35" s="794"/>
      <c r="M35" s="794"/>
      <c r="N35" s="794"/>
      <c r="O35" s="794"/>
      <c r="P35" s="795"/>
      <c r="Q35" s="796">
        <v>339</v>
      </c>
      <c r="R35" s="797"/>
      <c r="S35" s="797"/>
      <c r="T35" s="797"/>
      <c r="U35" s="797"/>
      <c r="V35" s="797">
        <v>349</v>
      </c>
      <c r="W35" s="797"/>
      <c r="X35" s="797"/>
      <c r="Y35" s="797"/>
      <c r="Z35" s="797"/>
      <c r="AA35" s="797">
        <v>-10</v>
      </c>
      <c r="AB35" s="797"/>
      <c r="AC35" s="797"/>
      <c r="AD35" s="797"/>
      <c r="AE35" s="798"/>
      <c r="AF35" s="799">
        <v>90</v>
      </c>
      <c r="AG35" s="800"/>
      <c r="AH35" s="800"/>
      <c r="AI35" s="800"/>
      <c r="AJ35" s="801"/>
      <c r="AK35" s="868">
        <v>89</v>
      </c>
      <c r="AL35" s="869"/>
      <c r="AM35" s="869"/>
      <c r="AN35" s="869"/>
      <c r="AO35" s="869"/>
      <c r="AP35" s="869">
        <v>376</v>
      </c>
      <c r="AQ35" s="869"/>
      <c r="AR35" s="869"/>
      <c r="AS35" s="869"/>
      <c r="AT35" s="869"/>
      <c r="AU35" s="869">
        <v>97</v>
      </c>
      <c r="AV35" s="869"/>
      <c r="AW35" s="869"/>
      <c r="AX35" s="869"/>
      <c r="AY35" s="869"/>
      <c r="AZ35" s="870" t="s">
        <v>342</v>
      </c>
      <c r="BA35" s="870"/>
      <c r="BB35" s="870"/>
      <c r="BC35" s="870"/>
      <c r="BD35" s="870"/>
      <c r="BE35" s="866" t="s">
        <v>371</v>
      </c>
      <c r="BF35" s="866"/>
      <c r="BG35" s="866"/>
      <c r="BH35" s="866"/>
      <c r="BI35" s="867"/>
      <c r="BJ35" s="108"/>
      <c r="BK35" s="108"/>
      <c r="BL35" s="108"/>
      <c r="BM35" s="108"/>
      <c r="BN35" s="108"/>
      <c r="BO35" s="121"/>
      <c r="BP35" s="121"/>
      <c r="BQ35" s="118">
        <v>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x14ac:dyDescent="0.15">
      <c r="A36" s="122">
        <v>9</v>
      </c>
      <c r="B36" s="793" t="s">
        <v>372</v>
      </c>
      <c r="C36" s="794"/>
      <c r="D36" s="794"/>
      <c r="E36" s="794"/>
      <c r="F36" s="794"/>
      <c r="G36" s="794"/>
      <c r="H36" s="794"/>
      <c r="I36" s="794"/>
      <c r="J36" s="794"/>
      <c r="K36" s="794"/>
      <c r="L36" s="794"/>
      <c r="M36" s="794"/>
      <c r="N36" s="794"/>
      <c r="O36" s="794"/>
      <c r="P36" s="795"/>
      <c r="Q36" s="796">
        <v>63</v>
      </c>
      <c r="R36" s="797"/>
      <c r="S36" s="797"/>
      <c r="T36" s="797"/>
      <c r="U36" s="797"/>
      <c r="V36" s="797">
        <v>18</v>
      </c>
      <c r="W36" s="797"/>
      <c r="X36" s="797"/>
      <c r="Y36" s="797"/>
      <c r="Z36" s="797"/>
      <c r="AA36" s="797">
        <v>46</v>
      </c>
      <c r="AB36" s="797"/>
      <c r="AC36" s="797"/>
      <c r="AD36" s="797"/>
      <c r="AE36" s="798"/>
      <c r="AF36" s="799">
        <v>46</v>
      </c>
      <c r="AG36" s="800"/>
      <c r="AH36" s="800"/>
      <c r="AI36" s="800"/>
      <c r="AJ36" s="801"/>
      <c r="AK36" s="868">
        <v>8</v>
      </c>
      <c r="AL36" s="869"/>
      <c r="AM36" s="869"/>
      <c r="AN36" s="869"/>
      <c r="AO36" s="869"/>
      <c r="AP36" s="869">
        <v>88</v>
      </c>
      <c r="AQ36" s="869"/>
      <c r="AR36" s="869"/>
      <c r="AS36" s="869"/>
      <c r="AT36" s="869"/>
      <c r="AU36" s="869">
        <v>61</v>
      </c>
      <c r="AV36" s="869"/>
      <c r="AW36" s="869"/>
      <c r="AX36" s="869"/>
      <c r="AY36" s="869"/>
      <c r="AZ36" s="870" t="s">
        <v>342</v>
      </c>
      <c r="BA36" s="870"/>
      <c r="BB36" s="870"/>
      <c r="BC36" s="870"/>
      <c r="BD36" s="870"/>
      <c r="BE36" s="866" t="s">
        <v>373</v>
      </c>
      <c r="BF36" s="866"/>
      <c r="BG36" s="866"/>
      <c r="BH36" s="866"/>
      <c r="BI36" s="867"/>
      <c r="BJ36" s="108"/>
      <c r="BK36" s="108"/>
      <c r="BL36" s="108"/>
      <c r="BM36" s="108"/>
      <c r="BN36" s="108"/>
      <c r="BO36" s="121"/>
      <c r="BP36" s="121"/>
      <c r="BQ36" s="118">
        <v>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x14ac:dyDescent="0.15">
      <c r="A37" s="122">
        <v>10</v>
      </c>
      <c r="B37" s="793" t="s">
        <v>374</v>
      </c>
      <c r="C37" s="794"/>
      <c r="D37" s="794"/>
      <c r="E37" s="794"/>
      <c r="F37" s="794"/>
      <c r="G37" s="794"/>
      <c r="H37" s="794"/>
      <c r="I37" s="794"/>
      <c r="J37" s="794"/>
      <c r="K37" s="794"/>
      <c r="L37" s="794"/>
      <c r="M37" s="794"/>
      <c r="N37" s="794"/>
      <c r="O37" s="794"/>
      <c r="P37" s="795"/>
      <c r="Q37" s="796">
        <v>330</v>
      </c>
      <c r="R37" s="797"/>
      <c r="S37" s="797"/>
      <c r="T37" s="797"/>
      <c r="U37" s="797"/>
      <c r="V37" s="797">
        <v>332</v>
      </c>
      <c r="W37" s="797"/>
      <c r="X37" s="797"/>
      <c r="Y37" s="797"/>
      <c r="Z37" s="797"/>
      <c r="AA37" s="797">
        <v>7</v>
      </c>
      <c r="AB37" s="797"/>
      <c r="AC37" s="797"/>
      <c r="AD37" s="797"/>
      <c r="AE37" s="798"/>
      <c r="AF37" s="799">
        <v>7</v>
      </c>
      <c r="AG37" s="800"/>
      <c r="AH37" s="800"/>
      <c r="AI37" s="800"/>
      <c r="AJ37" s="801"/>
      <c r="AK37" s="868">
        <v>176</v>
      </c>
      <c r="AL37" s="869"/>
      <c r="AM37" s="869"/>
      <c r="AN37" s="869"/>
      <c r="AO37" s="869"/>
      <c r="AP37" s="869">
        <v>2040</v>
      </c>
      <c r="AQ37" s="869"/>
      <c r="AR37" s="869"/>
      <c r="AS37" s="869"/>
      <c r="AT37" s="869"/>
      <c r="AU37" s="869">
        <v>1950</v>
      </c>
      <c r="AV37" s="869"/>
      <c r="AW37" s="869"/>
      <c r="AX37" s="869"/>
      <c r="AY37" s="869"/>
      <c r="AZ37" s="870" t="s">
        <v>360</v>
      </c>
      <c r="BA37" s="870"/>
      <c r="BB37" s="870"/>
      <c r="BC37" s="870"/>
      <c r="BD37" s="870"/>
      <c r="BE37" s="866" t="s">
        <v>373</v>
      </c>
      <c r="BF37" s="866"/>
      <c r="BG37" s="866"/>
      <c r="BH37" s="866"/>
      <c r="BI37" s="867"/>
      <c r="BJ37" s="108"/>
      <c r="BK37" s="108"/>
      <c r="BL37" s="108"/>
      <c r="BM37" s="108"/>
      <c r="BN37" s="108"/>
      <c r="BO37" s="121"/>
      <c r="BP37" s="121"/>
      <c r="BQ37" s="118">
        <v>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x14ac:dyDescent="0.15">
      <c r="A38" s="122">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108"/>
      <c r="BK38" s="108"/>
      <c r="BL38" s="108"/>
      <c r="BM38" s="108"/>
      <c r="BN38" s="108"/>
      <c r="BO38" s="121"/>
      <c r="BP38" s="121"/>
      <c r="BQ38" s="118">
        <v>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x14ac:dyDescent="0.15">
      <c r="A39" s="122">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08"/>
      <c r="BK39" s="108"/>
      <c r="BL39" s="108"/>
      <c r="BM39" s="108"/>
      <c r="BN39" s="108"/>
      <c r="BO39" s="121"/>
      <c r="BP39" s="121"/>
      <c r="BQ39" s="118">
        <v>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x14ac:dyDescent="0.15">
      <c r="A40" s="117">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08"/>
      <c r="BK40" s="108"/>
      <c r="BL40" s="108"/>
      <c r="BM40" s="108"/>
      <c r="BN40" s="108"/>
      <c r="BO40" s="121"/>
      <c r="BP40" s="121"/>
      <c r="BQ40" s="118">
        <v>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x14ac:dyDescent="0.15">
      <c r="A41" s="117">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08"/>
      <c r="BK41" s="108"/>
      <c r="BL41" s="108"/>
      <c r="BM41" s="108"/>
      <c r="BN41" s="108"/>
      <c r="BO41" s="121"/>
      <c r="BP41" s="121"/>
      <c r="BQ41" s="118">
        <v>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x14ac:dyDescent="0.15">
      <c r="A42" s="117">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08"/>
      <c r="BK42" s="108"/>
      <c r="BL42" s="108"/>
      <c r="BM42" s="108"/>
      <c r="BN42" s="108"/>
      <c r="BO42" s="121"/>
      <c r="BP42" s="121"/>
      <c r="BQ42" s="118">
        <v>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x14ac:dyDescent="0.15">
      <c r="A43" s="117">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x14ac:dyDescent="0.15">
      <c r="A44" s="117">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x14ac:dyDescent="0.15">
      <c r="A45" s="117">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x14ac:dyDescent="0.15">
      <c r="A46" s="117">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x14ac:dyDescent="0.15">
      <c r="A47" s="117">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x14ac:dyDescent="0.15">
      <c r="A48" s="117">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x14ac:dyDescent="0.15">
      <c r="A49" s="117">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x14ac:dyDescent="0.15">
      <c r="A50" s="117">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x14ac:dyDescent="0.15">
      <c r="A51" s="117">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x14ac:dyDescent="0.15">
      <c r="A52" s="117">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x14ac:dyDescent="0.15">
      <c r="A53" s="117">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x14ac:dyDescent="0.15">
      <c r="A54" s="117">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x14ac:dyDescent="0.15">
      <c r="A55" s="117">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x14ac:dyDescent="0.15">
      <c r="A56" s="117">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x14ac:dyDescent="0.15">
      <c r="A57" s="117">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x14ac:dyDescent="0.15">
      <c r="A58" s="117">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x14ac:dyDescent="0.15">
      <c r="A59" s="117">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x14ac:dyDescent="0.15">
      <c r="A60" s="117">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x14ac:dyDescent="0.2">
      <c r="A61" s="117">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x14ac:dyDescent="0.15">
      <c r="A62" s="117">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375</v>
      </c>
      <c r="BK62" s="844"/>
      <c r="BL62" s="844"/>
      <c r="BM62" s="844"/>
      <c r="BN62" s="845"/>
      <c r="BO62" s="121"/>
      <c r="BP62" s="121"/>
      <c r="BQ62" s="118">
        <v>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x14ac:dyDescent="0.2">
      <c r="A63" s="120" t="s">
        <v>347</v>
      </c>
      <c r="B63" s="828" t="s">
        <v>376</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1061</v>
      </c>
      <c r="AG63" s="880"/>
      <c r="AH63" s="880"/>
      <c r="AI63" s="880"/>
      <c r="AJ63" s="881"/>
      <c r="AK63" s="882"/>
      <c r="AL63" s="877"/>
      <c r="AM63" s="877"/>
      <c r="AN63" s="877"/>
      <c r="AO63" s="877"/>
      <c r="AP63" s="880">
        <v>4823</v>
      </c>
      <c r="AQ63" s="880"/>
      <c r="AR63" s="880"/>
      <c r="AS63" s="880"/>
      <c r="AT63" s="880"/>
      <c r="AU63" s="880">
        <v>2904</v>
      </c>
      <c r="AV63" s="880"/>
      <c r="AW63" s="880"/>
      <c r="AX63" s="880"/>
      <c r="AY63" s="880"/>
      <c r="AZ63" s="884"/>
      <c r="BA63" s="884"/>
      <c r="BB63" s="884"/>
      <c r="BC63" s="884"/>
      <c r="BD63" s="884"/>
      <c r="BE63" s="885"/>
      <c r="BF63" s="885"/>
      <c r="BG63" s="885"/>
      <c r="BH63" s="885"/>
      <c r="BI63" s="886"/>
      <c r="BJ63" s="887" t="s">
        <v>71</v>
      </c>
      <c r="BK63" s="888"/>
      <c r="BL63" s="888"/>
      <c r="BM63" s="888"/>
      <c r="BN63" s="889"/>
      <c r="BO63" s="121"/>
      <c r="BP63" s="121"/>
      <c r="BQ63" s="118">
        <v>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x14ac:dyDescent="0.2">
      <c r="A65" s="108" t="s">
        <v>377</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x14ac:dyDescent="0.15">
      <c r="A66" s="778" t="s">
        <v>378</v>
      </c>
      <c r="B66" s="779"/>
      <c r="C66" s="779"/>
      <c r="D66" s="779"/>
      <c r="E66" s="779"/>
      <c r="F66" s="779"/>
      <c r="G66" s="779"/>
      <c r="H66" s="779"/>
      <c r="I66" s="779"/>
      <c r="J66" s="779"/>
      <c r="K66" s="779"/>
      <c r="L66" s="779"/>
      <c r="M66" s="779"/>
      <c r="N66" s="779"/>
      <c r="O66" s="779"/>
      <c r="P66" s="780"/>
      <c r="Q66" s="755" t="s">
        <v>379</v>
      </c>
      <c r="R66" s="756"/>
      <c r="S66" s="756"/>
      <c r="T66" s="756"/>
      <c r="U66" s="757"/>
      <c r="V66" s="755" t="s">
        <v>380</v>
      </c>
      <c r="W66" s="756"/>
      <c r="X66" s="756"/>
      <c r="Y66" s="756"/>
      <c r="Z66" s="757"/>
      <c r="AA66" s="755" t="s">
        <v>381</v>
      </c>
      <c r="AB66" s="756"/>
      <c r="AC66" s="756"/>
      <c r="AD66" s="756"/>
      <c r="AE66" s="757"/>
      <c r="AF66" s="890" t="s">
        <v>354</v>
      </c>
      <c r="AG66" s="851"/>
      <c r="AH66" s="851"/>
      <c r="AI66" s="851"/>
      <c r="AJ66" s="891"/>
      <c r="AK66" s="755" t="s">
        <v>355</v>
      </c>
      <c r="AL66" s="779"/>
      <c r="AM66" s="779"/>
      <c r="AN66" s="779"/>
      <c r="AO66" s="780"/>
      <c r="AP66" s="755" t="s">
        <v>382</v>
      </c>
      <c r="AQ66" s="756"/>
      <c r="AR66" s="756"/>
      <c r="AS66" s="756"/>
      <c r="AT66" s="757"/>
      <c r="AU66" s="755" t="s">
        <v>383</v>
      </c>
      <c r="AV66" s="756"/>
      <c r="AW66" s="756"/>
      <c r="AX66" s="756"/>
      <c r="AY66" s="757"/>
      <c r="AZ66" s="755" t="s">
        <v>329</v>
      </c>
      <c r="BA66" s="756"/>
      <c r="BB66" s="756"/>
      <c r="BC66" s="756"/>
      <c r="BD66" s="767"/>
      <c r="BE66" s="121"/>
      <c r="BF66" s="121"/>
      <c r="BG66" s="121"/>
      <c r="BH66" s="121"/>
      <c r="BI66" s="121"/>
      <c r="BJ66" s="121"/>
      <c r="BK66" s="121"/>
      <c r="BL66" s="121"/>
      <c r="BM66" s="121"/>
      <c r="BN66" s="121"/>
      <c r="BO66" s="121"/>
      <c r="BP66" s="121"/>
      <c r="BQ66" s="118">
        <v>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x14ac:dyDescent="0.2">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x14ac:dyDescent="0.15">
      <c r="A68" s="114">
        <v>1</v>
      </c>
      <c r="B68" s="907" t="s">
        <v>384</v>
      </c>
      <c r="C68" s="908"/>
      <c r="D68" s="908"/>
      <c r="E68" s="908"/>
      <c r="F68" s="908"/>
      <c r="G68" s="908"/>
      <c r="H68" s="908"/>
      <c r="I68" s="908"/>
      <c r="J68" s="908"/>
      <c r="K68" s="908"/>
      <c r="L68" s="908"/>
      <c r="M68" s="908"/>
      <c r="N68" s="908"/>
      <c r="O68" s="908"/>
      <c r="P68" s="909"/>
      <c r="Q68" s="910">
        <v>1072</v>
      </c>
      <c r="R68" s="904"/>
      <c r="S68" s="904"/>
      <c r="T68" s="904"/>
      <c r="U68" s="904"/>
      <c r="V68" s="904">
        <v>1068</v>
      </c>
      <c r="W68" s="904"/>
      <c r="X68" s="904"/>
      <c r="Y68" s="904"/>
      <c r="Z68" s="904"/>
      <c r="AA68" s="904">
        <v>4</v>
      </c>
      <c r="AB68" s="904"/>
      <c r="AC68" s="904"/>
      <c r="AD68" s="904"/>
      <c r="AE68" s="904"/>
      <c r="AF68" s="904">
        <v>4</v>
      </c>
      <c r="AG68" s="904"/>
      <c r="AH68" s="904"/>
      <c r="AI68" s="904"/>
      <c r="AJ68" s="904"/>
      <c r="AK68" s="904" t="s">
        <v>363</v>
      </c>
      <c r="AL68" s="904"/>
      <c r="AM68" s="904"/>
      <c r="AN68" s="904"/>
      <c r="AO68" s="904"/>
      <c r="AP68" s="904" t="s">
        <v>342</v>
      </c>
      <c r="AQ68" s="904"/>
      <c r="AR68" s="904"/>
      <c r="AS68" s="904"/>
      <c r="AT68" s="904"/>
      <c r="AU68" s="904" t="s">
        <v>363</v>
      </c>
      <c r="AV68" s="904"/>
      <c r="AW68" s="904"/>
      <c r="AX68" s="904"/>
      <c r="AY68" s="904"/>
      <c r="AZ68" s="905"/>
      <c r="BA68" s="905"/>
      <c r="BB68" s="905"/>
      <c r="BC68" s="905"/>
      <c r="BD68" s="906"/>
      <c r="BE68" s="121"/>
      <c r="BF68" s="121"/>
      <c r="BG68" s="121"/>
      <c r="BH68" s="121"/>
      <c r="BI68" s="121"/>
      <c r="BJ68" s="121"/>
      <c r="BK68" s="121"/>
      <c r="BL68" s="121"/>
      <c r="BM68" s="121"/>
      <c r="BN68" s="121"/>
      <c r="BO68" s="121"/>
      <c r="BP68" s="121"/>
      <c r="BQ68" s="118">
        <v>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x14ac:dyDescent="0.15">
      <c r="A69" s="117">
        <v>2</v>
      </c>
      <c r="B69" s="911" t="s">
        <v>385</v>
      </c>
      <c r="C69" s="912"/>
      <c r="D69" s="912"/>
      <c r="E69" s="912"/>
      <c r="F69" s="912"/>
      <c r="G69" s="912"/>
      <c r="H69" s="912"/>
      <c r="I69" s="912"/>
      <c r="J69" s="912"/>
      <c r="K69" s="912"/>
      <c r="L69" s="912"/>
      <c r="M69" s="912"/>
      <c r="N69" s="912"/>
      <c r="O69" s="912"/>
      <c r="P69" s="913"/>
      <c r="Q69" s="914">
        <v>83</v>
      </c>
      <c r="R69" s="869"/>
      <c r="S69" s="869"/>
      <c r="T69" s="869"/>
      <c r="U69" s="869"/>
      <c r="V69" s="869">
        <v>70</v>
      </c>
      <c r="W69" s="869"/>
      <c r="X69" s="869"/>
      <c r="Y69" s="869"/>
      <c r="Z69" s="869"/>
      <c r="AA69" s="869">
        <v>13</v>
      </c>
      <c r="AB69" s="869"/>
      <c r="AC69" s="869"/>
      <c r="AD69" s="869"/>
      <c r="AE69" s="869"/>
      <c r="AF69" s="869">
        <v>13</v>
      </c>
      <c r="AG69" s="869"/>
      <c r="AH69" s="869"/>
      <c r="AI69" s="869"/>
      <c r="AJ69" s="869"/>
      <c r="AK69" s="869" t="s">
        <v>342</v>
      </c>
      <c r="AL69" s="869"/>
      <c r="AM69" s="869"/>
      <c r="AN69" s="869"/>
      <c r="AO69" s="869"/>
      <c r="AP69" s="869" t="s">
        <v>342</v>
      </c>
      <c r="AQ69" s="869"/>
      <c r="AR69" s="869"/>
      <c r="AS69" s="869"/>
      <c r="AT69" s="869"/>
      <c r="AU69" s="869" t="s">
        <v>361</v>
      </c>
      <c r="AV69" s="869"/>
      <c r="AW69" s="869"/>
      <c r="AX69" s="869"/>
      <c r="AY69" s="869"/>
      <c r="AZ69" s="915"/>
      <c r="BA69" s="915"/>
      <c r="BB69" s="915"/>
      <c r="BC69" s="915"/>
      <c r="BD69" s="916"/>
      <c r="BE69" s="121"/>
      <c r="BF69" s="121"/>
      <c r="BG69" s="121"/>
      <c r="BH69" s="121"/>
      <c r="BI69" s="121"/>
      <c r="BJ69" s="121"/>
      <c r="BK69" s="121"/>
      <c r="BL69" s="121"/>
      <c r="BM69" s="121"/>
      <c r="BN69" s="121"/>
      <c r="BO69" s="121"/>
      <c r="BP69" s="121"/>
      <c r="BQ69" s="118">
        <v>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x14ac:dyDescent="0.15">
      <c r="A70" s="117">
        <v>3</v>
      </c>
      <c r="B70" s="911" t="s">
        <v>386</v>
      </c>
      <c r="C70" s="912"/>
      <c r="D70" s="912"/>
      <c r="E70" s="912"/>
      <c r="F70" s="912"/>
      <c r="G70" s="912"/>
      <c r="H70" s="912"/>
      <c r="I70" s="912"/>
      <c r="J70" s="912"/>
      <c r="K70" s="912"/>
      <c r="L70" s="912"/>
      <c r="M70" s="912"/>
      <c r="N70" s="912"/>
      <c r="O70" s="912"/>
      <c r="P70" s="913"/>
      <c r="Q70" s="914">
        <v>7334</v>
      </c>
      <c r="R70" s="869"/>
      <c r="S70" s="869"/>
      <c r="T70" s="869"/>
      <c r="U70" s="869"/>
      <c r="V70" s="869">
        <v>6742</v>
      </c>
      <c r="W70" s="869"/>
      <c r="X70" s="869"/>
      <c r="Y70" s="869"/>
      <c r="Z70" s="869"/>
      <c r="AA70" s="869">
        <v>592</v>
      </c>
      <c r="AB70" s="869"/>
      <c r="AC70" s="869"/>
      <c r="AD70" s="869"/>
      <c r="AE70" s="869"/>
      <c r="AF70" s="869">
        <v>592</v>
      </c>
      <c r="AG70" s="869"/>
      <c r="AH70" s="869"/>
      <c r="AI70" s="869"/>
      <c r="AJ70" s="869"/>
      <c r="AK70" s="869" t="s">
        <v>342</v>
      </c>
      <c r="AL70" s="869"/>
      <c r="AM70" s="869"/>
      <c r="AN70" s="869"/>
      <c r="AO70" s="869"/>
      <c r="AP70" s="869" t="s">
        <v>342</v>
      </c>
      <c r="AQ70" s="869"/>
      <c r="AR70" s="869"/>
      <c r="AS70" s="869"/>
      <c r="AT70" s="869"/>
      <c r="AU70" s="869" t="s">
        <v>342</v>
      </c>
      <c r="AV70" s="869"/>
      <c r="AW70" s="869"/>
      <c r="AX70" s="869"/>
      <c r="AY70" s="869"/>
      <c r="AZ70" s="915"/>
      <c r="BA70" s="915"/>
      <c r="BB70" s="915"/>
      <c r="BC70" s="915"/>
      <c r="BD70" s="916"/>
      <c r="BE70" s="121"/>
      <c r="BF70" s="121"/>
      <c r="BG70" s="121"/>
      <c r="BH70" s="121"/>
      <c r="BI70" s="121"/>
      <c r="BJ70" s="121"/>
      <c r="BK70" s="121"/>
      <c r="BL70" s="121"/>
      <c r="BM70" s="121"/>
      <c r="BN70" s="121"/>
      <c r="BO70" s="121"/>
      <c r="BP70" s="121"/>
      <c r="BQ70" s="118">
        <v>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x14ac:dyDescent="0.15">
      <c r="A71" s="117">
        <v>4</v>
      </c>
      <c r="B71" s="911" t="s">
        <v>387</v>
      </c>
      <c r="C71" s="912"/>
      <c r="D71" s="912"/>
      <c r="E71" s="912"/>
      <c r="F71" s="912"/>
      <c r="G71" s="912"/>
      <c r="H71" s="912"/>
      <c r="I71" s="912"/>
      <c r="J71" s="912"/>
      <c r="K71" s="912"/>
      <c r="L71" s="912"/>
      <c r="M71" s="912"/>
      <c r="N71" s="912"/>
      <c r="O71" s="912"/>
      <c r="P71" s="913"/>
      <c r="Q71" s="914">
        <v>35</v>
      </c>
      <c r="R71" s="869"/>
      <c r="S71" s="869"/>
      <c r="T71" s="869"/>
      <c r="U71" s="869"/>
      <c r="V71" s="869">
        <v>33</v>
      </c>
      <c r="W71" s="869"/>
      <c r="X71" s="869"/>
      <c r="Y71" s="869"/>
      <c r="Z71" s="869"/>
      <c r="AA71" s="869">
        <v>2</v>
      </c>
      <c r="AB71" s="869"/>
      <c r="AC71" s="869"/>
      <c r="AD71" s="869"/>
      <c r="AE71" s="869"/>
      <c r="AF71" s="869">
        <v>2</v>
      </c>
      <c r="AG71" s="869"/>
      <c r="AH71" s="869"/>
      <c r="AI71" s="869"/>
      <c r="AJ71" s="869"/>
      <c r="AK71" s="869">
        <v>8</v>
      </c>
      <c r="AL71" s="869"/>
      <c r="AM71" s="869"/>
      <c r="AN71" s="869"/>
      <c r="AO71" s="869"/>
      <c r="AP71" s="869" t="s">
        <v>342</v>
      </c>
      <c r="AQ71" s="869"/>
      <c r="AR71" s="869"/>
      <c r="AS71" s="869"/>
      <c r="AT71" s="869"/>
      <c r="AU71" s="869" t="s">
        <v>361</v>
      </c>
      <c r="AV71" s="869"/>
      <c r="AW71" s="869"/>
      <c r="AX71" s="869"/>
      <c r="AY71" s="869"/>
      <c r="AZ71" s="915"/>
      <c r="BA71" s="915"/>
      <c r="BB71" s="915"/>
      <c r="BC71" s="915"/>
      <c r="BD71" s="916"/>
      <c r="BE71" s="121"/>
      <c r="BF71" s="121"/>
      <c r="BG71" s="121"/>
      <c r="BH71" s="121"/>
      <c r="BI71" s="121"/>
      <c r="BJ71" s="121"/>
      <c r="BK71" s="121"/>
      <c r="BL71" s="121"/>
      <c r="BM71" s="121"/>
      <c r="BN71" s="121"/>
      <c r="BO71" s="121"/>
      <c r="BP71" s="121"/>
      <c r="BQ71" s="118">
        <v>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x14ac:dyDescent="0.15">
      <c r="A72" s="117">
        <v>5</v>
      </c>
      <c r="B72" s="911" t="s">
        <v>388</v>
      </c>
      <c r="C72" s="912"/>
      <c r="D72" s="912"/>
      <c r="E72" s="912"/>
      <c r="F72" s="912"/>
      <c r="G72" s="912"/>
      <c r="H72" s="912"/>
      <c r="I72" s="912"/>
      <c r="J72" s="912"/>
      <c r="K72" s="912"/>
      <c r="L72" s="912"/>
      <c r="M72" s="912"/>
      <c r="N72" s="912"/>
      <c r="O72" s="912"/>
      <c r="P72" s="913"/>
      <c r="Q72" s="914">
        <v>7260</v>
      </c>
      <c r="R72" s="869"/>
      <c r="S72" s="869"/>
      <c r="T72" s="869"/>
      <c r="U72" s="869"/>
      <c r="V72" s="869">
        <v>7160</v>
      </c>
      <c r="W72" s="869"/>
      <c r="X72" s="869"/>
      <c r="Y72" s="869"/>
      <c r="Z72" s="869"/>
      <c r="AA72" s="869">
        <v>101</v>
      </c>
      <c r="AB72" s="869"/>
      <c r="AC72" s="869"/>
      <c r="AD72" s="869"/>
      <c r="AE72" s="869"/>
      <c r="AF72" s="869">
        <v>101</v>
      </c>
      <c r="AG72" s="869"/>
      <c r="AH72" s="869"/>
      <c r="AI72" s="869"/>
      <c r="AJ72" s="869"/>
      <c r="AK72" s="869">
        <v>52</v>
      </c>
      <c r="AL72" s="869"/>
      <c r="AM72" s="869"/>
      <c r="AN72" s="869"/>
      <c r="AO72" s="869"/>
      <c r="AP72" s="869">
        <v>4467</v>
      </c>
      <c r="AQ72" s="869"/>
      <c r="AR72" s="869"/>
      <c r="AS72" s="869"/>
      <c r="AT72" s="869"/>
      <c r="AU72" s="869">
        <v>107</v>
      </c>
      <c r="AV72" s="869"/>
      <c r="AW72" s="869"/>
      <c r="AX72" s="869"/>
      <c r="AY72" s="869"/>
      <c r="AZ72" s="915"/>
      <c r="BA72" s="915"/>
      <c r="BB72" s="915"/>
      <c r="BC72" s="915"/>
      <c r="BD72" s="916"/>
      <c r="BE72" s="121"/>
      <c r="BF72" s="121"/>
      <c r="BG72" s="121"/>
      <c r="BH72" s="121"/>
      <c r="BI72" s="121"/>
      <c r="BJ72" s="121"/>
      <c r="BK72" s="121"/>
      <c r="BL72" s="121"/>
      <c r="BM72" s="121"/>
      <c r="BN72" s="121"/>
      <c r="BO72" s="121"/>
      <c r="BP72" s="121"/>
      <c r="BQ72" s="118">
        <v>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x14ac:dyDescent="0.15">
      <c r="A73" s="117">
        <v>6</v>
      </c>
      <c r="B73" s="911" t="s">
        <v>389</v>
      </c>
      <c r="C73" s="912"/>
      <c r="D73" s="912"/>
      <c r="E73" s="912"/>
      <c r="F73" s="912"/>
      <c r="G73" s="912"/>
      <c r="H73" s="912"/>
      <c r="I73" s="912"/>
      <c r="J73" s="912"/>
      <c r="K73" s="912"/>
      <c r="L73" s="912"/>
      <c r="M73" s="912"/>
      <c r="N73" s="912"/>
      <c r="O73" s="912"/>
      <c r="P73" s="913"/>
      <c r="Q73" s="914">
        <v>1451</v>
      </c>
      <c r="R73" s="869"/>
      <c r="S73" s="869"/>
      <c r="T73" s="869"/>
      <c r="U73" s="869"/>
      <c r="V73" s="869">
        <v>1409</v>
      </c>
      <c r="W73" s="869"/>
      <c r="X73" s="869"/>
      <c r="Y73" s="869"/>
      <c r="Z73" s="869"/>
      <c r="AA73" s="869">
        <v>43</v>
      </c>
      <c r="AB73" s="869"/>
      <c r="AC73" s="869"/>
      <c r="AD73" s="869"/>
      <c r="AE73" s="869"/>
      <c r="AF73" s="869">
        <v>43</v>
      </c>
      <c r="AG73" s="869"/>
      <c r="AH73" s="869"/>
      <c r="AI73" s="869"/>
      <c r="AJ73" s="869"/>
      <c r="AK73" s="869" t="s">
        <v>342</v>
      </c>
      <c r="AL73" s="869"/>
      <c r="AM73" s="869"/>
      <c r="AN73" s="869"/>
      <c r="AO73" s="869"/>
      <c r="AP73" s="869">
        <v>1478</v>
      </c>
      <c r="AQ73" s="869"/>
      <c r="AR73" s="869"/>
      <c r="AS73" s="869"/>
      <c r="AT73" s="869"/>
      <c r="AU73" s="869">
        <v>92</v>
      </c>
      <c r="AV73" s="869"/>
      <c r="AW73" s="869"/>
      <c r="AX73" s="869"/>
      <c r="AY73" s="869"/>
      <c r="AZ73" s="915"/>
      <c r="BA73" s="915"/>
      <c r="BB73" s="915"/>
      <c r="BC73" s="915"/>
      <c r="BD73" s="916"/>
      <c r="BE73" s="121"/>
      <c r="BF73" s="121"/>
      <c r="BG73" s="121"/>
      <c r="BH73" s="121"/>
      <c r="BI73" s="121"/>
      <c r="BJ73" s="121"/>
      <c r="BK73" s="121"/>
      <c r="BL73" s="121"/>
      <c r="BM73" s="121"/>
      <c r="BN73" s="121"/>
      <c r="BO73" s="121"/>
      <c r="BP73" s="121"/>
      <c r="BQ73" s="118">
        <v>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x14ac:dyDescent="0.15">
      <c r="A74" s="117">
        <v>7</v>
      </c>
      <c r="B74" s="911" t="s">
        <v>390</v>
      </c>
      <c r="C74" s="912"/>
      <c r="D74" s="912"/>
      <c r="E74" s="912"/>
      <c r="F74" s="912"/>
      <c r="G74" s="912"/>
      <c r="H74" s="912"/>
      <c r="I74" s="912"/>
      <c r="J74" s="912"/>
      <c r="K74" s="912"/>
      <c r="L74" s="912"/>
      <c r="M74" s="912"/>
      <c r="N74" s="912"/>
      <c r="O74" s="912"/>
      <c r="P74" s="913"/>
      <c r="Q74" s="914">
        <v>754</v>
      </c>
      <c r="R74" s="869"/>
      <c r="S74" s="869"/>
      <c r="T74" s="869"/>
      <c r="U74" s="869"/>
      <c r="V74" s="869">
        <v>715</v>
      </c>
      <c r="W74" s="869"/>
      <c r="X74" s="869"/>
      <c r="Y74" s="869"/>
      <c r="Z74" s="869"/>
      <c r="AA74" s="869">
        <v>40</v>
      </c>
      <c r="AB74" s="869"/>
      <c r="AC74" s="869"/>
      <c r="AD74" s="869"/>
      <c r="AE74" s="869"/>
      <c r="AF74" s="869">
        <v>40</v>
      </c>
      <c r="AG74" s="869"/>
      <c r="AH74" s="869"/>
      <c r="AI74" s="869"/>
      <c r="AJ74" s="869"/>
      <c r="AK74" s="869">
        <v>1</v>
      </c>
      <c r="AL74" s="869"/>
      <c r="AM74" s="869"/>
      <c r="AN74" s="869"/>
      <c r="AO74" s="869"/>
      <c r="AP74" s="869" t="s">
        <v>342</v>
      </c>
      <c r="AQ74" s="869"/>
      <c r="AR74" s="869"/>
      <c r="AS74" s="869"/>
      <c r="AT74" s="869"/>
      <c r="AU74" s="869" t="s">
        <v>342</v>
      </c>
      <c r="AV74" s="869"/>
      <c r="AW74" s="869"/>
      <c r="AX74" s="869"/>
      <c r="AY74" s="869"/>
      <c r="AZ74" s="915"/>
      <c r="BA74" s="915"/>
      <c r="BB74" s="915"/>
      <c r="BC74" s="915"/>
      <c r="BD74" s="916"/>
      <c r="BE74" s="121"/>
      <c r="BF74" s="121"/>
      <c r="BG74" s="121"/>
      <c r="BH74" s="121"/>
      <c r="BI74" s="121"/>
      <c r="BJ74" s="121"/>
      <c r="BK74" s="121"/>
      <c r="BL74" s="121"/>
      <c r="BM74" s="121"/>
      <c r="BN74" s="121"/>
      <c r="BO74" s="121"/>
      <c r="BP74" s="121"/>
      <c r="BQ74" s="118">
        <v>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x14ac:dyDescent="0.15">
      <c r="A75" s="117">
        <v>8</v>
      </c>
      <c r="B75" s="911" t="s">
        <v>391</v>
      </c>
      <c r="C75" s="912"/>
      <c r="D75" s="912"/>
      <c r="E75" s="912"/>
      <c r="F75" s="912"/>
      <c r="G75" s="912"/>
      <c r="H75" s="912"/>
      <c r="I75" s="912"/>
      <c r="J75" s="912"/>
      <c r="K75" s="912"/>
      <c r="L75" s="912"/>
      <c r="M75" s="912"/>
      <c r="N75" s="912"/>
      <c r="O75" s="912"/>
      <c r="P75" s="913"/>
      <c r="Q75" s="917">
        <v>159119</v>
      </c>
      <c r="R75" s="918"/>
      <c r="S75" s="918"/>
      <c r="T75" s="918"/>
      <c r="U75" s="868"/>
      <c r="V75" s="919">
        <v>154694</v>
      </c>
      <c r="W75" s="918"/>
      <c r="X75" s="918"/>
      <c r="Y75" s="918"/>
      <c r="Z75" s="868"/>
      <c r="AA75" s="919">
        <v>4425</v>
      </c>
      <c r="AB75" s="918"/>
      <c r="AC75" s="918"/>
      <c r="AD75" s="918"/>
      <c r="AE75" s="868"/>
      <c r="AF75" s="919">
        <v>4425</v>
      </c>
      <c r="AG75" s="918"/>
      <c r="AH75" s="918"/>
      <c r="AI75" s="918"/>
      <c r="AJ75" s="868"/>
      <c r="AK75" s="919">
        <v>1792</v>
      </c>
      <c r="AL75" s="918"/>
      <c r="AM75" s="918"/>
      <c r="AN75" s="918"/>
      <c r="AO75" s="868"/>
      <c r="AP75" s="919" t="s">
        <v>342</v>
      </c>
      <c r="AQ75" s="918"/>
      <c r="AR75" s="918"/>
      <c r="AS75" s="918"/>
      <c r="AT75" s="868"/>
      <c r="AU75" s="919" t="s">
        <v>342</v>
      </c>
      <c r="AV75" s="918"/>
      <c r="AW75" s="918"/>
      <c r="AX75" s="918"/>
      <c r="AY75" s="868"/>
      <c r="AZ75" s="915"/>
      <c r="BA75" s="915"/>
      <c r="BB75" s="915"/>
      <c r="BC75" s="915"/>
      <c r="BD75" s="916"/>
      <c r="BE75" s="121"/>
      <c r="BF75" s="121"/>
      <c r="BG75" s="121"/>
      <c r="BH75" s="121"/>
      <c r="BI75" s="121"/>
      <c r="BJ75" s="121"/>
      <c r="BK75" s="121"/>
      <c r="BL75" s="121"/>
      <c r="BM75" s="121"/>
      <c r="BN75" s="121"/>
      <c r="BO75" s="121"/>
      <c r="BP75" s="121"/>
      <c r="BQ75" s="118">
        <v>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x14ac:dyDescent="0.15">
      <c r="A76" s="117">
        <v>9</v>
      </c>
      <c r="B76" s="911"/>
      <c r="C76" s="912"/>
      <c r="D76" s="912"/>
      <c r="E76" s="912"/>
      <c r="F76" s="912"/>
      <c r="G76" s="912"/>
      <c r="H76" s="912"/>
      <c r="I76" s="912"/>
      <c r="J76" s="912"/>
      <c r="K76" s="912"/>
      <c r="L76" s="912"/>
      <c r="M76" s="912"/>
      <c r="N76" s="912"/>
      <c r="O76" s="912"/>
      <c r="P76" s="913"/>
      <c r="Q76" s="917"/>
      <c r="R76" s="918"/>
      <c r="S76" s="918"/>
      <c r="T76" s="918"/>
      <c r="U76" s="868"/>
      <c r="V76" s="919"/>
      <c r="W76" s="918"/>
      <c r="X76" s="918"/>
      <c r="Y76" s="918"/>
      <c r="Z76" s="868"/>
      <c r="AA76" s="919"/>
      <c r="AB76" s="918"/>
      <c r="AC76" s="918"/>
      <c r="AD76" s="918"/>
      <c r="AE76" s="868"/>
      <c r="AF76" s="919"/>
      <c r="AG76" s="918"/>
      <c r="AH76" s="918"/>
      <c r="AI76" s="918"/>
      <c r="AJ76" s="868"/>
      <c r="AK76" s="919"/>
      <c r="AL76" s="918"/>
      <c r="AM76" s="918"/>
      <c r="AN76" s="918"/>
      <c r="AO76" s="868"/>
      <c r="AP76" s="919"/>
      <c r="AQ76" s="918"/>
      <c r="AR76" s="918"/>
      <c r="AS76" s="918"/>
      <c r="AT76" s="868"/>
      <c r="AU76" s="919"/>
      <c r="AV76" s="918"/>
      <c r="AW76" s="918"/>
      <c r="AX76" s="918"/>
      <c r="AY76" s="868"/>
      <c r="AZ76" s="915"/>
      <c r="BA76" s="915"/>
      <c r="BB76" s="915"/>
      <c r="BC76" s="915"/>
      <c r="BD76" s="916"/>
      <c r="BE76" s="121"/>
      <c r="BF76" s="121"/>
      <c r="BG76" s="121"/>
      <c r="BH76" s="121"/>
      <c r="BI76" s="121"/>
      <c r="BJ76" s="121"/>
      <c r="BK76" s="121"/>
      <c r="BL76" s="121"/>
      <c r="BM76" s="121"/>
      <c r="BN76" s="121"/>
      <c r="BO76" s="121"/>
      <c r="BP76" s="121"/>
      <c r="BQ76" s="118">
        <v>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x14ac:dyDescent="0.15">
      <c r="A77" s="117">
        <v>10</v>
      </c>
      <c r="B77" s="911"/>
      <c r="C77" s="912"/>
      <c r="D77" s="912"/>
      <c r="E77" s="912"/>
      <c r="F77" s="912"/>
      <c r="G77" s="912"/>
      <c r="H77" s="912"/>
      <c r="I77" s="912"/>
      <c r="J77" s="912"/>
      <c r="K77" s="912"/>
      <c r="L77" s="912"/>
      <c r="M77" s="912"/>
      <c r="N77" s="912"/>
      <c r="O77" s="912"/>
      <c r="P77" s="913"/>
      <c r="Q77" s="917"/>
      <c r="R77" s="918"/>
      <c r="S77" s="918"/>
      <c r="T77" s="918"/>
      <c r="U77" s="868"/>
      <c r="V77" s="919"/>
      <c r="W77" s="918"/>
      <c r="X77" s="918"/>
      <c r="Y77" s="918"/>
      <c r="Z77" s="868"/>
      <c r="AA77" s="919"/>
      <c r="AB77" s="918"/>
      <c r="AC77" s="918"/>
      <c r="AD77" s="918"/>
      <c r="AE77" s="868"/>
      <c r="AF77" s="919"/>
      <c r="AG77" s="918"/>
      <c r="AH77" s="918"/>
      <c r="AI77" s="918"/>
      <c r="AJ77" s="868"/>
      <c r="AK77" s="919"/>
      <c r="AL77" s="918"/>
      <c r="AM77" s="918"/>
      <c r="AN77" s="918"/>
      <c r="AO77" s="868"/>
      <c r="AP77" s="919"/>
      <c r="AQ77" s="918"/>
      <c r="AR77" s="918"/>
      <c r="AS77" s="918"/>
      <c r="AT77" s="868"/>
      <c r="AU77" s="919"/>
      <c r="AV77" s="918"/>
      <c r="AW77" s="918"/>
      <c r="AX77" s="918"/>
      <c r="AY77" s="868"/>
      <c r="AZ77" s="915"/>
      <c r="BA77" s="915"/>
      <c r="BB77" s="915"/>
      <c r="BC77" s="915"/>
      <c r="BD77" s="916"/>
      <c r="BE77" s="121"/>
      <c r="BF77" s="121"/>
      <c r="BG77" s="121"/>
      <c r="BH77" s="121"/>
      <c r="BI77" s="121"/>
      <c r="BJ77" s="121"/>
      <c r="BK77" s="121"/>
      <c r="BL77" s="121"/>
      <c r="BM77" s="121"/>
      <c r="BN77" s="121"/>
      <c r="BO77" s="121"/>
      <c r="BP77" s="121"/>
      <c r="BQ77" s="118">
        <v>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x14ac:dyDescent="0.15">
      <c r="A78" s="117">
        <v>11</v>
      </c>
      <c r="B78" s="911"/>
      <c r="C78" s="912"/>
      <c r="D78" s="912"/>
      <c r="E78" s="912"/>
      <c r="F78" s="912"/>
      <c r="G78" s="912"/>
      <c r="H78" s="912"/>
      <c r="I78" s="912"/>
      <c r="J78" s="912"/>
      <c r="K78" s="912"/>
      <c r="L78" s="912"/>
      <c r="M78" s="912"/>
      <c r="N78" s="912"/>
      <c r="O78" s="912"/>
      <c r="P78" s="913"/>
      <c r="Q78" s="914"/>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5"/>
      <c r="BA78" s="915"/>
      <c r="BB78" s="915"/>
      <c r="BC78" s="915"/>
      <c r="BD78" s="916"/>
      <c r="BE78" s="121"/>
      <c r="BF78" s="121"/>
      <c r="BG78" s="121"/>
      <c r="BH78" s="121"/>
      <c r="BI78" s="121"/>
      <c r="BJ78" s="124"/>
      <c r="BK78" s="124"/>
      <c r="BL78" s="124"/>
      <c r="BM78" s="124"/>
      <c r="BN78" s="124"/>
      <c r="BO78" s="121"/>
      <c r="BP78" s="121"/>
      <c r="BQ78" s="118">
        <v>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x14ac:dyDescent="0.15">
      <c r="A79" s="117">
        <v>12</v>
      </c>
      <c r="B79" s="911"/>
      <c r="C79" s="912"/>
      <c r="D79" s="912"/>
      <c r="E79" s="912"/>
      <c r="F79" s="912"/>
      <c r="G79" s="912"/>
      <c r="H79" s="912"/>
      <c r="I79" s="912"/>
      <c r="J79" s="912"/>
      <c r="K79" s="912"/>
      <c r="L79" s="912"/>
      <c r="M79" s="912"/>
      <c r="N79" s="912"/>
      <c r="O79" s="912"/>
      <c r="P79" s="913"/>
      <c r="Q79" s="914"/>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5"/>
      <c r="BA79" s="915"/>
      <c r="BB79" s="915"/>
      <c r="BC79" s="915"/>
      <c r="BD79" s="916"/>
      <c r="BE79" s="121"/>
      <c r="BF79" s="121"/>
      <c r="BG79" s="121"/>
      <c r="BH79" s="121"/>
      <c r="BI79" s="121"/>
      <c r="BJ79" s="124"/>
      <c r="BK79" s="124"/>
      <c r="BL79" s="124"/>
      <c r="BM79" s="124"/>
      <c r="BN79" s="124"/>
      <c r="BO79" s="121"/>
      <c r="BP79" s="121"/>
      <c r="BQ79" s="118">
        <v>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x14ac:dyDescent="0.15">
      <c r="A80" s="117">
        <v>13</v>
      </c>
      <c r="B80" s="911"/>
      <c r="C80" s="912"/>
      <c r="D80" s="912"/>
      <c r="E80" s="912"/>
      <c r="F80" s="912"/>
      <c r="G80" s="912"/>
      <c r="H80" s="912"/>
      <c r="I80" s="912"/>
      <c r="J80" s="912"/>
      <c r="K80" s="912"/>
      <c r="L80" s="912"/>
      <c r="M80" s="912"/>
      <c r="N80" s="912"/>
      <c r="O80" s="912"/>
      <c r="P80" s="913"/>
      <c r="Q80" s="914"/>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5"/>
      <c r="BA80" s="915"/>
      <c r="BB80" s="915"/>
      <c r="BC80" s="915"/>
      <c r="BD80" s="916"/>
      <c r="BE80" s="121"/>
      <c r="BF80" s="121"/>
      <c r="BG80" s="121"/>
      <c r="BH80" s="121"/>
      <c r="BI80" s="121"/>
      <c r="BJ80" s="121"/>
      <c r="BK80" s="121"/>
      <c r="BL80" s="121"/>
      <c r="BM80" s="121"/>
      <c r="BN80" s="121"/>
      <c r="BO80" s="121"/>
      <c r="BP80" s="121"/>
      <c r="BQ80" s="118">
        <v>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x14ac:dyDescent="0.15">
      <c r="A81" s="117">
        <v>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5"/>
      <c r="BA81" s="915"/>
      <c r="BB81" s="915"/>
      <c r="BC81" s="915"/>
      <c r="BD81" s="916"/>
      <c r="BE81" s="121"/>
      <c r="BF81" s="121"/>
      <c r="BG81" s="121"/>
      <c r="BH81" s="121"/>
      <c r="BI81" s="121"/>
      <c r="BJ81" s="121"/>
      <c r="BK81" s="121"/>
      <c r="BL81" s="121"/>
      <c r="BM81" s="121"/>
      <c r="BN81" s="121"/>
      <c r="BO81" s="121"/>
      <c r="BP81" s="121"/>
      <c r="BQ81" s="118">
        <v>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x14ac:dyDescent="0.15">
      <c r="A82" s="117">
        <v>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5"/>
      <c r="BA82" s="915"/>
      <c r="BB82" s="915"/>
      <c r="BC82" s="915"/>
      <c r="BD82" s="916"/>
      <c r="BE82" s="121"/>
      <c r="BF82" s="121"/>
      <c r="BG82" s="121"/>
      <c r="BH82" s="121"/>
      <c r="BI82" s="121"/>
      <c r="BJ82" s="121"/>
      <c r="BK82" s="121"/>
      <c r="BL82" s="121"/>
      <c r="BM82" s="121"/>
      <c r="BN82" s="121"/>
      <c r="BO82" s="121"/>
      <c r="BP82" s="121"/>
      <c r="BQ82" s="118">
        <v>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x14ac:dyDescent="0.15">
      <c r="A83" s="117">
        <v>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5"/>
      <c r="BA83" s="915"/>
      <c r="BB83" s="915"/>
      <c r="BC83" s="915"/>
      <c r="BD83" s="916"/>
      <c r="BE83" s="121"/>
      <c r="BF83" s="121"/>
      <c r="BG83" s="121"/>
      <c r="BH83" s="121"/>
      <c r="BI83" s="121"/>
      <c r="BJ83" s="121"/>
      <c r="BK83" s="121"/>
      <c r="BL83" s="121"/>
      <c r="BM83" s="121"/>
      <c r="BN83" s="121"/>
      <c r="BO83" s="121"/>
      <c r="BP83" s="121"/>
      <c r="BQ83" s="118">
        <v>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x14ac:dyDescent="0.15">
      <c r="A84" s="117">
        <v>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5"/>
      <c r="BA84" s="915"/>
      <c r="BB84" s="915"/>
      <c r="BC84" s="915"/>
      <c r="BD84" s="916"/>
      <c r="BE84" s="121"/>
      <c r="BF84" s="121"/>
      <c r="BG84" s="121"/>
      <c r="BH84" s="121"/>
      <c r="BI84" s="121"/>
      <c r="BJ84" s="121"/>
      <c r="BK84" s="121"/>
      <c r="BL84" s="121"/>
      <c r="BM84" s="121"/>
      <c r="BN84" s="121"/>
      <c r="BO84" s="121"/>
      <c r="BP84" s="121"/>
      <c r="BQ84" s="118">
        <v>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x14ac:dyDescent="0.15">
      <c r="A85" s="117">
        <v>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5"/>
      <c r="BA85" s="915"/>
      <c r="BB85" s="915"/>
      <c r="BC85" s="915"/>
      <c r="BD85" s="916"/>
      <c r="BE85" s="121"/>
      <c r="BF85" s="121"/>
      <c r="BG85" s="121"/>
      <c r="BH85" s="121"/>
      <c r="BI85" s="121"/>
      <c r="BJ85" s="121"/>
      <c r="BK85" s="121"/>
      <c r="BL85" s="121"/>
      <c r="BM85" s="121"/>
      <c r="BN85" s="121"/>
      <c r="BO85" s="121"/>
      <c r="BP85" s="121"/>
      <c r="BQ85" s="118">
        <v>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x14ac:dyDescent="0.15">
      <c r="A86" s="117">
        <v>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5"/>
      <c r="BA86" s="915"/>
      <c r="BB86" s="915"/>
      <c r="BC86" s="915"/>
      <c r="BD86" s="916"/>
      <c r="BE86" s="121"/>
      <c r="BF86" s="121"/>
      <c r="BG86" s="121"/>
      <c r="BH86" s="121"/>
      <c r="BI86" s="121"/>
      <c r="BJ86" s="121"/>
      <c r="BK86" s="121"/>
      <c r="BL86" s="121"/>
      <c r="BM86" s="121"/>
      <c r="BN86" s="121"/>
      <c r="BO86" s="121"/>
      <c r="BP86" s="121"/>
      <c r="BQ86" s="118">
        <v>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x14ac:dyDescent="0.15">
      <c r="A87" s="12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121"/>
      <c r="BF87" s="121"/>
      <c r="BG87" s="121"/>
      <c r="BH87" s="121"/>
      <c r="BI87" s="121"/>
      <c r="BJ87" s="121"/>
      <c r="BK87" s="121"/>
      <c r="BL87" s="121"/>
      <c r="BM87" s="121"/>
      <c r="BN87" s="121"/>
      <c r="BO87" s="121"/>
      <c r="BP87" s="121"/>
      <c r="BQ87" s="118">
        <v>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x14ac:dyDescent="0.2">
      <c r="A88" s="120" t="s">
        <v>347</v>
      </c>
      <c r="B88" s="828" t="s">
        <v>392</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v>5220</v>
      </c>
      <c r="AG88" s="880"/>
      <c r="AH88" s="880"/>
      <c r="AI88" s="880"/>
      <c r="AJ88" s="880"/>
      <c r="AK88" s="877"/>
      <c r="AL88" s="877"/>
      <c r="AM88" s="877"/>
      <c r="AN88" s="877"/>
      <c r="AO88" s="877"/>
      <c r="AP88" s="880">
        <v>5945</v>
      </c>
      <c r="AQ88" s="880"/>
      <c r="AR88" s="880"/>
      <c r="AS88" s="880"/>
      <c r="AT88" s="880"/>
      <c r="AU88" s="880">
        <v>199</v>
      </c>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347</v>
      </c>
      <c r="BR102" s="828" t="s">
        <v>393</v>
      </c>
      <c r="BS102" s="829"/>
      <c r="BT102" s="829"/>
      <c r="BU102" s="829"/>
      <c r="BV102" s="829"/>
      <c r="BW102" s="829"/>
      <c r="BX102" s="829"/>
      <c r="BY102" s="829"/>
      <c r="BZ102" s="829"/>
      <c r="CA102" s="829"/>
      <c r="CB102" s="829"/>
      <c r="CC102" s="829"/>
      <c r="CD102" s="829"/>
      <c r="CE102" s="829"/>
      <c r="CF102" s="829"/>
      <c r="CG102" s="830"/>
      <c r="CH102" s="927"/>
      <c r="CI102" s="928"/>
      <c r="CJ102" s="928"/>
      <c r="CK102" s="928"/>
      <c r="CL102" s="929"/>
      <c r="CM102" s="927"/>
      <c r="CN102" s="928"/>
      <c r="CO102" s="928"/>
      <c r="CP102" s="928"/>
      <c r="CQ102" s="929"/>
      <c r="CR102" s="930">
        <v>643</v>
      </c>
      <c r="CS102" s="888"/>
      <c r="CT102" s="888"/>
      <c r="CU102" s="888"/>
      <c r="CV102" s="931"/>
      <c r="CW102" s="930">
        <v>36</v>
      </c>
      <c r="CX102" s="888"/>
      <c r="CY102" s="888"/>
      <c r="CZ102" s="888"/>
      <c r="DA102" s="931"/>
      <c r="DB102" s="930" t="s">
        <v>361</v>
      </c>
      <c r="DC102" s="888"/>
      <c r="DD102" s="888"/>
      <c r="DE102" s="888"/>
      <c r="DF102" s="931"/>
      <c r="DG102" s="930">
        <v>61</v>
      </c>
      <c r="DH102" s="888"/>
      <c r="DI102" s="888"/>
      <c r="DJ102" s="888"/>
      <c r="DK102" s="931"/>
      <c r="DL102" s="930" t="s">
        <v>361</v>
      </c>
      <c r="DM102" s="888"/>
      <c r="DN102" s="888"/>
      <c r="DO102" s="888"/>
      <c r="DP102" s="931"/>
      <c r="DQ102" s="930" t="s">
        <v>342</v>
      </c>
      <c r="DR102" s="888"/>
      <c r="DS102" s="888"/>
      <c r="DT102" s="888"/>
      <c r="DU102" s="931"/>
      <c r="DV102" s="954"/>
      <c r="DW102" s="955"/>
      <c r="DX102" s="955"/>
      <c r="DY102" s="955"/>
      <c r="DZ102" s="95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7" t="s">
        <v>394</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58" t="s">
        <v>395</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396</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397</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59" t="s">
        <v>398</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399</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02" customFormat="1" ht="26.25" customHeight="1" x14ac:dyDescent="0.15">
      <c r="A109" s="952" t="s">
        <v>400</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401</v>
      </c>
      <c r="AB109" s="933"/>
      <c r="AC109" s="933"/>
      <c r="AD109" s="933"/>
      <c r="AE109" s="934"/>
      <c r="AF109" s="932" t="s">
        <v>257</v>
      </c>
      <c r="AG109" s="933"/>
      <c r="AH109" s="933"/>
      <c r="AI109" s="933"/>
      <c r="AJ109" s="934"/>
      <c r="AK109" s="932" t="s">
        <v>256</v>
      </c>
      <c r="AL109" s="933"/>
      <c r="AM109" s="933"/>
      <c r="AN109" s="933"/>
      <c r="AO109" s="934"/>
      <c r="AP109" s="932" t="s">
        <v>402</v>
      </c>
      <c r="AQ109" s="933"/>
      <c r="AR109" s="933"/>
      <c r="AS109" s="933"/>
      <c r="AT109" s="935"/>
      <c r="AU109" s="952" t="s">
        <v>400</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401</v>
      </c>
      <c r="BR109" s="933"/>
      <c r="BS109" s="933"/>
      <c r="BT109" s="933"/>
      <c r="BU109" s="934"/>
      <c r="BV109" s="932" t="s">
        <v>257</v>
      </c>
      <c r="BW109" s="933"/>
      <c r="BX109" s="933"/>
      <c r="BY109" s="933"/>
      <c r="BZ109" s="934"/>
      <c r="CA109" s="932" t="s">
        <v>256</v>
      </c>
      <c r="CB109" s="933"/>
      <c r="CC109" s="933"/>
      <c r="CD109" s="933"/>
      <c r="CE109" s="934"/>
      <c r="CF109" s="953" t="s">
        <v>402</v>
      </c>
      <c r="CG109" s="953"/>
      <c r="CH109" s="953"/>
      <c r="CI109" s="953"/>
      <c r="CJ109" s="953"/>
      <c r="CK109" s="932" t="s">
        <v>403</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401</v>
      </c>
      <c r="DH109" s="933"/>
      <c r="DI109" s="933"/>
      <c r="DJ109" s="933"/>
      <c r="DK109" s="934"/>
      <c r="DL109" s="932" t="s">
        <v>257</v>
      </c>
      <c r="DM109" s="933"/>
      <c r="DN109" s="933"/>
      <c r="DO109" s="933"/>
      <c r="DP109" s="934"/>
      <c r="DQ109" s="932" t="s">
        <v>256</v>
      </c>
      <c r="DR109" s="933"/>
      <c r="DS109" s="933"/>
      <c r="DT109" s="933"/>
      <c r="DU109" s="934"/>
      <c r="DV109" s="932" t="s">
        <v>402</v>
      </c>
      <c r="DW109" s="933"/>
      <c r="DX109" s="933"/>
      <c r="DY109" s="933"/>
      <c r="DZ109" s="935"/>
    </row>
    <row r="110" spans="1:131" s="102" customFormat="1" ht="26.25" customHeight="1" x14ac:dyDescent="0.15">
      <c r="A110" s="936" t="s">
        <v>404</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668403</v>
      </c>
      <c r="AB110" s="940"/>
      <c r="AC110" s="940"/>
      <c r="AD110" s="940"/>
      <c r="AE110" s="941"/>
      <c r="AF110" s="942">
        <v>846404</v>
      </c>
      <c r="AG110" s="940"/>
      <c r="AH110" s="940"/>
      <c r="AI110" s="940"/>
      <c r="AJ110" s="941"/>
      <c r="AK110" s="942">
        <v>853431</v>
      </c>
      <c r="AL110" s="940"/>
      <c r="AM110" s="940"/>
      <c r="AN110" s="940"/>
      <c r="AO110" s="941"/>
      <c r="AP110" s="943">
        <v>25.2</v>
      </c>
      <c r="AQ110" s="944"/>
      <c r="AR110" s="944"/>
      <c r="AS110" s="944"/>
      <c r="AT110" s="945"/>
      <c r="AU110" s="946" t="s">
        <v>405</v>
      </c>
      <c r="AV110" s="947"/>
      <c r="AW110" s="947"/>
      <c r="AX110" s="947"/>
      <c r="AY110" s="947"/>
      <c r="AZ110" s="988" t="s">
        <v>406</v>
      </c>
      <c r="BA110" s="937"/>
      <c r="BB110" s="937"/>
      <c r="BC110" s="937"/>
      <c r="BD110" s="937"/>
      <c r="BE110" s="937"/>
      <c r="BF110" s="937"/>
      <c r="BG110" s="937"/>
      <c r="BH110" s="937"/>
      <c r="BI110" s="937"/>
      <c r="BJ110" s="937"/>
      <c r="BK110" s="937"/>
      <c r="BL110" s="937"/>
      <c r="BM110" s="937"/>
      <c r="BN110" s="937"/>
      <c r="BO110" s="937"/>
      <c r="BP110" s="938"/>
      <c r="BQ110" s="974">
        <v>9093364</v>
      </c>
      <c r="BR110" s="975"/>
      <c r="BS110" s="975"/>
      <c r="BT110" s="975"/>
      <c r="BU110" s="975"/>
      <c r="BV110" s="975">
        <v>8829935</v>
      </c>
      <c r="BW110" s="975"/>
      <c r="BX110" s="975"/>
      <c r="BY110" s="975"/>
      <c r="BZ110" s="975"/>
      <c r="CA110" s="975">
        <v>8569329</v>
      </c>
      <c r="CB110" s="975"/>
      <c r="CC110" s="975"/>
      <c r="CD110" s="975"/>
      <c r="CE110" s="975"/>
      <c r="CF110" s="989">
        <v>252.6</v>
      </c>
      <c r="CG110" s="990"/>
      <c r="CH110" s="990"/>
      <c r="CI110" s="990"/>
      <c r="CJ110" s="990"/>
      <c r="CK110" s="991" t="s">
        <v>407</v>
      </c>
      <c r="CL110" s="992"/>
      <c r="CM110" s="971" t="s">
        <v>408</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71</v>
      </c>
      <c r="DH110" s="975"/>
      <c r="DI110" s="975"/>
      <c r="DJ110" s="975"/>
      <c r="DK110" s="975"/>
      <c r="DL110" s="975" t="s">
        <v>71</v>
      </c>
      <c r="DM110" s="975"/>
      <c r="DN110" s="975"/>
      <c r="DO110" s="975"/>
      <c r="DP110" s="975"/>
      <c r="DQ110" s="975" t="s">
        <v>71</v>
      </c>
      <c r="DR110" s="975"/>
      <c r="DS110" s="975"/>
      <c r="DT110" s="975"/>
      <c r="DU110" s="975"/>
      <c r="DV110" s="976" t="s">
        <v>71</v>
      </c>
      <c r="DW110" s="976"/>
      <c r="DX110" s="976"/>
      <c r="DY110" s="976"/>
      <c r="DZ110" s="977"/>
    </row>
    <row r="111" spans="1:131" s="102" customFormat="1" ht="26.25" customHeight="1" x14ac:dyDescent="0.15">
      <c r="A111" s="978" t="s">
        <v>409</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71</v>
      </c>
      <c r="AB111" s="982"/>
      <c r="AC111" s="982"/>
      <c r="AD111" s="982"/>
      <c r="AE111" s="983"/>
      <c r="AF111" s="984" t="s">
        <v>71</v>
      </c>
      <c r="AG111" s="982"/>
      <c r="AH111" s="982"/>
      <c r="AI111" s="982"/>
      <c r="AJ111" s="983"/>
      <c r="AK111" s="984" t="s">
        <v>71</v>
      </c>
      <c r="AL111" s="982"/>
      <c r="AM111" s="982"/>
      <c r="AN111" s="982"/>
      <c r="AO111" s="983"/>
      <c r="AP111" s="985" t="s">
        <v>71</v>
      </c>
      <c r="AQ111" s="986"/>
      <c r="AR111" s="986"/>
      <c r="AS111" s="986"/>
      <c r="AT111" s="987"/>
      <c r="AU111" s="948"/>
      <c r="AV111" s="949"/>
      <c r="AW111" s="949"/>
      <c r="AX111" s="949"/>
      <c r="AY111" s="949"/>
      <c r="AZ111" s="997" t="s">
        <v>410</v>
      </c>
      <c r="BA111" s="998"/>
      <c r="BB111" s="998"/>
      <c r="BC111" s="998"/>
      <c r="BD111" s="998"/>
      <c r="BE111" s="998"/>
      <c r="BF111" s="998"/>
      <c r="BG111" s="998"/>
      <c r="BH111" s="998"/>
      <c r="BI111" s="998"/>
      <c r="BJ111" s="998"/>
      <c r="BK111" s="998"/>
      <c r="BL111" s="998"/>
      <c r="BM111" s="998"/>
      <c r="BN111" s="998"/>
      <c r="BO111" s="998"/>
      <c r="BP111" s="999"/>
      <c r="BQ111" s="967" t="s">
        <v>271</v>
      </c>
      <c r="BR111" s="968"/>
      <c r="BS111" s="968"/>
      <c r="BT111" s="968"/>
      <c r="BU111" s="968"/>
      <c r="BV111" s="968" t="s">
        <v>211</v>
      </c>
      <c r="BW111" s="968"/>
      <c r="BX111" s="968"/>
      <c r="BY111" s="968"/>
      <c r="BZ111" s="968"/>
      <c r="CA111" s="968" t="s">
        <v>71</v>
      </c>
      <c r="CB111" s="968"/>
      <c r="CC111" s="968"/>
      <c r="CD111" s="968"/>
      <c r="CE111" s="968"/>
      <c r="CF111" s="962" t="s">
        <v>71</v>
      </c>
      <c r="CG111" s="963"/>
      <c r="CH111" s="963"/>
      <c r="CI111" s="963"/>
      <c r="CJ111" s="963"/>
      <c r="CK111" s="993"/>
      <c r="CL111" s="994"/>
      <c r="CM111" s="964" t="s">
        <v>411</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71</v>
      </c>
      <c r="DH111" s="968"/>
      <c r="DI111" s="968"/>
      <c r="DJ111" s="968"/>
      <c r="DK111" s="968"/>
      <c r="DL111" s="968" t="s">
        <v>71</v>
      </c>
      <c r="DM111" s="968"/>
      <c r="DN111" s="968"/>
      <c r="DO111" s="968"/>
      <c r="DP111" s="968"/>
      <c r="DQ111" s="968" t="s">
        <v>71</v>
      </c>
      <c r="DR111" s="968"/>
      <c r="DS111" s="968"/>
      <c r="DT111" s="968"/>
      <c r="DU111" s="968"/>
      <c r="DV111" s="969" t="s">
        <v>71</v>
      </c>
      <c r="DW111" s="969"/>
      <c r="DX111" s="969"/>
      <c r="DY111" s="969"/>
      <c r="DZ111" s="970"/>
    </row>
    <row r="112" spans="1:131" s="102" customFormat="1" ht="26.25" customHeight="1" x14ac:dyDescent="0.15">
      <c r="A112" s="1000" t="s">
        <v>412</v>
      </c>
      <c r="B112" s="1001"/>
      <c r="C112" s="998" t="s">
        <v>413</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71</v>
      </c>
      <c r="AB112" s="1007"/>
      <c r="AC112" s="1007"/>
      <c r="AD112" s="1007"/>
      <c r="AE112" s="1008"/>
      <c r="AF112" s="1009" t="s">
        <v>71</v>
      </c>
      <c r="AG112" s="1007"/>
      <c r="AH112" s="1007"/>
      <c r="AI112" s="1007"/>
      <c r="AJ112" s="1008"/>
      <c r="AK112" s="1009" t="s">
        <v>71</v>
      </c>
      <c r="AL112" s="1007"/>
      <c r="AM112" s="1007"/>
      <c r="AN112" s="1007"/>
      <c r="AO112" s="1008"/>
      <c r="AP112" s="1010" t="s">
        <v>71</v>
      </c>
      <c r="AQ112" s="1011"/>
      <c r="AR112" s="1011"/>
      <c r="AS112" s="1011"/>
      <c r="AT112" s="1012"/>
      <c r="AU112" s="948"/>
      <c r="AV112" s="949"/>
      <c r="AW112" s="949"/>
      <c r="AX112" s="949"/>
      <c r="AY112" s="949"/>
      <c r="AZ112" s="997" t="s">
        <v>414</v>
      </c>
      <c r="BA112" s="998"/>
      <c r="BB112" s="998"/>
      <c r="BC112" s="998"/>
      <c r="BD112" s="998"/>
      <c r="BE112" s="998"/>
      <c r="BF112" s="998"/>
      <c r="BG112" s="998"/>
      <c r="BH112" s="998"/>
      <c r="BI112" s="998"/>
      <c r="BJ112" s="998"/>
      <c r="BK112" s="998"/>
      <c r="BL112" s="998"/>
      <c r="BM112" s="998"/>
      <c r="BN112" s="998"/>
      <c r="BO112" s="998"/>
      <c r="BP112" s="999"/>
      <c r="BQ112" s="967">
        <v>3166655</v>
      </c>
      <c r="BR112" s="968"/>
      <c r="BS112" s="968"/>
      <c r="BT112" s="968"/>
      <c r="BU112" s="968"/>
      <c r="BV112" s="968">
        <v>3047257</v>
      </c>
      <c r="BW112" s="968"/>
      <c r="BX112" s="968"/>
      <c r="BY112" s="968"/>
      <c r="BZ112" s="968"/>
      <c r="CA112" s="968">
        <v>2905365</v>
      </c>
      <c r="CB112" s="968"/>
      <c r="CC112" s="968"/>
      <c r="CD112" s="968"/>
      <c r="CE112" s="968"/>
      <c r="CF112" s="962">
        <v>85.7</v>
      </c>
      <c r="CG112" s="963"/>
      <c r="CH112" s="963"/>
      <c r="CI112" s="963"/>
      <c r="CJ112" s="963"/>
      <c r="CK112" s="993"/>
      <c r="CL112" s="994"/>
      <c r="CM112" s="964" t="s">
        <v>415</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71</v>
      </c>
      <c r="DH112" s="968"/>
      <c r="DI112" s="968"/>
      <c r="DJ112" s="968"/>
      <c r="DK112" s="968"/>
      <c r="DL112" s="968" t="s">
        <v>71</v>
      </c>
      <c r="DM112" s="968"/>
      <c r="DN112" s="968"/>
      <c r="DO112" s="968"/>
      <c r="DP112" s="968"/>
      <c r="DQ112" s="968" t="s">
        <v>71</v>
      </c>
      <c r="DR112" s="968"/>
      <c r="DS112" s="968"/>
      <c r="DT112" s="968"/>
      <c r="DU112" s="968"/>
      <c r="DV112" s="969" t="s">
        <v>71</v>
      </c>
      <c r="DW112" s="969"/>
      <c r="DX112" s="969"/>
      <c r="DY112" s="969"/>
      <c r="DZ112" s="970"/>
    </row>
    <row r="113" spans="1:130" s="102" customFormat="1" ht="26.25" customHeight="1" x14ac:dyDescent="0.15">
      <c r="A113" s="1002"/>
      <c r="B113" s="1003"/>
      <c r="C113" s="998" t="s">
        <v>416</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243461</v>
      </c>
      <c r="AB113" s="982"/>
      <c r="AC113" s="982"/>
      <c r="AD113" s="982"/>
      <c r="AE113" s="983"/>
      <c r="AF113" s="984">
        <v>238643</v>
      </c>
      <c r="AG113" s="982"/>
      <c r="AH113" s="982"/>
      <c r="AI113" s="982"/>
      <c r="AJ113" s="983"/>
      <c r="AK113" s="984">
        <v>242447</v>
      </c>
      <c r="AL113" s="982"/>
      <c r="AM113" s="982"/>
      <c r="AN113" s="982"/>
      <c r="AO113" s="983"/>
      <c r="AP113" s="985">
        <v>7.1</v>
      </c>
      <c r="AQ113" s="986"/>
      <c r="AR113" s="986"/>
      <c r="AS113" s="986"/>
      <c r="AT113" s="987"/>
      <c r="AU113" s="948"/>
      <c r="AV113" s="949"/>
      <c r="AW113" s="949"/>
      <c r="AX113" s="949"/>
      <c r="AY113" s="949"/>
      <c r="AZ113" s="997" t="s">
        <v>417</v>
      </c>
      <c r="BA113" s="998"/>
      <c r="BB113" s="998"/>
      <c r="BC113" s="998"/>
      <c r="BD113" s="998"/>
      <c r="BE113" s="998"/>
      <c r="BF113" s="998"/>
      <c r="BG113" s="998"/>
      <c r="BH113" s="998"/>
      <c r="BI113" s="998"/>
      <c r="BJ113" s="998"/>
      <c r="BK113" s="998"/>
      <c r="BL113" s="998"/>
      <c r="BM113" s="998"/>
      <c r="BN113" s="998"/>
      <c r="BO113" s="998"/>
      <c r="BP113" s="999"/>
      <c r="BQ113" s="967">
        <v>125544</v>
      </c>
      <c r="BR113" s="968"/>
      <c r="BS113" s="968"/>
      <c r="BT113" s="968"/>
      <c r="BU113" s="968"/>
      <c r="BV113" s="968">
        <v>133966</v>
      </c>
      <c r="BW113" s="968"/>
      <c r="BX113" s="968"/>
      <c r="BY113" s="968"/>
      <c r="BZ113" s="968"/>
      <c r="CA113" s="968">
        <v>199438</v>
      </c>
      <c r="CB113" s="968"/>
      <c r="CC113" s="968"/>
      <c r="CD113" s="968"/>
      <c r="CE113" s="968"/>
      <c r="CF113" s="962">
        <v>5.9</v>
      </c>
      <c r="CG113" s="963"/>
      <c r="CH113" s="963"/>
      <c r="CI113" s="963"/>
      <c r="CJ113" s="963"/>
      <c r="CK113" s="993"/>
      <c r="CL113" s="994"/>
      <c r="CM113" s="964" t="s">
        <v>418</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71</v>
      </c>
      <c r="DH113" s="1007"/>
      <c r="DI113" s="1007"/>
      <c r="DJ113" s="1007"/>
      <c r="DK113" s="1008"/>
      <c r="DL113" s="1009" t="s">
        <v>71</v>
      </c>
      <c r="DM113" s="1007"/>
      <c r="DN113" s="1007"/>
      <c r="DO113" s="1007"/>
      <c r="DP113" s="1008"/>
      <c r="DQ113" s="1009" t="s">
        <v>71</v>
      </c>
      <c r="DR113" s="1007"/>
      <c r="DS113" s="1007"/>
      <c r="DT113" s="1007"/>
      <c r="DU113" s="1008"/>
      <c r="DV113" s="1010" t="s">
        <v>71</v>
      </c>
      <c r="DW113" s="1011"/>
      <c r="DX113" s="1011"/>
      <c r="DY113" s="1011"/>
      <c r="DZ113" s="1012"/>
    </row>
    <row r="114" spans="1:130" s="102" customFormat="1" ht="26.25" customHeight="1" x14ac:dyDescent="0.15">
      <c r="A114" s="1002"/>
      <c r="B114" s="1003"/>
      <c r="C114" s="998" t="s">
        <v>419</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v>18189</v>
      </c>
      <c r="AB114" s="1007"/>
      <c r="AC114" s="1007"/>
      <c r="AD114" s="1007"/>
      <c r="AE114" s="1008"/>
      <c r="AF114" s="1009">
        <v>19091</v>
      </c>
      <c r="AG114" s="1007"/>
      <c r="AH114" s="1007"/>
      <c r="AI114" s="1007"/>
      <c r="AJ114" s="1008"/>
      <c r="AK114" s="1009">
        <v>25316</v>
      </c>
      <c r="AL114" s="1007"/>
      <c r="AM114" s="1007"/>
      <c r="AN114" s="1007"/>
      <c r="AO114" s="1008"/>
      <c r="AP114" s="1010">
        <v>0.7</v>
      </c>
      <c r="AQ114" s="1011"/>
      <c r="AR114" s="1011"/>
      <c r="AS114" s="1011"/>
      <c r="AT114" s="1012"/>
      <c r="AU114" s="948"/>
      <c r="AV114" s="949"/>
      <c r="AW114" s="949"/>
      <c r="AX114" s="949"/>
      <c r="AY114" s="949"/>
      <c r="AZ114" s="997" t="s">
        <v>420</v>
      </c>
      <c r="BA114" s="998"/>
      <c r="BB114" s="998"/>
      <c r="BC114" s="998"/>
      <c r="BD114" s="998"/>
      <c r="BE114" s="998"/>
      <c r="BF114" s="998"/>
      <c r="BG114" s="998"/>
      <c r="BH114" s="998"/>
      <c r="BI114" s="998"/>
      <c r="BJ114" s="998"/>
      <c r="BK114" s="998"/>
      <c r="BL114" s="998"/>
      <c r="BM114" s="998"/>
      <c r="BN114" s="998"/>
      <c r="BO114" s="998"/>
      <c r="BP114" s="999"/>
      <c r="BQ114" s="967">
        <v>674670</v>
      </c>
      <c r="BR114" s="968"/>
      <c r="BS114" s="968"/>
      <c r="BT114" s="968"/>
      <c r="BU114" s="968"/>
      <c r="BV114" s="968">
        <v>683530</v>
      </c>
      <c r="BW114" s="968"/>
      <c r="BX114" s="968"/>
      <c r="BY114" s="968"/>
      <c r="BZ114" s="968"/>
      <c r="CA114" s="968">
        <v>663359</v>
      </c>
      <c r="CB114" s="968"/>
      <c r="CC114" s="968"/>
      <c r="CD114" s="968"/>
      <c r="CE114" s="968"/>
      <c r="CF114" s="962">
        <v>19.600000000000001</v>
      </c>
      <c r="CG114" s="963"/>
      <c r="CH114" s="963"/>
      <c r="CI114" s="963"/>
      <c r="CJ114" s="963"/>
      <c r="CK114" s="993"/>
      <c r="CL114" s="994"/>
      <c r="CM114" s="964" t="s">
        <v>421</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71</v>
      </c>
      <c r="DH114" s="1007"/>
      <c r="DI114" s="1007"/>
      <c r="DJ114" s="1007"/>
      <c r="DK114" s="1008"/>
      <c r="DL114" s="1009" t="s">
        <v>71</v>
      </c>
      <c r="DM114" s="1007"/>
      <c r="DN114" s="1007"/>
      <c r="DO114" s="1007"/>
      <c r="DP114" s="1008"/>
      <c r="DQ114" s="1009" t="s">
        <v>71</v>
      </c>
      <c r="DR114" s="1007"/>
      <c r="DS114" s="1007"/>
      <c r="DT114" s="1007"/>
      <c r="DU114" s="1008"/>
      <c r="DV114" s="1010" t="s">
        <v>71</v>
      </c>
      <c r="DW114" s="1011"/>
      <c r="DX114" s="1011"/>
      <c r="DY114" s="1011"/>
      <c r="DZ114" s="1012"/>
    </row>
    <row r="115" spans="1:130" s="102" customFormat="1" ht="26.25" customHeight="1" x14ac:dyDescent="0.15">
      <c r="A115" s="1002"/>
      <c r="B115" s="1003"/>
      <c r="C115" s="998" t="s">
        <v>422</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v>18</v>
      </c>
      <c r="AB115" s="982"/>
      <c r="AC115" s="982"/>
      <c r="AD115" s="982"/>
      <c r="AE115" s="983"/>
      <c r="AF115" s="984">
        <v>11</v>
      </c>
      <c r="AG115" s="982"/>
      <c r="AH115" s="982"/>
      <c r="AI115" s="982"/>
      <c r="AJ115" s="983"/>
      <c r="AK115" s="984">
        <v>4</v>
      </c>
      <c r="AL115" s="982"/>
      <c r="AM115" s="982"/>
      <c r="AN115" s="982"/>
      <c r="AO115" s="983"/>
      <c r="AP115" s="985">
        <v>0</v>
      </c>
      <c r="AQ115" s="986"/>
      <c r="AR115" s="986"/>
      <c r="AS115" s="986"/>
      <c r="AT115" s="987"/>
      <c r="AU115" s="948"/>
      <c r="AV115" s="949"/>
      <c r="AW115" s="949"/>
      <c r="AX115" s="949"/>
      <c r="AY115" s="949"/>
      <c r="AZ115" s="997" t="s">
        <v>423</v>
      </c>
      <c r="BA115" s="998"/>
      <c r="BB115" s="998"/>
      <c r="BC115" s="998"/>
      <c r="BD115" s="998"/>
      <c r="BE115" s="998"/>
      <c r="BF115" s="998"/>
      <c r="BG115" s="998"/>
      <c r="BH115" s="998"/>
      <c r="BI115" s="998"/>
      <c r="BJ115" s="998"/>
      <c r="BK115" s="998"/>
      <c r="BL115" s="998"/>
      <c r="BM115" s="998"/>
      <c r="BN115" s="998"/>
      <c r="BO115" s="998"/>
      <c r="BP115" s="999"/>
      <c r="BQ115" s="967" t="s">
        <v>71</v>
      </c>
      <c r="BR115" s="968"/>
      <c r="BS115" s="968"/>
      <c r="BT115" s="968"/>
      <c r="BU115" s="968"/>
      <c r="BV115" s="968" t="s">
        <v>71</v>
      </c>
      <c r="BW115" s="968"/>
      <c r="BX115" s="968"/>
      <c r="BY115" s="968"/>
      <c r="BZ115" s="968"/>
      <c r="CA115" s="968" t="s">
        <v>211</v>
      </c>
      <c r="CB115" s="968"/>
      <c r="CC115" s="968"/>
      <c r="CD115" s="968"/>
      <c r="CE115" s="968"/>
      <c r="CF115" s="962" t="s">
        <v>71</v>
      </c>
      <c r="CG115" s="963"/>
      <c r="CH115" s="963"/>
      <c r="CI115" s="963"/>
      <c r="CJ115" s="963"/>
      <c r="CK115" s="993"/>
      <c r="CL115" s="994"/>
      <c r="CM115" s="997" t="s">
        <v>424</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t="s">
        <v>71</v>
      </c>
      <c r="DH115" s="1007"/>
      <c r="DI115" s="1007"/>
      <c r="DJ115" s="1007"/>
      <c r="DK115" s="1008"/>
      <c r="DL115" s="1009" t="s">
        <v>71</v>
      </c>
      <c r="DM115" s="1007"/>
      <c r="DN115" s="1007"/>
      <c r="DO115" s="1007"/>
      <c r="DP115" s="1008"/>
      <c r="DQ115" s="1009" t="s">
        <v>71</v>
      </c>
      <c r="DR115" s="1007"/>
      <c r="DS115" s="1007"/>
      <c r="DT115" s="1007"/>
      <c r="DU115" s="1008"/>
      <c r="DV115" s="1010" t="s">
        <v>71</v>
      </c>
      <c r="DW115" s="1011"/>
      <c r="DX115" s="1011"/>
      <c r="DY115" s="1011"/>
      <c r="DZ115" s="1012"/>
    </row>
    <row r="116" spans="1:130" s="102" customFormat="1" ht="26.25" customHeight="1" x14ac:dyDescent="0.15">
      <c r="A116" s="1004"/>
      <c r="B116" s="1005"/>
      <c r="C116" s="1013" t="s">
        <v>425</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t="s">
        <v>71</v>
      </c>
      <c r="AB116" s="1007"/>
      <c r="AC116" s="1007"/>
      <c r="AD116" s="1007"/>
      <c r="AE116" s="1008"/>
      <c r="AF116" s="1009" t="s">
        <v>71</v>
      </c>
      <c r="AG116" s="1007"/>
      <c r="AH116" s="1007"/>
      <c r="AI116" s="1007"/>
      <c r="AJ116" s="1008"/>
      <c r="AK116" s="1009" t="s">
        <v>71</v>
      </c>
      <c r="AL116" s="1007"/>
      <c r="AM116" s="1007"/>
      <c r="AN116" s="1007"/>
      <c r="AO116" s="1008"/>
      <c r="AP116" s="1010" t="s">
        <v>71</v>
      </c>
      <c r="AQ116" s="1011"/>
      <c r="AR116" s="1011"/>
      <c r="AS116" s="1011"/>
      <c r="AT116" s="1012"/>
      <c r="AU116" s="948"/>
      <c r="AV116" s="949"/>
      <c r="AW116" s="949"/>
      <c r="AX116" s="949"/>
      <c r="AY116" s="949"/>
      <c r="AZ116" s="1015" t="s">
        <v>426</v>
      </c>
      <c r="BA116" s="1016"/>
      <c r="BB116" s="1016"/>
      <c r="BC116" s="1016"/>
      <c r="BD116" s="1016"/>
      <c r="BE116" s="1016"/>
      <c r="BF116" s="1016"/>
      <c r="BG116" s="1016"/>
      <c r="BH116" s="1016"/>
      <c r="BI116" s="1016"/>
      <c r="BJ116" s="1016"/>
      <c r="BK116" s="1016"/>
      <c r="BL116" s="1016"/>
      <c r="BM116" s="1016"/>
      <c r="BN116" s="1016"/>
      <c r="BO116" s="1016"/>
      <c r="BP116" s="1017"/>
      <c r="BQ116" s="967" t="s">
        <v>71</v>
      </c>
      <c r="BR116" s="968"/>
      <c r="BS116" s="968"/>
      <c r="BT116" s="968"/>
      <c r="BU116" s="968"/>
      <c r="BV116" s="968" t="s">
        <v>71</v>
      </c>
      <c r="BW116" s="968"/>
      <c r="BX116" s="968"/>
      <c r="BY116" s="968"/>
      <c r="BZ116" s="968"/>
      <c r="CA116" s="968" t="s">
        <v>71</v>
      </c>
      <c r="CB116" s="968"/>
      <c r="CC116" s="968"/>
      <c r="CD116" s="968"/>
      <c r="CE116" s="968"/>
      <c r="CF116" s="962" t="s">
        <v>71</v>
      </c>
      <c r="CG116" s="963"/>
      <c r="CH116" s="963"/>
      <c r="CI116" s="963"/>
      <c r="CJ116" s="963"/>
      <c r="CK116" s="993"/>
      <c r="CL116" s="994"/>
      <c r="CM116" s="964" t="s">
        <v>427</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t="s">
        <v>71</v>
      </c>
      <c r="DH116" s="1007"/>
      <c r="DI116" s="1007"/>
      <c r="DJ116" s="1007"/>
      <c r="DK116" s="1008"/>
      <c r="DL116" s="1009" t="s">
        <v>71</v>
      </c>
      <c r="DM116" s="1007"/>
      <c r="DN116" s="1007"/>
      <c r="DO116" s="1007"/>
      <c r="DP116" s="1008"/>
      <c r="DQ116" s="1009" t="s">
        <v>71</v>
      </c>
      <c r="DR116" s="1007"/>
      <c r="DS116" s="1007"/>
      <c r="DT116" s="1007"/>
      <c r="DU116" s="1008"/>
      <c r="DV116" s="1010" t="s">
        <v>71</v>
      </c>
      <c r="DW116" s="1011"/>
      <c r="DX116" s="1011"/>
      <c r="DY116" s="1011"/>
      <c r="DZ116" s="1012"/>
    </row>
    <row r="117" spans="1:130" s="102" customFormat="1" ht="26.25" customHeight="1" x14ac:dyDescent="0.15">
      <c r="A117" s="952" t="s">
        <v>135</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428</v>
      </c>
      <c r="Z117" s="934"/>
      <c r="AA117" s="1024">
        <v>930071</v>
      </c>
      <c r="AB117" s="1025"/>
      <c r="AC117" s="1025"/>
      <c r="AD117" s="1025"/>
      <c r="AE117" s="1026"/>
      <c r="AF117" s="1027">
        <v>1104149</v>
      </c>
      <c r="AG117" s="1025"/>
      <c r="AH117" s="1025"/>
      <c r="AI117" s="1025"/>
      <c r="AJ117" s="1026"/>
      <c r="AK117" s="1027">
        <v>1121198</v>
      </c>
      <c r="AL117" s="1025"/>
      <c r="AM117" s="1025"/>
      <c r="AN117" s="1025"/>
      <c r="AO117" s="1026"/>
      <c r="AP117" s="1028"/>
      <c r="AQ117" s="1029"/>
      <c r="AR117" s="1029"/>
      <c r="AS117" s="1029"/>
      <c r="AT117" s="1030"/>
      <c r="AU117" s="948"/>
      <c r="AV117" s="949"/>
      <c r="AW117" s="949"/>
      <c r="AX117" s="949"/>
      <c r="AY117" s="949"/>
      <c r="AZ117" s="1015" t="s">
        <v>429</v>
      </c>
      <c r="BA117" s="1016"/>
      <c r="BB117" s="1016"/>
      <c r="BC117" s="1016"/>
      <c r="BD117" s="1016"/>
      <c r="BE117" s="1016"/>
      <c r="BF117" s="1016"/>
      <c r="BG117" s="1016"/>
      <c r="BH117" s="1016"/>
      <c r="BI117" s="1016"/>
      <c r="BJ117" s="1016"/>
      <c r="BK117" s="1016"/>
      <c r="BL117" s="1016"/>
      <c r="BM117" s="1016"/>
      <c r="BN117" s="1016"/>
      <c r="BO117" s="1016"/>
      <c r="BP117" s="1017"/>
      <c r="BQ117" s="967" t="s">
        <v>272</v>
      </c>
      <c r="BR117" s="968"/>
      <c r="BS117" s="968"/>
      <c r="BT117" s="968"/>
      <c r="BU117" s="968"/>
      <c r="BV117" s="968" t="s">
        <v>71</v>
      </c>
      <c r="BW117" s="968"/>
      <c r="BX117" s="968"/>
      <c r="BY117" s="968"/>
      <c r="BZ117" s="968"/>
      <c r="CA117" s="968" t="s">
        <v>71</v>
      </c>
      <c r="CB117" s="968"/>
      <c r="CC117" s="968"/>
      <c r="CD117" s="968"/>
      <c r="CE117" s="968"/>
      <c r="CF117" s="962" t="s">
        <v>272</v>
      </c>
      <c r="CG117" s="963"/>
      <c r="CH117" s="963"/>
      <c r="CI117" s="963"/>
      <c r="CJ117" s="963"/>
      <c r="CK117" s="993"/>
      <c r="CL117" s="994"/>
      <c r="CM117" s="964" t="s">
        <v>430</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71</v>
      </c>
      <c r="DH117" s="1007"/>
      <c r="DI117" s="1007"/>
      <c r="DJ117" s="1007"/>
      <c r="DK117" s="1008"/>
      <c r="DL117" s="1009" t="s">
        <v>71</v>
      </c>
      <c r="DM117" s="1007"/>
      <c r="DN117" s="1007"/>
      <c r="DO117" s="1007"/>
      <c r="DP117" s="1008"/>
      <c r="DQ117" s="1009" t="s">
        <v>71</v>
      </c>
      <c r="DR117" s="1007"/>
      <c r="DS117" s="1007"/>
      <c r="DT117" s="1007"/>
      <c r="DU117" s="1008"/>
      <c r="DV117" s="1010" t="s">
        <v>71</v>
      </c>
      <c r="DW117" s="1011"/>
      <c r="DX117" s="1011"/>
      <c r="DY117" s="1011"/>
      <c r="DZ117" s="1012"/>
    </row>
    <row r="118" spans="1:130" s="102" customFormat="1" ht="26.25" customHeight="1" x14ac:dyDescent="0.15">
      <c r="A118" s="952" t="s">
        <v>403</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401</v>
      </c>
      <c r="AB118" s="933"/>
      <c r="AC118" s="933"/>
      <c r="AD118" s="933"/>
      <c r="AE118" s="934"/>
      <c r="AF118" s="932" t="s">
        <v>257</v>
      </c>
      <c r="AG118" s="933"/>
      <c r="AH118" s="933"/>
      <c r="AI118" s="933"/>
      <c r="AJ118" s="934"/>
      <c r="AK118" s="932" t="s">
        <v>256</v>
      </c>
      <c r="AL118" s="933"/>
      <c r="AM118" s="933"/>
      <c r="AN118" s="933"/>
      <c r="AO118" s="934"/>
      <c r="AP118" s="1019" t="s">
        <v>402</v>
      </c>
      <c r="AQ118" s="1020"/>
      <c r="AR118" s="1020"/>
      <c r="AS118" s="1020"/>
      <c r="AT118" s="1021"/>
      <c r="AU118" s="948"/>
      <c r="AV118" s="949"/>
      <c r="AW118" s="949"/>
      <c r="AX118" s="949"/>
      <c r="AY118" s="949"/>
      <c r="AZ118" s="1022" t="s">
        <v>431</v>
      </c>
      <c r="BA118" s="1013"/>
      <c r="BB118" s="1013"/>
      <c r="BC118" s="1013"/>
      <c r="BD118" s="1013"/>
      <c r="BE118" s="1013"/>
      <c r="BF118" s="1013"/>
      <c r="BG118" s="1013"/>
      <c r="BH118" s="1013"/>
      <c r="BI118" s="1013"/>
      <c r="BJ118" s="1013"/>
      <c r="BK118" s="1013"/>
      <c r="BL118" s="1013"/>
      <c r="BM118" s="1013"/>
      <c r="BN118" s="1013"/>
      <c r="BO118" s="1013"/>
      <c r="BP118" s="1014"/>
      <c r="BQ118" s="1045" t="s">
        <v>271</v>
      </c>
      <c r="BR118" s="1046"/>
      <c r="BS118" s="1046"/>
      <c r="BT118" s="1046"/>
      <c r="BU118" s="1046"/>
      <c r="BV118" s="1046" t="s">
        <v>71</v>
      </c>
      <c r="BW118" s="1046"/>
      <c r="BX118" s="1046"/>
      <c r="BY118" s="1046"/>
      <c r="BZ118" s="1046"/>
      <c r="CA118" s="1046" t="s">
        <v>71</v>
      </c>
      <c r="CB118" s="1046"/>
      <c r="CC118" s="1046"/>
      <c r="CD118" s="1046"/>
      <c r="CE118" s="1046"/>
      <c r="CF118" s="962" t="s">
        <v>271</v>
      </c>
      <c r="CG118" s="963"/>
      <c r="CH118" s="963"/>
      <c r="CI118" s="963"/>
      <c r="CJ118" s="963"/>
      <c r="CK118" s="993"/>
      <c r="CL118" s="994"/>
      <c r="CM118" s="964" t="s">
        <v>432</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71</v>
      </c>
      <c r="DH118" s="1007"/>
      <c r="DI118" s="1007"/>
      <c r="DJ118" s="1007"/>
      <c r="DK118" s="1008"/>
      <c r="DL118" s="1009" t="s">
        <v>71</v>
      </c>
      <c r="DM118" s="1007"/>
      <c r="DN118" s="1007"/>
      <c r="DO118" s="1007"/>
      <c r="DP118" s="1008"/>
      <c r="DQ118" s="1009" t="s">
        <v>71</v>
      </c>
      <c r="DR118" s="1007"/>
      <c r="DS118" s="1007"/>
      <c r="DT118" s="1007"/>
      <c r="DU118" s="1008"/>
      <c r="DV118" s="1010" t="s">
        <v>71</v>
      </c>
      <c r="DW118" s="1011"/>
      <c r="DX118" s="1011"/>
      <c r="DY118" s="1011"/>
      <c r="DZ118" s="1012"/>
    </row>
    <row r="119" spans="1:130" s="102" customFormat="1" ht="26.25" customHeight="1" x14ac:dyDescent="0.15">
      <c r="A119" s="1112" t="s">
        <v>407</v>
      </c>
      <c r="B119" s="992"/>
      <c r="C119" s="971" t="s">
        <v>408</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71</v>
      </c>
      <c r="AB119" s="940"/>
      <c r="AC119" s="940"/>
      <c r="AD119" s="940"/>
      <c r="AE119" s="941"/>
      <c r="AF119" s="942" t="s">
        <v>71</v>
      </c>
      <c r="AG119" s="940"/>
      <c r="AH119" s="940"/>
      <c r="AI119" s="940"/>
      <c r="AJ119" s="941"/>
      <c r="AK119" s="942" t="s">
        <v>71</v>
      </c>
      <c r="AL119" s="940"/>
      <c r="AM119" s="940"/>
      <c r="AN119" s="940"/>
      <c r="AO119" s="941"/>
      <c r="AP119" s="943" t="s">
        <v>71</v>
      </c>
      <c r="AQ119" s="944"/>
      <c r="AR119" s="944"/>
      <c r="AS119" s="944"/>
      <c r="AT119" s="945"/>
      <c r="AU119" s="950"/>
      <c r="AV119" s="951"/>
      <c r="AW119" s="951"/>
      <c r="AX119" s="951"/>
      <c r="AY119" s="951"/>
      <c r="AZ119" s="133" t="s">
        <v>135</v>
      </c>
      <c r="BA119" s="133"/>
      <c r="BB119" s="133"/>
      <c r="BC119" s="133"/>
      <c r="BD119" s="133"/>
      <c r="BE119" s="133"/>
      <c r="BF119" s="133"/>
      <c r="BG119" s="133"/>
      <c r="BH119" s="133"/>
      <c r="BI119" s="133"/>
      <c r="BJ119" s="133"/>
      <c r="BK119" s="133"/>
      <c r="BL119" s="133"/>
      <c r="BM119" s="133"/>
      <c r="BN119" s="133"/>
      <c r="BO119" s="1023" t="s">
        <v>433</v>
      </c>
      <c r="BP119" s="1054"/>
      <c r="BQ119" s="1045">
        <v>13060233</v>
      </c>
      <c r="BR119" s="1046"/>
      <c r="BS119" s="1046"/>
      <c r="BT119" s="1046"/>
      <c r="BU119" s="1046"/>
      <c r="BV119" s="1046">
        <v>12694688</v>
      </c>
      <c r="BW119" s="1046"/>
      <c r="BX119" s="1046"/>
      <c r="BY119" s="1046"/>
      <c r="BZ119" s="1046"/>
      <c r="CA119" s="1046">
        <v>12337491</v>
      </c>
      <c r="CB119" s="1046"/>
      <c r="CC119" s="1046"/>
      <c r="CD119" s="1046"/>
      <c r="CE119" s="1046"/>
      <c r="CF119" s="1047"/>
      <c r="CG119" s="1048"/>
      <c r="CH119" s="1048"/>
      <c r="CI119" s="1048"/>
      <c r="CJ119" s="1049"/>
      <c r="CK119" s="995"/>
      <c r="CL119" s="996"/>
      <c r="CM119" s="1050" t="s">
        <v>434</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t="s">
        <v>71</v>
      </c>
      <c r="DH119" s="1032"/>
      <c r="DI119" s="1032"/>
      <c r="DJ119" s="1032"/>
      <c r="DK119" s="1033"/>
      <c r="DL119" s="1031" t="s">
        <v>71</v>
      </c>
      <c r="DM119" s="1032"/>
      <c r="DN119" s="1032"/>
      <c r="DO119" s="1032"/>
      <c r="DP119" s="1033"/>
      <c r="DQ119" s="1031" t="s">
        <v>71</v>
      </c>
      <c r="DR119" s="1032"/>
      <c r="DS119" s="1032"/>
      <c r="DT119" s="1032"/>
      <c r="DU119" s="1033"/>
      <c r="DV119" s="1034" t="s">
        <v>71</v>
      </c>
      <c r="DW119" s="1035"/>
      <c r="DX119" s="1035"/>
      <c r="DY119" s="1035"/>
      <c r="DZ119" s="1036"/>
    </row>
    <row r="120" spans="1:130" s="102" customFormat="1" ht="26.25" customHeight="1" x14ac:dyDescent="0.15">
      <c r="A120" s="1113"/>
      <c r="B120" s="994"/>
      <c r="C120" s="964" t="s">
        <v>411</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71</v>
      </c>
      <c r="AB120" s="1007"/>
      <c r="AC120" s="1007"/>
      <c r="AD120" s="1007"/>
      <c r="AE120" s="1008"/>
      <c r="AF120" s="1009" t="s">
        <v>71</v>
      </c>
      <c r="AG120" s="1007"/>
      <c r="AH120" s="1007"/>
      <c r="AI120" s="1007"/>
      <c r="AJ120" s="1008"/>
      <c r="AK120" s="1009" t="s">
        <v>71</v>
      </c>
      <c r="AL120" s="1007"/>
      <c r="AM120" s="1007"/>
      <c r="AN120" s="1007"/>
      <c r="AO120" s="1008"/>
      <c r="AP120" s="1010" t="s">
        <v>71</v>
      </c>
      <c r="AQ120" s="1011"/>
      <c r="AR120" s="1011"/>
      <c r="AS120" s="1011"/>
      <c r="AT120" s="1012"/>
      <c r="AU120" s="1037" t="s">
        <v>435</v>
      </c>
      <c r="AV120" s="1038"/>
      <c r="AW120" s="1038"/>
      <c r="AX120" s="1038"/>
      <c r="AY120" s="1039"/>
      <c r="AZ120" s="988" t="s">
        <v>436</v>
      </c>
      <c r="BA120" s="937"/>
      <c r="BB120" s="937"/>
      <c r="BC120" s="937"/>
      <c r="BD120" s="937"/>
      <c r="BE120" s="937"/>
      <c r="BF120" s="937"/>
      <c r="BG120" s="937"/>
      <c r="BH120" s="937"/>
      <c r="BI120" s="937"/>
      <c r="BJ120" s="937"/>
      <c r="BK120" s="937"/>
      <c r="BL120" s="937"/>
      <c r="BM120" s="937"/>
      <c r="BN120" s="937"/>
      <c r="BO120" s="937"/>
      <c r="BP120" s="938"/>
      <c r="BQ120" s="974">
        <v>2212548</v>
      </c>
      <c r="BR120" s="975"/>
      <c r="BS120" s="975"/>
      <c r="BT120" s="975"/>
      <c r="BU120" s="975"/>
      <c r="BV120" s="975">
        <v>2076905</v>
      </c>
      <c r="BW120" s="975"/>
      <c r="BX120" s="975"/>
      <c r="BY120" s="975"/>
      <c r="BZ120" s="975"/>
      <c r="CA120" s="975">
        <v>1844245</v>
      </c>
      <c r="CB120" s="975"/>
      <c r="CC120" s="975"/>
      <c r="CD120" s="975"/>
      <c r="CE120" s="975"/>
      <c r="CF120" s="989">
        <v>54.4</v>
      </c>
      <c r="CG120" s="990"/>
      <c r="CH120" s="990"/>
      <c r="CI120" s="990"/>
      <c r="CJ120" s="990"/>
      <c r="CK120" s="1055" t="s">
        <v>437</v>
      </c>
      <c r="CL120" s="1056"/>
      <c r="CM120" s="1056"/>
      <c r="CN120" s="1056"/>
      <c r="CO120" s="1057"/>
      <c r="CP120" s="1063" t="s">
        <v>374</v>
      </c>
      <c r="CQ120" s="1064"/>
      <c r="CR120" s="1064"/>
      <c r="CS120" s="1064"/>
      <c r="CT120" s="1064"/>
      <c r="CU120" s="1064"/>
      <c r="CV120" s="1064"/>
      <c r="CW120" s="1064"/>
      <c r="CX120" s="1064"/>
      <c r="CY120" s="1064"/>
      <c r="CZ120" s="1064"/>
      <c r="DA120" s="1064"/>
      <c r="DB120" s="1064"/>
      <c r="DC120" s="1064"/>
      <c r="DD120" s="1064"/>
      <c r="DE120" s="1064"/>
      <c r="DF120" s="1065"/>
      <c r="DG120" s="974">
        <v>2081556</v>
      </c>
      <c r="DH120" s="975"/>
      <c r="DI120" s="975"/>
      <c r="DJ120" s="975"/>
      <c r="DK120" s="975"/>
      <c r="DL120" s="975">
        <v>2029567</v>
      </c>
      <c r="DM120" s="975"/>
      <c r="DN120" s="975"/>
      <c r="DO120" s="975"/>
      <c r="DP120" s="975"/>
      <c r="DQ120" s="975">
        <v>1950445</v>
      </c>
      <c r="DR120" s="975"/>
      <c r="DS120" s="975"/>
      <c r="DT120" s="975"/>
      <c r="DU120" s="975"/>
      <c r="DV120" s="976">
        <v>57.5</v>
      </c>
      <c r="DW120" s="976"/>
      <c r="DX120" s="976"/>
      <c r="DY120" s="976"/>
      <c r="DZ120" s="977"/>
    </row>
    <row r="121" spans="1:130" s="102" customFormat="1" ht="26.25" customHeight="1" x14ac:dyDescent="0.15">
      <c r="A121" s="1113"/>
      <c r="B121" s="994"/>
      <c r="C121" s="1015" t="s">
        <v>438</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t="s">
        <v>71</v>
      </c>
      <c r="AB121" s="1007"/>
      <c r="AC121" s="1007"/>
      <c r="AD121" s="1007"/>
      <c r="AE121" s="1008"/>
      <c r="AF121" s="1009" t="s">
        <v>71</v>
      </c>
      <c r="AG121" s="1007"/>
      <c r="AH121" s="1007"/>
      <c r="AI121" s="1007"/>
      <c r="AJ121" s="1008"/>
      <c r="AK121" s="1009" t="s">
        <v>71</v>
      </c>
      <c r="AL121" s="1007"/>
      <c r="AM121" s="1007"/>
      <c r="AN121" s="1007"/>
      <c r="AO121" s="1008"/>
      <c r="AP121" s="1010" t="s">
        <v>71</v>
      </c>
      <c r="AQ121" s="1011"/>
      <c r="AR121" s="1011"/>
      <c r="AS121" s="1011"/>
      <c r="AT121" s="1012"/>
      <c r="AU121" s="1040"/>
      <c r="AV121" s="1041"/>
      <c r="AW121" s="1041"/>
      <c r="AX121" s="1041"/>
      <c r="AY121" s="1042"/>
      <c r="AZ121" s="997" t="s">
        <v>439</v>
      </c>
      <c r="BA121" s="998"/>
      <c r="BB121" s="998"/>
      <c r="BC121" s="998"/>
      <c r="BD121" s="998"/>
      <c r="BE121" s="998"/>
      <c r="BF121" s="998"/>
      <c r="BG121" s="998"/>
      <c r="BH121" s="998"/>
      <c r="BI121" s="998"/>
      <c r="BJ121" s="998"/>
      <c r="BK121" s="998"/>
      <c r="BL121" s="998"/>
      <c r="BM121" s="998"/>
      <c r="BN121" s="998"/>
      <c r="BO121" s="998"/>
      <c r="BP121" s="999"/>
      <c r="BQ121" s="967">
        <v>37478</v>
      </c>
      <c r="BR121" s="968"/>
      <c r="BS121" s="968"/>
      <c r="BT121" s="968"/>
      <c r="BU121" s="968"/>
      <c r="BV121" s="968">
        <v>32027</v>
      </c>
      <c r="BW121" s="968"/>
      <c r="BX121" s="968"/>
      <c r="BY121" s="968"/>
      <c r="BZ121" s="968"/>
      <c r="CA121" s="968">
        <v>26500</v>
      </c>
      <c r="CB121" s="968"/>
      <c r="CC121" s="968"/>
      <c r="CD121" s="968"/>
      <c r="CE121" s="968"/>
      <c r="CF121" s="962">
        <v>0.8</v>
      </c>
      <c r="CG121" s="963"/>
      <c r="CH121" s="963"/>
      <c r="CI121" s="963"/>
      <c r="CJ121" s="963"/>
      <c r="CK121" s="1058"/>
      <c r="CL121" s="1059"/>
      <c r="CM121" s="1059"/>
      <c r="CN121" s="1059"/>
      <c r="CO121" s="1060"/>
      <c r="CP121" s="1068" t="s">
        <v>369</v>
      </c>
      <c r="CQ121" s="1069"/>
      <c r="CR121" s="1069"/>
      <c r="CS121" s="1069"/>
      <c r="CT121" s="1069"/>
      <c r="CU121" s="1069"/>
      <c r="CV121" s="1069"/>
      <c r="CW121" s="1069"/>
      <c r="CX121" s="1069"/>
      <c r="CY121" s="1069"/>
      <c r="CZ121" s="1069"/>
      <c r="DA121" s="1069"/>
      <c r="DB121" s="1069"/>
      <c r="DC121" s="1069"/>
      <c r="DD121" s="1069"/>
      <c r="DE121" s="1069"/>
      <c r="DF121" s="1070"/>
      <c r="DG121" s="967">
        <v>741046</v>
      </c>
      <c r="DH121" s="968"/>
      <c r="DI121" s="968"/>
      <c r="DJ121" s="968"/>
      <c r="DK121" s="968"/>
      <c r="DL121" s="968">
        <v>696224</v>
      </c>
      <c r="DM121" s="968"/>
      <c r="DN121" s="968"/>
      <c r="DO121" s="968"/>
      <c r="DP121" s="968"/>
      <c r="DQ121" s="968">
        <v>652263</v>
      </c>
      <c r="DR121" s="968"/>
      <c r="DS121" s="968"/>
      <c r="DT121" s="968"/>
      <c r="DU121" s="968"/>
      <c r="DV121" s="969">
        <v>19.2</v>
      </c>
      <c r="DW121" s="969"/>
      <c r="DX121" s="969"/>
      <c r="DY121" s="969"/>
      <c r="DZ121" s="970"/>
    </row>
    <row r="122" spans="1:130" s="102" customFormat="1" ht="26.25" customHeight="1" x14ac:dyDescent="0.15">
      <c r="A122" s="1113"/>
      <c r="B122" s="994"/>
      <c r="C122" s="964" t="s">
        <v>421</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71</v>
      </c>
      <c r="AB122" s="1007"/>
      <c r="AC122" s="1007"/>
      <c r="AD122" s="1007"/>
      <c r="AE122" s="1008"/>
      <c r="AF122" s="1009" t="s">
        <v>71</v>
      </c>
      <c r="AG122" s="1007"/>
      <c r="AH122" s="1007"/>
      <c r="AI122" s="1007"/>
      <c r="AJ122" s="1008"/>
      <c r="AK122" s="1009" t="s">
        <v>71</v>
      </c>
      <c r="AL122" s="1007"/>
      <c r="AM122" s="1007"/>
      <c r="AN122" s="1007"/>
      <c r="AO122" s="1008"/>
      <c r="AP122" s="1010" t="s">
        <v>71</v>
      </c>
      <c r="AQ122" s="1011"/>
      <c r="AR122" s="1011"/>
      <c r="AS122" s="1011"/>
      <c r="AT122" s="1012"/>
      <c r="AU122" s="1040"/>
      <c r="AV122" s="1041"/>
      <c r="AW122" s="1041"/>
      <c r="AX122" s="1041"/>
      <c r="AY122" s="1042"/>
      <c r="AZ122" s="1022" t="s">
        <v>440</v>
      </c>
      <c r="BA122" s="1013"/>
      <c r="BB122" s="1013"/>
      <c r="BC122" s="1013"/>
      <c r="BD122" s="1013"/>
      <c r="BE122" s="1013"/>
      <c r="BF122" s="1013"/>
      <c r="BG122" s="1013"/>
      <c r="BH122" s="1013"/>
      <c r="BI122" s="1013"/>
      <c r="BJ122" s="1013"/>
      <c r="BK122" s="1013"/>
      <c r="BL122" s="1013"/>
      <c r="BM122" s="1013"/>
      <c r="BN122" s="1013"/>
      <c r="BO122" s="1013"/>
      <c r="BP122" s="1014"/>
      <c r="BQ122" s="1045">
        <v>7823574</v>
      </c>
      <c r="BR122" s="1046"/>
      <c r="BS122" s="1046"/>
      <c r="BT122" s="1046"/>
      <c r="BU122" s="1046"/>
      <c r="BV122" s="1046">
        <v>7467480</v>
      </c>
      <c r="BW122" s="1046"/>
      <c r="BX122" s="1046"/>
      <c r="BY122" s="1046"/>
      <c r="BZ122" s="1046"/>
      <c r="CA122" s="1046">
        <v>7323552</v>
      </c>
      <c r="CB122" s="1046"/>
      <c r="CC122" s="1046"/>
      <c r="CD122" s="1046"/>
      <c r="CE122" s="1046"/>
      <c r="CF122" s="1066">
        <v>215.9</v>
      </c>
      <c r="CG122" s="1067"/>
      <c r="CH122" s="1067"/>
      <c r="CI122" s="1067"/>
      <c r="CJ122" s="1067"/>
      <c r="CK122" s="1058"/>
      <c r="CL122" s="1059"/>
      <c r="CM122" s="1059"/>
      <c r="CN122" s="1059"/>
      <c r="CO122" s="1060"/>
      <c r="CP122" s="1068" t="s">
        <v>441</v>
      </c>
      <c r="CQ122" s="1069"/>
      <c r="CR122" s="1069"/>
      <c r="CS122" s="1069"/>
      <c r="CT122" s="1069"/>
      <c r="CU122" s="1069"/>
      <c r="CV122" s="1069"/>
      <c r="CW122" s="1069"/>
      <c r="CX122" s="1069"/>
      <c r="CY122" s="1069"/>
      <c r="CZ122" s="1069"/>
      <c r="DA122" s="1069"/>
      <c r="DB122" s="1069"/>
      <c r="DC122" s="1069"/>
      <c r="DD122" s="1069"/>
      <c r="DE122" s="1069"/>
      <c r="DF122" s="1070"/>
      <c r="DG122" s="967">
        <v>164501</v>
      </c>
      <c r="DH122" s="968"/>
      <c r="DI122" s="968"/>
      <c r="DJ122" s="968"/>
      <c r="DK122" s="968"/>
      <c r="DL122" s="968">
        <v>148027</v>
      </c>
      <c r="DM122" s="968"/>
      <c r="DN122" s="968"/>
      <c r="DO122" s="968"/>
      <c r="DP122" s="968"/>
      <c r="DQ122" s="968">
        <v>143951</v>
      </c>
      <c r="DR122" s="968"/>
      <c r="DS122" s="968"/>
      <c r="DT122" s="968"/>
      <c r="DU122" s="968"/>
      <c r="DV122" s="969">
        <v>4.2</v>
      </c>
      <c r="DW122" s="969"/>
      <c r="DX122" s="969"/>
      <c r="DY122" s="969"/>
      <c r="DZ122" s="970"/>
    </row>
    <row r="123" spans="1:130" s="102" customFormat="1" ht="26.25" customHeight="1" x14ac:dyDescent="0.15">
      <c r="A123" s="1113"/>
      <c r="B123" s="994"/>
      <c r="C123" s="964" t="s">
        <v>427</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t="s">
        <v>71</v>
      </c>
      <c r="AB123" s="1007"/>
      <c r="AC123" s="1007"/>
      <c r="AD123" s="1007"/>
      <c r="AE123" s="1008"/>
      <c r="AF123" s="1009" t="s">
        <v>71</v>
      </c>
      <c r="AG123" s="1007"/>
      <c r="AH123" s="1007"/>
      <c r="AI123" s="1007"/>
      <c r="AJ123" s="1008"/>
      <c r="AK123" s="1009" t="s">
        <v>71</v>
      </c>
      <c r="AL123" s="1007"/>
      <c r="AM123" s="1007"/>
      <c r="AN123" s="1007"/>
      <c r="AO123" s="1008"/>
      <c r="AP123" s="1010" t="s">
        <v>71</v>
      </c>
      <c r="AQ123" s="1011"/>
      <c r="AR123" s="1011"/>
      <c r="AS123" s="1011"/>
      <c r="AT123" s="1012"/>
      <c r="AU123" s="1043"/>
      <c r="AV123" s="1044"/>
      <c r="AW123" s="1044"/>
      <c r="AX123" s="1044"/>
      <c r="AY123" s="1044"/>
      <c r="AZ123" s="133" t="s">
        <v>135</v>
      </c>
      <c r="BA123" s="133"/>
      <c r="BB123" s="133"/>
      <c r="BC123" s="133"/>
      <c r="BD123" s="133"/>
      <c r="BE123" s="133"/>
      <c r="BF123" s="133"/>
      <c r="BG123" s="133"/>
      <c r="BH123" s="133"/>
      <c r="BI123" s="133"/>
      <c r="BJ123" s="133"/>
      <c r="BK123" s="133"/>
      <c r="BL123" s="133"/>
      <c r="BM123" s="133"/>
      <c r="BN123" s="133"/>
      <c r="BO123" s="1023" t="s">
        <v>442</v>
      </c>
      <c r="BP123" s="1054"/>
      <c r="BQ123" s="1084">
        <v>10073600</v>
      </c>
      <c r="BR123" s="1085"/>
      <c r="BS123" s="1085"/>
      <c r="BT123" s="1085"/>
      <c r="BU123" s="1085"/>
      <c r="BV123" s="1085">
        <v>9576412</v>
      </c>
      <c r="BW123" s="1085"/>
      <c r="BX123" s="1085"/>
      <c r="BY123" s="1085"/>
      <c r="BZ123" s="1085"/>
      <c r="CA123" s="1085">
        <v>9194297</v>
      </c>
      <c r="CB123" s="1085"/>
      <c r="CC123" s="1085"/>
      <c r="CD123" s="1085"/>
      <c r="CE123" s="1085"/>
      <c r="CF123" s="1047"/>
      <c r="CG123" s="1048"/>
      <c r="CH123" s="1048"/>
      <c r="CI123" s="1048"/>
      <c r="CJ123" s="1049"/>
      <c r="CK123" s="1058"/>
      <c r="CL123" s="1059"/>
      <c r="CM123" s="1059"/>
      <c r="CN123" s="1059"/>
      <c r="CO123" s="1060"/>
      <c r="CP123" s="1068" t="s">
        <v>443</v>
      </c>
      <c r="CQ123" s="1069"/>
      <c r="CR123" s="1069"/>
      <c r="CS123" s="1069"/>
      <c r="CT123" s="1069"/>
      <c r="CU123" s="1069"/>
      <c r="CV123" s="1069"/>
      <c r="CW123" s="1069"/>
      <c r="CX123" s="1069"/>
      <c r="CY123" s="1069"/>
      <c r="CZ123" s="1069"/>
      <c r="DA123" s="1069"/>
      <c r="DB123" s="1069"/>
      <c r="DC123" s="1069"/>
      <c r="DD123" s="1069"/>
      <c r="DE123" s="1069"/>
      <c r="DF123" s="1070"/>
      <c r="DG123" s="1006">
        <v>112097</v>
      </c>
      <c r="DH123" s="1007"/>
      <c r="DI123" s="1007"/>
      <c r="DJ123" s="1007"/>
      <c r="DK123" s="1008"/>
      <c r="DL123" s="1009">
        <v>107311</v>
      </c>
      <c r="DM123" s="1007"/>
      <c r="DN123" s="1007"/>
      <c r="DO123" s="1007"/>
      <c r="DP123" s="1008"/>
      <c r="DQ123" s="1009">
        <v>97433</v>
      </c>
      <c r="DR123" s="1007"/>
      <c r="DS123" s="1007"/>
      <c r="DT123" s="1007"/>
      <c r="DU123" s="1008"/>
      <c r="DV123" s="1010">
        <v>2.9</v>
      </c>
      <c r="DW123" s="1011"/>
      <c r="DX123" s="1011"/>
      <c r="DY123" s="1011"/>
      <c r="DZ123" s="1012"/>
    </row>
    <row r="124" spans="1:130" s="102" customFormat="1" ht="26.25" customHeight="1" thickBot="1" x14ac:dyDescent="0.2">
      <c r="A124" s="1113"/>
      <c r="B124" s="994"/>
      <c r="C124" s="964" t="s">
        <v>430</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71</v>
      </c>
      <c r="AB124" s="1007"/>
      <c r="AC124" s="1007"/>
      <c r="AD124" s="1007"/>
      <c r="AE124" s="1008"/>
      <c r="AF124" s="1009" t="s">
        <v>71</v>
      </c>
      <c r="AG124" s="1007"/>
      <c r="AH124" s="1007"/>
      <c r="AI124" s="1007"/>
      <c r="AJ124" s="1008"/>
      <c r="AK124" s="1009" t="s">
        <v>272</v>
      </c>
      <c r="AL124" s="1007"/>
      <c r="AM124" s="1007"/>
      <c r="AN124" s="1007"/>
      <c r="AO124" s="1008"/>
      <c r="AP124" s="1010" t="s">
        <v>272</v>
      </c>
      <c r="AQ124" s="1011"/>
      <c r="AR124" s="1011"/>
      <c r="AS124" s="1011"/>
      <c r="AT124" s="1012"/>
      <c r="AU124" s="1080" t="s">
        <v>444</v>
      </c>
      <c r="AV124" s="1081"/>
      <c r="AW124" s="1081"/>
      <c r="AX124" s="1081"/>
      <c r="AY124" s="1081"/>
      <c r="AZ124" s="1081"/>
      <c r="BA124" s="1081"/>
      <c r="BB124" s="1081"/>
      <c r="BC124" s="1081"/>
      <c r="BD124" s="1081"/>
      <c r="BE124" s="1081"/>
      <c r="BF124" s="1081"/>
      <c r="BG124" s="1081"/>
      <c r="BH124" s="1081"/>
      <c r="BI124" s="1081"/>
      <c r="BJ124" s="1081"/>
      <c r="BK124" s="1081"/>
      <c r="BL124" s="1081"/>
      <c r="BM124" s="1081"/>
      <c r="BN124" s="1081"/>
      <c r="BO124" s="1081"/>
      <c r="BP124" s="1082"/>
      <c r="BQ124" s="1083">
        <v>85.7</v>
      </c>
      <c r="BR124" s="1076"/>
      <c r="BS124" s="1076"/>
      <c r="BT124" s="1076"/>
      <c r="BU124" s="1076"/>
      <c r="BV124" s="1076">
        <v>91.2</v>
      </c>
      <c r="BW124" s="1076"/>
      <c r="BX124" s="1076"/>
      <c r="BY124" s="1076"/>
      <c r="BZ124" s="1076"/>
      <c r="CA124" s="1076">
        <v>92.6</v>
      </c>
      <c r="CB124" s="1076"/>
      <c r="CC124" s="1076"/>
      <c r="CD124" s="1076"/>
      <c r="CE124" s="1076"/>
      <c r="CF124" s="1077"/>
      <c r="CG124" s="1078"/>
      <c r="CH124" s="1078"/>
      <c r="CI124" s="1078"/>
      <c r="CJ124" s="1079"/>
      <c r="CK124" s="1061"/>
      <c r="CL124" s="1061"/>
      <c r="CM124" s="1061"/>
      <c r="CN124" s="1061"/>
      <c r="CO124" s="1062"/>
      <c r="CP124" s="1068" t="s">
        <v>445</v>
      </c>
      <c r="CQ124" s="1069"/>
      <c r="CR124" s="1069"/>
      <c r="CS124" s="1069"/>
      <c r="CT124" s="1069"/>
      <c r="CU124" s="1069"/>
      <c r="CV124" s="1069"/>
      <c r="CW124" s="1069"/>
      <c r="CX124" s="1069"/>
      <c r="CY124" s="1069"/>
      <c r="CZ124" s="1069"/>
      <c r="DA124" s="1069"/>
      <c r="DB124" s="1069"/>
      <c r="DC124" s="1069"/>
      <c r="DD124" s="1069"/>
      <c r="DE124" s="1069"/>
      <c r="DF124" s="1070"/>
      <c r="DG124" s="1053">
        <v>67455</v>
      </c>
      <c r="DH124" s="1032"/>
      <c r="DI124" s="1032"/>
      <c r="DJ124" s="1032"/>
      <c r="DK124" s="1033"/>
      <c r="DL124" s="1031">
        <v>66128</v>
      </c>
      <c r="DM124" s="1032"/>
      <c r="DN124" s="1032"/>
      <c r="DO124" s="1032"/>
      <c r="DP124" s="1033"/>
      <c r="DQ124" s="1031">
        <v>61273</v>
      </c>
      <c r="DR124" s="1032"/>
      <c r="DS124" s="1032"/>
      <c r="DT124" s="1032"/>
      <c r="DU124" s="1033"/>
      <c r="DV124" s="1034">
        <v>1.8</v>
      </c>
      <c r="DW124" s="1035"/>
      <c r="DX124" s="1035"/>
      <c r="DY124" s="1035"/>
      <c r="DZ124" s="1036"/>
    </row>
    <row r="125" spans="1:130" s="102" customFormat="1" ht="26.25" customHeight="1" x14ac:dyDescent="0.15">
      <c r="A125" s="1113"/>
      <c r="B125" s="994"/>
      <c r="C125" s="964" t="s">
        <v>432</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272</v>
      </c>
      <c r="AB125" s="1007"/>
      <c r="AC125" s="1007"/>
      <c r="AD125" s="1007"/>
      <c r="AE125" s="1008"/>
      <c r="AF125" s="1009" t="s">
        <v>272</v>
      </c>
      <c r="AG125" s="1007"/>
      <c r="AH125" s="1007"/>
      <c r="AI125" s="1007"/>
      <c r="AJ125" s="1008"/>
      <c r="AK125" s="1009" t="s">
        <v>272</v>
      </c>
      <c r="AL125" s="1007"/>
      <c r="AM125" s="1007"/>
      <c r="AN125" s="1007"/>
      <c r="AO125" s="1008"/>
      <c r="AP125" s="1010" t="s">
        <v>71</v>
      </c>
      <c r="AQ125" s="1011"/>
      <c r="AR125" s="1011"/>
      <c r="AS125" s="1011"/>
      <c r="AT125" s="101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1" t="s">
        <v>446</v>
      </c>
      <c r="CL125" s="1056"/>
      <c r="CM125" s="1056"/>
      <c r="CN125" s="1056"/>
      <c r="CO125" s="1057"/>
      <c r="CP125" s="988" t="s">
        <v>447</v>
      </c>
      <c r="CQ125" s="937"/>
      <c r="CR125" s="937"/>
      <c r="CS125" s="937"/>
      <c r="CT125" s="937"/>
      <c r="CU125" s="937"/>
      <c r="CV125" s="937"/>
      <c r="CW125" s="937"/>
      <c r="CX125" s="937"/>
      <c r="CY125" s="937"/>
      <c r="CZ125" s="937"/>
      <c r="DA125" s="937"/>
      <c r="DB125" s="937"/>
      <c r="DC125" s="937"/>
      <c r="DD125" s="937"/>
      <c r="DE125" s="937"/>
      <c r="DF125" s="938"/>
      <c r="DG125" s="974" t="s">
        <v>71</v>
      </c>
      <c r="DH125" s="975"/>
      <c r="DI125" s="975"/>
      <c r="DJ125" s="975"/>
      <c r="DK125" s="975"/>
      <c r="DL125" s="975" t="s">
        <v>71</v>
      </c>
      <c r="DM125" s="975"/>
      <c r="DN125" s="975"/>
      <c r="DO125" s="975"/>
      <c r="DP125" s="975"/>
      <c r="DQ125" s="975" t="s">
        <v>71</v>
      </c>
      <c r="DR125" s="975"/>
      <c r="DS125" s="975"/>
      <c r="DT125" s="975"/>
      <c r="DU125" s="975"/>
      <c r="DV125" s="976" t="s">
        <v>71</v>
      </c>
      <c r="DW125" s="976"/>
      <c r="DX125" s="976"/>
      <c r="DY125" s="976"/>
      <c r="DZ125" s="977"/>
    </row>
    <row r="126" spans="1:130" s="102" customFormat="1" ht="26.25" customHeight="1" thickBot="1" x14ac:dyDescent="0.2">
      <c r="A126" s="1113"/>
      <c r="B126" s="994"/>
      <c r="C126" s="964" t="s">
        <v>434</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t="s">
        <v>71</v>
      </c>
      <c r="AB126" s="1007"/>
      <c r="AC126" s="1007"/>
      <c r="AD126" s="1007"/>
      <c r="AE126" s="1008"/>
      <c r="AF126" s="1009" t="s">
        <v>71</v>
      </c>
      <c r="AG126" s="1007"/>
      <c r="AH126" s="1007"/>
      <c r="AI126" s="1007"/>
      <c r="AJ126" s="1008"/>
      <c r="AK126" s="1009" t="s">
        <v>71</v>
      </c>
      <c r="AL126" s="1007"/>
      <c r="AM126" s="1007"/>
      <c r="AN126" s="1007"/>
      <c r="AO126" s="1008"/>
      <c r="AP126" s="1010" t="s">
        <v>71</v>
      </c>
      <c r="AQ126" s="1011"/>
      <c r="AR126" s="1011"/>
      <c r="AS126" s="1011"/>
      <c r="AT126" s="101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2"/>
      <c r="CL126" s="1059"/>
      <c r="CM126" s="1059"/>
      <c r="CN126" s="1059"/>
      <c r="CO126" s="1060"/>
      <c r="CP126" s="997" t="s">
        <v>448</v>
      </c>
      <c r="CQ126" s="998"/>
      <c r="CR126" s="998"/>
      <c r="CS126" s="998"/>
      <c r="CT126" s="998"/>
      <c r="CU126" s="998"/>
      <c r="CV126" s="998"/>
      <c r="CW126" s="998"/>
      <c r="CX126" s="998"/>
      <c r="CY126" s="998"/>
      <c r="CZ126" s="998"/>
      <c r="DA126" s="998"/>
      <c r="DB126" s="998"/>
      <c r="DC126" s="998"/>
      <c r="DD126" s="998"/>
      <c r="DE126" s="998"/>
      <c r="DF126" s="999"/>
      <c r="DG126" s="967" t="s">
        <v>71</v>
      </c>
      <c r="DH126" s="968"/>
      <c r="DI126" s="968"/>
      <c r="DJ126" s="968"/>
      <c r="DK126" s="968"/>
      <c r="DL126" s="968" t="s">
        <v>71</v>
      </c>
      <c r="DM126" s="968"/>
      <c r="DN126" s="968"/>
      <c r="DO126" s="968"/>
      <c r="DP126" s="968"/>
      <c r="DQ126" s="968" t="s">
        <v>71</v>
      </c>
      <c r="DR126" s="968"/>
      <c r="DS126" s="968"/>
      <c r="DT126" s="968"/>
      <c r="DU126" s="968"/>
      <c r="DV126" s="969" t="s">
        <v>71</v>
      </c>
      <c r="DW126" s="969"/>
      <c r="DX126" s="969"/>
      <c r="DY126" s="969"/>
      <c r="DZ126" s="970"/>
    </row>
    <row r="127" spans="1:130" s="102" customFormat="1" ht="26.25" customHeight="1" x14ac:dyDescent="0.15">
      <c r="A127" s="1114"/>
      <c r="B127" s="996"/>
      <c r="C127" s="1050" t="s">
        <v>449</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v>18</v>
      </c>
      <c r="AB127" s="1007"/>
      <c r="AC127" s="1007"/>
      <c r="AD127" s="1007"/>
      <c r="AE127" s="1008"/>
      <c r="AF127" s="1009">
        <v>11</v>
      </c>
      <c r="AG127" s="1007"/>
      <c r="AH127" s="1007"/>
      <c r="AI127" s="1007"/>
      <c r="AJ127" s="1008"/>
      <c r="AK127" s="1009">
        <v>4</v>
      </c>
      <c r="AL127" s="1007"/>
      <c r="AM127" s="1007"/>
      <c r="AN127" s="1007"/>
      <c r="AO127" s="1008"/>
      <c r="AP127" s="1010">
        <v>0</v>
      </c>
      <c r="AQ127" s="1011"/>
      <c r="AR127" s="1011"/>
      <c r="AS127" s="1011"/>
      <c r="AT127" s="1012"/>
      <c r="AU127" s="138"/>
      <c r="AV127" s="138"/>
      <c r="AW127" s="138"/>
      <c r="AX127" s="1086" t="s">
        <v>450</v>
      </c>
      <c r="AY127" s="1087"/>
      <c r="AZ127" s="1087"/>
      <c r="BA127" s="1087"/>
      <c r="BB127" s="1087"/>
      <c r="BC127" s="1087"/>
      <c r="BD127" s="1087"/>
      <c r="BE127" s="1088"/>
      <c r="BF127" s="1089" t="s">
        <v>451</v>
      </c>
      <c r="BG127" s="1087"/>
      <c r="BH127" s="1087"/>
      <c r="BI127" s="1087"/>
      <c r="BJ127" s="1087"/>
      <c r="BK127" s="1087"/>
      <c r="BL127" s="1088"/>
      <c r="BM127" s="1089" t="s">
        <v>452</v>
      </c>
      <c r="BN127" s="1087"/>
      <c r="BO127" s="1087"/>
      <c r="BP127" s="1087"/>
      <c r="BQ127" s="1087"/>
      <c r="BR127" s="1087"/>
      <c r="BS127" s="1088"/>
      <c r="BT127" s="1089" t="s">
        <v>453</v>
      </c>
      <c r="BU127" s="1087"/>
      <c r="BV127" s="1087"/>
      <c r="BW127" s="1087"/>
      <c r="BX127" s="1087"/>
      <c r="BY127" s="1087"/>
      <c r="BZ127" s="1111"/>
      <c r="CA127" s="138"/>
      <c r="CB127" s="138"/>
      <c r="CC127" s="138"/>
      <c r="CD127" s="139"/>
      <c r="CE127" s="139"/>
      <c r="CF127" s="139"/>
      <c r="CG127" s="136"/>
      <c r="CH127" s="136"/>
      <c r="CI127" s="136"/>
      <c r="CJ127" s="137"/>
      <c r="CK127" s="1072"/>
      <c r="CL127" s="1059"/>
      <c r="CM127" s="1059"/>
      <c r="CN127" s="1059"/>
      <c r="CO127" s="1060"/>
      <c r="CP127" s="997" t="s">
        <v>454</v>
      </c>
      <c r="CQ127" s="998"/>
      <c r="CR127" s="998"/>
      <c r="CS127" s="998"/>
      <c r="CT127" s="998"/>
      <c r="CU127" s="998"/>
      <c r="CV127" s="998"/>
      <c r="CW127" s="998"/>
      <c r="CX127" s="998"/>
      <c r="CY127" s="998"/>
      <c r="CZ127" s="998"/>
      <c r="DA127" s="998"/>
      <c r="DB127" s="998"/>
      <c r="DC127" s="998"/>
      <c r="DD127" s="998"/>
      <c r="DE127" s="998"/>
      <c r="DF127" s="999"/>
      <c r="DG127" s="967" t="s">
        <v>71</v>
      </c>
      <c r="DH127" s="968"/>
      <c r="DI127" s="968"/>
      <c r="DJ127" s="968"/>
      <c r="DK127" s="968"/>
      <c r="DL127" s="968" t="s">
        <v>71</v>
      </c>
      <c r="DM127" s="968"/>
      <c r="DN127" s="968"/>
      <c r="DO127" s="968"/>
      <c r="DP127" s="968"/>
      <c r="DQ127" s="968" t="s">
        <v>71</v>
      </c>
      <c r="DR127" s="968"/>
      <c r="DS127" s="968"/>
      <c r="DT127" s="968"/>
      <c r="DU127" s="968"/>
      <c r="DV127" s="969" t="s">
        <v>71</v>
      </c>
      <c r="DW127" s="969"/>
      <c r="DX127" s="969"/>
      <c r="DY127" s="969"/>
      <c r="DZ127" s="970"/>
    </row>
    <row r="128" spans="1:130" s="102" customFormat="1" ht="26.25" customHeight="1" thickBot="1" x14ac:dyDescent="0.2">
      <c r="A128" s="1097" t="s">
        <v>455</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456</v>
      </c>
      <c r="X128" s="1099"/>
      <c r="Y128" s="1099"/>
      <c r="Z128" s="1100"/>
      <c r="AA128" s="1101">
        <v>5978</v>
      </c>
      <c r="AB128" s="1102"/>
      <c r="AC128" s="1102"/>
      <c r="AD128" s="1102"/>
      <c r="AE128" s="1103"/>
      <c r="AF128" s="1104">
        <v>5978</v>
      </c>
      <c r="AG128" s="1102"/>
      <c r="AH128" s="1102"/>
      <c r="AI128" s="1102"/>
      <c r="AJ128" s="1103"/>
      <c r="AK128" s="1104">
        <v>5979</v>
      </c>
      <c r="AL128" s="1102"/>
      <c r="AM128" s="1102"/>
      <c r="AN128" s="1102"/>
      <c r="AO128" s="1103"/>
      <c r="AP128" s="1105"/>
      <c r="AQ128" s="1106"/>
      <c r="AR128" s="1106"/>
      <c r="AS128" s="1106"/>
      <c r="AT128" s="1107"/>
      <c r="AU128" s="138"/>
      <c r="AV128" s="138"/>
      <c r="AW128" s="138"/>
      <c r="AX128" s="936" t="s">
        <v>457</v>
      </c>
      <c r="AY128" s="937"/>
      <c r="AZ128" s="937"/>
      <c r="BA128" s="937"/>
      <c r="BB128" s="937"/>
      <c r="BC128" s="937"/>
      <c r="BD128" s="937"/>
      <c r="BE128" s="938"/>
      <c r="BF128" s="1108" t="s">
        <v>71</v>
      </c>
      <c r="BG128" s="1109"/>
      <c r="BH128" s="1109"/>
      <c r="BI128" s="1109"/>
      <c r="BJ128" s="1109"/>
      <c r="BK128" s="1109"/>
      <c r="BL128" s="1110"/>
      <c r="BM128" s="1108">
        <v>15</v>
      </c>
      <c r="BN128" s="1109"/>
      <c r="BO128" s="1109"/>
      <c r="BP128" s="1109"/>
      <c r="BQ128" s="1109"/>
      <c r="BR128" s="1109"/>
      <c r="BS128" s="1110"/>
      <c r="BT128" s="1108">
        <v>20</v>
      </c>
      <c r="BU128" s="1109"/>
      <c r="BV128" s="1109"/>
      <c r="BW128" s="1109"/>
      <c r="BX128" s="1109"/>
      <c r="BY128" s="1109"/>
      <c r="BZ128" s="1127"/>
      <c r="CA128" s="139"/>
      <c r="CB128" s="139"/>
      <c r="CC128" s="139"/>
      <c r="CD128" s="139"/>
      <c r="CE128" s="139"/>
      <c r="CF128" s="139"/>
      <c r="CG128" s="136"/>
      <c r="CH128" s="136"/>
      <c r="CI128" s="136"/>
      <c r="CJ128" s="137"/>
      <c r="CK128" s="1073"/>
      <c r="CL128" s="1074"/>
      <c r="CM128" s="1074"/>
      <c r="CN128" s="1074"/>
      <c r="CO128" s="1075"/>
      <c r="CP128" s="1090" t="s">
        <v>458</v>
      </c>
      <c r="CQ128" s="1091"/>
      <c r="CR128" s="1091"/>
      <c r="CS128" s="1091"/>
      <c r="CT128" s="1091"/>
      <c r="CU128" s="1091"/>
      <c r="CV128" s="1091"/>
      <c r="CW128" s="1091"/>
      <c r="CX128" s="1091"/>
      <c r="CY128" s="1091"/>
      <c r="CZ128" s="1091"/>
      <c r="DA128" s="1091"/>
      <c r="DB128" s="1091"/>
      <c r="DC128" s="1091"/>
      <c r="DD128" s="1091"/>
      <c r="DE128" s="1091"/>
      <c r="DF128" s="1092"/>
      <c r="DG128" s="1093" t="s">
        <v>71</v>
      </c>
      <c r="DH128" s="1094"/>
      <c r="DI128" s="1094"/>
      <c r="DJ128" s="1094"/>
      <c r="DK128" s="1094"/>
      <c r="DL128" s="1094" t="s">
        <v>71</v>
      </c>
      <c r="DM128" s="1094"/>
      <c r="DN128" s="1094"/>
      <c r="DO128" s="1094"/>
      <c r="DP128" s="1094"/>
      <c r="DQ128" s="1094" t="s">
        <v>71</v>
      </c>
      <c r="DR128" s="1094"/>
      <c r="DS128" s="1094"/>
      <c r="DT128" s="1094"/>
      <c r="DU128" s="1094"/>
      <c r="DV128" s="1095" t="s">
        <v>71</v>
      </c>
      <c r="DW128" s="1095"/>
      <c r="DX128" s="1095"/>
      <c r="DY128" s="1095"/>
      <c r="DZ128" s="1096"/>
    </row>
    <row r="129" spans="1:131" s="102" customFormat="1" ht="26.25" customHeight="1" x14ac:dyDescent="0.15">
      <c r="A129" s="978" t="s">
        <v>48</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459</v>
      </c>
      <c r="X129" s="1122"/>
      <c r="Y129" s="1122"/>
      <c r="Z129" s="1123"/>
      <c r="AA129" s="1006">
        <v>4077006</v>
      </c>
      <c r="AB129" s="1007"/>
      <c r="AC129" s="1007"/>
      <c r="AD129" s="1007"/>
      <c r="AE129" s="1008"/>
      <c r="AF129" s="1009">
        <v>4134339</v>
      </c>
      <c r="AG129" s="1007"/>
      <c r="AH129" s="1007"/>
      <c r="AI129" s="1007"/>
      <c r="AJ129" s="1008"/>
      <c r="AK129" s="1009">
        <v>4106559</v>
      </c>
      <c r="AL129" s="1007"/>
      <c r="AM129" s="1007"/>
      <c r="AN129" s="1007"/>
      <c r="AO129" s="1008"/>
      <c r="AP129" s="1124"/>
      <c r="AQ129" s="1125"/>
      <c r="AR129" s="1125"/>
      <c r="AS129" s="1125"/>
      <c r="AT129" s="1126"/>
      <c r="AU129" s="140"/>
      <c r="AV129" s="140"/>
      <c r="AW129" s="140"/>
      <c r="AX129" s="1115" t="s">
        <v>460</v>
      </c>
      <c r="AY129" s="998"/>
      <c r="AZ129" s="998"/>
      <c r="BA129" s="998"/>
      <c r="BB129" s="998"/>
      <c r="BC129" s="998"/>
      <c r="BD129" s="998"/>
      <c r="BE129" s="999"/>
      <c r="BF129" s="1116" t="s">
        <v>71</v>
      </c>
      <c r="BG129" s="1117"/>
      <c r="BH129" s="1117"/>
      <c r="BI129" s="1117"/>
      <c r="BJ129" s="1117"/>
      <c r="BK129" s="1117"/>
      <c r="BL129" s="1118"/>
      <c r="BM129" s="1116">
        <v>20</v>
      </c>
      <c r="BN129" s="1117"/>
      <c r="BO129" s="1117"/>
      <c r="BP129" s="1117"/>
      <c r="BQ129" s="1117"/>
      <c r="BR129" s="1117"/>
      <c r="BS129" s="1118"/>
      <c r="BT129" s="1116">
        <v>30</v>
      </c>
      <c r="BU129" s="1119"/>
      <c r="BV129" s="1119"/>
      <c r="BW129" s="1119"/>
      <c r="BX129" s="1119"/>
      <c r="BY129" s="1119"/>
      <c r="BZ129" s="112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78" t="s">
        <v>461</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462</v>
      </c>
      <c r="X130" s="1122"/>
      <c r="Y130" s="1122"/>
      <c r="Z130" s="1123"/>
      <c r="AA130" s="1006">
        <v>595677</v>
      </c>
      <c r="AB130" s="1007"/>
      <c r="AC130" s="1007"/>
      <c r="AD130" s="1007"/>
      <c r="AE130" s="1008"/>
      <c r="AF130" s="1009">
        <v>718484</v>
      </c>
      <c r="AG130" s="1007"/>
      <c r="AH130" s="1007"/>
      <c r="AI130" s="1007"/>
      <c r="AJ130" s="1008"/>
      <c r="AK130" s="1009">
        <v>714514</v>
      </c>
      <c r="AL130" s="1007"/>
      <c r="AM130" s="1007"/>
      <c r="AN130" s="1007"/>
      <c r="AO130" s="1008"/>
      <c r="AP130" s="1124"/>
      <c r="AQ130" s="1125"/>
      <c r="AR130" s="1125"/>
      <c r="AS130" s="1125"/>
      <c r="AT130" s="1126"/>
      <c r="AU130" s="140"/>
      <c r="AV130" s="140"/>
      <c r="AW130" s="140"/>
      <c r="AX130" s="1115" t="s">
        <v>463</v>
      </c>
      <c r="AY130" s="998"/>
      <c r="AZ130" s="998"/>
      <c r="BA130" s="998"/>
      <c r="BB130" s="998"/>
      <c r="BC130" s="998"/>
      <c r="BD130" s="998"/>
      <c r="BE130" s="999"/>
      <c r="BF130" s="1152">
        <v>10.7</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464</v>
      </c>
      <c r="X131" s="1160"/>
      <c r="Y131" s="1160"/>
      <c r="Z131" s="1161"/>
      <c r="AA131" s="1053">
        <v>3481329</v>
      </c>
      <c r="AB131" s="1032"/>
      <c r="AC131" s="1032"/>
      <c r="AD131" s="1032"/>
      <c r="AE131" s="1033"/>
      <c r="AF131" s="1031">
        <v>3415855</v>
      </c>
      <c r="AG131" s="1032"/>
      <c r="AH131" s="1032"/>
      <c r="AI131" s="1032"/>
      <c r="AJ131" s="1033"/>
      <c r="AK131" s="1031">
        <v>3392045</v>
      </c>
      <c r="AL131" s="1032"/>
      <c r="AM131" s="1032"/>
      <c r="AN131" s="1032"/>
      <c r="AO131" s="1033"/>
      <c r="AP131" s="1162"/>
      <c r="AQ131" s="1163"/>
      <c r="AR131" s="1163"/>
      <c r="AS131" s="1163"/>
      <c r="AT131" s="1164"/>
      <c r="AU131" s="140"/>
      <c r="AV131" s="140"/>
      <c r="AW131" s="140"/>
      <c r="AX131" s="1134" t="s">
        <v>465</v>
      </c>
      <c r="AY131" s="1091"/>
      <c r="AZ131" s="1091"/>
      <c r="BA131" s="1091"/>
      <c r="BB131" s="1091"/>
      <c r="BC131" s="1091"/>
      <c r="BD131" s="1091"/>
      <c r="BE131" s="1092"/>
      <c r="BF131" s="1135">
        <v>92.6</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1" t="s">
        <v>466</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467</v>
      </c>
      <c r="W132" s="1145"/>
      <c r="X132" s="1145"/>
      <c r="Y132" s="1145"/>
      <c r="Z132" s="1146"/>
      <c r="AA132" s="1147">
        <v>9.4336387049999999</v>
      </c>
      <c r="AB132" s="1148"/>
      <c r="AC132" s="1148"/>
      <c r="AD132" s="1148"/>
      <c r="AE132" s="1149"/>
      <c r="AF132" s="1150">
        <v>11.11543084</v>
      </c>
      <c r="AG132" s="1148"/>
      <c r="AH132" s="1148"/>
      <c r="AI132" s="1148"/>
      <c r="AJ132" s="1149"/>
      <c r="AK132" s="1150">
        <v>11.81308031</v>
      </c>
      <c r="AL132" s="1148"/>
      <c r="AM132" s="1148"/>
      <c r="AN132" s="1148"/>
      <c r="AO132" s="1149"/>
      <c r="AP132" s="1047"/>
      <c r="AQ132" s="1048"/>
      <c r="AR132" s="1048"/>
      <c r="AS132" s="1048"/>
      <c r="AT132" s="115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468</v>
      </c>
      <c r="W133" s="1128"/>
      <c r="X133" s="1128"/>
      <c r="Y133" s="1128"/>
      <c r="Z133" s="1129"/>
      <c r="AA133" s="1130">
        <v>8.3000000000000007</v>
      </c>
      <c r="AB133" s="1131"/>
      <c r="AC133" s="1131"/>
      <c r="AD133" s="1131"/>
      <c r="AE133" s="1132"/>
      <c r="AF133" s="1130">
        <v>9.4</v>
      </c>
      <c r="AG133" s="1131"/>
      <c r="AH133" s="1131"/>
      <c r="AI133" s="1131"/>
      <c r="AJ133" s="1132"/>
      <c r="AK133" s="1130">
        <v>10.7</v>
      </c>
      <c r="AL133" s="1131"/>
      <c r="AM133" s="1131"/>
      <c r="AN133" s="1131"/>
      <c r="AO133" s="1132"/>
      <c r="AP133" s="1077"/>
      <c r="AQ133" s="1078"/>
      <c r="AR133" s="1078"/>
      <c r="AS133" s="1078"/>
      <c r="AT133" s="113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AL80G+wbtsFCmIeMMZtBcKgFDea82qccvvfuc20iwPDA3mW7Yi1sjTyRgCIc4cplKA3XJBArHeZZl7N/A+fK/A==" saltValue="OAc2tvztn4gYS75jT0nH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gr3TyEaHvG3OA5nsSUpg1FgLHi+++0CLr9qbTP8kfCDPRdJxcXR9h3U1a0dpau/ONyoCEEmyufusAvJXXmxGA==" saltValue="A1aMDIlt8IPORMONFc0O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ELmtXMTrsqV8A7vn6D+tuLNfhfO29HS59LMNGf+eW8/AIQal/QcbRVl3q+fQxQrmlSzYoEeLRlSBxJ4MQK/Qg==" saltValue="/xWuuhGLc+TyjZekVxrt4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469</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470</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8" t="s">
        <v>471</v>
      </c>
      <c r="AP7" s="157"/>
      <c r="AQ7" s="158" t="s">
        <v>472</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9"/>
      <c r="AP8" s="163" t="s">
        <v>473</v>
      </c>
      <c r="AQ8" s="164" t="s">
        <v>474</v>
      </c>
      <c r="AR8" s="165" t="s">
        <v>475</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0" t="s">
        <v>476</v>
      </c>
      <c r="AL9" s="1171"/>
      <c r="AM9" s="1171"/>
      <c r="AN9" s="1172"/>
      <c r="AO9" s="166">
        <v>890133</v>
      </c>
      <c r="AP9" s="166">
        <v>116938</v>
      </c>
      <c r="AQ9" s="167">
        <v>107683</v>
      </c>
      <c r="AR9" s="168">
        <v>8.6</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0" t="s">
        <v>477</v>
      </c>
      <c r="AL10" s="1171"/>
      <c r="AM10" s="1171"/>
      <c r="AN10" s="1172"/>
      <c r="AO10" s="169">
        <v>104856</v>
      </c>
      <c r="AP10" s="169">
        <v>13775</v>
      </c>
      <c r="AQ10" s="170">
        <v>13084</v>
      </c>
      <c r="AR10" s="171">
        <v>5.3</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0" t="s">
        <v>478</v>
      </c>
      <c r="AL11" s="1171"/>
      <c r="AM11" s="1171"/>
      <c r="AN11" s="1172"/>
      <c r="AO11" s="169">
        <v>171486</v>
      </c>
      <c r="AP11" s="169">
        <v>22528</v>
      </c>
      <c r="AQ11" s="170">
        <v>13980</v>
      </c>
      <c r="AR11" s="171">
        <v>61.1</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0" t="s">
        <v>479</v>
      </c>
      <c r="AL12" s="1171"/>
      <c r="AM12" s="1171"/>
      <c r="AN12" s="1172"/>
      <c r="AO12" s="169" t="s">
        <v>480</v>
      </c>
      <c r="AP12" s="169" t="s">
        <v>480</v>
      </c>
      <c r="AQ12" s="170">
        <v>1895</v>
      </c>
      <c r="AR12" s="171" t="s">
        <v>480</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0" t="s">
        <v>481</v>
      </c>
      <c r="AL13" s="1171"/>
      <c r="AM13" s="1171"/>
      <c r="AN13" s="1172"/>
      <c r="AO13" s="169" t="s">
        <v>480</v>
      </c>
      <c r="AP13" s="169" t="s">
        <v>480</v>
      </c>
      <c r="AQ13" s="170" t="s">
        <v>480</v>
      </c>
      <c r="AR13" s="171" t="s">
        <v>480</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0" t="s">
        <v>482</v>
      </c>
      <c r="AL14" s="1171"/>
      <c r="AM14" s="1171"/>
      <c r="AN14" s="1172"/>
      <c r="AO14" s="169">
        <v>39299</v>
      </c>
      <c r="AP14" s="169">
        <v>5163</v>
      </c>
      <c r="AQ14" s="170">
        <v>5185</v>
      </c>
      <c r="AR14" s="171">
        <v>-0.4</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0" t="s">
        <v>483</v>
      </c>
      <c r="AL15" s="1171"/>
      <c r="AM15" s="1171"/>
      <c r="AN15" s="1172"/>
      <c r="AO15" s="169">
        <v>2334</v>
      </c>
      <c r="AP15" s="169">
        <v>307</v>
      </c>
      <c r="AQ15" s="170">
        <v>2748</v>
      </c>
      <c r="AR15" s="171">
        <v>-88.8</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3" t="s">
        <v>484</v>
      </c>
      <c r="AL16" s="1174"/>
      <c r="AM16" s="1174"/>
      <c r="AN16" s="1175"/>
      <c r="AO16" s="169">
        <v>-78958</v>
      </c>
      <c r="AP16" s="169">
        <v>-10373</v>
      </c>
      <c r="AQ16" s="170">
        <v>-9965</v>
      </c>
      <c r="AR16" s="171">
        <v>4.0999999999999996</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3" t="s">
        <v>135</v>
      </c>
      <c r="AL17" s="1174"/>
      <c r="AM17" s="1174"/>
      <c r="AN17" s="1175"/>
      <c r="AO17" s="169">
        <v>1129150</v>
      </c>
      <c r="AP17" s="169">
        <v>148338</v>
      </c>
      <c r="AQ17" s="170">
        <v>134610</v>
      </c>
      <c r="AR17" s="171">
        <v>10.199999999999999</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485</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486</v>
      </c>
      <c r="AP20" s="177" t="s">
        <v>487</v>
      </c>
      <c r="AQ20" s="178" t="s">
        <v>488</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5" t="s">
        <v>489</v>
      </c>
      <c r="AL21" s="1166"/>
      <c r="AM21" s="1166"/>
      <c r="AN21" s="1167"/>
      <c r="AO21" s="181">
        <v>13.4</v>
      </c>
      <c r="AP21" s="182">
        <v>12.5</v>
      </c>
      <c r="AQ21" s="183">
        <v>0.9</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5" t="s">
        <v>490</v>
      </c>
      <c r="AL22" s="1166"/>
      <c r="AM22" s="1166"/>
      <c r="AN22" s="1167"/>
      <c r="AO22" s="186">
        <v>97.9</v>
      </c>
      <c r="AP22" s="187">
        <v>95.7</v>
      </c>
      <c r="AQ22" s="188">
        <v>2.2000000000000002</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491</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492</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493</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8" t="s">
        <v>471</v>
      </c>
      <c r="AP30" s="157"/>
      <c r="AQ30" s="158" t="s">
        <v>472</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9"/>
      <c r="AP31" s="163" t="s">
        <v>473</v>
      </c>
      <c r="AQ31" s="164" t="s">
        <v>474</v>
      </c>
      <c r="AR31" s="165" t="s">
        <v>475</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1" t="s">
        <v>494</v>
      </c>
      <c r="AL32" s="1182"/>
      <c r="AM32" s="1182"/>
      <c r="AN32" s="1183"/>
      <c r="AO32" s="196">
        <v>853431</v>
      </c>
      <c r="AP32" s="196">
        <v>112117</v>
      </c>
      <c r="AQ32" s="197">
        <v>66752</v>
      </c>
      <c r="AR32" s="198">
        <v>68</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1" t="s">
        <v>495</v>
      </c>
      <c r="AL33" s="1182"/>
      <c r="AM33" s="1182"/>
      <c r="AN33" s="1183"/>
      <c r="AO33" s="196" t="s">
        <v>480</v>
      </c>
      <c r="AP33" s="196" t="s">
        <v>480</v>
      </c>
      <c r="AQ33" s="197" t="s">
        <v>480</v>
      </c>
      <c r="AR33" s="198" t="s">
        <v>480</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1" t="s">
        <v>496</v>
      </c>
      <c r="AL34" s="1182"/>
      <c r="AM34" s="1182"/>
      <c r="AN34" s="1183"/>
      <c r="AO34" s="196" t="s">
        <v>480</v>
      </c>
      <c r="AP34" s="196" t="s">
        <v>480</v>
      </c>
      <c r="AQ34" s="197" t="s">
        <v>480</v>
      </c>
      <c r="AR34" s="198" t="s">
        <v>480</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1" t="s">
        <v>497</v>
      </c>
      <c r="AL35" s="1182"/>
      <c r="AM35" s="1182"/>
      <c r="AN35" s="1183"/>
      <c r="AO35" s="196">
        <v>242447</v>
      </c>
      <c r="AP35" s="196">
        <v>31851</v>
      </c>
      <c r="AQ35" s="197">
        <v>23231</v>
      </c>
      <c r="AR35" s="198">
        <v>37.1</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1" t="s">
        <v>498</v>
      </c>
      <c r="AL36" s="1182"/>
      <c r="AM36" s="1182"/>
      <c r="AN36" s="1183"/>
      <c r="AO36" s="196">
        <v>25316</v>
      </c>
      <c r="AP36" s="196">
        <v>3326</v>
      </c>
      <c r="AQ36" s="197">
        <v>3463</v>
      </c>
      <c r="AR36" s="198">
        <v>-4</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1" t="s">
        <v>499</v>
      </c>
      <c r="AL37" s="1182"/>
      <c r="AM37" s="1182"/>
      <c r="AN37" s="1183"/>
      <c r="AO37" s="196">
        <v>4</v>
      </c>
      <c r="AP37" s="196">
        <v>1</v>
      </c>
      <c r="AQ37" s="197">
        <v>751</v>
      </c>
      <c r="AR37" s="198">
        <v>-99.9</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4" t="s">
        <v>500</v>
      </c>
      <c r="AL38" s="1185"/>
      <c r="AM38" s="1185"/>
      <c r="AN38" s="1186"/>
      <c r="AO38" s="199" t="s">
        <v>480</v>
      </c>
      <c r="AP38" s="199" t="s">
        <v>480</v>
      </c>
      <c r="AQ38" s="200">
        <v>11</v>
      </c>
      <c r="AR38" s="188" t="s">
        <v>480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4" t="s">
        <v>501</v>
      </c>
      <c r="AL39" s="1185"/>
      <c r="AM39" s="1185"/>
      <c r="AN39" s="1186"/>
      <c r="AO39" s="196">
        <v>-5979</v>
      </c>
      <c r="AP39" s="196">
        <v>-785</v>
      </c>
      <c r="AQ39" s="197">
        <v>-2100</v>
      </c>
      <c r="AR39" s="198">
        <v>-62.6</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1" t="s">
        <v>502</v>
      </c>
      <c r="AL40" s="1182"/>
      <c r="AM40" s="1182"/>
      <c r="AN40" s="1183"/>
      <c r="AO40" s="196">
        <v>-714514</v>
      </c>
      <c r="AP40" s="196">
        <v>-93867</v>
      </c>
      <c r="AQ40" s="197">
        <v>-67233</v>
      </c>
      <c r="AR40" s="198">
        <v>39.6</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7" t="s">
        <v>251</v>
      </c>
      <c r="AL41" s="1188"/>
      <c r="AM41" s="1188"/>
      <c r="AN41" s="1189"/>
      <c r="AO41" s="196">
        <v>400705</v>
      </c>
      <c r="AP41" s="196">
        <v>52641</v>
      </c>
      <c r="AQ41" s="197">
        <v>24874</v>
      </c>
      <c r="AR41" s="198">
        <v>111.6</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503</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504</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505</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471</v>
      </c>
      <c r="AN49" s="1178" t="s">
        <v>506</v>
      </c>
      <c r="AO49" s="1179"/>
      <c r="AP49" s="1179"/>
      <c r="AQ49" s="1179"/>
      <c r="AR49" s="1180"/>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507</v>
      </c>
      <c r="AO50" s="213" t="s">
        <v>508</v>
      </c>
      <c r="AP50" s="214" t="s">
        <v>509</v>
      </c>
      <c r="AQ50" s="215" t="s">
        <v>510</v>
      </c>
      <c r="AR50" s="216" t="s">
        <v>511</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512</v>
      </c>
      <c r="AL51" s="209"/>
      <c r="AM51" s="217">
        <v>782122</v>
      </c>
      <c r="AN51" s="218">
        <v>93847</v>
      </c>
      <c r="AO51" s="219">
        <v>-67.7</v>
      </c>
      <c r="AP51" s="220">
        <v>128485</v>
      </c>
      <c r="AQ51" s="221">
        <v>8.6999999999999993</v>
      </c>
      <c r="AR51" s="222">
        <v>-76.400000000000006</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513</v>
      </c>
      <c r="AM52" s="225">
        <v>290687</v>
      </c>
      <c r="AN52" s="226">
        <v>34880</v>
      </c>
      <c r="AO52" s="227">
        <v>-73.599999999999994</v>
      </c>
      <c r="AP52" s="228">
        <v>62765</v>
      </c>
      <c r="AQ52" s="229">
        <v>9.9</v>
      </c>
      <c r="AR52" s="230">
        <v>-83.5</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514</v>
      </c>
      <c r="AL53" s="209"/>
      <c r="AM53" s="217">
        <v>529053</v>
      </c>
      <c r="AN53" s="218">
        <v>65130</v>
      </c>
      <c r="AO53" s="219">
        <v>-30.6</v>
      </c>
      <c r="AP53" s="220">
        <v>128611</v>
      </c>
      <c r="AQ53" s="221">
        <v>0.1</v>
      </c>
      <c r="AR53" s="222">
        <v>-30.7</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513</v>
      </c>
      <c r="AM54" s="225">
        <v>220099</v>
      </c>
      <c r="AN54" s="226">
        <v>27096</v>
      </c>
      <c r="AO54" s="227">
        <v>-22.3</v>
      </c>
      <c r="AP54" s="228">
        <v>61552</v>
      </c>
      <c r="AQ54" s="229">
        <v>-1.9</v>
      </c>
      <c r="AR54" s="230">
        <v>-20.399999999999999</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515</v>
      </c>
      <c r="AL55" s="209"/>
      <c r="AM55" s="217">
        <v>903854</v>
      </c>
      <c r="AN55" s="218">
        <v>112982</v>
      </c>
      <c r="AO55" s="219">
        <v>73.5</v>
      </c>
      <c r="AP55" s="220">
        <v>138651</v>
      </c>
      <c r="AQ55" s="221">
        <v>7.8</v>
      </c>
      <c r="AR55" s="222">
        <v>65.7</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513</v>
      </c>
      <c r="AM56" s="225">
        <v>580409</v>
      </c>
      <c r="AN56" s="226">
        <v>72551</v>
      </c>
      <c r="AO56" s="227">
        <v>167.8</v>
      </c>
      <c r="AP56" s="228">
        <v>71211</v>
      </c>
      <c r="AQ56" s="229">
        <v>15.7</v>
      </c>
      <c r="AR56" s="230">
        <v>152.1</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516</v>
      </c>
      <c r="AL57" s="209"/>
      <c r="AM57" s="217">
        <v>374266</v>
      </c>
      <c r="AN57" s="218">
        <v>48112</v>
      </c>
      <c r="AO57" s="219">
        <v>-57.4</v>
      </c>
      <c r="AP57" s="220">
        <v>122882</v>
      </c>
      <c r="AQ57" s="221">
        <v>-11.4</v>
      </c>
      <c r="AR57" s="222">
        <v>-46</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513</v>
      </c>
      <c r="AM58" s="225">
        <v>178010</v>
      </c>
      <c r="AN58" s="226">
        <v>22883</v>
      </c>
      <c r="AO58" s="227">
        <v>-68.5</v>
      </c>
      <c r="AP58" s="228">
        <v>65785</v>
      </c>
      <c r="AQ58" s="229">
        <v>-7.6</v>
      </c>
      <c r="AR58" s="230">
        <v>-60.9</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517</v>
      </c>
      <c r="AL59" s="209"/>
      <c r="AM59" s="217">
        <v>372431</v>
      </c>
      <c r="AN59" s="218">
        <v>48927</v>
      </c>
      <c r="AO59" s="219">
        <v>1.7</v>
      </c>
      <c r="AP59" s="220">
        <v>114790</v>
      </c>
      <c r="AQ59" s="221">
        <v>-6.6</v>
      </c>
      <c r="AR59" s="222">
        <v>8.3000000000000007</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513</v>
      </c>
      <c r="AM60" s="225">
        <v>207427</v>
      </c>
      <c r="AN60" s="226">
        <v>27250</v>
      </c>
      <c r="AO60" s="227">
        <v>19.100000000000001</v>
      </c>
      <c r="AP60" s="228">
        <v>55601</v>
      </c>
      <c r="AQ60" s="229">
        <v>-15.5</v>
      </c>
      <c r="AR60" s="230">
        <v>34.6</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518</v>
      </c>
      <c r="AL61" s="231"/>
      <c r="AM61" s="232">
        <v>592345</v>
      </c>
      <c r="AN61" s="233">
        <v>73800</v>
      </c>
      <c r="AO61" s="234">
        <v>-16.100000000000001</v>
      </c>
      <c r="AP61" s="235">
        <v>126684</v>
      </c>
      <c r="AQ61" s="236">
        <v>-0.3</v>
      </c>
      <c r="AR61" s="222">
        <v>-15.8</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513</v>
      </c>
      <c r="AM62" s="225">
        <v>295326</v>
      </c>
      <c r="AN62" s="226">
        <v>36932</v>
      </c>
      <c r="AO62" s="227">
        <v>4.5</v>
      </c>
      <c r="AP62" s="228">
        <v>63383</v>
      </c>
      <c r="AQ62" s="229">
        <v>0.1</v>
      </c>
      <c r="AR62" s="230">
        <v>4.4000000000000004</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V2Z1Q6o/fMrkzSTRAPhZ7G5M+PRDcmX3u/CZIIJUoUvINPS8pVzE2q72TBAvi7QphZcPSkA78x6iok2WJHRHBA==" saltValue="94j96c8czBIzuYDGDECu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yjXleyU8U5IX3N2VFKFLvy1VTa5uNnOvZtWBRBPvLKbwTHNVVxi1dX9m2Nx76qheZbSK5eCt0+ZSBWz5/E7rQ==" saltValue="ctdlB2cZ9WtNNcxxHoIx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519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0BWCd+vH9SCj29LSI1hn9MQlqQcFYKzMJhoLXx6dVAbklxVRk7OJeoUHyIcBr67FF5WQmPm7/cea7/kmMjekg==" saltValue="7RR6eIpQXcTp4Ps0syQJ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520</v>
      </c>
    </row>
    <row r="46" spans="2:10" ht="29.25" customHeight="1" thickBot="1" x14ac:dyDescent="0.25">
      <c r="B46" s="242" t="s">
        <v>26</v>
      </c>
      <c r="C46" s="243"/>
      <c r="D46" s="243"/>
      <c r="E46" s="244" t="s">
        <v>521</v>
      </c>
      <c r="F46" s="245" t="s">
        <v>4</v>
      </c>
      <c r="G46" s="246" t="s">
        <v>5</v>
      </c>
      <c r="H46" s="246" t="s">
        <v>6</v>
      </c>
      <c r="I46" s="246" t="s">
        <v>7</v>
      </c>
      <c r="J46" s="247" t="s">
        <v>8</v>
      </c>
    </row>
    <row r="47" spans="2:10" ht="57.75" customHeight="1" x14ac:dyDescent="0.15">
      <c r="B47" s="248"/>
      <c r="C47" s="1190" t="s">
        <v>522</v>
      </c>
      <c r="D47" s="1190"/>
      <c r="E47" s="1191"/>
      <c r="F47" s="249">
        <v>17.600000000000001</v>
      </c>
      <c r="G47" s="250">
        <v>19.809999999999999</v>
      </c>
      <c r="H47" s="250">
        <v>24.78</v>
      </c>
      <c r="I47" s="250">
        <v>22.02</v>
      </c>
      <c r="J47" s="251">
        <v>18.03</v>
      </c>
    </row>
    <row r="48" spans="2:10" ht="57.75" customHeight="1" x14ac:dyDescent="0.15">
      <c r="B48" s="252"/>
      <c r="C48" s="1192" t="s">
        <v>523</v>
      </c>
      <c r="D48" s="1192"/>
      <c r="E48" s="1193"/>
      <c r="F48" s="253">
        <v>11.16</v>
      </c>
      <c r="G48" s="254">
        <v>12.2</v>
      </c>
      <c r="H48" s="254">
        <v>9.1999999999999993</v>
      </c>
      <c r="I48" s="254">
        <v>8.59</v>
      </c>
      <c r="J48" s="255">
        <v>9.4499999999999993</v>
      </c>
    </row>
    <row r="49" spans="2:10" ht="57.75" customHeight="1" thickBot="1" x14ac:dyDescent="0.2">
      <c r="B49" s="256"/>
      <c r="C49" s="1194" t="s">
        <v>524</v>
      </c>
      <c r="D49" s="1194"/>
      <c r="E49" s="1195"/>
      <c r="F49" s="257">
        <v>4.3899999999999997</v>
      </c>
      <c r="G49" s="258">
        <v>3.77</v>
      </c>
      <c r="H49" s="258">
        <v>1.08</v>
      </c>
      <c r="I49" s="258" t="s">
        <v>525</v>
      </c>
      <c r="J49" s="259"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KPJ68WxOQzcyMDzTpELgMv/bcGdyP9wc2KkkxAQyXFyQSB8k5Lqv/wahlkxSpCtlCSmmXjjNTA2uPI/oC3eg==" saltValue="3sH1m3NE50j0bRhXvf2p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2020-09-02T06:31:12Z</cp:lastPrinted>
  <dcterms:created xsi:type="dcterms:W3CDTF">2020-07-20T08:52:37Z</dcterms:created>
  <dcterms:modified xsi:type="dcterms:W3CDTF">2020-10-01T03:37:35Z</dcterms:modified>
  <cp:category/>
</cp:coreProperties>
</file>