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975" yWindow="3765" windowWidth="17670" windowHeight="76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21" r:id="rId15"/>
    <sheet name="施設類型別ストック情報分析表①" sheetId="22" r:id="rId16"/>
    <sheet name="施設類型別ストック情報分析表②" sheetId="23"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c r="BE34" i="10"/>
  <c r="BE35" i="10" s="1"/>
  <c r="BW34" i="10" l="1"/>
  <c r="BW35" i="10" s="1"/>
  <c r="BW36" i="10" s="1"/>
  <c r="BW37" i="10" s="1"/>
  <c r="BW38" i="10" s="1"/>
  <c r="BW39" i="10" s="1"/>
  <c r="BW40" i="10" s="1"/>
  <c r="BW41" i="10" s="1"/>
  <c r="CO34" i="10" l="1"/>
  <c r="CO35" i="10" s="1"/>
  <c r="CO36" i="10" s="1"/>
  <c r="CO37" i="10" s="1"/>
</calcChain>
</file>

<file path=xl/sharedStrings.xml><?xml version="1.0" encoding="utf-8"?>
<sst xmlns="http://schemas.openxmlformats.org/spreadsheetml/2006/main" count="1109" uniqueCount="604">
  <si>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</si>
  <si>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</si>
  <si>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</si>
  <si>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</si>
  <si>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</si>
  <si>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</si>
  <si>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</si>
  <si>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</si>
  <si>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</si>
  <si>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</si>
  <si>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</si>
  <si>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</si>
  <si>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</si>
  <si>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</si>
  <si>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</si>
  <si>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</si>
  <si>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</si>
  <si>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</si>
  <si>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</si>
  <si>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</si>
  <si>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</si>
  <si>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</si>
  <si>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</si>
  <si>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</si>
  <si>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</si>
  <si>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</si>
  <si>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</si>
  <si>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</si>
  <si>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</si>
  <si>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</si>
  <si>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</si>
  <si>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</si>
  <si>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</si>
  <si>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</si>
  <si>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</si>
  <si>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</si>
  <si>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</si>
  <si>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</si>
  <si>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</si>
  <si>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</si>
  <si>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</si>
  <si>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</si>
  <si>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</si>
  <si>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</si>
  <si>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</si>
  <si>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</si>
  <si>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</si>
  <si>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</si>
  <si>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</si>
  <si>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</si>
  <si>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</si>
  <si>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</si>
  <si>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</si>
  <si>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</si>
  <si>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</si>
  <si>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</si>
  <si>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</si>
  <si>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</si>
  <si>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</si>
  <si>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</si>
  <si>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</si>
  <si>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</si>
  <si>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</si>
  <si>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</si>
  <si>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</si>
  <si>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</si>
  <si>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</si>
  <si>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</si>
  <si>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</si>
  <si>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</si>
  <si>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</si>
  <si>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</si>
  <si>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</si>
  <si>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</si>
  <si>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</si>
  <si>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</si>
  <si>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</si>
  <si>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</si>
  <si>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</si>
  <si>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</si>
  <si>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</si>
  <si>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</si>
  <si>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</si>
  <si>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</si>
  <si>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Ⅳ－１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</si>
  <si>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</si>
  <si>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</si>
  <si>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</si>
  <si>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</si>
  <si>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</si>
  <si>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</si>
  <si>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</si>
  <si>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</si>
  <si>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</si>
  <si>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</si>
  <si>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</si>
  <si>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</si>
  <si>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川西町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</si>
  <si>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</si>
  <si>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</si>
  <si>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</si>
  <si>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</si>
  <si>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</si>
  <si>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</si>
  <si>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</si>
  <si>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</si>
  <si>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</si>
  <si>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</si>
  <si>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</si>
  <si>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</si>
  <si>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</si>
  <si>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</si>
  <si>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</si>
  <si>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</si>
  <si>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</si>
  <si>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</si>
  <si>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</si>
  <si>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</si>
  <si>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</si>
  <si>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</si>
  <si>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</si>
  <si>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</si>
  <si>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</si>
  <si>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</si>
  <si>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</si>
  <si>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</si>
  <si>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</si>
  <si>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</si>
  <si>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</si>
  <si>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</si>
  <si>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</si>
  <si>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</si>
  <si>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</si>
  <si>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</si>
  <si>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</si>
  <si>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</si>
  <si>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</si>
  <si>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</si>
  <si>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</si>
  <si>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</si>
  <si>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</si>
  <si>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</si>
  <si>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</si>
  <si>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</si>
  <si>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</si>
  <si>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</si>
  <si>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</si>
  <si>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</si>
  <si>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</si>
  <si>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</si>
  <si>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</si>
  <si>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4"/>
  </si>
  <si>
    <t>うち日本人(％)</t>
    <phoneticPr fontId="5"/>
  </si>
  <si>
    <t>-2.1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</si>
  <si>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</si>
  <si>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</si>
  <si>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</si>
  <si>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</si>
  <si>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</si>
  <si>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</si>
  <si>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</si>
  <si>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</si>
  <si>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</si>
  <si>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</si>
  <si>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</si>
  <si>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</si>
  <si>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</si>
  <si>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</si>
  <si>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</si>
  <si>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</si>
  <si>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</si>
  <si>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</si>
  <si>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</si>
  <si>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</si>
  <si>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</si>
  <si>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</si>
  <si>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</si>
  <si>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</si>
  <si>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</si>
  <si>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</si>
  <si>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</si>
  <si>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</si>
  <si>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</si>
  <si>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</si>
  <si>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</si>
  <si>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</si>
  <si>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</si>
  <si>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</si>
  <si>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</si>
  <si>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</si>
  <si>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</si>
  <si>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</si>
  <si>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</si>
  <si>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</si>
  <si>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</si>
  <si>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</si>
  <si>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</si>
  <si>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</si>
  <si>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</si>
  <si>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</si>
  <si>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</si>
  <si>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</si>
  <si>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</si>
  <si>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</si>
  <si>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</si>
  <si>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</si>
  <si>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</si>
  <si>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</si>
  <si>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</si>
  <si>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</si>
  <si>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</si>
  <si>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</si>
  <si>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</si>
  <si>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山形県川西町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</si>
  <si>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</si>
  <si>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</si>
  <si>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</si>
  <si>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</si>
  <si>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</si>
  <si>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</si>
  <si>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</si>
  <si>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</si>
  <si>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</si>
  <si>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</si>
  <si>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</si>
  <si>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</si>
  <si>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</si>
  <si>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</si>
  <si>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</si>
  <si>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</si>
  <si>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</si>
  <si>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</si>
  <si>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</si>
  <si>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</si>
  <si>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</si>
  <si>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</si>
  <si>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</si>
  <si>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</si>
  <si>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</si>
  <si>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</si>
  <si>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</si>
  <si>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</si>
  <si>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</si>
  <si>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</si>
  <si>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</si>
  <si>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</si>
  <si>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</si>
  <si>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</si>
  <si>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</si>
  <si>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</si>
  <si>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</si>
  <si>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</si>
  <si>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</si>
  <si>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</si>
  <si>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</si>
  <si>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</si>
  <si>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</si>
  <si>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</si>
  <si>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</si>
  <si>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</si>
  <si>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</si>
  <si>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</si>
  <si>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</si>
  <si>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</si>
  <si>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</si>
  <si>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</si>
  <si>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</si>
  <si>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</si>
  <si>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</si>
  <si>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</si>
  <si>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</si>
  <si>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</si>
  <si>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</si>
  <si>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</si>
  <si>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</si>
  <si>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</si>
  <si>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</si>
  <si>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</si>
  <si>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</si>
  <si>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</si>
  <si>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</si>
  <si>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</si>
  <si>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</si>
  <si>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</si>
  <si>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</si>
  <si>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</si>
  <si>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</si>
  <si>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</si>
  <si>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</si>
  <si>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</si>
  <si>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</si>
  <si>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</si>
  <si>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</si>
  <si>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</si>
  <si>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</si>
  <si>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</si>
  <si>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</si>
  <si>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</si>
  <si>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</si>
  <si>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</si>
  <si>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</si>
  <si>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</si>
  <si>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</si>
  <si>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</si>
  <si>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</si>
  <si>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</si>
  <si>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</si>
  <si>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</si>
  <si>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</si>
  <si>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</si>
  <si>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</si>
  <si>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</si>
  <si>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</si>
  <si>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</si>
  <si>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</si>
  <si>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</si>
  <si>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</si>
  <si>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</si>
  <si>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</si>
  <si>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</si>
  <si>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</si>
  <si>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</si>
  <si>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</si>
  <si>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</si>
  <si>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</si>
  <si>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</si>
  <si>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</si>
  <si>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</si>
  <si>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</si>
  <si>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</si>
  <si>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</si>
  <si>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</si>
  <si>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</si>
  <si>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</si>
  <si>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</si>
  <si>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</si>
  <si>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</si>
  <si>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</si>
  <si>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</si>
  <si>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</si>
  <si>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</si>
  <si>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</si>
  <si>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</si>
  <si>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</si>
  <si>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</si>
  <si>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</si>
  <si>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</si>
  <si>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</si>
  <si>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</si>
  <si>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</si>
  <si>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</si>
  <si>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</si>
  <si>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</si>
  <si>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</si>
  <si>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</si>
  <si>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</si>
  <si>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</si>
  <si>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</si>
  <si>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</si>
  <si>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</si>
  <si>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</si>
  <si>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</si>
  <si>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山形県川西町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</si>
  <si>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</si>
  <si>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</si>
  <si>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</si>
  <si>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</si>
  <si>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</si>
  <si>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</si>
  <si>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</si>
  <si>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</si>
  <si>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</si>
  <si>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</si>
  <si>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</si>
  <si>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</si>
  <si>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</si>
  <si>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</si>
  <si>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</si>
  <si>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</si>
  <si>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</si>
  <si>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</si>
  <si>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</si>
  <si>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</si>
  <si>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</si>
  <si>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</si>
  <si>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</si>
  <si>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</si>
  <si>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</si>
  <si>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</si>
  <si>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</si>
  <si>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</si>
  <si>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</si>
  <si>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</si>
  <si>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</si>
  <si>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</si>
  <si>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</si>
  <si>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</si>
  <si>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</si>
  <si>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</si>
  <si>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</si>
  <si>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</si>
  <si>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</si>
  <si>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</si>
  <si>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</si>
  <si>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</si>
  <si>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</si>
  <si>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</si>
  <si>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</si>
  <si>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</si>
  <si>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</si>
  <si>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</si>
  <si>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</si>
  <si>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</si>
  <si>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</si>
  <si>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</si>
  <si>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</si>
  <si>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</si>
  <si>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</si>
  <si>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</si>
  <si>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</si>
  <si>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</si>
  <si>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</si>
  <si>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</si>
  <si>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</si>
  <si>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</si>
  <si>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</si>
  <si>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</si>
  <si>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</si>
  <si>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</si>
  <si>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</si>
  <si>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</si>
  <si>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</si>
  <si>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</si>
  <si>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</si>
  <si>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</si>
  <si>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</si>
  <si>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</si>
  <si>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</si>
  <si>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</si>
  <si>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</si>
  <si>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</si>
  <si>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</si>
  <si>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</si>
  <si>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</si>
  <si>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</si>
  <si>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</si>
  <si>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</si>
  <si>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</si>
  <si>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</si>
  <si>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</si>
  <si>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</si>
  <si>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</si>
  <si>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</si>
  <si>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</si>
  <si>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</si>
  <si>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</si>
  <si>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</si>
  <si>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</si>
  <si>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</si>
  <si>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</si>
  <si>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</si>
  <si>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</si>
  <si>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</si>
  <si>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</si>
  <si>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</si>
  <si>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</si>
  <si>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</si>
  <si>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</si>
  <si>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</si>
  <si>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</si>
  <si>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</si>
  <si>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</si>
  <si>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</si>
  <si>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</si>
  <si>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</si>
  <si>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</si>
  <si>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</si>
  <si>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</si>
  <si>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</si>
  <si>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</si>
  <si>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</si>
  <si>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</si>
  <si>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</si>
  <si>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</si>
  <si>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</si>
  <si>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</si>
  <si>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</si>
  <si>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</si>
  <si>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</si>
  <si>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</si>
  <si>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</si>
  <si>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</si>
  <si>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</si>
  <si>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</si>
  <si>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</si>
  <si>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</si>
  <si>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</si>
  <si>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</si>
  <si>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</si>
  <si>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</si>
  <si>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</si>
  <si>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</si>
  <si>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</si>
  <si>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</si>
  <si>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</si>
  <si>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</si>
  <si>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</si>
  <si>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</si>
  <si>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</si>
  <si>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</si>
  <si>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</si>
  <si>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</si>
  <si>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</si>
  <si>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</si>
  <si>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</si>
  <si>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</si>
  <si>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</si>
  <si>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</si>
  <si>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</si>
  <si>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</si>
  <si>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</si>
  <si>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</si>
  <si>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</si>
  <si>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</si>
  <si>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</si>
  <si>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</si>
  <si>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</si>
  <si>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</si>
  <si>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</si>
  <si>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</si>
  <si>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</si>
  <si>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</si>
  <si>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</si>
  <si>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</si>
  <si>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</si>
  <si>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</si>
  <si>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</si>
  <si>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</si>
  <si>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</si>
  <si>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</si>
  <si>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</si>
  <si>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</si>
  <si>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</si>
  <si>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</si>
  <si>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</si>
  <si>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</si>
  <si>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3.15</t>
  </si>
  <si>
    <t>▲ 2.77</t>
  </si>
  <si>
    <t>▲ 3.27</t>
  </si>
  <si>
    <t>水道事業会計</t>
  </si>
  <si>
    <t>一般会計</t>
  </si>
  <si>
    <t>介護保険事業特別会計</t>
  </si>
  <si>
    <t>国民健康保険事業特別会計</t>
  </si>
  <si>
    <t>後期高齢者医療特別会計</t>
  </si>
  <si>
    <t>農業集落排水事業特別会計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</si>
  <si>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</si>
  <si>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</si>
  <si>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</si>
  <si>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</si>
  <si>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</si>
  <si>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</si>
  <si>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</si>
  <si>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</si>
  <si>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</si>
  <si>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</si>
  <si>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</si>
  <si>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置賜広域病院企業団</t>
    <rPh sb="0" eb="2">
      <t>オイタマ</t>
    </rPh>
    <rPh sb="2" eb="4">
      <t>コウイキ</t>
    </rPh>
    <rPh sb="4" eb="6">
      <t>ビョウイン</t>
    </rPh>
    <rPh sb="6" eb="8">
      <t>キギョウ</t>
    </rPh>
    <rPh sb="8" eb="9">
      <t>ダン</t>
    </rPh>
    <phoneticPr fontId="2"/>
  </si>
  <si>
    <t>置賜広域行政事務組合</t>
    <rPh sb="0" eb="2">
      <t>オイタマ</t>
    </rPh>
    <rPh sb="2" eb="4">
      <t>コウイキ</t>
    </rPh>
    <rPh sb="4" eb="6">
      <t>ギョウセイ</t>
    </rPh>
    <rPh sb="6" eb="8">
      <t>ジム</t>
    </rPh>
    <rPh sb="8" eb="10">
      <t>クミアイ</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</si>
  <si>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</si>
  <si>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</si>
  <si>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</si>
  <si>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松川堰組合</t>
    <rPh sb="0" eb="2">
      <t>マツカワ</t>
    </rPh>
    <rPh sb="2" eb="3">
      <t>セキ</t>
    </rPh>
    <rPh sb="3" eb="5">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</si>
  <si>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</si>
  <si>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</si>
  <si>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t>
    <phoneticPr fontId="2"/>
  </si>
  <si>
    <t>-</t>
    <phoneticPr fontId="2"/>
  </si>
  <si>
    <t>川西町体育振興公社</t>
    <rPh sb="0" eb="3">
      <t>カワニシマチ</t>
    </rPh>
    <rPh sb="3" eb="5">
      <t>タイイク</t>
    </rPh>
    <rPh sb="5" eb="7">
      <t>シンコウ</t>
    </rPh>
    <rPh sb="7" eb="9">
      <t>コウシャ</t>
    </rPh>
    <phoneticPr fontId="2"/>
  </si>
  <si>
    <t>ダリヤパークサービス</t>
    <phoneticPr fontId="2"/>
  </si>
  <si>
    <t>川西町土地開発公社</t>
    <rPh sb="0" eb="3">
      <t>カワニシマチ</t>
    </rPh>
    <rPh sb="3" eb="5">
      <t>トチ</t>
    </rPh>
    <rPh sb="5" eb="7">
      <t>カイハツ</t>
    </rPh>
    <rPh sb="7" eb="9">
      <t>コウシャ</t>
    </rPh>
    <phoneticPr fontId="2"/>
  </si>
  <si>
    <t>山形鉄道</t>
    <rPh sb="0" eb="2">
      <t>ヤマガタ</t>
    </rPh>
    <rPh sb="2" eb="4">
      <t>テツドウ</t>
    </rPh>
    <phoneticPr fontId="2"/>
  </si>
  <si>
    <t>○</t>
    <phoneticPr fontId="2"/>
  </si>
  <si>
    <t>▲69</t>
    <phoneticPr fontId="2"/>
  </si>
  <si>
    <t>-</t>
    <phoneticPr fontId="2"/>
  </si>
  <si>
    <t>法適用企業</t>
    <rPh sb="0" eb="1">
      <t>ホウ</t>
    </rPh>
    <rPh sb="1" eb="3">
      <t>テキヨウ</t>
    </rPh>
    <rPh sb="3" eb="5">
      <t>キギョウ</t>
    </rPh>
    <phoneticPr fontId="2"/>
  </si>
  <si>
    <t>かわにし森のマルシェ</t>
    <rPh sb="4" eb="5">
      <t>モリ</t>
    </rPh>
    <phoneticPr fontId="2"/>
  </si>
  <si>
    <t>-</t>
    <phoneticPr fontId="2"/>
  </si>
  <si>
    <t>庁舎建設基金</t>
    <rPh sb="0" eb="2">
      <t>チョウシャ</t>
    </rPh>
    <rPh sb="2" eb="4">
      <t>ケンセツ</t>
    </rPh>
    <rPh sb="4" eb="6">
      <t>キキン</t>
    </rPh>
    <phoneticPr fontId="2"/>
  </si>
  <si>
    <t>人材育成交流基金</t>
    <rPh sb="0" eb="2">
      <t>ジンザイ</t>
    </rPh>
    <rPh sb="2" eb="4">
      <t>イクセイ</t>
    </rPh>
    <rPh sb="4" eb="6">
      <t>コウリュウ</t>
    </rPh>
    <rPh sb="6" eb="8">
      <t>キキン</t>
    </rPh>
    <phoneticPr fontId="2"/>
  </si>
  <si>
    <t>起業支援基金</t>
    <rPh sb="0" eb="2">
      <t>キギョウ</t>
    </rPh>
    <rPh sb="2" eb="4">
      <t>シエン</t>
    </rPh>
    <rPh sb="4" eb="6">
      <t>キキン</t>
    </rPh>
    <phoneticPr fontId="2"/>
  </si>
  <si>
    <t>子育て支援基金</t>
    <rPh sb="0" eb="2">
      <t>コソダ</t>
    </rPh>
    <rPh sb="3" eb="5">
      <t>シエン</t>
    </rPh>
    <rPh sb="5" eb="7">
      <t>キキン</t>
    </rPh>
    <phoneticPr fontId="2"/>
  </si>
  <si>
    <t>ふるさとづくり基金</t>
    <rPh sb="7" eb="9">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</si>
  <si>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</si>
  <si>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</si>
  <si>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</si>
  <si>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</si>
  <si>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</si>
  <si>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</si>
  <si>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</si>
  <si>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</si>
  <si>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</si>
  <si>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</si>
  <si>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</si>
  <si>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有形固定資産減価償却率を上げている要因の一つである、新庁舎整備事業が開始した事により地方債残高は増加傾向となっている。また、財政調整基金や町債管理基金の取り崩しにより充当可能基金が減少しており、将来負担比率の分子は昨年度と比較し減少している。投資的経費を抑制し、町債発行の縮減を図り、財政の健全化に努める。
</t>
    <rPh sb="1" eb="3">
      <t>ユウケイ</t>
    </rPh>
    <rPh sb="3" eb="5">
      <t>コテイ</t>
    </rPh>
    <rPh sb="5" eb="7">
      <t>シサン</t>
    </rPh>
    <rPh sb="7" eb="9">
      <t>ゲンカ</t>
    </rPh>
    <rPh sb="9" eb="11">
      <t>ショウキャク</t>
    </rPh>
    <rPh sb="11" eb="12">
      <t>リツ</t>
    </rPh>
    <rPh sb="13" eb="14">
      <t>ア</t>
    </rPh>
    <rPh sb="18" eb="20">
      <t>ヨウイン</t>
    </rPh>
    <rPh sb="21" eb="22">
      <t>ヒト</t>
    </rPh>
    <phoneticPr fontId="5"/>
  </si>
  <si>
    <t xml:space="preserve">　近年大規模事業実施に係る起債の償還開始により、元利償還金が増加となっている。公営企業債の元利償還金に対する繰入金については、水道事業会計と下水道事業会計の算入額が増加し増額となっている。元利償還金については、今後も増加が見込まれることから、投資的経費を抑制し町債発行の縮減を図る。
　新庁舎整備事業が開始した事により地方債残高は増加傾向となっている。また、財政調整基金や町債管理基金の取り崩しにより充当可能基金が減少しており、将来負担比率の分子は昨年度と比較し増加している。投資的経費の抑制や平準化を行い、町債発行の縮減を図り財政の健全化に努める。
</t>
    <rPh sb="1" eb="3">
      <t>キンネン</t>
    </rPh>
    <rPh sb="231" eb="233">
      <t>ゾウカ</t>
    </rPh>
    <rPh sb="244" eb="246">
      <t>ヨクセイ</t>
    </rPh>
    <rPh sb="247" eb="250">
      <t>ヘイジュンカ</t>
    </rPh>
    <rPh sb="251" eb="25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</si>
</sst>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87551</c:v>
                </c:pt>
                <c:pt idx="1">
                  <c:v>77577</c:v>
                </c:pt>
                <c:pt idx="2">
                  <c:v>115123</c:v>
                </c:pt>
                <c:pt idx="3">
                  <c:v>98899</c:v>
                </c:pt>
                <c:pt idx="4">
                  <c:v>96462</c:v>
                </c:pt>
              </c:numCache>
            </c:numRef>
          </c:val>
          <c:smooth val="0"/>
          <c:extLst xmlns:c16r2="http://schemas.microsoft.com/office/drawing/2015/06/chart">
            <c:ext xmlns:c16="http://schemas.microsoft.com/office/drawing/2014/chart" uri="{C3380CC4-5D6E-409C-BE32-E72D297353CC}">
              <c16:uniqueId val="{00000000-DFD3-4872-B3FF-C556E14DC7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70728</c:v>
                </c:pt>
                <c:pt idx="1">
                  <c:v>127600</c:v>
                </c:pt>
                <c:pt idx="2">
                  <c:v>82935</c:v>
                </c:pt>
                <c:pt idx="3">
                  <c:v>72647</c:v>
                </c:pt>
                <c:pt idx="4">
                  <c:v>70568</c:v>
                </c:pt>
              </c:numCache>
            </c:numRef>
          </c:val>
          <c:smooth val="0"/>
          <c:extLst xmlns:c16r2="http://schemas.microsoft.com/office/drawing/2015/06/chart">
            <c:ext xmlns:c16="http://schemas.microsoft.com/office/drawing/2014/chart" uri="{C3380CC4-5D6E-409C-BE32-E72D297353CC}">
              <c16:uniqueId val="{00000001-DFD3-4872-B3FF-C556E14DC757}"/>
            </c:ext>
          </c:extLst>
        </c:ser>
        <c:dLbls>
          <c:showLegendKey val="0"/>
          <c:showVal val="0"/>
          <c:showCatName val="0"/>
          <c:showSerName val="0"/>
          <c:showPercent val="0"/>
          <c:showBubbleSize val="0"/>
        </c:dLbls>
        <c:marker val="1"/>
        <c:smooth val="0"/>
        <c:axId val="138610944"/>
        <c:axId val="138613120"/>
      </c:lineChart>
      <c:catAx>
        <c:axId val="138610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613120"/>
        <c:crosses val="autoZero"/>
        <c:auto val="1"/>
        <c:lblAlgn val="ctr"/>
        <c:lblOffset val="100"/>
        <c:tickLblSkip val="1"/>
        <c:tickMarkSkip val="1"/>
        <c:noMultiLvlLbl val="0"/>
      </c:catAx>
      <c:valAx>
        <c:axId val="13861312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610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4.99</c:v>
                </c:pt>
                <c:pt idx="1">
                  <c:v>4.1399999999999997</c:v>
                </c:pt>
                <c:pt idx="2">
                  <c:v>3.46</c:v>
                </c:pt>
                <c:pt idx="3">
                  <c:v>3.18</c:v>
                </c:pt>
                <c:pt idx="4">
                  <c:v>1.72</c:v>
                </c:pt>
              </c:numCache>
            </c:numRef>
          </c:val>
          <c:extLst xmlns:c16r2="http://schemas.microsoft.com/office/drawing/2015/06/chart">
            <c:ext xmlns:c16="http://schemas.microsoft.com/office/drawing/2014/chart" uri="{C3380CC4-5D6E-409C-BE32-E72D297353CC}">
              <c16:uniqueId val="{00000000-9ECA-43E8-83EB-149FD583585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11.77</c:v>
                </c:pt>
                <c:pt idx="1">
                  <c:v>12.45</c:v>
                </c:pt>
                <c:pt idx="2">
                  <c:v>9.85</c:v>
                </c:pt>
                <c:pt idx="3">
                  <c:v>7.44</c:v>
                </c:pt>
                <c:pt idx="4">
                  <c:v>5.61</c:v>
                </c:pt>
              </c:numCache>
            </c:numRef>
          </c:val>
          <c:extLst xmlns:c16r2="http://schemas.microsoft.com/office/drawing/2015/06/chart">
            <c:ext xmlns:c16="http://schemas.microsoft.com/office/drawing/2014/chart" uri="{C3380CC4-5D6E-409C-BE32-E72D297353CC}">
              <c16:uniqueId val="{00000001-9ECA-43E8-83EB-149FD5835853}"/>
            </c:ext>
          </c:extLst>
        </c:ser>
        <c:dLbls>
          <c:showLegendKey val="0"/>
          <c:showVal val="0"/>
          <c:showCatName val="0"/>
          <c:showSerName val="0"/>
          <c:showPercent val="0"/>
          <c:showBubbleSize val="0"/>
        </c:dLbls>
        <c:gapWidth val="250"/>
        <c:overlap val="100"/>
        <c:axId val="216043904"/>
        <c:axId val="216045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0.81</c:v>
                </c:pt>
                <c:pt idx="1">
                  <c:v>0.09</c:v>
                </c:pt>
                <c:pt idx="2">
                  <c:v>-3.15</c:v>
                </c:pt>
                <c:pt idx="3">
                  <c:v>-2.77</c:v>
                </c:pt>
                <c:pt idx="4">
                  <c:v>-3.27</c:v>
                </c:pt>
              </c:numCache>
            </c:numRef>
          </c:val>
          <c:smooth val="0"/>
          <c:extLst xmlns:c16r2="http://schemas.microsoft.com/office/drawing/2015/06/chart">
            <c:ext xmlns:c16="http://schemas.microsoft.com/office/drawing/2014/chart" uri="{C3380CC4-5D6E-409C-BE32-E72D297353CC}">
              <c16:uniqueId val="{00000002-9ECA-43E8-83EB-149FD5835853}"/>
            </c:ext>
          </c:extLst>
        </c:ser>
        <c:dLbls>
          <c:showLegendKey val="0"/>
          <c:showVal val="0"/>
          <c:showCatName val="0"/>
          <c:showSerName val="0"/>
          <c:showPercent val="0"/>
          <c:showBubbleSize val="0"/>
        </c:dLbls>
        <c:marker val="1"/>
        <c:smooth val="0"/>
        <c:axId val="216043904"/>
        <c:axId val="216045824"/>
      </c:lineChart>
      <c:catAx>
        <c:axId val="21604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6045824"/>
        <c:crosses val="autoZero"/>
        <c:auto val="1"/>
        <c:lblAlgn val="ctr"/>
        <c:lblOffset val="100"/>
        <c:tickLblSkip val="1"/>
        <c:tickMarkSkip val="1"/>
        <c:noMultiLvlLbl val="0"/>
      </c:catAx>
      <c:valAx>
        <c:axId val="216045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04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8DE-4ADC-AA02-BCCD7A3881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8DE-4ADC-AA02-BCCD7A3881C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8DE-4ADC-AA02-BCCD7A3881C0}"/>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0.13</c:v>
                </c:pt>
                <c:pt idx="2">
                  <c:v>#N/A</c:v>
                </c:pt>
                <c:pt idx="3">
                  <c:v>0.09</c:v>
                </c:pt>
                <c:pt idx="4">
                  <c:v>#N/A</c:v>
                </c:pt>
                <c:pt idx="5">
                  <c:v>0.16</c:v>
                </c:pt>
                <c:pt idx="6">
                  <c:v>#N/A</c:v>
                </c:pt>
                <c:pt idx="7">
                  <c:v>0.11</c:v>
                </c:pt>
                <c:pt idx="8">
                  <c:v>#N/A</c:v>
                </c:pt>
                <c:pt idx="9">
                  <c:v>0.01</c:v>
                </c:pt>
              </c:numCache>
            </c:numRef>
          </c:val>
          <c:extLst xmlns:c16r2="http://schemas.microsoft.com/office/drawing/2015/06/chart">
            <c:ext xmlns:c16="http://schemas.microsoft.com/office/drawing/2014/chart" uri="{C3380CC4-5D6E-409C-BE32-E72D297353CC}">
              <c16:uniqueId val="{00000003-68DE-4ADC-AA02-BCCD7A3881C0}"/>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0.04</c:v>
                </c:pt>
                <c:pt idx="4">
                  <c:v>#N/A</c:v>
                </c:pt>
                <c:pt idx="5">
                  <c:v>0.05</c:v>
                </c:pt>
                <c:pt idx="6">
                  <c:v>#N/A</c:v>
                </c:pt>
                <c:pt idx="7">
                  <c:v>0.05</c:v>
                </c:pt>
                <c:pt idx="8">
                  <c:v>#N/A</c:v>
                </c:pt>
                <c:pt idx="9">
                  <c:v>0.01</c:v>
                </c:pt>
              </c:numCache>
            </c:numRef>
          </c:val>
          <c:extLst xmlns:c16r2="http://schemas.microsoft.com/office/drawing/2015/06/chart">
            <c:ext xmlns:c16="http://schemas.microsoft.com/office/drawing/2014/chart" uri="{C3380CC4-5D6E-409C-BE32-E72D297353CC}">
              <c16:uniqueId val="{00000004-68DE-4ADC-AA02-BCCD7A3881C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0.02</c:v>
                </c:pt>
                <c:pt idx="4">
                  <c:v>#N/A</c:v>
                </c:pt>
                <c:pt idx="5">
                  <c:v>0.03</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5-68DE-4ADC-AA02-BCCD7A3881C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0.49</c:v>
                </c:pt>
                <c:pt idx="2">
                  <c:v>#N/A</c:v>
                </c:pt>
                <c:pt idx="3">
                  <c:v>7.0000000000000007E-2</c:v>
                </c:pt>
                <c:pt idx="4">
                  <c:v>#N/A</c:v>
                </c:pt>
                <c:pt idx="5">
                  <c:v>0.83</c:v>
                </c:pt>
                <c:pt idx="6">
                  <c:v>#N/A</c:v>
                </c:pt>
                <c:pt idx="7">
                  <c:v>0.79</c:v>
                </c:pt>
                <c:pt idx="8">
                  <c:v>#N/A</c:v>
                </c:pt>
                <c:pt idx="9">
                  <c:v>0.72</c:v>
                </c:pt>
              </c:numCache>
            </c:numRef>
          </c:val>
          <c:extLst xmlns:c16r2="http://schemas.microsoft.com/office/drawing/2015/06/chart">
            <c:ext xmlns:c16="http://schemas.microsoft.com/office/drawing/2014/chart" uri="{C3380CC4-5D6E-409C-BE32-E72D297353CC}">
              <c16:uniqueId val="{00000006-68DE-4ADC-AA02-BCCD7A3881C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c:v>
                </c:pt>
                <c:pt idx="2">
                  <c:v>#N/A</c:v>
                </c:pt>
                <c:pt idx="3">
                  <c:v>0.36</c:v>
                </c:pt>
                <c:pt idx="4">
                  <c:v>#N/A</c:v>
                </c:pt>
                <c:pt idx="5">
                  <c:v>0.63</c:v>
                </c:pt>
                <c:pt idx="6">
                  <c:v>#N/A</c:v>
                </c:pt>
                <c:pt idx="7">
                  <c:v>0.72</c:v>
                </c:pt>
                <c:pt idx="8">
                  <c:v>#N/A</c:v>
                </c:pt>
                <c:pt idx="9">
                  <c:v>0.76</c:v>
                </c:pt>
              </c:numCache>
            </c:numRef>
          </c:val>
          <c:extLst xmlns:c16r2="http://schemas.microsoft.com/office/drawing/2015/06/chart">
            <c:ext xmlns:c16="http://schemas.microsoft.com/office/drawing/2014/chart" uri="{C3380CC4-5D6E-409C-BE32-E72D297353CC}">
              <c16:uniqueId val="{00000007-68DE-4ADC-AA02-BCCD7A3881C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4.99</c:v>
                </c:pt>
                <c:pt idx="2">
                  <c:v>#N/A</c:v>
                </c:pt>
                <c:pt idx="3">
                  <c:v>4.1399999999999997</c:v>
                </c:pt>
                <c:pt idx="4">
                  <c:v>#N/A</c:v>
                </c:pt>
                <c:pt idx="5">
                  <c:v>3.45</c:v>
                </c:pt>
                <c:pt idx="6">
                  <c:v>#N/A</c:v>
                </c:pt>
                <c:pt idx="7">
                  <c:v>3.17</c:v>
                </c:pt>
                <c:pt idx="8">
                  <c:v>#N/A</c:v>
                </c:pt>
                <c:pt idx="9">
                  <c:v>1.71</c:v>
                </c:pt>
              </c:numCache>
            </c:numRef>
          </c:val>
          <c:extLst xmlns:c16r2="http://schemas.microsoft.com/office/drawing/2015/06/chart">
            <c:ext xmlns:c16="http://schemas.microsoft.com/office/drawing/2014/chart" uri="{C3380CC4-5D6E-409C-BE32-E72D297353CC}">
              <c16:uniqueId val="{00000008-68DE-4ADC-AA02-BCCD7A3881C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1.82</c:v>
                </c:pt>
                <c:pt idx="2">
                  <c:v>#N/A</c:v>
                </c:pt>
                <c:pt idx="3">
                  <c:v>2.1</c:v>
                </c:pt>
                <c:pt idx="4">
                  <c:v>#N/A</c:v>
                </c:pt>
                <c:pt idx="5">
                  <c:v>2.3199999999999998</c:v>
                </c:pt>
                <c:pt idx="6">
                  <c:v>#N/A</c:v>
                </c:pt>
                <c:pt idx="7">
                  <c:v>2.2400000000000002</c:v>
                </c:pt>
                <c:pt idx="8">
                  <c:v>#N/A</c:v>
                </c:pt>
                <c:pt idx="9">
                  <c:v>2.89</c:v>
                </c:pt>
              </c:numCache>
            </c:numRef>
          </c:val>
          <c:extLst xmlns:c16r2="http://schemas.microsoft.com/office/drawing/2015/06/chart">
            <c:ext xmlns:c16="http://schemas.microsoft.com/office/drawing/2014/chart" uri="{C3380CC4-5D6E-409C-BE32-E72D297353CC}">
              <c16:uniqueId val="{00000009-68DE-4ADC-AA02-BCCD7A3881C0}"/>
            </c:ext>
          </c:extLst>
        </c:ser>
        <c:dLbls>
          <c:showLegendKey val="0"/>
          <c:showVal val="0"/>
          <c:showCatName val="0"/>
          <c:showSerName val="0"/>
          <c:showPercent val="0"/>
          <c:showBubbleSize val="0"/>
        </c:dLbls>
        <c:gapWidth val="150"/>
        <c:overlap val="100"/>
        <c:axId val="210258560"/>
        <c:axId val="210272640"/>
      </c:barChart>
      <c:catAx>
        <c:axId val="21025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272640"/>
        <c:crosses val="autoZero"/>
        <c:auto val="1"/>
        <c:lblAlgn val="ctr"/>
        <c:lblOffset val="100"/>
        <c:tickLblSkip val="1"/>
        <c:tickMarkSkip val="1"/>
        <c:noMultiLvlLbl val="0"/>
      </c:catAx>
      <c:valAx>
        <c:axId val="210272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258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1464</c:v>
                </c:pt>
                <c:pt idx="5">
                  <c:v>1449</c:v>
                </c:pt>
                <c:pt idx="8">
                  <c:v>1542</c:v>
                </c:pt>
                <c:pt idx="11">
                  <c:v>1551</c:v>
                </c:pt>
                <c:pt idx="14">
                  <c:v>1593</c:v>
                </c:pt>
              </c:numCache>
            </c:numRef>
          </c:val>
          <c:extLst xmlns:c16r2="http://schemas.microsoft.com/office/drawing/2015/06/chart">
            <c:ext xmlns:c16="http://schemas.microsoft.com/office/drawing/2014/chart" uri="{C3380CC4-5D6E-409C-BE32-E72D297353CC}">
              <c16:uniqueId val="{00000000-26E8-44F9-ADDF-C99FBA931F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1</c:v>
                </c:pt>
                <c:pt idx="9">
                  <c:v>1</c:v>
                </c:pt>
                <c:pt idx="12">
                  <c:v>1</c:v>
                </c:pt>
              </c:numCache>
            </c:numRef>
          </c:val>
          <c:extLst xmlns:c16r2="http://schemas.microsoft.com/office/drawing/2015/06/chart">
            <c:ext xmlns:c16="http://schemas.microsoft.com/office/drawing/2014/chart" uri="{C3380CC4-5D6E-409C-BE32-E72D297353CC}">
              <c16:uniqueId val="{00000001-26E8-44F9-ADDF-C99FBA931F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c:v>
                </c:pt>
                <c:pt idx="3">
                  <c:v>0</c:v>
                </c:pt>
                <c:pt idx="6">
                  <c:v>3</c:v>
                </c:pt>
                <c:pt idx="9">
                  <c:v>3</c:v>
                </c:pt>
                <c:pt idx="12">
                  <c:v>3</c:v>
                </c:pt>
              </c:numCache>
            </c:numRef>
          </c:val>
          <c:extLst xmlns:c16r2="http://schemas.microsoft.com/office/drawing/2015/06/chart">
            <c:ext xmlns:c16="http://schemas.microsoft.com/office/drawing/2014/chart" uri="{C3380CC4-5D6E-409C-BE32-E72D297353CC}">
              <c16:uniqueId val="{00000002-26E8-44F9-ADDF-C99FBA931F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604</c:v>
                </c:pt>
                <c:pt idx="3">
                  <c:v>624</c:v>
                </c:pt>
                <c:pt idx="6">
                  <c:v>731</c:v>
                </c:pt>
                <c:pt idx="9">
                  <c:v>677</c:v>
                </c:pt>
                <c:pt idx="12">
                  <c:v>675</c:v>
                </c:pt>
              </c:numCache>
            </c:numRef>
          </c:val>
          <c:extLst xmlns:c16r2="http://schemas.microsoft.com/office/drawing/2015/06/chart">
            <c:ext xmlns:c16="http://schemas.microsoft.com/office/drawing/2014/chart" uri="{C3380CC4-5D6E-409C-BE32-E72D297353CC}">
              <c16:uniqueId val="{00000003-26E8-44F9-ADDF-C99FBA931F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263</c:v>
                </c:pt>
                <c:pt idx="3">
                  <c:v>290</c:v>
                </c:pt>
                <c:pt idx="6">
                  <c:v>324</c:v>
                </c:pt>
                <c:pt idx="9">
                  <c:v>308</c:v>
                </c:pt>
                <c:pt idx="12">
                  <c:v>360</c:v>
                </c:pt>
              </c:numCache>
            </c:numRef>
          </c:val>
          <c:extLst xmlns:c16r2="http://schemas.microsoft.com/office/drawing/2015/06/chart">
            <c:ext xmlns:c16="http://schemas.microsoft.com/office/drawing/2014/chart" uri="{C3380CC4-5D6E-409C-BE32-E72D297353CC}">
              <c16:uniqueId val="{00000004-26E8-44F9-ADDF-C99FBA931F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6E8-44F9-ADDF-C99FBA931F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6E8-44F9-ADDF-C99FBA931F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1008</c:v>
                </c:pt>
                <c:pt idx="3">
                  <c:v>1058</c:v>
                </c:pt>
                <c:pt idx="6">
                  <c:v>1105</c:v>
                </c:pt>
                <c:pt idx="9">
                  <c:v>1184</c:v>
                </c:pt>
                <c:pt idx="12">
                  <c:v>1269</c:v>
                </c:pt>
              </c:numCache>
            </c:numRef>
          </c:val>
          <c:extLst xmlns:c16r2="http://schemas.microsoft.com/office/drawing/2015/06/chart">
            <c:ext xmlns:c16="http://schemas.microsoft.com/office/drawing/2014/chart" uri="{C3380CC4-5D6E-409C-BE32-E72D297353CC}">
              <c16:uniqueId val="{00000007-26E8-44F9-ADDF-C99FBA931F75}"/>
            </c:ext>
          </c:extLst>
        </c:ser>
        <c:dLbls>
          <c:showLegendKey val="0"/>
          <c:showVal val="0"/>
          <c:showCatName val="0"/>
          <c:showSerName val="0"/>
          <c:showPercent val="0"/>
          <c:showBubbleSize val="0"/>
        </c:dLbls>
        <c:gapWidth val="100"/>
        <c:overlap val="100"/>
        <c:axId val="210089472"/>
        <c:axId val="210091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425</c:v>
                </c:pt>
                <c:pt idx="2">
                  <c:v>#N/A</c:v>
                </c:pt>
                <c:pt idx="3">
                  <c:v>#N/A</c:v>
                </c:pt>
                <c:pt idx="4">
                  <c:v>523</c:v>
                </c:pt>
                <c:pt idx="5">
                  <c:v>#N/A</c:v>
                </c:pt>
                <c:pt idx="6">
                  <c:v>#N/A</c:v>
                </c:pt>
                <c:pt idx="7">
                  <c:v>622</c:v>
                </c:pt>
                <c:pt idx="8">
                  <c:v>#N/A</c:v>
                </c:pt>
                <c:pt idx="9">
                  <c:v>#N/A</c:v>
                </c:pt>
                <c:pt idx="10">
                  <c:v>622</c:v>
                </c:pt>
                <c:pt idx="11">
                  <c:v>#N/A</c:v>
                </c:pt>
                <c:pt idx="12">
                  <c:v>#N/A</c:v>
                </c:pt>
                <c:pt idx="13">
                  <c:v>715</c:v>
                </c:pt>
                <c:pt idx="14">
                  <c:v>#N/A</c:v>
                </c:pt>
              </c:numCache>
            </c:numRef>
          </c:val>
          <c:smooth val="0"/>
          <c:extLst xmlns:c16r2="http://schemas.microsoft.com/office/drawing/2015/06/chart">
            <c:ext xmlns:c16="http://schemas.microsoft.com/office/drawing/2014/chart" uri="{C3380CC4-5D6E-409C-BE32-E72D297353CC}">
              <c16:uniqueId val="{00000008-26E8-44F9-ADDF-C99FBA931F75}"/>
            </c:ext>
          </c:extLst>
        </c:ser>
        <c:dLbls>
          <c:showLegendKey val="0"/>
          <c:showVal val="0"/>
          <c:showCatName val="0"/>
          <c:showSerName val="0"/>
          <c:showPercent val="0"/>
          <c:showBubbleSize val="0"/>
        </c:dLbls>
        <c:marker val="1"/>
        <c:smooth val="0"/>
        <c:axId val="210089472"/>
        <c:axId val="210091392"/>
      </c:lineChart>
      <c:catAx>
        <c:axId val="21008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091392"/>
        <c:crosses val="autoZero"/>
        <c:auto val="1"/>
        <c:lblAlgn val="ctr"/>
        <c:lblOffset val="100"/>
        <c:tickLblSkip val="1"/>
        <c:tickMarkSkip val="1"/>
        <c:noMultiLvlLbl val="0"/>
      </c:catAx>
      <c:valAx>
        <c:axId val="210091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08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16176</c:v>
                </c:pt>
                <c:pt idx="5">
                  <c:v>16572</c:v>
                </c:pt>
                <c:pt idx="8">
                  <c:v>16144</c:v>
                </c:pt>
                <c:pt idx="11">
                  <c:v>15837</c:v>
                </c:pt>
                <c:pt idx="14">
                  <c:v>15261</c:v>
                </c:pt>
              </c:numCache>
            </c:numRef>
          </c:val>
          <c:extLst xmlns:c16r2="http://schemas.microsoft.com/office/drawing/2015/06/chart">
            <c:ext xmlns:c16="http://schemas.microsoft.com/office/drawing/2014/chart" uri="{C3380CC4-5D6E-409C-BE32-E72D297353CC}">
              <c16:uniqueId val="{00000000-3F0A-48C6-9990-4CCAAABC4C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224</c:v>
                </c:pt>
                <c:pt idx="5">
                  <c:v>328</c:v>
                </c:pt>
                <c:pt idx="8">
                  <c:v>441</c:v>
                </c:pt>
                <c:pt idx="11">
                  <c:v>463</c:v>
                </c:pt>
                <c:pt idx="14">
                  <c:v>488</c:v>
                </c:pt>
              </c:numCache>
            </c:numRef>
          </c:val>
          <c:extLst xmlns:c16r2="http://schemas.microsoft.com/office/drawing/2015/06/chart">
            <c:ext xmlns:c16="http://schemas.microsoft.com/office/drawing/2014/chart" uri="{C3380CC4-5D6E-409C-BE32-E72D297353CC}">
              <c16:uniqueId val="{00000001-3F0A-48C6-9990-4CCAAABC4C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1413</c:v>
                </c:pt>
                <c:pt idx="5">
                  <c:v>1595</c:v>
                </c:pt>
                <c:pt idx="8">
                  <c:v>1519</c:v>
                </c:pt>
                <c:pt idx="11">
                  <c:v>1349</c:v>
                </c:pt>
                <c:pt idx="14">
                  <c:v>1344</c:v>
                </c:pt>
              </c:numCache>
            </c:numRef>
          </c:val>
          <c:extLst xmlns:c16r2="http://schemas.microsoft.com/office/drawing/2015/06/chart">
            <c:ext xmlns:c16="http://schemas.microsoft.com/office/drawing/2014/chart" uri="{C3380CC4-5D6E-409C-BE32-E72D297353CC}">
              <c16:uniqueId val="{00000002-3F0A-48C6-9990-4CCAAABC4C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F0A-48C6-9990-4CCAAABC4C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F0A-48C6-9990-4CCAAABC4C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c:v>
                </c:pt>
                <c:pt idx="3">
                  <c:v>8</c:v>
                </c:pt>
                <c:pt idx="6">
                  <c:v>26</c:v>
                </c:pt>
                <c:pt idx="9">
                  <c:v>27</c:v>
                </c:pt>
                <c:pt idx="12">
                  <c:v>0</c:v>
                </c:pt>
              </c:numCache>
            </c:numRef>
          </c:val>
          <c:extLst xmlns:c16r2="http://schemas.microsoft.com/office/drawing/2015/06/chart">
            <c:ext xmlns:c16="http://schemas.microsoft.com/office/drawing/2014/chart" uri="{C3380CC4-5D6E-409C-BE32-E72D297353CC}">
              <c16:uniqueId val="{00000005-3F0A-48C6-9990-4CCAAABC4C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1336</c:v>
                </c:pt>
                <c:pt idx="3">
                  <c:v>1119</c:v>
                </c:pt>
                <c:pt idx="6">
                  <c:v>1185</c:v>
                </c:pt>
                <c:pt idx="9">
                  <c:v>1153</c:v>
                </c:pt>
                <c:pt idx="12">
                  <c:v>1062</c:v>
                </c:pt>
              </c:numCache>
            </c:numRef>
          </c:val>
          <c:extLst xmlns:c16r2="http://schemas.microsoft.com/office/drawing/2015/06/chart">
            <c:ext xmlns:c16="http://schemas.microsoft.com/office/drawing/2014/chart" uri="{C3380CC4-5D6E-409C-BE32-E72D297353CC}">
              <c16:uniqueId val="{00000006-3F0A-48C6-9990-4CCAAABC4C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7090</c:v>
                </c:pt>
                <c:pt idx="3">
                  <c:v>6772</c:v>
                </c:pt>
                <c:pt idx="6">
                  <c:v>6307</c:v>
                </c:pt>
                <c:pt idx="9">
                  <c:v>5906</c:v>
                </c:pt>
                <c:pt idx="12">
                  <c:v>5492</c:v>
                </c:pt>
              </c:numCache>
            </c:numRef>
          </c:val>
          <c:extLst xmlns:c16r2="http://schemas.microsoft.com/office/drawing/2015/06/chart">
            <c:ext xmlns:c16="http://schemas.microsoft.com/office/drawing/2014/chart" uri="{C3380CC4-5D6E-409C-BE32-E72D297353CC}">
              <c16:uniqueId val="{00000007-3F0A-48C6-9990-4CCAAABC4C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3824</c:v>
                </c:pt>
                <c:pt idx="3">
                  <c:v>3758</c:v>
                </c:pt>
                <c:pt idx="6">
                  <c:v>3767</c:v>
                </c:pt>
                <c:pt idx="9">
                  <c:v>3715</c:v>
                </c:pt>
                <c:pt idx="12">
                  <c:v>3708</c:v>
                </c:pt>
              </c:numCache>
            </c:numRef>
          </c:val>
          <c:extLst xmlns:c16r2="http://schemas.microsoft.com/office/drawing/2015/06/chart">
            <c:ext xmlns:c16="http://schemas.microsoft.com/office/drawing/2014/chart" uri="{C3380CC4-5D6E-409C-BE32-E72D297353CC}">
              <c16:uniqueId val="{00000008-3F0A-48C6-9990-4CCAAABC4C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110</c:v>
                </c:pt>
                <c:pt idx="3">
                  <c:v>19</c:v>
                </c:pt>
                <c:pt idx="6">
                  <c:v>15</c:v>
                </c:pt>
                <c:pt idx="9">
                  <c:v>12</c:v>
                </c:pt>
                <c:pt idx="12">
                  <c:v>3</c:v>
                </c:pt>
              </c:numCache>
            </c:numRef>
          </c:val>
          <c:extLst xmlns:c16r2="http://schemas.microsoft.com/office/drawing/2015/06/chart">
            <c:ext xmlns:c16="http://schemas.microsoft.com/office/drawing/2014/chart" uri="{C3380CC4-5D6E-409C-BE32-E72D297353CC}">
              <c16:uniqueId val="{00000009-3F0A-48C6-9990-4CCAAABC4C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11526</c:v>
                </c:pt>
                <c:pt idx="3">
                  <c:v>12596</c:v>
                </c:pt>
                <c:pt idx="6">
                  <c:v>12979</c:v>
                </c:pt>
                <c:pt idx="9">
                  <c:v>13112</c:v>
                </c:pt>
                <c:pt idx="12">
                  <c:v>12913</c:v>
                </c:pt>
              </c:numCache>
            </c:numRef>
          </c:val>
          <c:extLst xmlns:c16r2="http://schemas.microsoft.com/office/drawing/2015/06/chart">
            <c:ext xmlns:c16="http://schemas.microsoft.com/office/drawing/2014/chart" uri="{C3380CC4-5D6E-409C-BE32-E72D297353CC}">
              <c16:uniqueId val="{0000000A-3F0A-48C6-9990-4CCAAABC4CC0}"/>
            </c:ext>
          </c:extLst>
        </c:ser>
        <c:dLbls>
          <c:showLegendKey val="0"/>
          <c:showVal val="0"/>
          <c:showCatName val="0"/>
          <c:showSerName val="0"/>
          <c:showPercent val="0"/>
          <c:showBubbleSize val="0"/>
        </c:dLbls>
        <c:gapWidth val="100"/>
        <c:overlap val="100"/>
        <c:axId val="216875008"/>
        <c:axId val="216876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6080</c:v>
                </c:pt>
                <c:pt idx="2">
                  <c:v>#N/A</c:v>
                </c:pt>
                <c:pt idx="3">
                  <c:v>#N/A</c:v>
                </c:pt>
                <c:pt idx="4">
                  <c:v>5777</c:v>
                </c:pt>
                <c:pt idx="5">
                  <c:v>#N/A</c:v>
                </c:pt>
                <c:pt idx="6">
                  <c:v>#N/A</c:v>
                </c:pt>
                <c:pt idx="7">
                  <c:v>6176</c:v>
                </c:pt>
                <c:pt idx="8">
                  <c:v>#N/A</c:v>
                </c:pt>
                <c:pt idx="9">
                  <c:v>#N/A</c:v>
                </c:pt>
                <c:pt idx="10">
                  <c:v>6276</c:v>
                </c:pt>
                <c:pt idx="11">
                  <c:v>#N/A</c:v>
                </c:pt>
                <c:pt idx="12">
                  <c:v>#N/A</c:v>
                </c:pt>
                <c:pt idx="13">
                  <c:v>6086</c:v>
                </c:pt>
                <c:pt idx="14">
                  <c:v>#N/A</c:v>
                </c:pt>
              </c:numCache>
            </c:numRef>
          </c:val>
          <c:smooth val="0"/>
          <c:extLst xmlns:c16r2="http://schemas.microsoft.com/office/drawing/2015/06/chart">
            <c:ext xmlns:c16="http://schemas.microsoft.com/office/drawing/2014/chart" uri="{C3380CC4-5D6E-409C-BE32-E72D297353CC}">
              <c16:uniqueId val="{0000000B-3F0A-48C6-9990-4CCAAABC4CC0}"/>
            </c:ext>
          </c:extLst>
        </c:ser>
        <c:dLbls>
          <c:showLegendKey val="0"/>
          <c:showVal val="0"/>
          <c:showCatName val="0"/>
          <c:showSerName val="0"/>
          <c:showPercent val="0"/>
          <c:showBubbleSize val="0"/>
        </c:dLbls>
        <c:marker val="1"/>
        <c:smooth val="0"/>
        <c:axId val="216875008"/>
        <c:axId val="216876928"/>
      </c:lineChart>
      <c:catAx>
        <c:axId val="21687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6876928"/>
        <c:crosses val="autoZero"/>
        <c:auto val="1"/>
        <c:lblAlgn val="ctr"/>
        <c:lblOffset val="100"/>
        <c:tickLblSkip val="1"/>
        <c:tickMarkSkip val="1"/>
        <c:noMultiLvlLbl val="0"/>
      </c:catAx>
      <c:valAx>
        <c:axId val="216876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87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635</c:v>
                </c:pt>
                <c:pt idx="1">
                  <c:v>476</c:v>
                </c:pt>
                <c:pt idx="2">
                  <c:v>360</c:v>
                </c:pt>
              </c:numCache>
            </c:numRef>
          </c:val>
          <c:extLst xmlns:c16r2="http://schemas.microsoft.com/office/drawing/2015/06/chart">
            <c:ext xmlns:c16="http://schemas.microsoft.com/office/drawing/2014/chart" uri="{C3380CC4-5D6E-409C-BE32-E72D297353CC}">
              <c16:uniqueId val="{00000000-AFE8-4D8F-9E08-7331BDF0D1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122</c:v>
                </c:pt>
                <c:pt idx="1">
                  <c:v>26</c:v>
                </c:pt>
                <c:pt idx="2">
                  <c:v>10</c:v>
                </c:pt>
              </c:numCache>
            </c:numRef>
          </c:val>
          <c:extLst xmlns:c16r2="http://schemas.microsoft.com/office/drawing/2015/06/chart">
            <c:ext xmlns:c16="http://schemas.microsoft.com/office/drawing/2014/chart" uri="{C3380CC4-5D6E-409C-BE32-E72D297353CC}">
              <c16:uniqueId val="{00000001-AFE8-4D8F-9E08-7331BDF0D1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702</c:v>
                </c:pt>
                <c:pt idx="1">
                  <c:v>749</c:v>
                </c:pt>
                <c:pt idx="2">
                  <c:v>838</c:v>
                </c:pt>
              </c:numCache>
            </c:numRef>
          </c:val>
          <c:extLst xmlns:c16r2="http://schemas.microsoft.com/office/drawing/2015/06/chart">
            <c:ext xmlns:c16="http://schemas.microsoft.com/office/drawing/2014/chart" uri="{C3380CC4-5D6E-409C-BE32-E72D297353CC}">
              <c16:uniqueId val="{00000002-AFE8-4D8F-9E08-7331BDF0D14A}"/>
            </c:ext>
          </c:extLst>
        </c:ser>
        <c:dLbls>
          <c:showLegendKey val="0"/>
          <c:showVal val="0"/>
          <c:showCatName val="0"/>
          <c:showSerName val="0"/>
          <c:showPercent val="0"/>
          <c:showBubbleSize val="0"/>
        </c:dLbls>
        <c:gapWidth val="120"/>
        <c:overlap val="100"/>
        <c:axId val="217527424"/>
        <c:axId val="217528960"/>
      </c:barChart>
      <c:catAx>
        <c:axId val="21752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7528960"/>
        <c:crosses val="autoZero"/>
        <c:auto val="1"/>
        <c:lblAlgn val="ctr"/>
        <c:lblOffset val="100"/>
        <c:tickLblSkip val="1"/>
        <c:tickMarkSkip val="1"/>
        <c:noMultiLvlLbl val="0"/>
      </c:catAx>
      <c:valAx>
        <c:axId val="2175289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752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{102BCA3D-9B15-47E1-816D-EB87DC776C27}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7F8-469E-9A0B-8D890253FE3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{8FF47069-7D16-476B-8D6C-67A3AEC99670}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F8-469E-9A0B-8D890253FE3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{1AB33590-705A-40F9-BFB8-ADDA359593EC}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F8-469E-9A0B-8D890253FE3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{8AEAAA5E-4FED-47FC-9643-5C72703AD3A3}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F8-469E-9A0B-8D890253FE3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{05084E45-78BA-42BA-B9D2-86820ECDFACA}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F8-469E-9A0B-8D890253FE3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{CB29C77A-F02F-4B86-8D35-AC766E28DA40}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7F8-469E-9A0B-8D890253FE3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{A9155F5F-343D-4FBE-98BE-8C6E41586894}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7F8-469E-9A0B-8D890253FE3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{E53C72E6-7734-4C72-BBE0-BD44FE25B3DB}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7F8-469E-9A0B-8D890253FE3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{C06E6379-72CC-4ED1-AD26-36BBBECCA8F4}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7F8-469E-9A0B-8D890253FE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c:v>
                </c:pt>
                <c:pt idx="24">
                  <c:v>62.1</c:v>
                </c:pt>
                <c:pt idx="32">
                  <c:v>63</c:v>
                </c:pt>
              </c:numCache>
            </c:numRef>
          </c:xVal>
          <c:yVal>
            <c:numRef>
              <c:f>公会計指標分析・財政指標組合せ分析表!$BP$51:$DC$51</c:f>
              <c:numCache>
                <c:formatCode>#,##0.0;"▲ "#,##0.0</c:formatCode>
                <c:ptCount val="40"/>
                <c:pt idx="16">
                  <c:v>125.1</c:v>
                </c:pt>
                <c:pt idx="24">
                  <c:v>128.5</c:v>
                </c:pt>
                <c:pt idx="32">
                  <c:v>125.2</c:v>
                </c:pt>
              </c:numCache>
            </c:numRef>
          </c:yVal>
          <c:smooth val="0"/>
          <c:extLst xmlns:c16r2="http://schemas.microsoft.com/office/drawing/2015/06/chart">
            <c:ext xmlns:c16="http://schemas.microsoft.com/office/drawing/2014/chart" uri="{C3380CC4-5D6E-409C-BE32-E72D297353CC}">
              <c16:uniqueId val="{00000009-C7F8-469E-9A0B-8D890253FE3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{CE96AFAE-CC5F-453C-BF81-84BA78D5EA33}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7F8-469E-9A0B-8D890253FE38}"/>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{442B8DE1-5BF7-40A4-8A6E-5A765E1EAC40}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F8-469E-9A0B-8D890253FE3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{156D8046-41B8-4FA8-9AC9-155E0CD2945C}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F8-469E-9A0B-8D890253FE3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{38BE5DEF-0D76-45F2-98F7-D8D5E800D1B4}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F8-469E-9A0B-8D890253FE3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{346CFB1E-84C9-4944-B986-864BD396F9F2}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F8-469E-9A0B-8D890253FE3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{D9FCE3F8-FFC0-4781-A182-823186BB449A}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7F8-469E-9A0B-8D890253FE3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{079348C8-09CF-4C84-8CA4-A397B3730803}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7F8-469E-9A0B-8D890253FE3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{08991C7F-9A1B-42C8-8ADF-0767BB95BA47}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7F8-469E-9A0B-8D890253FE3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{8D732D28-9213-4C60-9839-8872F2443CF2}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7F8-469E-9A0B-8D890253FE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62.6</c:v>
                </c:pt>
                <c:pt idx="24">
                  <c:v>63.5</c:v>
                </c:pt>
                <c:pt idx="32">
                  <c:v>64.900000000000006</c:v>
                </c:pt>
              </c:numCache>
            </c:numRef>
          </c:xVal>
          <c:yVal>
            <c:numRef>
              <c:f>公会計指標分析・財政指標組合せ分析表!$BP$55:$DC$55</c:f>
              <c:numCache>
                <c:formatCode>#,##0.0;"▲ "#,##0.0</c:formatCode>
                <c:ptCount val="40"/>
                <c:pt idx="16">
                  <c:v>44.9</c:v>
                </c:pt>
                <c:pt idx="24">
                  <c:v>40.799999999999997</c:v>
                </c:pt>
                <c:pt idx="32">
                  <c:v>38.5</c:v>
                </c:pt>
              </c:numCache>
            </c:numRef>
          </c:yVal>
          <c:smooth val="0"/>
          <c:extLst xmlns:c16r2="http://schemas.microsoft.com/office/drawing/2015/06/chart">
            <c:ext xmlns:c16="http://schemas.microsoft.com/office/drawing/2014/chart" uri="{C3380CC4-5D6E-409C-BE32-E72D297353CC}">
              <c16:uniqueId val="{00000013-C7F8-469E-9A0B-8D890253FE38}"/>
            </c:ext>
          </c:extLst>
        </c:ser>
        <c:dLbls>
          <c:showLegendKey val="0"/>
          <c:showVal val="1"/>
          <c:showCatName val="0"/>
          <c:showSerName val="0"/>
          <c:showPercent val="0"/>
          <c:showBubbleSize val="0"/>
        </c:dLbls>
        <c:axId val="217294720"/>
        <c:axId val="217075712"/>
      </c:scatterChart>
      <c:valAx>
        <c:axId val="217294720"/>
        <c:scaling>
          <c:orientation val="minMax"/>
          <c:max val="65.3"/>
          <c:min val="60.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7075712"/>
        <c:crosses val="autoZero"/>
        <c:crossBetween val="midCat"/>
      </c:valAx>
      <c:valAx>
        <c:axId val="217075712"/>
        <c:scaling>
          <c:orientation val="minMax"/>
          <c:max val="144"/>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72947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{23BCDD53-8620-4271-8914-8A86C0C2CC0F}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80D-499E-BAB5-87512F7B280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{70C8914F-AF57-4B09-BB84-E040FEBB7DB1}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0D-499E-BAB5-87512F7B280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{34C18C5F-CFBC-4F42-BD72-FAE5CDE96AFD}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0D-499E-BAB5-87512F7B280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{D9488EF2-3D26-432D-AD79-172217089F70}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0D-499E-BAB5-87512F7B280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{8A7BA493-1DFC-48F9-A02A-CC3FD41E3355}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0D-499E-BAB5-87512F7B280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{0DACFDC8-3718-4E60-AEAB-5969C46D651E}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80D-499E-BAB5-87512F7B280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{7904BDC5-ADD9-4EBF-A080-7F0EC99B8A36}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80D-499E-BAB5-87512F7B280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{BCA237C4-D033-4AB5-9595-850C8E0E9164}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80D-499E-BAB5-87512F7B280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{5FF229B6-0C0E-40D8-87D4-3AF53DBB5744}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80D-499E-BAB5-87512F7B28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9.9</c:v>
                </c:pt>
                <c:pt idx="16">
                  <c:v>10.6</c:v>
                </c:pt>
                <c:pt idx="24">
                  <c:v>11.9</c:v>
                </c:pt>
                <c:pt idx="32">
                  <c:v>13.3</c:v>
                </c:pt>
              </c:numCache>
            </c:numRef>
          </c:xVal>
          <c:yVal>
            <c:numRef>
              <c:f>公会計指標分析・財政指標組合せ分析表!$BP$73:$DC$73</c:f>
              <c:numCache>
                <c:formatCode>#,##0.0;"▲ "#,##0.0</c:formatCode>
                <c:ptCount val="40"/>
                <c:pt idx="0">
                  <c:v>124.3</c:v>
                </c:pt>
                <c:pt idx="8">
                  <c:v>115.9</c:v>
                </c:pt>
                <c:pt idx="16">
                  <c:v>125.1</c:v>
                </c:pt>
                <c:pt idx="24">
                  <c:v>128.5</c:v>
                </c:pt>
                <c:pt idx="32">
                  <c:v>125.2</c:v>
                </c:pt>
              </c:numCache>
            </c:numRef>
          </c:yVal>
          <c:smooth val="0"/>
          <c:extLst xmlns:c16r2="http://schemas.microsoft.com/office/drawing/2015/06/chart">
            <c:ext xmlns:c16="http://schemas.microsoft.com/office/drawing/2014/chart" uri="{C3380CC4-5D6E-409C-BE32-E72D297353CC}">
              <c16:uniqueId val="{00000009-B80D-499E-BAB5-87512F7B280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{655EA529-6B8F-4AFB-B53C-B9BD43F2327C}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80D-499E-BAB5-87512F7B280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{93F8237B-183D-429F-927E-6BBC019ADE00}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0D-499E-BAB5-87512F7B280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{44E6841B-3675-4026-8D7F-7F14C2E70FF0}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0D-499E-BAB5-87512F7B280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{692F82FE-66C3-4EA0-8171-85ABB4FE7DAF}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0D-499E-BAB5-87512F7B280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{7CE0B077-7AC5-4E37-ABF2-AD900DC5CEF6}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0D-499E-BAB5-87512F7B280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{9C1EB46A-27FE-4D9A-8D1D-6D4B63C3B0CC}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80D-499E-BAB5-87512F7B280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{9085DF88-3D99-4955-8B6A-7A3505D5D1ED}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80D-499E-BAB5-87512F7B280A}"/>
                </c:ext>
              </c:extLst>
            </c:dLbl>
            <c:dLbl>
              <c:idx val="24"/>
              <c:layout>
                <c:manualLayout>
                  <c:x val="-4.516035515397127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{4734ACEB-EE5B-4E51-9B84-1D90C5E6FAC4}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80D-499E-BAB5-87512F7B280A}"/>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{4A233ACA-9079-41F1-A5B1-C20D47A12357}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80D-499E-BAB5-87512F7B28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8.5</c:v>
                </c:pt>
                <c:pt idx="16">
                  <c:v>9.1</c:v>
                </c:pt>
                <c:pt idx="24">
                  <c:v>8.9</c:v>
                </c:pt>
                <c:pt idx="32">
                  <c:v>8.9</c:v>
                </c:pt>
              </c:numCache>
            </c:numRef>
          </c:xVal>
          <c:yVal>
            <c:numRef>
              <c:f>公会計指標分析・財政指標組合せ分析表!$BP$77:$DC$77</c:f>
              <c:numCache>
                <c:formatCode>#,##0.0;"▲ "#,##0.0</c:formatCode>
                <c:ptCount val="40"/>
                <c:pt idx="0">
                  <c:v>40.299999999999997</c:v>
                </c:pt>
                <c:pt idx="8">
                  <c:v>44.9</c:v>
                </c:pt>
                <c:pt idx="16">
                  <c:v>44.9</c:v>
                </c:pt>
                <c:pt idx="24">
                  <c:v>40.799999999999997</c:v>
                </c:pt>
                <c:pt idx="32">
                  <c:v>38.5</c:v>
                </c:pt>
              </c:numCache>
            </c:numRef>
          </c:yVal>
          <c:smooth val="0"/>
          <c:extLst xmlns:c16r2="http://schemas.microsoft.com/office/drawing/2015/06/chart">
            <c:ext xmlns:c16="http://schemas.microsoft.com/office/drawing/2014/chart" uri="{C3380CC4-5D6E-409C-BE32-E72D297353CC}">
              <c16:uniqueId val="{00000013-B80D-499E-BAB5-87512F7B280A}"/>
            </c:ext>
          </c:extLst>
        </c:ser>
        <c:dLbls>
          <c:showLegendKey val="0"/>
          <c:showVal val="1"/>
          <c:showCatName val="0"/>
          <c:showSerName val="0"/>
          <c:showPercent val="0"/>
          <c:showBubbleSize val="0"/>
        </c:dLbls>
        <c:axId val="218138112"/>
        <c:axId val="218140032"/>
      </c:scatterChart>
      <c:valAx>
        <c:axId val="218138112"/>
        <c:scaling>
          <c:orientation val="minMax"/>
          <c:max val="13.7"/>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8140032"/>
        <c:crosses val="autoZero"/>
        <c:crossBetween val="midCat"/>
      </c:valAx>
      <c:valAx>
        <c:axId val="218140032"/>
        <c:scaling>
          <c:orientation val="minMax"/>
          <c:max val="144"/>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81381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山形県川西町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大規模事業実施に係る起債の償還開始により、元利償還金が増加となっている。公営企業債の元利償還金に対する繰入金については、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水道事業会計と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下水道事業会計の算入額が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元利償還金については、今後も増加が見込まれることから、投資的経費を抑制し町債発行の縮減を図り、財政の健全化に努める。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山形県川西町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新庁舎整備事業が開始した事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により地方債残高は増加傾向となっている。また、財政調整基金や町債管理基金の取り崩しにより充当可能基金が減少しており、将来負担比率の分子は昨年度と比較し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している。投資的経費を抑制し、町債発行の縮減を図り、財政の健全化に努める。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山形県川西町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財源調整として使用する場合が多いため、突発的な豪雪のための除雪や災害等が起きると、基金残高が減少する。その他特定目的基金の庁舎建設基金では、本格的工事が始まるまでは積立が大きくなるが、工事が始まれば取り崩しが大きくなり、基金残高は減少していく。ふるさとづくり基金については、ふるさと納税を原資としているため、返礼品や事業への充当を積極的に行うため、年間の増減はそれほど大きく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財政調整基金については、標準財政規模の５％を確保できるように、歳出抑制や計画的な積み立てを行っていく。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減債基金については、大型プロジェクトである庁舎建設も始まってくるので、計画的な積み立てを行い増加する元利償還金に対応していきたい。</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庁舎建設基金については、庁舎建設後は廃止していく考えである。その他基金については、適時積立と取り崩しを行っていき、健全財政の確立を目指す。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特定目的基金の使途については、基金ごと条例を定め適正に管理している。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庁舎建設基金：新庁舎建設事業。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人材育成交流基金：地域の活性化に向け、人材を育成し交流を促進する事業。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起業支援基金：活力ある地域産業を育成し、地域課題への対応を促進する事業。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子育て支援基金：子供が健やかに生まれ育つ環境の向上を図る事業。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ふるさとづくり基金：寄附金を財源として、寄附者の社会的投資を具現化する事業。</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庁舎建設基金については、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年度完成に向け事業を開始しているが、まだ本格的な工事に入っていないため取り崩しより積立額が大きく、基金残高が増加している状況である。その他の基金については、使途に併せ適時積立と取り崩しを行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庁舎建設基金については、庁舎建設後は廃止していく考えである。その他基金については、適時積立と取り崩しを行っていき、健全財政の確立を目指す。</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今年度は、例年にない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暖冬</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の年となり除排雪経費が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し歳出決算額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は減額となったが、地方交付税の減額などにより一般財源が減少したことにより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財政調整基金からの取り崩しを行ったため基金残高が減少した。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標準財政規模の５％を確保できるように、歳出抑制や計画的な積み立てを行っていく。</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昨年までの、大規模な投資的事業の実施により元利償還金が増加し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減債基金を取り崩し対応したため基金残高が減少した。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今後は、大型プロジェクトである庁舎建設も始まってくるので、地方債の償還計画を踏まえ、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７年度までに１億円程度の積み立てを行い増加傾向にある償還金に対応していきたい。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山形県川西町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15,184
15,118
166.60
10,419,482
10,283,215
110,181
6,418,569
12,913,171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値より高くなっているのは、役場庁舎や保育所、幼稚園、公民館の建設年度が古く償却が進んでいるためである。多くの施設が大規模修繕時期を経過していることから、施設の統合や廃止等の検討を進めることや定期的な維持修繕を行い、今後の維持更新にかかる費用削減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50709</xdr:rowOff>
    </xdr:from>
    <xdr:to>
      <xdr:col>23</xdr:col>
      <xdr:colOff>85090</xdr:colOff>
      <xdr:row>34</xdr:row>
      <xdr:rowOff>8437</xdr:rowOff>
    </xdr:to>
    <xdr:cxnSp macro="">
      <xdr:nvCxnSpPr>
        <xdr:cNvPr id="66" name="直線コネクタ 65"/>
        <xdr:cNvCxnSpPr/>
      </xdr:nvCxnSpPr>
      <xdr:spPr>
        <a:xfrm flipV="1">
          <a:off x="4760595" y="4508409"/>
          <a:ext cx="1270" cy="132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12264</xdr:rowOff>
    </xdr:from>
    <xdr:ext cx="405111" cy="259045"/>
    <xdr:sp macro="" textlink="">
      <xdr:nvSpPr>
        <xdr:cNvPr id="67" name="有形固定資産減価償却率最小値テキスト"/>
        <xdr:cNvSpPr txBox="1"/>
      </xdr:nvSpPr>
      <xdr:spPr>
        <a:xfrm>
          <a:off x="4813300" y="584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8437</xdr:rowOff>
    </xdr:from>
    <xdr:to>
      <xdr:col>23</xdr:col>
      <xdr:colOff>174625</xdr:colOff>
      <xdr:row>34</xdr:row>
      <xdr:rowOff>8437</xdr:rowOff>
    </xdr:to>
    <xdr:cxnSp macro="">
      <xdr:nvCxnSpPr>
        <xdr:cNvPr id="68" name="直線コネクタ 67"/>
        <xdr:cNvCxnSpPr/>
      </xdr:nvCxnSpPr>
      <xdr:spPr>
        <a:xfrm>
          <a:off x="4673600" y="583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168836</xdr:rowOff>
    </xdr:from>
    <xdr:ext cx="405111" cy="259045"/>
    <xdr:sp macro="" textlink="">
      <xdr:nvSpPr>
        <xdr:cNvPr id="69" name="有形固定資産減価償却率最大値テキスト"/>
        <xdr:cNvSpPr txBox="1"/>
      </xdr:nvSpPr>
      <xdr:spPr>
        <a:xfrm>
          <a:off x="4813300" y="4283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50709</xdr:rowOff>
    </xdr:from>
    <xdr:to>
      <xdr:col>23</xdr:col>
      <xdr:colOff>174625</xdr:colOff>
      <xdr:row>26</xdr:row>
      <xdr:rowOff>50709</xdr:rowOff>
    </xdr:to>
    <xdr:cxnSp macro="">
      <xdr:nvCxnSpPr>
        <xdr:cNvPr id="70" name="直線コネクタ 69"/>
        <xdr:cNvCxnSpPr/>
      </xdr:nvCxnSpPr>
      <xdr:spPr>
        <a:xfrm>
          <a:off x="4673600" y="4508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92636</xdr:rowOff>
    </xdr:from>
    <xdr:ext cx="405111" cy="259045"/>
    <xdr:sp macro="" textlink="">
      <xdr:nvSpPr>
        <xdr:cNvPr id="71" name="有形固定資産減価償却率平均値テキスト"/>
        <xdr:cNvSpPr txBox="1"/>
      </xdr:nvSpPr>
      <xdr:spPr>
        <a:xfrm>
          <a:off x="4813300" y="5064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69759</xdr:rowOff>
    </xdr:from>
    <xdr:to>
      <xdr:col>23</xdr:col>
      <xdr:colOff>136525</xdr:colOff>
      <xdr:row>30</xdr:row>
      <xdr:rowOff>171359</xdr:rowOff>
    </xdr:to>
    <xdr:sp macro="" textlink="">
      <xdr:nvSpPr>
        <xdr:cNvPr id="72" name="フローチャート: 判断 71"/>
        <xdr:cNvSpPr/>
      </xdr:nvSpPr>
      <xdr:spPr>
        <a:xfrm>
          <a:off x="4711700" y="521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112939</xdr:rowOff>
    </xdr:from>
    <xdr:to>
      <xdr:col>19</xdr:col>
      <xdr:colOff>187325</xdr:colOff>
      <xdr:row>31</xdr:row>
      <xdr:rowOff>43089</xdr:rowOff>
    </xdr:to>
    <xdr:sp macro="" textlink="">
      <xdr:nvSpPr>
        <xdr:cNvPr id="73" name="フローチャート: 判断 72"/>
        <xdr:cNvSpPr/>
      </xdr:nvSpPr>
      <xdr:spPr>
        <a:xfrm>
          <a:off x="4000500" y="525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140698</xdr:rowOff>
    </xdr:from>
    <xdr:to>
      <xdr:col>15</xdr:col>
      <xdr:colOff>187325</xdr:colOff>
      <xdr:row>31</xdr:row>
      <xdr:rowOff>70848</xdr:rowOff>
    </xdr:to>
    <xdr:sp macro="" textlink="">
      <xdr:nvSpPr>
        <xdr:cNvPr id="74" name="フローチャート: 判断 73"/>
        <xdr:cNvSpPr/>
      </xdr:nvSpPr>
      <xdr:spPr>
        <a:xfrm>
          <a:off x="3238500" y="528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162288</xdr:rowOff>
    </xdr:from>
    <xdr:to>
      <xdr:col>11</xdr:col>
      <xdr:colOff>187325</xdr:colOff>
      <xdr:row>31</xdr:row>
      <xdr:rowOff>92438</xdr:rowOff>
    </xdr:to>
    <xdr:sp macro="" textlink="">
      <xdr:nvSpPr>
        <xdr:cNvPr id="75" name="フローチャート: 判断 74"/>
        <xdr:cNvSpPr/>
      </xdr:nvSpPr>
      <xdr:spPr>
        <a:xfrm>
          <a:off x="2476500" y="530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128361</xdr:rowOff>
    </xdr:from>
    <xdr:to>
      <xdr:col>23</xdr:col>
      <xdr:colOff>136525</xdr:colOff>
      <xdr:row>31</xdr:row>
      <xdr:rowOff>58511</xdr:rowOff>
    </xdr:to>
    <xdr:sp macro="" textlink="">
      <xdr:nvSpPr>
        <xdr:cNvPr id="81" name="楕円 80"/>
        <xdr:cNvSpPr/>
      </xdr:nvSpPr>
      <xdr:spPr>
        <a:xfrm>
          <a:off x="4711700" y="527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106788</xdr:rowOff>
    </xdr:from>
    <xdr:ext cx="405111" cy="259045"/>
    <xdr:sp macro="" textlink="">
      <xdr:nvSpPr>
        <xdr:cNvPr id="82" name="有形固定資産減価償却率該当値テキスト"/>
        <xdr:cNvSpPr txBox="1"/>
      </xdr:nvSpPr>
      <xdr:spPr>
        <a:xfrm>
          <a:off x="4813300" y="525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156119</xdr:rowOff>
    </xdr:from>
    <xdr:to>
      <xdr:col>19</xdr:col>
      <xdr:colOff>187325</xdr:colOff>
      <xdr:row>31</xdr:row>
      <xdr:rowOff>86269</xdr:rowOff>
    </xdr:to>
    <xdr:sp macro="" textlink="">
      <xdr:nvSpPr>
        <xdr:cNvPr id="83" name="楕円 82"/>
        <xdr:cNvSpPr/>
      </xdr:nvSpPr>
      <xdr:spPr>
        <a:xfrm>
          <a:off x="4000500" y="52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7711</xdr:rowOff>
    </xdr:from>
    <xdr:to>
      <xdr:col>23</xdr:col>
      <xdr:colOff>85725</xdr:colOff>
      <xdr:row>31</xdr:row>
      <xdr:rowOff>35469</xdr:rowOff>
    </xdr:to>
    <xdr:cxnSp macro="">
      <xdr:nvCxnSpPr>
        <xdr:cNvPr id="84" name="直線コネクタ 83"/>
        <xdr:cNvCxnSpPr/>
      </xdr:nvCxnSpPr>
      <xdr:spPr>
        <a:xfrm flipV="1">
          <a:off x="4051300" y="5322661"/>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18597</xdr:rowOff>
    </xdr:from>
    <xdr:to>
      <xdr:col>15</xdr:col>
      <xdr:colOff>187325</xdr:colOff>
      <xdr:row>31</xdr:row>
      <xdr:rowOff>120197</xdr:rowOff>
    </xdr:to>
    <xdr:sp macro="" textlink="">
      <xdr:nvSpPr>
        <xdr:cNvPr id="85" name="楕円 84"/>
        <xdr:cNvSpPr/>
      </xdr:nvSpPr>
      <xdr:spPr>
        <a:xfrm>
          <a:off x="3238500" y="533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35469</xdr:rowOff>
    </xdr:from>
    <xdr:to>
      <xdr:col>19</xdr:col>
      <xdr:colOff>136525</xdr:colOff>
      <xdr:row>31</xdr:row>
      <xdr:rowOff>69397</xdr:rowOff>
    </xdr:to>
    <xdr:cxnSp macro="">
      <xdr:nvCxnSpPr>
        <xdr:cNvPr id="86" name="直線コネクタ 85"/>
        <xdr:cNvCxnSpPr/>
      </xdr:nvCxnSpPr>
      <xdr:spPr>
        <a:xfrm flipV="1">
          <a:off x="3289300" y="5350419"/>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59616</xdr:rowOff>
    </xdr:from>
    <xdr:ext cx="405111" cy="259045"/>
    <xdr:sp macro="" textlink="">
      <xdr:nvSpPr>
        <xdr:cNvPr id="87" name="n_1aveValue有形固定資産減価償却率"/>
        <xdr:cNvSpPr txBox="1"/>
      </xdr:nvSpPr>
      <xdr:spPr>
        <a:xfrm>
          <a:off x="3836044" y="503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87375</xdr:rowOff>
    </xdr:from>
    <xdr:ext cx="405111" cy="259045"/>
    <xdr:sp macro="" textlink="">
      <xdr:nvSpPr>
        <xdr:cNvPr id="88" name="n_2aveValue有形固定資産減価償却率"/>
        <xdr:cNvSpPr txBox="1"/>
      </xdr:nvSpPr>
      <xdr:spPr>
        <a:xfrm>
          <a:off x="3086744" y="5059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108965</xdr:rowOff>
    </xdr:from>
    <xdr:ext cx="405111" cy="259045"/>
    <xdr:sp macro="" textlink="">
      <xdr:nvSpPr>
        <xdr:cNvPr id="89" name="n_3aveValue有形固定資産減価償却率"/>
        <xdr:cNvSpPr txBox="1"/>
      </xdr:nvSpPr>
      <xdr:spPr>
        <a:xfrm>
          <a:off x="2324744" y="508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77396</xdr:rowOff>
    </xdr:from>
    <xdr:ext cx="405111" cy="259045"/>
    <xdr:sp macro="" textlink="">
      <xdr:nvSpPr>
        <xdr:cNvPr id="90" name="n_1mainValue有形固定資産減価償却率"/>
        <xdr:cNvSpPr txBox="1"/>
      </xdr:nvSpPr>
      <xdr:spPr>
        <a:xfrm>
          <a:off x="3836044" y="5392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111324</xdr:rowOff>
    </xdr:from>
    <xdr:ext cx="405111" cy="259045"/>
    <xdr:sp macro="" textlink="">
      <xdr:nvSpPr>
        <xdr:cNvPr id="91" name="n_2mainValue有形固定資産減価償却率"/>
        <xdr:cNvSpPr txBox="1"/>
      </xdr:nvSpPr>
      <xdr:spPr>
        <a:xfrm>
          <a:off x="3086744" y="5426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大規模な投資的事業を実施してきたことにより、地方債残高が増加傾向にある。また、充当可能基金を毎年取り崩してきたことにより基金残高は減少傾向にある。新庁舎建設のための地方債が多額であるため、比率は高めで推移すると見込む。事業の厳選を行い、地方債の平準化や投資的経費の抑制等、財政の健全化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7" name="テキスト ボックス 106"/>
        <xdr:cNvSpPr txBox="1"/>
      </xdr:nvSpPr>
      <xdr:spPr>
        <a:xfrm>
          <a:off x="10931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9" name="テキスト ボックス 108"/>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89196</xdr:rowOff>
    </xdr:from>
    <xdr:to>
      <xdr:col>76</xdr:col>
      <xdr:colOff>21589</xdr:colOff>
      <xdr:row>34</xdr:row>
      <xdr:rowOff>139107</xdr:rowOff>
    </xdr:to>
    <xdr:cxnSp macro="">
      <xdr:nvCxnSpPr>
        <xdr:cNvPr id="121" name="直線コネクタ 120"/>
        <xdr:cNvCxnSpPr/>
      </xdr:nvCxnSpPr>
      <xdr:spPr>
        <a:xfrm flipV="1">
          <a:off x="14793595" y="4718346"/>
          <a:ext cx="1269"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142934</xdr:rowOff>
    </xdr:from>
    <xdr:ext cx="469744" cy="259045"/>
    <xdr:sp macro="" textlink="">
      <xdr:nvSpPr>
        <xdr:cNvPr id="122" name="債務償還比率最小値テキスト"/>
        <xdr:cNvSpPr txBox="1"/>
      </xdr:nvSpPr>
      <xdr:spPr>
        <a:xfrm>
          <a:off x="14846300" y="597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139107</xdr:rowOff>
    </xdr:from>
    <xdr:to>
      <xdr:col>76</xdr:col>
      <xdr:colOff>111125</xdr:colOff>
      <xdr:row>34</xdr:row>
      <xdr:rowOff>139107</xdr:rowOff>
    </xdr:to>
    <xdr:cxnSp macro="">
      <xdr:nvCxnSpPr>
        <xdr:cNvPr id="123" name="直線コネクタ 122"/>
        <xdr:cNvCxnSpPr/>
      </xdr:nvCxnSpPr>
      <xdr:spPr>
        <a:xfrm>
          <a:off x="14706600" y="5968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35873</xdr:rowOff>
    </xdr:from>
    <xdr:ext cx="469744" cy="259045"/>
    <xdr:sp macro="" textlink="">
      <xdr:nvSpPr>
        <xdr:cNvPr id="124" name="債務償還比率最大値テキスト"/>
        <xdr:cNvSpPr txBox="1"/>
      </xdr:nvSpPr>
      <xdr:spPr>
        <a:xfrm>
          <a:off x="14846300" y="449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89196</xdr:rowOff>
    </xdr:from>
    <xdr:to>
      <xdr:col>76</xdr:col>
      <xdr:colOff>111125</xdr:colOff>
      <xdr:row>27</xdr:row>
      <xdr:rowOff>89196</xdr:rowOff>
    </xdr:to>
    <xdr:cxnSp macro="">
      <xdr:nvCxnSpPr>
        <xdr:cNvPr id="125" name="直線コネクタ 124"/>
        <xdr:cNvCxnSpPr/>
      </xdr:nvCxnSpPr>
      <xdr:spPr>
        <a:xfrm>
          <a:off x="14706600" y="471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101056</xdr:rowOff>
    </xdr:from>
    <xdr:ext cx="469744" cy="259045"/>
    <xdr:sp macro="" textlink="">
      <xdr:nvSpPr>
        <xdr:cNvPr id="126" name="債務償還比率平均値テキスト"/>
        <xdr:cNvSpPr txBox="1"/>
      </xdr:nvSpPr>
      <xdr:spPr>
        <a:xfrm>
          <a:off x="14846300" y="5244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122629</xdr:rowOff>
    </xdr:from>
    <xdr:to>
      <xdr:col>76</xdr:col>
      <xdr:colOff>73025</xdr:colOff>
      <xdr:row>31</xdr:row>
      <xdr:rowOff>52779</xdr:rowOff>
    </xdr:to>
    <xdr:sp macro="" textlink="">
      <xdr:nvSpPr>
        <xdr:cNvPr id="127" name="フローチャート: 判断 126"/>
        <xdr:cNvSpPr/>
      </xdr:nvSpPr>
      <xdr:spPr>
        <a:xfrm>
          <a:off x="14744700" y="526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102838</xdr:rowOff>
    </xdr:from>
    <xdr:to>
      <xdr:col>72</xdr:col>
      <xdr:colOff>123825</xdr:colOff>
      <xdr:row>31</xdr:row>
      <xdr:rowOff>32988</xdr:rowOff>
    </xdr:to>
    <xdr:sp macro="" textlink="">
      <xdr:nvSpPr>
        <xdr:cNvPr id="128" name="フローチャート: 判断 127"/>
        <xdr:cNvSpPr/>
      </xdr:nvSpPr>
      <xdr:spPr>
        <a:xfrm>
          <a:off x="14033500" y="524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14838</xdr:rowOff>
    </xdr:from>
    <xdr:to>
      <xdr:col>76</xdr:col>
      <xdr:colOff>73025</xdr:colOff>
      <xdr:row>28</xdr:row>
      <xdr:rowOff>116438</xdr:rowOff>
    </xdr:to>
    <xdr:sp macro="" textlink="">
      <xdr:nvSpPr>
        <xdr:cNvPr id="134" name="楕円 133"/>
        <xdr:cNvSpPr/>
      </xdr:nvSpPr>
      <xdr:spPr>
        <a:xfrm>
          <a:off x="14744700" y="481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37715</xdr:rowOff>
    </xdr:from>
    <xdr:ext cx="469744" cy="259045"/>
    <xdr:sp macro="" textlink="">
      <xdr:nvSpPr>
        <xdr:cNvPr id="135" name="債務償還比率該当値テキスト"/>
        <xdr:cNvSpPr txBox="1"/>
      </xdr:nvSpPr>
      <xdr:spPr>
        <a:xfrm>
          <a:off x="14846300" y="466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89672</xdr:rowOff>
    </xdr:from>
    <xdr:to>
      <xdr:col>72</xdr:col>
      <xdr:colOff>123825</xdr:colOff>
      <xdr:row>28</xdr:row>
      <xdr:rowOff>19822</xdr:rowOff>
    </xdr:to>
    <xdr:sp macro="" textlink="">
      <xdr:nvSpPr>
        <xdr:cNvPr id="136" name="楕円 135"/>
        <xdr:cNvSpPr/>
      </xdr:nvSpPr>
      <xdr:spPr>
        <a:xfrm>
          <a:off x="14033500" y="471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140472</xdr:rowOff>
    </xdr:from>
    <xdr:to>
      <xdr:col>76</xdr:col>
      <xdr:colOff>22225</xdr:colOff>
      <xdr:row>28</xdr:row>
      <xdr:rowOff>65638</xdr:rowOff>
    </xdr:to>
    <xdr:cxnSp macro="">
      <xdr:nvCxnSpPr>
        <xdr:cNvPr id="137" name="直線コネクタ 136"/>
        <xdr:cNvCxnSpPr/>
      </xdr:nvCxnSpPr>
      <xdr:spPr>
        <a:xfrm>
          <a:off x="14084300" y="4769622"/>
          <a:ext cx="711200" cy="9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24115</xdr:rowOff>
    </xdr:from>
    <xdr:ext cx="469744" cy="259045"/>
    <xdr:sp macro="" textlink="">
      <xdr:nvSpPr>
        <xdr:cNvPr id="138" name="n_1aveValue債務償還比率"/>
        <xdr:cNvSpPr txBox="1"/>
      </xdr:nvSpPr>
      <xdr:spPr>
        <a:xfrm>
          <a:off x="13836727" y="533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36349</xdr:rowOff>
    </xdr:from>
    <xdr:ext cx="469744" cy="259045"/>
    <xdr:sp macro="" textlink="">
      <xdr:nvSpPr>
        <xdr:cNvPr id="139" name="n_1mainValue債務償還比率"/>
        <xdr:cNvSpPr txBox="1"/>
      </xdr:nvSpPr>
      <xdr:spPr>
        <a:xfrm>
          <a:off x="13836727" y="449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15,184
15,118
166.60
10,419,482
10,283,215
110,181
6,418,569
12,913,171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160782</xdr:rowOff>
    </xdr:from>
    <xdr:to>
      <xdr:col>24</xdr:col>
      <xdr:colOff>62865</xdr:colOff>
      <xdr:row>41</xdr:row>
      <xdr:rowOff>126492</xdr:rowOff>
    </xdr:to>
    <xdr:cxnSp macro="">
      <xdr:nvCxnSpPr>
        <xdr:cNvPr id="54" name="直線コネクタ 53"/>
        <xdr:cNvCxnSpPr/>
      </xdr:nvCxnSpPr>
      <xdr:spPr>
        <a:xfrm flipV="1">
          <a:off x="4634865" y="5818632"/>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130319</xdr:rowOff>
    </xdr:from>
    <xdr:ext cx="405111" cy="259045"/>
    <xdr:sp macro="" textlink="">
      <xdr:nvSpPr>
        <xdr:cNvPr id="55" name="【道路】&#10;有形固定資産減価償却率最小値テキスト"/>
        <xdr:cNvSpPr txBox="1"/>
      </xdr:nvSpPr>
      <xdr:spPr>
        <a:xfrm>
          <a:off x="4673600" y="715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126492</xdr:rowOff>
    </xdr:from>
    <xdr:to>
      <xdr:col>24</xdr:col>
      <xdr:colOff>152400</xdr:colOff>
      <xdr:row>41</xdr:row>
      <xdr:rowOff>126492</xdr:rowOff>
    </xdr:to>
    <xdr:cxnSp macro="">
      <xdr:nvCxnSpPr>
        <xdr:cNvPr id="56" name="直線コネクタ 55"/>
        <xdr:cNvCxnSpPr/>
      </xdr:nvCxnSpPr>
      <xdr:spPr>
        <a:xfrm>
          <a:off x="4546600" y="715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107459</xdr:rowOff>
    </xdr:from>
    <xdr:ext cx="405111" cy="259045"/>
    <xdr:sp macro="" textlink="">
      <xdr:nvSpPr>
        <xdr:cNvPr id="57" name="【道路】&#10;有形固定資産減価償却率最大値テキスト"/>
        <xdr:cNvSpPr txBox="1"/>
      </xdr:nvSpPr>
      <xdr:spPr>
        <a:xfrm>
          <a:off x="4673600" y="559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160782</xdr:rowOff>
    </xdr:from>
    <xdr:to>
      <xdr:col>24</xdr:col>
      <xdr:colOff>152400</xdr:colOff>
      <xdr:row>33</xdr:row>
      <xdr:rowOff>160782</xdr:rowOff>
    </xdr:to>
    <xdr:cxnSp macro="">
      <xdr:nvCxnSpPr>
        <xdr:cNvPr id="58" name="直線コネクタ 57"/>
        <xdr:cNvCxnSpPr/>
      </xdr:nvCxnSpPr>
      <xdr:spPr>
        <a:xfrm>
          <a:off x="4546600" y="581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158005</xdr:rowOff>
    </xdr:from>
    <xdr:ext cx="405111" cy="259045"/>
    <xdr:sp macro="" textlink="">
      <xdr:nvSpPr>
        <xdr:cNvPr id="59" name="【道路】&#10;有形固定資産減価償却率平均値テキスト"/>
        <xdr:cNvSpPr txBox="1"/>
      </xdr:nvSpPr>
      <xdr:spPr>
        <a:xfrm>
          <a:off x="4673600" y="6330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135128</xdr:rowOff>
    </xdr:from>
    <xdr:to>
      <xdr:col>24</xdr:col>
      <xdr:colOff>114300</xdr:colOff>
      <xdr:row>38</xdr:row>
      <xdr:rowOff>65278</xdr:rowOff>
    </xdr:to>
    <xdr:sp macro="" textlink="">
      <xdr:nvSpPr>
        <xdr:cNvPr id="60" name="フローチャート: 判断 59"/>
        <xdr:cNvSpPr/>
      </xdr:nvSpPr>
      <xdr:spPr>
        <a:xfrm>
          <a:off x="4584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146558</xdr:rowOff>
    </xdr:from>
    <xdr:to>
      <xdr:col>20</xdr:col>
      <xdr:colOff>38100</xdr:colOff>
      <xdr:row>38</xdr:row>
      <xdr:rowOff>76708</xdr:rowOff>
    </xdr:to>
    <xdr:sp macro="" textlink="">
      <xdr:nvSpPr>
        <xdr:cNvPr id="61" name="フローチャート: 判断 60"/>
        <xdr:cNvSpPr/>
      </xdr:nvSpPr>
      <xdr:spPr>
        <a:xfrm>
          <a:off x="3746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29972</xdr:rowOff>
    </xdr:from>
    <xdr:to>
      <xdr:col>15</xdr:col>
      <xdr:colOff>101600</xdr:colOff>
      <xdr:row>38</xdr:row>
      <xdr:rowOff>131572</xdr:rowOff>
    </xdr:to>
    <xdr:sp macro="" textlink="">
      <xdr:nvSpPr>
        <xdr:cNvPr id="62" name="フローチャート: 判断 61"/>
        <xdr:cNvSpPr/>
      </xdr:nvSpPr>
      <xdr:spPr>
        <a:xfrm>
          <a:off x="28575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52832</xdr:rowOff>
    </xdr:from>
    <xdr:to>
      <xdr:col>10</xdr:col>
      <xdr:colOff>165100</xdr:colOff>
      <xdr:row>38</xdr:row>
      <xdr:rowOff>154432</xdr:rowOff>
    </xdr:to>
    <xdr:sp macro="" textlink="">
      <xdr:nvSpPr>
        <xdr:cNvPr id="63" name="フローチャート: 判断 62"/>
        <xdr:cNvSpPr/>
      </xdr:nvSpPr>
      <xdr:spPr>
        <a:xfrm>
          <a:off x="19685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167132</xdr:rowOff>
    </xdr:from>
    <xdr:to>
      <xdr:col>24</xdr:col>
      <xdr:colOff>114300</xdr:colOff>
      <xdr:row>39</xdr:row>
      <xdr:rowOff>97282</xdr:rowOff>
    </xdr:to>
    <xdr:sp macro="" textlink="">
      <xdr:nvSpPr>
        <xdr:cNvPr id="69" name="楕円 68"/>
        <xdr:cNvSpPr/>
      </xdr:nvSpPr>
      <xdr:spPr>
        <a:xfrm>
          <a:off x="45847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145559</xdr:rowOff>
    </xdr:from>
    <xdr:ext cx="405111" cy="259045"/>
    <xdr:sp macro="" textlink="">
      <xdr:nvSpPr>
        <xdr:cNvPr id="70" name="【道路】&#10;有形固定資産減価償却率該当値テキスト"/>
        <xdr:cNvSpPr txBox="1"/>
      </xdr:nvSpPr>
      <xdr:spPr>
        <a:xfrm>
          <a:off x="4673600" y="666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25400</xdr:rowOff>
    </xdr:from>
    <xdr:to>
      <xdr:col>20</xdr:col>
      <xdr:colOff>38100</xdr:colOff>
      <xdr:row>39</xdr:row>
      <xdr:rowOff>127000</xdr:rowOff>
    </xdr:to>
    <xdr:sp macro="" textlink="">
      <xdr:nvSpPr>
        <xdr:cNvPr id="71" name="楕円 70"/>
        <xdr:cNvSpPr/>
      </xdr:nvSpPr>
      <xdr:spPr>
        <a:xfrm>
          <a:off x="3746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46482</xdr:rowOff>
    </xdr:from>
    <xdr:to>
      <xdr:col>24</xdr:col>
      <xdr:colOff>63500</xdr:colOff>
      <xdr:row>39</xdr:row>
      <xdr:rowOff>76200</xdr:rowOff>
    </xdr:to>
    <xdr:cxnSp macro="">
      <xdr:nvCxnSpPr>
        <xdr:cNvPr id="72" name="直線コネクタ 71"/>
        <xdr:cNvCxnSpPr/>
      </xdr:nvCxnSpPr>
      <xdr:spPr>
        <a:xfrm flipV="1">
          <a:off x="3797300" y="673303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164846</xdr:rowOff>
    </xdr:from>
    <xdr:to>
      <xdr:col>15</xdr:col>
      <xdr:colOff>101600</xdr:colOff>
      <xdr:row>40</xdr:row>
      <xdr:rowOff>94996</xdr:rowOff>
    </xdr:to>
    <xdr:sp macro="" textlink="">
      <xdr:nvSpPr>
        <xdr:cNvPr id="73" name="楕円 72"/>
        <xdr:cNvSpPr/>
      </xdr:nvSpPr>
      <xdr:spPr>
        <a:xfrm>
          <a:off x="2857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76200</xdr:rowOff>
    </xdr:from>
    <xdr:to>
      <xdr:col>19</xdr:col>
      <xdr:colOff>177800</xdr:colOff>
      <xdr:row>40</xdr:row>
      <xdr:rowOff>44196</xdr:rowOff>
    </xdr:to>
    <xdr:cxnSp macro="">
      <xdr:nvCxnSpPr>
        <xdr:cNvPr id="74" name="直線コネクタ 73"/>
        <xdr:cNvCxnSpPr/>
      </xdr:nvCxnSpPr>
      <xdr:spPr>
        <a:xfrm flipV="1">
          <a:off x="2908300" y="6762750"/>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93235</xdr:rowOff>
    </xdr:from>
    <xdr:ext cx="405111" cy="259045"/>
    <xdr:sp macro="" textlink="">
      <xdr:nvSpPr>
        <xdr:cNvPr id="75" name="n_1aveValue【道路】&#10;有形固定資産減価償却率"/>
        <xdr:cNvSpPr txBox="1"/>
      </xdr:nvSpPr>
      <xdr:spPr>
        <a:xfrm>
          <a:off x="35820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148099</xdr:rowOff>
    </xdr:from>
    <xdr:ext cx="405111" cy="259045"/>
    <xdr:sp macro="" textlink="">
      <xdr:nvSpPr>
        <xdr:cNvPr id="76" name="n_2aveValue【道路】&#10;有形固定資産減価償却率"/>
        <xdr:cNvSpPr txBox="1"/>
      </xdr:nvSpPr>
      <xdr:spPr>
        <a:xfrm>
          <a:off x="2705744" y="632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170959</xdr:rowOff>
    </xdr:from>
    <xdr:ext cx="405111" cy="259045"/>
    <xdr:sp macro="" textlink="">
      <xdr:nvSpPr>
        <xdr:cNvPr id="77" name="n_3aveValue【道路】&#10;有形固定資産減価償却率"/>
        <xdr:cNvSpPr txBox="1"/>
      </xdr:nvSpPr>
      <xdr:spPr>
        <a:xfrm>
          <a:off x="1816744" y="634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118127</xdr:rowOff>
    </xdr:from>
    <xdr:ext cx="405111" cy="259045"/>
    <xdr:sp macro="" textlink="">
      <xdr:nvSpPr>
        <xdr:cNvPr id="78" name="n_1mainValue【道路】&#10;有形固定資産減価償却率"/>
        <xdr:cNvSpPr txBox="1"/>
      </xdr:nvSpPr>
      <xdr:spPr>
        <a:xfrm>
          <a:off x="3582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86123</xdr:rowOff>
    </xdr:from>
    <xdr:ext cx="405111" cy="259045"/>
    <xdr:sp macro="" textlink="">
      <xdr:nvSpPr>
        <xdr:cNvPr id="79" name="n_2mainValue【道路】&#10;有形固定資産減価償却率"/>
        <xdr:cNvSpPr txBox="1"/>
      </xdr:nvSpPr>
      <xdr:spPr>
        <a:xfrm>
          <a:off x="2705744" y="694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146761</xdr:rowOff>
    </xdr:from>
    <xdr:to>
      <xdr:col>54</xdr:col>
      <xdr:colOff>189865</xdr:colOff>
      <xdr:row>41</xdr:row>
      <xdr:rowOff>103404</xdr:rowOff>
    </xdr:to>
    <xdr:cxnSp macro="">
      <xdr:nvCxnSpPr>
        <xdr:cNvPr id="103" name="直線コネクタ 102"/>
        <xdr:cNvCxnSpPr/>
      </xdr:nvCxnSpPr>
      <xdr:spPr>
        <a:xfrm flipV="1">
          <a:off x="10476865" y="5804611"/>
          <a:ext cx="0" cy="1328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107231</xdr:rowOff>
    </xdr:from>
    <xdr:ext cx="469744" cy="259045"/>
    <xdr:sp macro="" textlink="">
      <xdr:nvSpPr>
        <xdr:cNvPr id="104" name="【道路】&#10;一人当たり延長最小値テキスト"/>
        <xdr:cNvSpPr txBox="1"/>
      </xdr:nvSpPr>
      <xdr:spPr>
        <a:xfrm>
          <a:off x="10515600" y="71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103404</xdr:rowOff>
    </xdr:from>
    <xdr:to>
      <xdr:col>55</xdr:col>
      <xdr:colOff>88900</xdr:colOff>
      <xdr:row>41</xdr:row>
      <xdr:rowOff>103404</xdr:rowOff>
    </xdr:to>
    <xdr:cxnSp macro="">
      <xdr:nvCxnSpPr>
        <xdr:cNvPr id="105" name="直線コネクタ 104"/>
        <xdr:cNvCxnSpPr/>
      </xdr:nvCxnSpPr>
      <xdr:spPr>
        <a:xfrm>
          <a:off x="10388600" y="7132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93438</xdr:rowOff>
    </xdr:from>
    <xdr:ext cx="534377" cy="259045"/>
    <xdr:sp macro="" textlink="">
      <xdr:nvSpPr>
        <xdr:cNvPr id="106" name="【道路】&#10;一人当たり延長最大値テキスト"/>
        <xdr:cNvSpPr txBox="1"/>
      </xdr:nvSpPr>
      <xdr:spPr>
        <a:xfrm>
          <a:off x="10515600" y="557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146761</xdr:rowOff>
    </xdr:from>
    <xdr:to>
      <xdr:col>55</xdr:col>
      <xdr:colOff>88900</xdr:colOff>
      <xdr:row>33</xdr:row>
      <xdr:rowOff>146761</xdr:rowOff>
    </xdr:to>
    <xdr:cxnSp macro="">
      <xdr:nvCxnSpPr>
        <xdr:cNvPr id="107" name="直線コネクタ 106"/>
        <xdr:cNvCxnSpPr/>
      </xdr:nvCxnSpPr>
      <xdr:spPr>
        <a:xfrm>
          <a:off x="10388600" y="580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124509</xdr:rowOff>
    </xdr:from>
    <xdr:ext cx="534377" cy="259045"/>
    <xdr:sp macro="" textlink="">
      <xdr:nvSpPr>
        <xdr:cNvPr id="108" name="【道路】&#10;一人当たり延長平均値テキスト"/>
        <xdr:cNvSpPr txBox="1"/>
      </xdr:nvSpPr>
      <xdr:spPr>
        <a:xfrm>
          <a:off x="10515600" y="6639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146082</xdr:rowOff>
    </xdr:from>
    <xdr:to>
      <xdr:col>55</xdr:col>
      <xdr:colOff>50800</xdr:colOff>
      <xdr:row>39</xdr:row>
      <xdr:rowOff>76232</xdr:rowOff>
    </xdr:to>
    <xdr:sp macro="" textlink="">
      <xdr:nvSpPr>
        <xdr:cNvPr id="109" name="フローチャート: 判断 108"/>
        <xdr:cNvSpPr/>
      </xdr:nvSpPr>
      <xdr:spPr>
        <a:xfrm>
          <a:off x="10426700" y="666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155740</xdr:rowOff>
    </xdr:from>
    <xdr:to>
      <xdr:col>50</xdr:col>
      <xdr:colOff>165100</xdr:colOff>
      <xdr:row>39</xdr:row>
      <xdr:rowOff>85890</xdr:rowOff>
    </xdr:to>
    <xdr:sp macro="" textlink="">
      <xdr:nvSpPr>
        <xdr:cNvPr id="110" name="フローチャート: 判断 109"/>
        <xdr:cNvSpPr/>
      </xdr:nvSpPr>
      <xdr:spPr>
        <a:xfrm>
          <a:off x="9588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35554</xdr:rowOff>
    </xdr:from>
    <xdr:to>
      <xdr:col>46</xdr:col>
      <xdr:colOff>38100</xdr:colOff>
      <xdr:row>39</xdr:row>
      <xdr:rowOff>137154</xdr:rowOff>
    </xdr:to>
    <xdr:sp macro="" textlink="">
      <xdr:nvSpPr>
        <xdr:cNvPr id="111" name="フローチャート: 判断 110"/>
        <xdr:cNvSpPr/>
      </xdr:nvSpPr>
      <xdr:spPr>
        <a:xfrm>
          <a:off x="8699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148177</xdr:rowOff>
    </xdr:from>
    <xdr:to>
      <xdr:col>41</xdr:col>
      <xdr:colOff>101600</xdr:colOff>
      <xdr:row>40</xdr:row>
      <xdr:rowOff>78327</xdr:rowOff>
    </xdr:to>
    <xdr:sp macro="" textlink="">
      <xdr:nvSpPr>
        <xdr:cNvPr id="112" name="フローチャート: 判断 111"/>
        <xdr:cNvSpPr/>
      </xdr:nvSpPr>
      <xdr:spPr>
        <a:xfrm>
          <a:off x="7810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14999</xdr:rowOff>
    </xdr:from>
    <xdr:to>
      <xdr:col>55</xdr:col>
      <xdr:colOff>50800</xdr:colOff>
      <xdr:row>38</xdr:row>
      <xdr:rowOff>116599</xdr:rowOff>
    </xdr:to>
    <xdr:sp macro="" textlink="">
      <xdr:nvSpPr>
        <xdr:cNvPr id="118" name="楕円 117"/>
        <xdr:cNvSpPr/>
      </xdr:nvSpPr>
      <xdr:spPr>
        <a:xfrm>
          <a:off x="10426700" y="653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37876</xdr:rowOff>
    </xdr:from>
    <xdr:ext cx="534377" cy="259045"/>
    <xdr:sp macro="" textlink="">
      <xdr:nvSpPr>
        <xdr:cNvPr id="119" name="【道路】&#10;一人当たり延長該当値テキスト"/>
        <xdr:cNvSpPr txBox="1"/>
      </xdr:nvSpPr>
      <xdr:spPr>
        <a:xfrm>
          <a:off x="10515600" y="638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28029</xdr:rowOff>
    </xdr:from>
    <xdr:to>
      <xdr:col>50</xdr:col>
      <xdr:colOff>165100</xdr:colOff>
      <xdr:row>38</xdr:row>
      <xdr:rowOff>129629</xdr:rowOff>
    </xdr:to>
    <xdr:sp macro="" textlink="">
      <xdr:nvSpPr>
        <xdr:cNvPr id="120" name="楕円 119"/>
        <xdr:cNvSpPr/>
      </xdr:nvSpPr>
      <xdr:spPr>
        <a:xfrm>
          <a:off x="9588500" y="654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65799</xdr:rowOff>
    </xdr:from>
    <xdr:to>
      <xdr:col>55</xdr:col>
      <xdr:colOff>0</xdr:colOff>
      <xdr:row>38</xdr:row>
      <xdr:rowOff>78829</xdr:rowOff>
    </xdr:to>
    <xdr:cxnSp macro="">
      <xdr:nvCxnSpPr>
        <xdr:cNvPr id="121" name="直線コネクタ 120"/>
        <xdr:cNvCxnSpPr/>
      </xdr:nvCxnSpPr>
      <xdr:spPr>
        <a:xfrm flipV="1">
          <a:off x="9639300" y="6580899"/>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40945</xdr:rowOff>
    </xdr:from>
    <xdr:to>
      <xdr:col>46</xdr:col>
      <xdr:colOff>38100</xdr:colOff>
      <xdr:row>38</xdr:row>
      <xdr:rowOff>142545</xdr:rowOff>
    </xdr:to>
    <xdr:sp macro="" textlink="">
      <xdr:nvSpPr>
        <xdr:cNvPr id="122" name="楕円 121"/>
        <xdr:cNvSpPr/>
      </xdr:nvSpPr>
      <xdr:spPr>
        <a:xfrm>
          <a:off x="8699500" y="65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78829</xdr:rowOff>
    </xdr:from>
    <xdr:to>
      <xdr:col>50</xdr:col>
      <xdr:colOff>114300</xdr:colOff>
      <xdr:row>38</xdr:row>
      <xdr:rowOff>91745</xdr:rowOff>
    </xdr:to>
    <xdr:cxnSp macro="">
      <xdr:nvCxnSpPr>
        <xdr:cNvPr id="123" name="直線コネクタ 122"/>
        <xdr:cNvCxnSpPr/>
      </xdr:nvCxnSpPr>
      <xdr:spPr>
        <a:xfrm flipV="1">
          <a:off x="8750300" y="6593929"/>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77017</xdr:rowOff>
    </xdr:from>
    <xdr:ext cx="534377" cy="259045"/>
    <xdr:sp macro="" textlink="">
      <xdr:nvSpPr>
        <xdr:cNvPr id="124" name="n_1aveValue【道路】&#10;一人当たり延長"/>
        <xdr:cNvSpPr txBox="1"/>
      </xdr:nvSpPr>
      <xdr:spPr>
        <a:xfrm>
          <a:off x="93594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128281</xdr:rowOff>
    </xdr:from>
    <xdr:ext cx="534377" cy="259045"/>
    <xdr:sp macro="" textlink="">
      <xdr:nvSpPr>
        <xdr:cNvPr id="125" name="n_2aveValue【道路】&#10;一人当たり延長"/>
        <xdr:cNvSpPr txBox="1"/>
      </xdr:nvSpPr>
      <xdr:spPr>
        <a:xfrm>
          <a:off x="8483111" y="68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94854</xdr:rowOff>
    </xdr:from>
    <xdr:ext cx="534377" cy="259045"/>
    <xdr:sp macro="" textlink="">
      <xdr:nvSpPr>
        <xdr:cNvPr id="126" name="n_3aveValue【道路】&#10;一人当たり延長"/>
        <xdr:cNvSpPr txBox="1"/>
      </xdr:nvSpPr>
      <xdr:spPr>
        <a:xfrm>
          <a:off x="7594111" y="660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146156</xdr:rowOff>
    </xdr:from>
    <xdr:ext cx="534377" cy="259045"/>
    <xdr:sp macro="" textlink="">
      <xdr:nvSpPr>
        <xdr:cNvPr id="127" name="n_1mainValue【道路】&#10;一人当たり延長"/>
        <xdr:cNvSpPr txBox="1"/>
      </xdr:nvSpPr>
      <xdr:spPr>
        <a:xfrm>
          <a:off x="9359411" y="631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159072</xdr:rowOff>
    </xdr:from>
    <xdr:ext cx="534377" cy="259045"/>
    <xdr:sp macro="" textlink="">
      <xdr:nvSpPr>
        <xdr:cNvPr id="128" name="n_2mainValue【道路】&#10;一人当たり延長"/>
        <xdr:cNvSpPr txBox="1"/>
      </xdr:nvSpPr>
      <xdr:spPr>
        <a:xfrm>
          <a:off x="8483111" y="633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41910</xdr:rowOff>
    </xdr:to>
    <xdr:cxnSp macro="">
      <xdr:nvCxnSpPr>
        <xdr:cNvPr id="152" name="直線コネクタ 151"/>
        <xdr:cNvCxnSpPr/>
      </xdr:nvCxnSpPr>
      <xdr:spPr>
        <a:xfrm flipV="1">
          <a:off x="4634865" y="941832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340478" cy="259045"/>
    <xdr:sp macro="" textlink="">
      <xdr:nvSpPr>
        <xdr:cNvPr id="153" name="【橋りょう・トンネル】&#10;有形固定資産減価償却率最小値テキスト"/>
        <xdr:cNvSpPr txBox="1"/>
      </xdr:nvSpPr>
      <xdr:spPr>
        <a:xfrm>
          <a:off x="4673600" y="110185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4" name="直線コネクタ 153"/>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55" name="【橋りょう・トンネ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56" name="直線コネクタ 155"/>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76217</xdr:rowOff>
    </xdr:from>
    <xdr:ext cx="405111" cy="259045"/>
    <xdr:sp macro="" textlink="">
      <xdr:nvSpPr>
        <xdr:cNvPr id="157" name="【橋りょう・トンネル】&#10;有形固定資産減価償却率平均値テキスト"/>
        <xdr:cNvSpPr txBox="1"/>
      </xdr:nvSpPr>
      <xdr:spPr>
        <a:xfrm>
          <a:off x="4673600" y="9848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58" name="フローチャート: 判断 157"/>
        <xdr:cNvSpPr/>
      </xdr:nvSpPr>
      <xdr:spPr>
        <a:xfrm>
          <a:off x="45847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118745</xdr:rowOff>
    </xdr:from>
    <xdr:to>
      <xdr:col>20</xdr:col>
      <xdr:colOff>38100</xdr:colOff>
      <xdr:row>58</xdr:row>
      <xdr:rowOff>48895</xdr:rowOff>
    </xdr:to>
    <xdr:sp macro="" textlink="">
      <xdr:nvSpPr>
        <xdr:cNvPr id="159" name="フローチャート: 判断 158"/>
        <xdr:cNvSpPr/>
      </xdr:nvSpPr>
      <xdr:spPr>
        <a:xfrm>
          <a:off x="3746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0" name="フローチャート: 判断 159"/>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99695</xdr:rowOff>
    </xdr:from>
    <xdr:to>
      <xdr:col>10</xdr:col>
      <xdr:colOff>165100</xdr:colOff>
      <xdr:row>58</xdr:row>
      <xdr:rowOff>29845</xdr:rowOff>
    </xdr:to>
    <xdr:sp macro="" textlink="">
      <xdr:nvSpPr>
        <xdr:cNvPr id="161" name="フローチャート: 判断 160"/>
        <xdr:cNvSpPr/>
      </xdr:nvSpPr>
      <xdr:spPr>
        <a:xfrm>
          <a:off x="1968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17780</xdr:rowOff>
    </xdr:from>
    <xdr:to>
      <xdr:col>24</xdr:col>
      <xdr:colOff>114300</xdr:colOff>
      <xdr:row>57</xdr:row>
      <xdr:rowOff>119380</xdr:rowOff>
    </xdr:to>
    <xdr:sp macro="" textlink="">
      <xdr:nvSpPr>
        <xdr:cNvPr id="167" name="楕円 166"/>
        <xdr:cNvSpPr/>
      </xdr:nvSpPr>
      <xdr:spPr>
        <a:xfrm>
          <a:off x="45847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40657</xdr:rowOff>
    </xdr:from>
    <xdr:ext cx="405111" cy="259045"/>
    <xdr:sp macro="" textlink="">
      <xdr:nvSpPr>
        <xdr:cNvPr id="168" name="【橋りょう・トンネル】&#10;有形固定資産減価償却率該当値テキスト"/>
        <xdr:cNvSpPr txBox="1"/>
      </xdr:nvSpPr>
      <xdr:spPr>
        <a:xfrm>
          <a:off x="4673600"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48260</xdr:rowOff>
    </xdr:from>
    <xdr:to>
      <xdr:col>20</xdr:col>
      <xdr:colOff>38100</xdr:colOff>
      <xdr:row>57</xdr:row>
      <xdr:rowOff>149860</xdr:rowOff>
    </xdr:to>
    <xdr:sp macro="" textlink="">
      <xdr:nvSpPr>
        <xdr:cNvPr id="169" name="楕円 168"/>
        <xdr:cNvSpPr/>
      </xdr:nvSpPr>
      <xdr:spPr>
        <a:xfrm>
          <a:off x="3746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68580</xdr:rowOff>
    </xdr:from>
    <xdr:to>
      <xdr:col>24</xdr:col>
      <xdr:colOff>63500</xdr:colOff>
      <xdr:row>57</xdr:row>
      <xdr:rowOff>99060</xdr:rowOff>
    </xdr:to>
    <xdr:cxnSp macro="">
      <xdr:nvCxnSpPr>
        <xdr:cNvPr id="170" name="直線コネクタ 169"/>
        <xdr:cNvCxnSpPr/>
      </xdr:nvCxnSpPr>
      <xdr:spPr>
        <a:xfrm flipV="1">
          <a:off x="3797300" y="98412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42545</xdr:rowOff>
    </xdr:from>
    <xdr:to>
      <xdr:col>15</xdr:col>
      <xdr:colOff>101600</xdr:colOff>
      <xdr:row>58</xdr:row>
      <xdr:rowOff>144145</xdr:rowOff>
    </xdr:to>
    <xdr:sp macro="" textlink="">
      <xdr:nvSpPr>
        <xdr:cNvPr id="171" name="楕円 170"/>
        <xdr:cNvSpPr/>
      </xdr:nvSpPr>
      <xdr:spPr>
        <a:xfrm>
          <a:off x="2857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99060</xdr:rowOff>
    </xdr:from>
    <xdr:to>
      <xdr:col>19</xdr:col>
      <xdr:colOff>177800</xdr:colOff>
      <xdr:row>58</xdr:row>
      <xdr:rowOff>93345</xdr:rowOff>
    </xdr:to>
    <xdr:cxnSp macro="">
      <xdr:nvCxnSpPr>
        <xdr:cNvPr id="172" name="直線コネクタ 171"/>
        <xdr:cNvCxnSpPr/>
      </xdr:nvCxnSpPr>
      <xdr:spPr>
        <a:xfrm flipV="1">
          <a:off x="2908300" y="987171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40022</xdr:rowOff>
    </xdr:from>
    <xdr:ext cx="405111" cy="259045"/>
    <xdr:sp macro="" textlink="">
      <xdr:nvSpPr>
        <xdr:cNvPr id="173" name="n_1aveValue【橋りょう・トンネル】&#10;有形固定資産減価償却率"/>
        <xdr:cNvSpPr txBox="1"/>
      </xdr:nvSpPr>
      <xdr:spPr>
        <a:xfrm>
          <a:off x="3582044" y="998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74" name="n_2aveValue【橋りょう・トンネル】&#10;有形固定資産減価償却率"/>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46372</xdr:rowOff>
    </xdr:from>
    <xdr:ext cx="405111" cy="259045"/>
    <xdr:sp macro="" textlink="">
      <xdr:nvSpPr>
        <xdr:cNvPr id="175" name="n_3aveValue【橋りょう・トンネル】&#10;有形固定資産減価償却率"/>
        <xdr:cNvSpPr txBox="1"/>
      </xdr:nvSpPr>
      <xdr:spPr>
        <a:xfrm>
          <a:off x="1816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166387</xdr:rowOff>
    </xdr:from>
    <xdr:ext cx="405111" cy="259045"/>
    <xdr:sp macro="" textlink="">
      <xdr:nvSpPr>
        <xdr:cNvPr id="176" name="n_1mainValue【橋りょう・トンネル】&#10;有形固定資産減価償却率"/>
        <xdr:cNvSpPr txBox="1"/>
      </xdr:nvSpPr>
      <xdr:spPr>
        <a:xfrm>
          <a:off x="35820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135272</xdr:rowOff>
    </xdr:from>
    <xdr:ext cx="405111" cy="259045"/>
    <xdr:sp macro="" textlink="">
      <xdr:nvSpPr>
        <xdr:cNvPr id="177" name="n_2mainValue【橋りょう・トンネル】&#10;有形固定資産減価償却率"/>
        <xdr:cNvSpPr txBox="1"/>
      </xdr:nvSpPr>
      <xdr:spPr>
        <a:xfrm>
          <a:off x="27057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1" name="テキスト ボックス 19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3" name="テキスト ボックス 19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5" name="テキスト ボックス 19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58</xdr:row>
      <xdr:rowOff>26436</xdr:rowOff>
    </xdr:from>
    <xdr:to>
      <xdr:col>54</xdr:col>
      <xdr:colOff>189865</xdr:colOff>
      <xdr:row>63</xdr:row>
      <xdr:rowOff>169715</xdr:rowOff>
    </xdr:to>
    <xdr:cxnSp macro="">
      <xdr:nvCxnSpPr>
        <xdr:cNvPr id="199" name="直線コネクタ 198"/>
        <xdr:cNvCxnSpPr/>
      </xdr:nvCxnSpPr>
      <xdr:spPr>
        <a:xfrm flipV="1">
          <a:off x="10476865" y="9970536"/>
          <a:ext cx="0" cy="1000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2092</xdr:rowOff>
    </xdr:from>
    <xdr:ext cx="469744" cy="259045"/>
    <xdr:sp macro="" textlink="">
      <xdr:nvSpPr>
        <xdr:cNvPr id="200" name="【橋りょう・トンネル】&#10;一人当たり有形固定資産（償却資産）額最小値テキスト"/>
        <xdr:cNvSpPr txBox="1"/>
      </xdr:nvSpPr>
      <xdr:spPr>
        <a:xfrm>
          <a:off x="10515600" y="1097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169715</xdr:rowOff>
    </xdr:from>
    <xdr:to>
      <xdr:col>55</xdr:col>
      <xdr:colOff>88900</xdr:colOff>
      <xdr:row>63</xdr:row>
      <xdr:rowOff>169715</xdr:rowOff>
    </xdr:to>
    <xdr:cxnSp macro="">
      <xdr:nvCxnSpPr>
        <xdr:cNvPr id="201" name="直線コネクタ 200"/>
        <xdr:cNvCxnSpPr/>
      </xdr:nvCxnSpPr>
      <xdr:spPr>
        <a:xfrm>
          <a:off x="10388600" y="1097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144563</xdr:rowOff>
    </xdr:from>
    <xdr:ext cx="690189" cy="259045"/>
    <xdr:sp macro="" textlink="">
      <xdr:nvSpPr>
        <xdr:cNvPr id="202" name="【橋りょう・トンネル】&#10;一人当たり有形固定資産（償却資産）額最大値テキスト"/>
        <xdr:cNvSpPr txBox="1"/>
      </xdr:nvSpPr>
      <xdr:spPr>
        <a:xfrm>
          <a:off x="10515600" y="97457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26436</xdr:rowOff>
    </xdr:from>
    <xdr:to>
      <xdr:col>55</xdr:col>
      <xdr:colOff>88900</xdr:colOff>
      <xdr:row>58</xdr:row>
      <xdr:rowOff>26436</xdr:rowOff>
    </xdr:to>
    <xdr:cxnSp macro="">
      <xdr:nvCxnSpPr>
        <xdr:cNvPr id="203" name="直線コネクタ 202"/>
        <xdr:cNvCxnSpPr/>
      </xdr:nvCxnSpPr>
      <xdr:spPr>
        <a:xfrm>
          <a:off x="10388600" y="997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41881</xdr:rowOff>
    </xdr:from>
    <xdr:ext cx="599010" cy="259045"/>
    <xdr:sp macro="" textlink="">
      <xdr:nvSpPr>
        <xdr:cNvPr id="204" name="【橋りょう・トンネル】&#10;一人当たり有形固定資産（償却資産）額平均値テキスト"/>
        <xdr:cNvSpPr txBox="1"/>
      </xdr:nvSpPr>
      <xdr:spPr>
        <a:xfrm>
          <a:off x="10515600" y="106717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63454</xdr:rowOff>
    </xdr:from>
    <xdr:to>
      <xdr:col>55</xdr:col>
      <xdr:colOff>50800</xdr:colOff>
      <xdr:row>62</xdr:row>
      <xdr:rowOff>165054</xdr:rowOff>
    </xdr:to>
    <xdr:sp macro="" textlink="">
      <xdr:nvSpPr>
        <xdr:cNvPr id="205" name="フローチャート: 判断 204"/>
        <xdr:cNvSpPr/>
      </xdr:nvSpPr>
      <xdr:spPr>
        <a:xfrm>
          <a:off x="10426700" y="1069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65570</xdr:rowOff>
    </xdr:from>
    <xdr:to>
      <xdr:col>50</xdr:col>
      <xdr:colOff>165100</xdr:colOff>
      <xdr:row>62</xdr:row>
      <xdr:rowOff>167170</xdr:rowOff>
    </xdr:to>
    <xdr:sp macro="" textlink="">
      <xdr:nvSpPr>
        <xdr:cNvPr id="206" name="フローチャート: 判断 205"/>
        <xdr:cNvSpPr/>
      </xdr:nvSpPr>
      <xdr:spPr>
        <a:xfrm>
          <a:off x="9588500" y="1069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33323</xdr:rowOff>
    </xdr:from>
    <xdr:to>
      <xdr:col>46</xdr:col>
      <xdr:colOff>38100</xdr:colOff>
      <xdr:row>62</xdr:row>
      <xdr:rowOff>134923</xdr:rowOff>
    </xdr:to>
    <xdr:sp macro="" textlink="">
      <xdr:nvSpPr>
        <xdr:cNvPr id="207" name="フローチャート: 判断 206"/>
        <xdr:cNvSpPr/>
      </xdr:nvSpPr>
      <xdr:spPr>
        <a:xfrm>
          <a:off x="8699500" y="10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90770</xdr:rowOff>
    </xdr:from>
    <xdr:to>
      <xdr:col>41</xdr:col>
      <xdr:colOff>101600</xdr:colOff>
      <xdr:row>63</xdr:row>
      <xdr:rowOff>20920</xdr:rowOff>
    </xdr:to>
    <xdr:sp macro="" textlink="">
      <xdr:nvSpPr>
        <xdr:cNvPr id="208" name="フローチャート: 判断 207"/>
        <xdr:cNvSpPr/>
      </xdr:nvSpPr>
      <xdr:spPr>
        <a:xfrm>
          <a:off x="7810500" y="1072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37804</xdr:rowOff>
    </xdr:from>
    <xdr:to>
      <xdr:col>55</xdr:col>
      <xdr:colOff>50800</xdr:colOff>
      <xdr:row>62</xdr:row>
      <xdr:rowOff>139404</xdr:rowOff>
    </xdr:to>
    <xdr:sp macro="" textlink="">
      <xdr:nvSpPr>
        <xdr:cNvPr id="214" name="楕円 213"/>
        <xdr:cNvSpPr/>
      </xdr:nvSpPr>
      <xdr:spPr>
        <a:xfrm>
          <a:off x="10426700" y="1066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60681</xdr:rowOff>
    </xdr:from>
    <xdr:ext cx="599010" cy="259045"/>
    <xdr:sp macro="" textlink="">
      <xdr:nvSpPr>
        <xdr:cNvPr id="215" name="【橋りょう・トンネル】&#10;一人当たり有形固定資産（償却資産）額該当値テキスト"/>
        <xdr:cNvSpPr txBox="1"/>
      </xdr:nvSpPr>
      <xdr:spPr>
        <a:xfrm>
          <a:off x="10515600" y="1051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43245</xdr:rowOff>
    </xdr:from>
    <xdr:to>
      <xdr:col>50</xdr:col>
      <xdr:colOff>165100</xdr:colOff>
      <xdr:row>62</xdr:row>
      <xdr:rowOff>144845</xdr:rowOff>
    </xdr:to>
    <xdr:sp macro="" textlink="">
      <xdr:nvSpPr>
        <xdr:cNvPr id="216" name="楕円 215"/>
        <xdr:cNvSpPr/>
      </xdr:nvSpPr>
      <xdr:spPr>
        <a:xfrm>
          <a:off x="9588500" y="1067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88604</xdr:rowOff>
    </xdr:from>
    <xdr:to>
      <xdr:col>55</xdr:col>
      <xdr:colOff>0</xdr:colOff>
      <xdr:row>62</xdr:row>
      <xdr:rowOff>94045</xdr:rowOff>
    </xdr:to>
    <xdr:cxnSp macro="">
      <xdr:nvCxnSpPr>
        <xdr:cNvPr id="217" name="直線コネクタ 216"/>
        <xdr:cNvCxnSpPr/>
      </xdr:nvCxnSpPr>
      <xdr:spPr>
        <a:xfrm flipV="1">
          <a:off x="9639300" y="10718504"/>
          <a:ext cx="8382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61682</xdr:rowOff>
    </xdr:from>
    <xdr:to>
      <xdr:col>46</xdr:col>
      <xdr:colOff>38100</xdr:colOff>
      <xdr:row>55</xdr:row>
      <xdr:rowOff>163282</xdr:rowOff>
    </xdr:to>
    <xdr:sp macro="" textlink="">
      <xdr:nvSpPr>
        <xdr:cNvPr id="218" name="楕円 217"/>
        <xdr:cNvSpPr/>
      </xdr:nvSpPr>
      <xdr:spPr>
        <a:xfrm>
          <a:off x="8699500" y="949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112482</xdr:rowOff>
    </xdr:from>
    <xdr:to>
      <xdr:col>50</xdr:col>
      <xdr:colOff>114300</xdr:colOff>
      <xdr:row>62</xdr:row>
      <xdr:rowOff>94045</xdr:rowOff>
    </xdr:to>
    <xdr:cxnSp macro="">
      <xdr:nvCxnSpPr>
        <xdr:cNvPr id="219" name="直線コネクタ 218"/>
        <xdr:cNvCxnSpPr/>
      </xdr:nvCxnSpPr>
      <xdr:spPr>
        <a:xfrm>
          <a:off x="8750300" y="9542232"/>
          <a:ext cx="889000" cy="118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158297</xdr:rowOff>
    </xdr:from>
    <xdr:ext cx="599010" cy="259045"/>
    <xdr:sp macro="" textlink="">
      <xdr:nvSpPr>
        <xdr:cNvPr id="220" name="n_1aveValue【橋りょう・トンネル】&#10;一人当たり有形固定資産（償却資産）額"/>
        <xdr:cNvSpPr txBox="1"/>
      </xdr:nvSpPr>
      <xdr:spPr>
        <a:xfrm>
          <a:off x="9327095" y="1078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126050</xdr:rowOff>
    </xdr:from>
    <xdr:ext cx="599010" cy="259045"/>
    <xdr:sp macro="" textlink="">
      <xdr:nvSpPr>
        <xdr:cNvPr id="221" name="n_2aveValue【橋りょう・トンネル】&#10;一人当たり有形固定資産（償却資産）額"/>
        <xdr:cNvSpPr txBox="1"/>
      </xdr:nvSpPr>
      <xdr:spPr>
        <a:xfrm>
          <a:off x="8450795" y="10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37447</xdr:rowOff>
    </xdr:from>
    <xdr:ext cx="599010" cy="259045"/>
    <xdr:sp macro="" textlink="">
      <xdr:nvSpPr>
        <xdr:cNvPr id="222" name="n_3aveValue【橋りょう・トンネル】&#10;一人当たり有形固定資産（償却資産）額"/>
        <xdr:cNvSpPr txBox="1"/>
      </xdr:nvSpPr>
      <xdr:spPr>
        <a:xfrm>
          <a:off x="7561795" y="10495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161372</xdr:rowOff>
    </xdr:from>
    <xdr:ext cx="599010" cy="259045"/>
    <xdr:sp macro="" textlink="">
      <xdr:nvSpPr>
        <xdr:cNvPr id="223" name="n_1mainValue【橋りょう・トンネル】&#10;一人当たり有形固定資産（償却資産）額"/>
        <xdr:cNvSpPr txBox="1"/>
      </xdr:nvSpPr>
      <xdr:spPr>
        <a:xfrm>
          <a:off x="9327095" y="1044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8359</xdr:rowOff>
    </xdr:from>
    <xdr:ext cx="690189" cy="259045"/>
    <xdr:sp macro="" textlink="">
      <xdr:nvSpPr>
        <xdr:cNvPr id="224" name="n_2mainValue【橋りょう・トンネル】&#10;一人当たり有形固定資産（償却資産）額"/>
        <xdr:cNvSpPr txBox="1"/>
      </xdr:nvSpPr>
      <xdr:spPr>
        <a:xfrm>
          <a:off x="8405205" y="9266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6" name="テキスト ボックス 23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6" name="テキスト ボックス 24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85452</xdr:rowOff>
    </xdr:from>
    <xdr:to>
      <xdr:col>24</xdr:col>
      <xdr:colOff>62865</xdr:colOff>
      <xdr:row>86</xdr:row>
      <xdr:rowOff>10342</xdr:rowOff>
    </xdr:to>
    <xdr:cxnSp macro="">
      <xdr:nvCxnSpPr>
        <xdr:cNvPr id="250" name="直線コネクタ 249"/>
        <xdr:cNvCxnSpPr/>
      </xdr:nvCxnSpPr>
      <xdr:spPr>
        <a:xfrm flipV="1">
          <a:off x="4634865" y="13287102"/>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14169</xdr:rowOff>
    </xdr:from>
    <xdr:ext cx="340478" cy="259045"/>
    <xdr:sp macro="" textlink="">
      <xdr:nvSpPr>
        <xdr:cNvPr id="251" name="【公営住宅】&#10;有形固定資産減価償却率最小値テキスト"/>
        <xdr:cNvSpPr txBox="1"/>
      </xdr:nvSpPr>
      <xdr:spPr>
        <a:xfrm>
          <a:off x="4673600" y="14758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10342</xdr:rowOff>
    </xdr:from>
    <xdr:to>
      <xdr:col>24</xdr:col>
      <xdr:colOff>152400</xdr:colOff>
      <xdr:row>86</xdr:row>
      <xdr:rowOff>10342</xdr:rowOff>
    </xdr:to>
    <xdr:cxnSp macro="">
      <xdr:nvCxnSpPr>
        <xdr:cNvPr id="252" name="直線コネクタ 251"/>
        <xdr:cNvCxnSpPr/>
      </xdr:nvCxnSpPr>
      <xdr:spPr>
        <a:xfrm>
          <a:off x="4546600" y="1475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32129</xdr:rowOff>
    </xdr:from>
    <xdr:ext cx="405111" cy="259045"/>
    <xdr:sp macro="" textlink="">
      <xdr:nvSpPr>
        <xdr:cNvPr id="253" name="【公営住宅】&#10;有形固定資産減価償却率最大値テキスト"/>
        <xdr:cNvSpPr txBox="1"/>
      </xdr:nvSpPr>
      <xdr:spPr>
        <a:xfrm>
          <a:off x="4673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85452</xdr:rowOff>
    </xdr:from>
    <xdr:to>
      <xdr:col>24</xdr:col>
      <xdr:colOff>152400</xdr:colOff>
      <xdr:row>77</xdr:row>
      <xdr:rowOff>85452</xdr:rowOff>
    </xdr:to>
    <xdr:cxnSp macro="">
      <xdr:nvCxnSpPr>
        <xdr:cNvPr id="254" name="直線コネクタ 253"/>
        <xdr:cNvCxnSpPr/>
      </xdr:nvCxnSpPr>
      <xdr:spPr>
        <a:xfrm>
          <a:off x="4546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169834</xdr:rowOff>
    </xdr:from>
    <xdr:ext cx="405111" cy="259045"/>
    <xdr:sp macro="" textlink="">
      <xdr:nvSpPr>
        <xdr:cNvPr id="255" name="【公営住宅】&#10;有形固定資産減価償却率平均値テキスト"/>
        <xdr:cNvSpPr txBox="1"/>
      </xdr:nvSpPr>
      <xdr:spPr>
        <a:xfrm>
          <a:off x="4673600" y="1388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19957</xdr:rowOff>
    </xdr:from>
    <xdr:to>
      <xdr:col>24</xdr:col>
      <xdr:colOff>114300</xdr:colOff>
      <xdr:row>81</xdr:row>
      <xdr:rowOff>121557</xdr:rowOff>
    </xdr:to>
    <xdr:sp macro="" textlink="">
      <xdr:nvSpPr>
        <xdr:cNvPr id="256" name="フローチャート: 判断 255"/>
        <xdr:cNvSpPr/>
      </xdr:nvSpPr>
      <xdr:spPr>
        <a:xfrm>
          <a:off x="45847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19957</xdr:rowOff>
    </xdr:from>
    <xdr:to>
      <xdr:col>20</xdr:col>
      <xdr:colOff>38100</xdr:colOff>
      <xdr:row>81</xdr:row>
      <xdr:rowOff>121557</xdr:rowOff>
    </xdr:to>
    <xdr:sp macro="" textlink="">
      <xdr:nvSpPr>
        <xdr:cNvPr id="257" name="フローチャート: 判断 256"/>
        <xdr:cNvSpPr/>
      </xdr:nvSpPr>
      <xdr:spPr>
        <a:xfrm>
          <a:off x="37465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64044</xdr:rowOff>
    </xdr:from>
    <xdr:to>
      <xdr:col>15</xdr:col>
      <xdr:colOff>101600</xdr:colOff>
      <xdr:row>81</xdr:row>
      <xdr:rowOff>165644</xdr:rowOff>
    </xdr:to>
    <xdr:sp macro="" textlink="">
      <xdr:nvSpPr>
        <xdr:cNvPr id="258" name="フローチャート: 判断 257"/>
        <xdr:cNvSpPr/>
      </xdr:nvSpPr>
      <xdr:spPr>
        <a:xfrm>
          <a:off x="2857500" y="1395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130992</xdr:rowOff>
    </xdr:from>
    <xdr:to>
      <xdr:col>10</xdr:col>
      <xdr:colOff>165100</xdr:colOff>
      <xdr:row>81</xdr:row>
      <xdr:rowOff>61142</xdr:rowOff>
    </xdr:to>
    <xdr:sp macro="" textlink="">
      <xdr:nvSpPr>
        <xdr:cNvPr id="259" name="フローチャート: 判断 258"/>
        <xdr:cNvSpPr/>
      </xdr:nvSpPr>
      <xdr:spPr>
        <a:xfrm>
          <a:off x="1968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0" name="テキスト ボックス 25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1" name="テキスト ボックス 26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2" name="テキスト ボックス 26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3" name="テキスト ボックス 26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4" name="テキスト ボックス 26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137523</xdr:rowOff>
    </xdr:from>
    <xdr:to>
      <xdr:col>24</xdr:col>
      <xdr:colOff>114300</xdr:colOff>
      <xdr:row>81</xdr:row>
      <xdr:rowOff>67673</xdr:rowOff>
    </xdr:to>
    <xdr:sp macro="" textlink="">
      <xdr:nvSpPr>
        <xdr:cNvPr id="265" name="楕円 264"/>
        <xdr:cNvSpPr/>
      </xdr:nvSpPr>
      <xdr:spPr>
        <a:xfrm>
          <a:off x="45847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160400</xdr:rowOff>
    </xdr:from>
    <xdr:ext cx="405111" cy="259045"/>
    <xdr:sp macro="" textlink="">
      <xdr:nvSpPr>
        <xdr:cNvPr id="266" name="【公営住宅】&#10;有形固定資産減価償却率該当値テキスト"/>
        <xdr:cNvSpPr txBox="1"/>
      </xdr:nvSpPr>
      <xdr:spPr>
        <a:xfrm>
          <a:off x="4673600" y="1370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163649</xdr:rowOff>
    </xdr:from>
    <xdr:to>
      <xdr:col>20</xdr:col>
      <xdr:colOff>38100</xdr:colOff>
      <xdr:row>81</xdr:row>
      <xdr:rowOff>93799</xdr:rowOff>
    </xdr:to>
    <xdr:sp macro="" textlink="">
      <xdr:nvSpPr>
        <xdr:cNvPr id="267" name="楕円 266"/>
        <xdr:cNvSpPr/>
      </xdr:nvSpPr>
      <xdr:spPr>
        <a:xfrm>
          <a:off x="3746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16873</xdr:rowOff>
    </xdr:from>
    <xdr:to>
      <xdr:col>24</xdr:col>
      <xdr:colOff>63500</xdr:colOff>
      <xdr:row>81</xdr:row>
      <xdr:rowOff>42999</xdr:rowOff>
    </xdr:to>
    <xdr:cxnSp macro="">
      <xdr:nvCxnSpPr>
        <xdr:cNvPr id="268" name="直線コネクタ 267"/>
        <xdr:cNvCxnSpPr/>
      </xdr:nvCxnSpPr>
      <xdr:spPr>
        <a:xfrm flipV="1">
          <a:off x="3797300" y="1390432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26488</xdr:rowOff>
    </xdr:from>
    <xdr:to>
      <xdr:col>15</xdr:col>
      <xdr:colOff>101600</xdr:colOff>
      <xdr:row>81</xdr:row>
      <xdr:rowOff>128088</xdr:rowOff>
    </xdr:to>
    <xdr:sp macro="" textlink="">
      <xdr:nvSpPr>
        <xdr:cNvPr id="269" name="楕円 268"/>
        <xdr:cNvSpPr/>
      </xdr:nvSpPr>
      <xdr:spPr>
        <a:xfrm>
          <a:off x="2857500" y="139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42999</xdr:rowOff>
    </xdr:from>
    <xdr:to>
      <xdr:col>19</xdr:col>
      <xdr:colOff>177800</xdr:colOff>
      <xdr:row>81</xdr:row>
      <xdr:rowOff>77288</xdr:rowOff>
    </xdr:to>
    <xdr:cxnSp macro="">
      <xdr:nvCxnSpPr>
        <xdr:cNvPr id="270" name="直線コネクタ 269"/>
        <xdr:cNvCxnSpPr/>
      </xdr:nvCxnSpPr>
      <xdr:spPr>
        <a:xfrm flipV="1">
          <a:off x="2908300" y="139304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112684</xdr:rowOff>
    </xdr:from>
    <xdr:ext cx="405111" cy="259045"/>
    <xdr:sp macro="" textlink="">
      <xdr:nvSpPr>
        <xdr:cNvPr id="271" name="n_1aveValue【公営住宅】&#10;有形固定資産減価償却率"/>
        <xdr:cNvSpPr txBox="1"/>
      </xdr:nvSpPr>
      <xdr:spPr>
        <a:xfrm>
          <a:off x="3582044" y="1400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156771</xdr:rowOff>
    </xdr:from>
    <xdr:ext cx="405111" cy="259045"/>
    <xdr:sp macro="" textlink="">
      <xdr:nvSpPr>
        <xdr:cNvPr id="272" name="n_2aveValue【公営住宅】&#10;有形固定資産減価償却率"/>
        <xdr:cNvSpPr txBox="1"/>
      </xdr:nvSpPr>
      <xdr:spPr>
        <a:xfrm>
          <a:off x="2705744"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77669</xdr:rowOff>
    </xdr:from>
    <xdr:ext cx="405111" cy="259045"/>
    <xdr:sp macro="" textlink="">
      <xdr:nvSpPr>
        <xdr:cNvPr id="273" name="n_3aveValue【公営住宅】&#10;有形固定資産減価償却率"/>
        <xdr:cNvSpPr txBox="1"/>
      </xdr:nvSpPr>
      <xdr:spPr>
        <a:xfrm>
          <a:off x="18167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110326</xdr:rowOff>
    </xdr:from>
    <xdr:ext cx="405111" cy="259045"/>
    <xdr:sp macro="" textlink="">
      <xdr:nvSpPr>
        <xdr:cNvPr id="274" name="n_1mainValue【公営住宅】&#10;有形固定資産減価償却率"/>
        <xdr:cNvSpPr txBox="1"/>
      </xdr:nvSpPr>
      <xdr:spPr>
        <a:xfrm>
          <a:off x="35820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275" name="n_2mainValue【公営住宅】&#10;有形固定資産減価償却率"/>
        <xdr:cNvSpPr txBox="1"/>
      </xdr:nvSpPr>
      <xdr:spPr>
        <a:xfrm>
          <a:off x="2705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4" name="テキスト ボックス 28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5" name="直線コネクタ 28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6" name="直線コネクタ 28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7" name="テキスト ボックス 28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8" name="直線コネクタ 28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9" name="テキスト ボックス 28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0" name="直線コネクタ 28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1" name="テキスト ボックス 29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56387</xdr:rowOff>
    </xdr:to>
    <xdr:cxnSp macro="">
      <xdr:nvCxnSpPr>
        <xdr:cNvPr id="295" name="直線コネクタ 294"/>
        <xdr:cNvCxnSpPr/>
      </xdr:nvCxnSpPr>
      <xdr:spPr>
        <a:xfrm flipV="1">
          <a:off x="10476865" y="13384340"/>
          <a:ext cx="0" cy="12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60214</xdr:rowOff>
    </xdr:from>
    <xdr:ext cx="469744" cy="259045"/>
    <xdr:sp macro="" textlink="">
      <xdr:nvSpPr>
        <xdr:cNvPr id="296" name="【公営住宅】&#10;一人当たり面積最小値テキスト"/>
        <xdr:cNvSpPr txBox="1"/>
      </xdr:nvSpPr>
      <xdr:spPr>
        <a:xfrm>
          <a:off x="10515600" y="1463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56387</xdr:rowOff>
    </xdr:from>
    <xdr:to>
      <xdr:col>55</xdr:col>
      <xdr:colOff>88900</xdr:colOff>
      <xdr:row>85</xdr:row>
      <xdr:rowOff>56387</xdr:rowOff>
    </xdr:to>
    <xdr:cxnSp macro="">
      <xdr:nvCxnSpPr>
        <xdr:cNvPr id="297" name="直線コネクタ 296"/>
        <xdr:cNvCxnSpPr/>
      </xdr:nvCxnSpPr>
      <xdr:spPr>
        <a:xfrm>
          <a:off x="10388600" y="14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298"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299" name="直線コネクタ 298"/>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135335</xdr:rowOff>
    </xdr:from>
    <xdr:ext cx="469744" cy="259045"/>
    <xdr:sp macro="" textlink="">
      <xdr:nvSpPr>
        <xdr:cNvPr id="300" name="【公営住宅】&#10;一人当たり面積平均値テキスト"/>
        <xdr:cNvSpPr txBox="1"/>
      </xdr:nvSpPr>
      <xdr:spPr>
        <a:xfrm>
          <a:off x="10515600" y="14022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112458</xdr:rowOff>
    </xdr:from>
    <xdr:to>
      <xdr:col>55</xdr:col>
      <xdr:colOff>50800</xdr:colOff>
      <xdr:row>83</xdr:row>
      <xdr:rowOff>42608</xdr:rowOff>
    </xdr:to>
    <xdr:sp macro="" textlink="">
      <xdr:nvSpPr>
        <xdr:cNvPr id="301" name="フローチャート: 判断 300"/>
        <xdr:cNvSpPr/>
      </xdr:nvSpPr>
      <xdr:spPr>
        <a:xfrm>
          <a:off x="10426700" y="14171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84455</xdr:rowOff>
    </xdr:from>
    <xdr:to>
      <xdr:col>50</xdr:col>
      <xdr:colOff>165100</xdr:colOff>
      <xdr:row>83</xdr:row>
      <xdr:rowOff>14605</xdr:rowOff>
    </xdr:to>
    <xdr:sp macro="" textlink="">
      <xdr:nvSpPr>
        <xdr:cNvPr id="302" name="フローチャート: 判断 301"/>
        <xdr:cNvSpPr/>
      </xdr:nvSpPr>
      <xdr:spPr>
        <a:xfrm>
          <a:off x="9588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30735</xdr:rowOff>
    </xdr:from>
    <xdr:to>
      <xdr:col>46</xdr:col>
      <xdr:colOff>38100</xdr:colOff>
      <xdr:row>83</xdr:row>
      <xdr:rowOff>132335</xdr:rowOff>
    </xdr:to>
    <xdr:sp macro="" textlink="">
      <xdr:nvSpPr>
        <xdr:cNvPr id="303" name="フローチャート: 判断 302"/>
        <xdr:cNvSpPr/>
      </xdr:nvSpPr>
      <xdr:spPr>
        <a:xfrm>
          <a:off x="8699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xdr:rowOff>
    </xdr:from>
    <xdr:to>
      <xdr:col>41</xdr:col>
      <xdr:colOff>101600</xdr:colOff>
      <xdr:row>83</xdr:row>
      <xdr:rowOff>112903</xdr:rowOff>
    </xdr:to>
    <xdr:sp macro="" textlink="">
      <xdr:nvSpPr>
        <xdr:cNvPr id="304" name="フローチャート: 判断 303"/>
        <xdr:cNvSpPr/>
      </xdr:nvSpPr>
      <xdr:spPr>
        <a:xfrm>
          <a:off x="7810500" y="1424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5" name="テキスト ボックス 3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21589</xdr:rowOff>
    </xdr:from>
    <xdr:to>
      <xdr:col>55</xdr:col>
      <xdr:colOff>50800</xdr:colOff>
      <xdr:row>84</xdr:row>
      <xdr:rowOff>123189</xdr:rowOff>
    </xdr:to>
    <xdr:sp macro="" textlink="">
      <xdr:nvSpPr>
        <xdr:cNvPr id="310" name="楕円 309"/>
        <xdr:cNvSpPr/>
      </xdr:nvSpPr>
      <xdr:spPr>
        <a:xfrm>
          <a:off x="104267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xdr:rowOff>
    </xdr:from>
    <xdr:ext cx="469744" cy="259045"/>
    <xdr:sp macro="" textlink="">
      <xdr:nvSpPr>
        <xdr:cNvPr id="311" name="【公営住宅】&#10;一人当たり面積該当値テキスト"/>
        <xdr:cNvSpPr txBox="1"/>
      </xdr:nvSpPr>
      <xdr:spPr>
        <a:xfrm>
          <a:off x="10515600"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25591</xdr:rowOff>
    </xdr:from>
    <xdr:to>
      <xdr:col>50</xdr:col>
      <xdr:colOff>165100</xdr:colOff>
      <xdr:row>84</xdr:row>
      <xdr:rowOff>127191</xdr:rowOff>
    </xdr:to>
    <xdr:sp macro="" textlink="">
      <xdr:nvSpPr>
        <xdr:cNvPr id="312" name="楕円 311"/>
        <xdr:cNvSpPr/>
      </xdr:nvSpPr>
      <xdr:spPr>
        <a:xfrm>
          <a:off x="9588500" y="144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72389</xdr:rowOff>
    </xdr:from>
    <xdr:to>
      <xdr:col>55</xdr:col>
      <xdr:colOff>0</xdr:colOff>
      <xdr:row>84</xdr:row>
      <xdr:rowOff>76391</xdr:rowOff>
    </xdr:to>
    <xdr:cxnSp macro="">
      <xdr:nvCxnSpPr>
        <xdr:cNvPr id="313" name="直線コネクタ 312"/>
        <xdr:cNvCxnSpPr/>
      </xdr:nvCxnSpPr>
      <xdr:spPr>
        <a:xfrm flipV="1">
          <a:off x="9639300" y="14474189"/>
          <a:ext cx="8382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29590</xdr:rowOff>
    </xdr:from>
    <xdr:to>
      <xdr:col>46</xdr:col>
      <xdr:colOff>38100</xdr:colOff>
      <xdr:row>84</xdr:row>
      <xdr:rowOff>131190</xdr:rowOff>
    </xdr:to>
    <xdr:sp macro="" textlink="">
      <xdr:nvSpPr>
        <xdr:cNvPr id="314" name="楕円 313"/>
        <xdr:cNvSpPr/>
      </xdr:nvSpPr>
      <xdr:spPr>
        <a:xfrm>
          <a:off x="8699500" y="1443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76391</xdr:rowOff>
    </xdr:from>
    <xdr:to>
      <xdr:col>50</xdr:col>
      <xdr:colOff>114300</xdr:colOff>
      <xdr:row>84</xdr:row>
      <xdr:rowOff>80390</xdr:rowOff>
    </xdr:to>
    <xdr:cxnSp macro="">
      <xdr:nvCxnSpPr>
        <xdr:cNvPr id="315" name="直線コネクタ 314"/>
        <xdr:cNvCxnSpPr/>
      </xdr:nvCxnSpPr>
      <xdr:spPr>
        <a:xfrm flipV="1">
          <a:off x="8750300" y="14478191"/>
          <a:ext cx="889000" cy="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31132</xdr:rowOff>
    </xdr:from>
    <xdr:ext cx="469744" cy="259045"/>
    <xdr:sp macro="" textlink="">
      <xdr:nvSpPr>
        <xdr:cNvPr id="316" name="n_1aveValue【公営住宅】&#10;一人当たり面積"/>
        <xdr:cNvSpPr txBox="1"/>
      </xdr:nvSpPr>
      <xdr:spPr>
        <a:xfrm>
          <a:off x="93917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148862</xdr:rowOff>
    </xdr:from>
    <xdr:ext cx="469744" cy="259045"/>
    <xdr:sp macro="" textlink="">
      <xdr:nvSpPr>
        <xdr:cNvPr id="317" name="n_2aveValue【公営住宅】&#10;一人当たり面積"/>
        <xdr:cNvSpPr txBox="1"/>
      </xdr:nvSpPr>
      <xdr:spPr>
        <a:xfrm>
          <a:off x="8515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129430</xdr:rowOff>
    </xdr:from>
    <xdr:ext cx="469744" cy="259045"/>
    <xdr:sp macro="" textlink="">
      <xdr:nvSpPr>
        <xdr:cNvPr id="318" name="n_3aveValue【公営住宅】&#10;一人当たり面積"/>
        <xdr:cNvSpPr txBox="1"/>
      </xdr:nvSpPr>
      <xdr:spPr>
        <a:xfrm>
          <a:off x="7626427" y="140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118318</xdr:rowOff>
    </xdr:from>
    <xdr:ext cx="469744" cy="259045"/>
    <xdr:sp macro="" textlink="">
      <xdr:nvSpPr>
        <xdr:cNvPr id="319" name="n_1mainValue【公営住宅】&#10;一人当たり面積"/>
        <xdr:cNvSpPr txBox="1"/>
      </xdr:nvSpPr>
      <xdr:spPr>
        <a:xfrm>
          <a:off x="9391727" y="1452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122317</xdr:rowOff>
    </xdr:from>
    <xdr:ext cx="469744" cy="259045"/>
    <xdr:sp macro="" textlink="">
      <xdr:nvSpPr>
        <xdr:cNvPr id="320" name="n_2mainValue【公営住宅】&#10;一人当たり面積"/>
        <xdr:cNvSpPr txBox="1"/>
      </xdr:nvSpPr>
      <xdr:spPr>
        <a:xfrm>
          <a:off x="8515427" y="1452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0" name="正方形/長方形 3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1" name="正方形/長方形 3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2" name="正方形/長方形 3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3" name="正方形/長方形 3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4" name="正方形/長方形 3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5" name="正方形/長方形 3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7" name="正方形/長方形 33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8" name="正方形/長方形 33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9" name="正方形/長方形 33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0" name="正方形/長方形 33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1" name="正方形/長方形 34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2" name="正方形/長方形 34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3" name="正方形/長方形 34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4" name="正方形/長方形 34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5" name="テキスト ボックス 34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6" name="直線コネクタ 34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7" name="テキスト ボックス 34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8" name="直線コネクタ 34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9" name="テキスト ボックス 34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0" name="直線コネクタ 34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1" name="テキスト ボックス 35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2" name="直線コネクタ 35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3" name="テキスト ボックス 35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4" name="直線コネクタ 35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5" name="テキスト ボックス 35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6" name="直線コネクタ 35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7" name="テキスト ボックス 35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8" name="直線コネクタ 3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9" name="テキスト ボックス 35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118110</xdr:rowOff>
    </xdr:to>
    <xdr:cxnSp macro="">
      <xdr:nvCxnSpPr>
        <xdr:cNvPr id="361" name="直線コネクタ 360"/>
        <xdr:cNvCxnSpPr/>
      </xdr:nvCxnSpPr>
      <xdr:spPr>
        <a:xfrm flipV="1">
          <a:off x="16318864" y="571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121937</xdr:rowOff>
    </xdr:from>
    <xdr:ext cx="405111" cy="259045"/>
    <xdr:sp macro="" textlink="">
      <xdr:nvSpPr>
        <xdr:cNvPr id="362" name="【認定こども園・幼稚園・保育所】&#10;有形固定資産減価償却率最小値テキスト"/>
        <xdr:cNvSpPr txBox="1"/>
      </xdr:nvSpPr>
      <xdr:spPr>
        <a:xfrm>
          <a:off x="16357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118110</xdr:rowOff>
    </xdr:from>
    <xdr:to>
      <xdr:col>86</xdr:col>
      <xdr:colOff>25400</xdr:colOff>
      <xdr:row>42</xdr:row>
      <xdr:rowOff>118110</xdr:rowOff>
    </xdr:to>
    <xdr:cxnSp macro="">
      <xdr:nvCxnSpPr>
        <xdr:cNvPr id="363" name="直線コネクタ 362"/>
        <xdr:cNvCxnSpPr/>
      </xdr:nvCxnSpPr>
      <xdr:spPr>
        <a:xfrm>
          <a:off x="16230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4"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5" name="直線コネクタ 36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55262</xdr:rowOff>
    </xdr:from>
    <xdr:ext cx="405111" cy="259045"/>
    <xdr:sp macro="" textlink="">
      <xdr:nvSpPr>
        <xdr:cNvPr id="366" name="【認定こども園・幼稚園・保育所】&#10;有形固定資産減価償却率平均値テキスト"/>
        <xdr:cNvSpPr txBox="1"/>
      </xdr:nvSpPr>
      <xdr:spPr>
        <a:xfrm>
          <a:off x="16357600" y="6570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76835</xdr:rowOff>
    </xdr:from>
    <xdr:to>
      <xdr:col>85</xdr:col>
      <xdr:colOff>177800</xdr:colOff>
      <xdr:row>39</xdr:row>
      <xdr:rowOff>6985</xdr:rowOff>
    </xdr:to>
    <xdr:sp macro="" textlink="">
      <xdr:nvSpPr>
        <xdr:cNvPr id="367" name="フローチャート: 判断 366"/>
        <xdr:cNvSpPr/>
      </xdr:nvSpPr>
      <xdr:spPr>
        <a:xfrm>
          <a:off x="162687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68" name="フローチャート: 判断 367"/>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369" name="フローチャート: 判断 368"/>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370" name="フローチャート: 判断 369"/>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1" name="テキスト ボックス 37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2" name="テキスト ボックス 37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3" name="テキスト ボックス 37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4" name="テキスト ボックス 37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5" name="テキスト ボックス 37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135890</xdr:rowOff>
    </xdr:from>
    <xdr:to>
      <xdr:col>85</xdr:col>
      <xdr:colOff>177800</xdr:colOff>
      <xdr:row>35</xdr:row>
      <xdr:rowOff>66040</xdr:rowOff>
    </xdr:to>
    <xdr:sp macro="" textlink="">
      <xdr:nvSpPr>
        <xdr:cNvPr id="376" name="楕円 375"/>
        <xdr:cNvSpPr/>
      </xdr:nvSpPr>
      <xdr:spPr>
        <a:xfrm>
          <a:off x="162687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158767</xdr:rowOff>
    </xdr:from>
    <xdr:ext cx="405111" cy="259045"/>
    <xdr:sp macro="" textlink="">
      <xdr:nvSpPr>
        <xdr:cNvPr id="377" name="【認定こども園・幼稚園・保育所】&#10;有形固定資産減価償却率該当値テキスト"/>
        <xdr:cNvSpPr txBox="1"/>
      </xdr:nvSpPr>
      <xdr:spPr>
        <a:xfrm>
          <a:off x="16357600" y="581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10160</xdr:rowOff>
    </xdr:from>
    <xdr:to>
      <xdr:col>81</xdr:col>
      <xdr:colOff>101600</xdr:colOff>
      <xdr:row>35</xdr:row>
      <xdr:rowOff>111760</xdr:rowOff>
    </xdr:to>
    <xdr:sp macro="" textlink="">
      <xdr:nvSpPr>
        <xdr:cNvPr id="378" name="楕円 377"/>
        <xdr:cNvSpPr/>
      </xdr:nvSpPr>
      <xdr:spPr>
        <a:xfrm>
          <a:off x="15430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15240</xdr:rowOff>
    </xdr:from>
    <xdr:to>
      <xdr:col>85</xdr:col>
      <xdr:colOff>127000</xdr:colOff>
      <xdr:row>35</xdr:row>
      <xdr:rowOff>60960</xdr:rowOff>
    </xdr:to>
    <xdr:cxnSp macro="">
      <xdr:nvCxnSpPr>
        <xdr:cNvPr id="379" name="直線コネクタ 378"/>
        <xdr:cNvCxnSpPr/>
      </xdr:nvCxnSpPr>
      <xdr:spPr>
        <a:xfrm flipV="1">
          <a:off x="15481300" y="60159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33020</xdr:rowOff>
    </xdr:from>
    <xdr:to>
      <xdr:col>76</xdr:col>
      <xdr:colOff>165100</xdr:colOff>
      <xdr:row>35</xdr:row>
      <xdr:rowOff>134620</xdr:rowOff>
    </xdr:to>
    <xdr:sp macro="" textlink="">
      <xdr:nvSpPr>
        <xdr:cNvPr id="380" name="楕円 379"/>
        <xdr:cNvSpPr/>
      </xdr:nvSpPr>
      <xdr:spPr>
        <a:xfrm>
          <a:off x="14541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60960</xdr:rowOff>
    </xdr:from>
    <xdr:to>
      <xdr:col>81</xdr:col>
      <xdr:colOff>50800</xdr:colOff>
      <xdr:row>35</xdr:row>
      <xdr:rowOff>83820</xdr:rowOff>
    </xdr:to>
    <xdr:cxnSp macro="">
      <xdr:nvCxnSpPr>
        <xdr:cNvPr id="381" name="直線コネクタ 380"/>
        <xdr:cNvCxnSpPr/>
      </xdr:nvCxnSpPr>
      <xdr:spPr>
        <a:xfrm flipV="1">
          <a:off x="14592300" y="60617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382"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36212</xdr:rowOff>
    </xdr:from>
    <xdr:ext cx="405111" cy="259045"/>
    <xdr:sp macro="" textlink="">
      <xdr:nvSpPr>
        <xdr:cNvPr id="383" name="n_2aveValue【認定こども園・幼稚園・保育所】&#10;有形固定資産減価償却率"/>
        <xdr:cNvSpPr txBox="1"/>
      </xdr:nvSpPr>
      <xdr:spPr>
        <a:xfrm>
          <a:off x="14389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384"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128287</xdr:rowOff>
    </xdr:from>
    <xdr:ext cx="405111" cy="259045"/>
    <xdr:sp macro="" textlink="">
      <xdr:nvSpPr>
        <xdr:cNvPr id="385" name="n_1mainValue【認定こども園・幼稚園・保育所】&#10;有形固定資産減価償却率"/>
        <xdr:cNvSpPr txBox="1"/>
      </xdr:nvSpPr>
      <xdr:spPr>
        <a:xfrm>
          <a:off x="152660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151147</xdr:rowOff>
    </xdr:from>
    <xdr:ext cx="405111" cy="259045"/>
    <xdr:sp macro="" textlink="">
      <xdr:nvSpPr>
        <xdr:cNvPr id="386" name="n_2mainValue【認定こども園・幼稚園・保育所】&#10;有形固定資産減価償却率"/>
        <xdr:cNvSpPr txBox="1"/>
      </xdr:nvSpPr>
      <xdr:spPr>
        <a:xfrm>
          <a:off x="14389744"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7" name="正方形/長方形 3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8" name="正方形/長方形 3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9" name="正方形/長方形 3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0" name="正方形/長方形 3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1" name="正方形/長方形 3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2" name="正方形/長方形 3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3" name="正方形/長方形 3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4" name="正方形/長方形 3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5" name="テキスト ボックス 3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6" name="直線コネクタ 3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7" name="直線コネクタ 39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8" name="テキスト ボックス 39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9" name="直線コネクタ 39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0" name="テキスト ボックス 39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1" name="直線コネクタ 40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2" name="テキスト ボックス 40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3" name="直線コネクタ 40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04" name="テキスト ボックス 40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5" name="直線コネクタ 40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6" name="テキスト ボックス 40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7" name="直線コネクタ 40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8" name="テキスト ボックス 40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9" name="直線コネクタ 40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0" name="テキスト ボックス 40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35378</xdr:rowOff>
    </xdr:from>
    <xdr:to>
      <xdr:col>116</xdr:col>
      <xdr:colOff>62864</xdr:colOff>
      <xdr:row>41</xdr:row>
      <xdr:rowOff>90896</xdr:rowOff>
    </xdr:to>
    <xdr:cxnSp macro="">
      <xdr:nvCxnSpPr>
        <xdr:cNvPr id="412" name="直線コネクタ 411"/>
        <xdr:cNvCxnSpPr/>
      </xdr:nvCxnSpPr>
      <xdr:spPr>
        <a:xfrm flipV="1">
          <a:off x="22160864" y="569322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13" name="【認定こども園・幼稚園・保育所】&#10;一人当たり面積最小値テキスト"/>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14" name="直線コネクタ 413"/>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153505</xdr:rowOff>
    </xdr:from>
    <xdr:ext cx="469744" cy="259045"/>
    <xdr:sp macro="" textlink="">
      <xdr:nvSpPr>
        <xdr:cNvPr id="415" name="【認定こども園・幼稚園・保育所】&#10;一人当たり面積最大値テキスト"/>
        <xdr:cNvSpPr txBox="1"/>
      </xdr:nvSpPr>
      <xdr:spPr>
        <a:xfrm>
          <a:off x="22199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35378</xdr:rowOff>
    </xdr:from>
    <xdr:to>
      <xdr:col>116</xdr:col>
      <xdr:colOff>152400</xdr:colOff>
      <xdr:row>33</xdr:row>
      <xdr:rowOff>35378</xdr:rowOff>
    </xdr:to>
    <xdr:cxnSp macro="">
      <xdr:nvCxnSpPr>
        <xdr:cNvPr id="416" name="直線コネクタ 415"/>
        <xdr:cNvCxnSpPr/>
      </xdr:nvCxnSpPr>
      <xdr:spPr>
        <a:xfrm>
          <a:off x="22072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125021</xdr:rowOff>
    </xdr:from>
    <xdr:ext cx="469744" cy="259045"/>
    <xdr:sp macro="" textlink="">
      <xdr:nvSpPr>
        <xdr:cNvPr id="417" name="【認定こども園・幼稚園・保育所】&#10;一人当たり面積平均値テキスト"/>
        <xdr:cNvSpPr txBox="1"/>
      </xdr:nvSpPr>
      <xdr:spPr>
        <a:xfrm>
          <a:off x="22199600" y="6297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102144</xdr:rowOff>
    </xdr:from>
    <xdr:to>
      <xdr:col>116</xdr:col>
      <xdr:colOff>114300</xdr:colOff>
      <xdr:row>38</xdr:row>
      <xdr:rowOff>32294</xdr:rowOff>
    </xdr:to>
    <xdr:sp macro="" textlink="">
      <xdr:nvSpPr>
        <xdr:cNvPr id="418" name="フローチャート: 判断 417"/>
        <xdr:cNvSpPr/>
      </xdr:nvSpPr>
      <xdr:spPr>
        <a:xfrm>
          <a:off x="22110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89081</xdr:rowOff>
    </xdr:from>
    <xdr:to>
      <xdr:col>112</xdr:col>
      <xdr:colOff>38100</xdr:colOff>
      <xdr:row>38</xdr:row>
      <xdr:rowOff>19231</xdr:rowOff>
    </xdr:to>
    <xdr:sp macro="" textlink="">
      <xdr:nvSpPr>
        <xdr:cNvPr id="419" name="フローチャート: 判断 418"/>
        <xdr:cNvSpPr/>
      </xdr:nvSpPr>
      <xdr:spPr>
        <a:xfrm>
          <a:off x="2127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20" name="フローチャート: 判断 419"/>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21" name="フローチャート: 判断 420"/>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74385</xdr:rowOff>
    </xdr:from>
    <xdr:to>
      <xdr:col>116</xdr:col>
      <xdr:colOff>114300</xdr:colOff>
      <xdr:row>39</xdr:row>
      <xdr:rowOff>4535</xdr:rowOff>
    </xdr:to>
    <xdr:sp macro="" textlink="">
      <xdr:nvSpPr>
        <xdr:cNvPr id="427" name="楕円 426"/>
        <xdr:cNvSpPr/>
      </xdr:nvSpPr>
      <xdr:spPr>
        <a:xfrm>
          <a:off x="221107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52812</xdr:rowOff>
    </xdr:from>
    <xdr:ext cx="469744" cy="259045"/>
    <xdr:sp macro="" textlink="">
      <xdr:nvSpPr>
        <xdr:cNvPr id="428" name="【認定こども園・幼稚園・保育所】&#10;一人当たり面積該当値テキスト"/>
        <xdr:cNvSpPr txBox="1"/>
      </xdr:nvSpPr>
      <xdr:spPr>
        <a:xfrm>
          <a:off x="22199600" y="656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87449</xdr:rowOff>
    </xdr:from>
    <xdr:to>
      <xdr:col>112</xdr:col>
      <xdr:colOff>38100</xdr:colOff>
      <xdr:row>39</xdr:row>
      <xdr:rowOff>17599</xdr:rowOff>
    </xdr:to>
    <xdr:sp macro="" textlink="">
      <xdr:nvSpPr>
        <xdr:cNvPr id="429" name="楕円 428"/>
        <xdr:cNvSpPr/>
      </xdr:nvSpPr>
      <xdr:spPr>
        <a:xfrm>
          <a:off x="21272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125185</xdr:rowOff>
    </xdr:from>
    <xdr:to>
      <xdr:col>116</xdr:col>
      <xdr:colOff>63500</xdr:colOff>
      <xdr:row>38</xdr:row>
      <xdr:rowOff>138249</xdr:rowOff>
    </xdr:to>
    <xdr:cxnSp macro="">
      <xdr:nvCxnSpPr>
        <xdr:cNvPr id="430" name="直線コネクタ 429"/>
        <xdr:cNvCxnSpPr/>
      </xdr:nvCxnSpPr>
      <xdr:spPr>
        <a:xfrm flipV="1">
          <a:off x="21323300" y="6640285"/>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100512</xdr:rowOff>
    </xdr:from>
    <xdr:to>
      <xdr:col>107</xdr:col>
      <xdr:colOff>101600</xdr:colOff>
      <xdr:row>39</xdr:row>
      <xdr:rowOff>30662</xdr:rowOff>
    </xdr:to>
    <xdr:sp macro="" textlink="">
      <xdr:nvSpPr>
        <xdr:cNvPr id="431" name="楕円 430"/>
        <xdr:cNvSpPr/>
      </xdr:nvSpPr>
      <xdr:spPr>
        <a:xfrm>
          <a:off x="20383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138249</xdr:rowOff>
    </xdr:from>
    <xdr:to>
      <xdr:col>111</xdr:col>
      <xdr:colOff>177800</xdr:colOff>
      <xdr:row>38</xdr:row>
      <xdr:rowOff>151312</xdr:rowOff>
    </xdr:to>
    <xdr:cxnSp macro="">
      <xdr:nvCxnSpPr>
        <xdr:cNvPr id="432" name="直線コネクタ 431"/>
        <xdr:cNvCxnSpPr/>
      </xdr:nvCxnSpPr>
      <xdr:spPr>
        <a:xfrm flipV="1">
          <a:off x="20434300" y="66533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35758</xdr:rowOff>
    </xdr:from>
    <xdr:ext cx="469744" cy="259045"/>
    <xdr:sp macro="" textlink="">
      <xdr:nvSpPr>
        <xdr:cNvPr id="433" name="n_1aveValue【認定こども園・幼稚園・保育所】&#10;一人当たり面積"/>
        <xdr:cNvSpPr txBox="1"/>
      </xdr:nvSpPr>
      <xdr:spPr>
        <a:xfrm>
          <a:off x="210757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34"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35" name="n_3ave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8726</xdr:rowOff>
    </xdr:from>
    <xdr:ext cx="469744" cy="259045"/>
    <xdr:sp macro="" textlink="">
      <xdr:nvSpPr>
        <xdr:cNvPr id="436" name="n_1mainValue【認定こども園・幼稚園・保育所】&#10;一人当たり面積"/>
        <xdr:cNvSpPr txBox="1"/>
      </xdr:nvSpPr>
      <xdr:spPr>
        <a:xfrm>
          <a:off x="21075727" y="669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21789</xdr:rowOff>
    </xdr:from>
    <xdr:ext cx="469744" cy="259045"/>
    <xdr:sp macro="" textlink="">
      <xdr:nvSpPr>
        <xdr:cNvPr id="437" name="n_2mainValue【認定こども園・幼稚園・保育所】&#10;一人当たり面積"/>
        <xdr:cNvSpPr txBox="1"/>
      </xdr:nvSpPr>
      <xdr:spPr>
        <a:xfrm>
          <a:off x="20199427" y="670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8" name="正方形/長方形 4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9" name="正方形/長方形 43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0" name="正方形/長方形 43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1" name="正方形/長方形 44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2" name="正方形/長方形 44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3" name="正方形/長方形 44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4" name="正方形/長方形 44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5" name="正方形/長方形 44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6" name="テキスト ボックス 44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7" name="直線コネクタ 44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8" name="テキスト ボックス 44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9" name="直線コネクタ 44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0" name="テキスト ボックス 44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1" name="直線コネクタ 45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2" name="テキスト ボックス 45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3" name="直線コネクタ 45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4" name="テキスト ボックス 45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5" name="直線コネクタ 45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6" name="テキスト ボックス 45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7" name="直線コネクタ 45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8" name="テキスト ボックス 45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9" name="直線コネクタ 45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0" name="テキスト ボックス 45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1" name="直線コネクタ 46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2" name="テキスト ボックス 46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114300</xdr:rowOff>
    </xdr:to>
    <xdr:cxnSp macro="">
      <xdr:nvCxnSpPr>
        <xdr:cNvPr id="464" name="直線コネクタ 463"/>
        <xdr:cNvCxnSpPr/>
      </xdr:nvCxnSpPr>
      <xdr:spPr>
        <a:xfrm flipV="1">
          <a:off x="16318864" y="9653451"/>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465" name="【学校施設】&#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466" name="直線コネクタ 465"/>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467" name="【学校施設】&#10;有形固定資産減価償却率最大値テキスト"/>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468" name="直線コネクタ 467"/>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89643</xdr:rowOff>
    </xdr:from>
    <xdr:ext cx="405111" cy="259045"/>
    <xdr:sp macro="" textlink="">
      <xdr:nvSpPr>
        <xdr:cNvPr id="469" name="【学校施設】&#10;有形固定資産減価償却率平均値テキスト"/>
        <xdr:cNvSpPr txBox="1"/>
      </xdr:nvSpPr>
      <xdr:spPr>
        <a:xfrm>
          <a:off x="16357600" y="1020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66766</xdr:rowOff>
    </xdr:from>
    <xdr:to>
      <xdr:col>85</xdr:col>
      <xdr:colOff>177800</xdr:colOff>
      <xdr:row>60</xdr:row>
      <xdr:rowOff>168366</xdr:rowOff>
    </xdr:to>
    <xdr:sp macro="" textlink="">
      <xdr:nvSpPr>
        <xdr:cNvPr id="470" name="フローチャート: 判断 469"/>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471" name="フローチャート: 判断 470"/>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168003</xdr:rowOff>
    </xdr:from>
    <xdr:to>
      <xdr:col>76</xdr:col>
      <xdr:colOff>165100</xdr:colOff>
      <xdr:row>61</xdr:row>
      <xdr:rowOff>98153</xdr:rowOff>
    </xdr:to>
    <xdr:sp macro="" textlink="">
      <xdr:nvSpPr>
        <xdr:cNvPr id="472" name="フローチャート: 判断 471"/>
        <xdr:cNvSpPr/>
      </xdr:nvSpPr>
      <xdr:spPr>
        <a:xfrm>
          <a:off x="14541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21046</xdr:rowOff>
    </xdr:from>
    <xdr:to>
      <xdr:col>72</xdr:col>
      <xdr:colOff>38100</xdr:colOff>
      <xdr:row>60</xdr:row>
      <xdr:rowOff>122646</xdr:rowOff>
    </xdr:to>
    <xdr:sp macro="" textlink="">
      <xdr:nvSpPr>
        <xdr:cNvPr id="473" name="フローチャート: 判断 472"/>
        <xdr:cNvSpPr/>
      </xdr:nvSpPr>
      <xdr:spPr>
        <a:xfrm>
          <a:off x="13652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4" name="テキスト ボックス 47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5" name="テキスト ボックス 47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6" name="テキスト ボックス 47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7" name="テキスト ボックス 47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8" name="テキスト ボックス 47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107587</xdr:rowOff>
    </xdr:from>
    <xdr:to>
      <xdr:col>85</xdr:col>
      <xdr:colOff>177800</xdr:colOff>
      <xdr:row>62</xdr:row>
      <xdr:rowOff>37737</xdr:rowOff>
    </xdr:to>
    <xdr:sp macro="" textlink="">
      <xdr:nvSpPr>
        <xdr:cNvPr id="479" name="楕円 478"/>
        <xdr:cNvSpPr/>
      </xdr:nvSpPr>
      <xdr:spPr>
        <a:xfrm>
          <a:off x="162687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86014</xdr:rowOff>
    </xdr:from>
    <xdr:ext cx="405111" cy="259045"/>
    <xdr:sp macro="" textlink="">
      <xdr:nvSpPr>
        <xdr:cNvPr id="480" name="【学校施設】&#10;有形固定資産減価償却率該当値テキスト"/>
        <xdr:cNvSpPr txBox="1"/>
      </xdr:nvSpPr>
      <xdr:spPr>
        <a:xfrm>
          <a:off x="16357600"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101056</xdr:rowOff>
    </xdr:from>
    <xdr:to>
      <xdr:col>81</xdr:col>
      <xdr:colOff>101600</xdr:colOff>
      <xdr:row>62</xdr:row>
      <xdr:rowOff>31206</xdr:rowOff>
    </xdr:to>
    <xdr:sp macro="" textlink="">
      <xdr:nvSpPr>
        <xdr:cNvPr id="481" name="楕円 480"/>
        <xdr:cNvSpPr/>
      </xdr:nvSpPr>
      <xdr:spPr>
        <a:xfrm>
          <a:off x="15430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151856</xdr:rowOff>
    </xdr:from>
    <xdr:to>
      <xdr:col>85</xdr:col>
      <xdr:colOff>127000</xdr:colOff>
      <xdr:row>61</xdr:row>
      <xdr:rowOff>158387</xdr:rowOff>
    </xdr:to>
    <xdr:cxnSp macro="">
      <xdr:nvCxnSpPr>
        <xdr:cNvPr id="482" name="直線コネクタ 481"/>
        <xdr:cNvCxnSpPr/>
      </xdr:nvCxnSpPr>
      <xdr:spPr>
        <a:xfrm>
          <a:off x="15481300" y="106103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4717</xdr:rowOff>
    </xdr:from>
    <xdr:to>
      <xdr:col>76</xdr:col>
      <xdr:colOff>165100</xdr:colOff>
      <xdr:row>62</xdr:row>
      <xdr:rowOff>106317</xdr:rowOff>
    </xdr:to>
    <xdr:sp macro="" textlink="">
      <xdr:nvSpPr>
        <xdr:cNvPr id="483" name="楕円 482"/>
        <xdr:cNvSpPr/>
      </xdr:nvSpPr>
      <xdr:spPr>
        <a:xfrm>
          <a:off x="14541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151856</xdr:rowOff>
    </xdr:from>
    <xdr:to>
      <xdr:col>81</xdr:col>
      <xdr:colOff>50800</xdr:colOff>
      <xdr:row>62</xdr:row>
      <xdr:rowOff>55517</xdr:rowOff>
    </xdr:to>
    <xdr:cxnSp macro="">
      <xdr:nvCxnSpPr>
        <xdr:cNvPr id="484" name="直線コネクタ 483"/>
        <xdr:cNvCxnSpPr/>
      </xdr:nvCxnSpPr>
      <xdr:spPr>
        <a:xfrm flipV="1">
          <a:off x="14592300" y="1061030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485" name="n_1aveValue【学校施設】&#10;有形固定資産減価償却率"/>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114680</xdr:rowOff>
    </xdr:from>
    <xdr:ext cx="405111" cy="259045"/>
    <xdr:sp macro="" textlink="">
      <xdr:nvSpPr>
        <xdr:cNvPr id="486" name="n_2aveValue【学校施設】&#10;有形固定資産減価償却率"/>
        <xdr:cNvSpPr txBox="1"/>
      </xdr:nvSpPr>
      <xdr:spPr>
        <a:xfrm>
          <a:off x="14389744" y="1023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139173</xdr:rowOff>
    </xdr:from>
    <xdr:ext cx="405111" cy="259045"/>
    <xdr:sp macro="" textlink="">
      <xdr:nvSpPr>
        <xdr:cNvPr id="487" name="n_3aveValue【学校施設】&#10;有形固定資産減価償却率"/>
        <xdr:cNvSpPr txBox="1"/>
      </xdr:nvSpPr>
      <xdr:spPr>
        <a:xfrm>
          <a:off x="13500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22333</xdr:rowOff>
    </xdr:from>
    <xdr:ext cx="405111" cy="259045"/>
    <xdr:sp macro="" textlink="">
      <xdr:nvSpPr>
        <xdr:cNvPr id="488" name="n_1mainValue【学校施設】&#10;有形固定資産減価償却率"/>
        <xdr:cNvSpPr txBox="1"/>
      </xdr:nvSpPr>
      <xdr:spPr>
        <a:xfrm>
          <a:off x="152660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97444</xdr:rowOff>
    </xdr:from>
    <xdr:ext cx="405111" cy="259045"/>
    <xdr:sp macro="" textlink="">
      <xdr:nvSpPr>
        <xdr:cNvPr id="489" name="n_2mainValue【学校施設】&#10;有形固定資産減価償却率"/>
        <xdr:cNvSpPr txBox="1"/>
      </xdr:nvSpPr>
      <xdr:spPr>
        <a:xfrm>
          <a:off x="143897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0" name="正方形/長方形 4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1" name="正方形/長方形 4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2" name="正方形/長方形 4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3" name="正方形/長方形 4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4" name="正方形/長方形 4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5" name="正方形/長方形 4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6" name="正方形/長方形 4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7" name="正方形/長方形 49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8" name="テキスト ボックス 4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9" name="直線コネクタ 4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0" name="テキスト ボックス 49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1" name="直線コネクタ 50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2" name="テキスト ボックス 50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3" name="直線コネクタ 50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4" name="テキスト ボックス 50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5" name="直線コネクタ 50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6" name="テキスト ボックス 50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7" name="直線コネクタ 50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8" name="テキスト ボックス 50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9" name="直線コネクタ 5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0" name="テキスト ボックス 5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164135</xdr:rowOff>
    </xdr:from>
    <xdr:to>
      <xdr:col>116</xdr:col>
      <xdr:colOff>62864</xdr:colOff>
      <xdr:row>64</xdr:row>
      <xdr:rowOff>75895</xdr:rowOff>
    </xdr:to>
    <xdr:cxnSp macro="">
      <xdr:nvCxnSpPr>
        <xdr:cNvPr id="512" name="直線コネクタ 511"/>
        <xdr:cNvCxnSpPr/>
      </xdr:nvCxnSpPr>
      <xdr:spPr>
        <a:xfrm flipV="1">
          <a:off x="22160864" y="9593885"/>
          <a:ext cx="0" cy="14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79722</xdr:rowOff>
    </xdr:from>
    <xdr:ext cx="469744" cy="259045"/>
    <xdr:sp macro="" textlink="">
      <xdr:nvSpPr>
        <xdr:cNvPr id="513" name="【学校施設】&#10;一人当たり面積最小値テキスト"/>
        <xdr:cNvSpPr txBox="1"/>
      </xdr:nvSpPr>
      <xdr:spPr>
        <a:xfrm>
          <a:off x="22199600" y="1105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75895</xdr:rowOff>
    </xdr:from>
    <xdr:to>
      <xdr:col>116</xdr:col>
      <xdr:colOff>152400</xdr:colOff>
      <xdr:row>64</xdr:row>
      <xdr:rowOff>75895</xdr:rowOff>
    </xdr:to>
    <xdr:cxnSp macro="">
      <xdr:nvCxnSpPr>
        <xdr:cNvPr id="514" name="直線コネクタ 513"/>
        <xdr:cNvCxnSpPr/>
      </xdr:nvCxnSpPr>
      <xdr:spPr>
        <a:xfrm>
          <a:off x="22072600" y="1104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110812</xdr:rowOff>
    </xdr:from>
    <xdr:ext cx="469744" cy="259045"/>
    <xdr:sp macro="" textlink="">
      <xdr:nvSpPr>
        <xdr:cNvPr id="515" name="【学校施設】&#10;一人当たり面積最大値テキスト"/>
        <xdr:cNvSpPr txBox="1"/>
      </xdr:nvSpPr>
      <xdr:spPr>
        <a:xfrm>
          <a:off x="22199600" y="936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164135</xdr:rowOff>
    </xdr:from>
    <xdr:to>
      <xdr:col>116</xdr:col>
      <xdr:colOff>152400</xdr:colOff>
      <xdr:row>55</xdr:row>
      <xdr:rowOff>164135</xdr:rowOff>
    </xdr:to>
    <xdr:cxnSp macro="">
      <xdr:nvCxnSpPr>
        <xdr:cNvPr id="516" name="直線コネクタ 515"/>
        <xdr:cNvCxnSpPr/>
      </xdr:nvCxnSpPr>
      <xdr:spPr>
        <a:xfrm>
          <a:off x="22072600" y="959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159885</xdr:rowOff>
    </xdr:from>
    <xdr:ext cx="469744" cy="259045"/>
    <xdr:sp macro="" textlink="">
      <xdr:nvSpPr>
        <xdr:cNvPr id="517" name="【学校施設】&#10;一人当たり面積平均値テキスト"/>
        <xdr:cNvSpPr txBox="1"/>
      </xdr:nvSpPr>
      <xdr:spPr>
        <a:xfrm>
          <a:off x="22199600" y="10446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10008</xdr:rowOff>
    </xdr:from>
    <xdr:to>
      <xdr:col>116</xdr:col>
      <xdr:colOff>114300</xdr:colOff>
      <xdr:row>61</xdr:row>
      <xdr:rowOff>111608</xdr:rowOff>
    </xdr:to>
    <xdr:sp macro="" textlink="">
      <xdr:nvSpPr>
        <xdr:cNvPr id="518" name="フローチャート: 判断 517"/>
        <xdr:cNvSpPr/>
      </xdr:nvSpPr>
      <xdr:spPr>
        <a:xfrm>
          <a:off x="22110700" y="1046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36068</xdr:rowOff>
    </xdr:from>
    <xdr:to>
      <xdr:col>112</xdr:col>
      <xdr:colOff>38100</xdr:colOff>
      <xdr:row>60</xdr:row>
      <xdr:rowOff>137668</xdr:rowOff>
    </xdr:to>
    <xdr:sp macro="" textlink="">
      <xdr:nvSpPr>
        <xdr:cNvPr id="519" name="フローチャート: 判断 518"/>
        <xdr:cNvSpPr/>
      </xdr:nvSpPr>
      <xdr:spPr>
        <a:xfrm>
          <a:off x="21272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118821</xdr:rowOff>
    </xdr:from>
    <xdr:to>
      <xdr:col>107</xdr:col>
      <xdr:colOff>101600</xdr:colOff>
      <xdr:row>62</xdr:row>
      <xdr:rowOff>48971</xdr:rowOff>
    </xdr:to>
    <xdr:sp macro="" textlink="">
      <xdr:nvSpPr>
        <xdr:cNvPr id="520" name="フローチャート: 判断 519"/>
        <xdr:cNvSpPr/>
      </xdr:nvSpPr>
      <xdr:spPr>
        <a:xfrm>
          <a:off x="20383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51613</xdr:rowOff>
    </xdr:from>
    <xdr:to>
      <xdr:col>102</xdr:col>
      <xdr:colOff>165100</xdr:colOff>
      <xdr:row>62</xdr:row>
      <xdr:rowOff>153213</xdr:rowOff>
    </xdr:to>
    <xdr:sp macro="" textlink="">
      <xdr:nvSpPr>
        <xdr:cNvPr id="521" name="フローチャート: 判断 520"/>
        <xdr:cNvSpPr/>
      </xdr:nvSpPr>
      <xdr:spPr>
        <a:xfrm>
          <a:off x="19494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2" name="テキスト ボックス 5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57099</xdr:rowOff>
    </xdr:from>
    <xdr:to>
      <xdr:col>116</xdr:col>
      <xdr:colOff>114300</xdr:colOff>
      <xdr:row>60</xdr:row>
      <xdr:rowOff>158699</xdr:rowOff>
    </xdr:to>
    <xdr:sp macro="" textlink="">
      <xdr:nvSpPr>
        <xdr:cNvPr id="527" name="楕円 526"/>
        <xdr:cNvSpPr/>
      </xdr:nvSpPr>
      <xdr:spPr>
        <a:xfrm>
          <a:off x="22110700" y="1034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79976</xdr:rowOff>
    </xdr:from>
    <xdr:ext cx="469744" cy="259045"/>
    <xdr:sp macro="" textlink="">
      <xdr:nvSpPr>
        <xdr:cNvPr id="528" name="【学校施設】&#10;一人当たり面積該当値テキスト"/>
        <xdr:cNvSpPr txBox="1"/>
      </xdr:nvSpPr>
      <xdr:spPr>
        <a:xfrm>
          <a:off x="22199600" y="101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122021</xdr:rowOff>
    </xdr:from>
    <xdr:to>
      <xdr:col>112</xdr:col>
      <xdr:colOff>38100</xdr:colOff>
      <xdr:row>59</xdr:row>
      <xdr:rowOff>52171</xdr:rowOff>
    </xdr:to>
    <xdr:sp macro="" textlink="">
      <xdr:nvSpPr>
        <xdr:cNvPr id="529" name="楕円 528"/>
        <xdr:cNvSpPr/>
      </xdr:nvSpPr>
      <xdr:spPr>
        <a:xfrm>
          <a:off x="21272500" y="100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1371</xdr:rowOff>
    </xdr:from>
    <xdr:to>
      <xdr:col>116</xdr:col>
      <xdr:colOff>63500</xdr:colOff>
      <xdr:row>60</xdr:row>
      <xdr:rowOff>107899</xdr:rowOff>
    </xdr:to>
    <xdr:cxnSp macro="">
      <xdr:nvCxnSpPr>
        <xdr:cNvPr id="530" name="直線コネクタ 529"/>
        <xdr:cNvCxnSpPr/>
      </xdr:nvCxnSpPr>
      <xdr:spPr>
        <a:xfrm>
          <a:off x="21323300" y="10116921"/>
          <a:ext cx="838200" cy="27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163170</xdr:rowOff>
    </xdr:from>
    <xdr:to>
      <xdr:col>107</xdr:col>
      <xdr:colOff>101600</xdr:colOff>
      <xdr:row>57</xdr:row>
      <xdr:rowOff>93320</xdr:rowOff>
    </xdr:to>
    <xdr:sp macro="" textlink="">
      <xdr:nvSpPr>
        <xdr:cNvPr id="531" name="楕円 530"/>
        <xdr:cNvSpPr/>
      </xdr:nvSpPr>
      <xdr:spPr>
        <a:xfrm>
          <a:off x="20383500" y="97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42520</xdr:rowOff>
    </xdr:from>
    <xdr:to>
      <xdr:col>111</xdr:col>
      <xdr:colOff>177800</xdr:colOff>
      <xdr:row>59</xdr:row>
      <xdr:rowOff>1371</xdr:rowOff>
    </xdr:to>
    <xdr:cxnSp macro="">
      <xdr:nvCxnSpPr>
        <xdr:cNvPr id="532" name="直線コネクタ 531"/>
        <xdr:cNvCxnSpPr/>
      </xdr:nvCxnSpPr>
      <xdr:spPr>
        <a:xfrm>
          <a:off x="20434300" y="9815170"/>
          <a:ext cx="889000" cy="30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128795</xdr:rowOff>
    </xdr:from>
    <xdr:ext cx="469744" cy="259045"/>
    <xdr:sp macro="" textlink="">
      <xdr:nvSpPr>
        <xdr:cNvPr id="533" name="n_1aveValue【学校施設】&#10;一人当たり面積"/>
        <xdr:cNvSpPr txBox="1"/>
      </xdr:nvSpPr>
      <xdr:spPr>
        <a:xfrm>
          <a:off x="21075727" y="1041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40098</xdr:rowOff>
    </xdr:from>
    <xdr:ext cx="469744" cy="259045"/>
    <xdr:sp macro="" textlink="">
      <xdr:nvSpPr>
        <xdr:cNvPr id="534" name="n_2aveValue【学校施設】&#10;一人当たり面積"/>
        <xdr:cNvSpPr txBox="1"/>
      </xdr:nvSpPr>
      <xdr:spPr>
        <a:xfrm>
          <a:off x="20199427" y="1066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169740</xdr:rowOff>
    </xdr:from>
    <xdr:ext cx="469744" cy="259045"/>
    <xdr:sp macro="" textlink="">
      <xdr:nvSpPr>
        <xdr:cNvPr id="535" name="n_3aveValue【学校施設】&#10;一人当たり面積"/>
        <xdr:cNvSpPr txBox="1"/>
      </xdr:nvSpPr>
      <xdr:spPr>
        <a:xfrm>
          <a:off x="19310427" y="1045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68698</xdr:rowOff>
    </xdr:from>
    <xdr:ext cx="469744" cy="259045"/>
    <xdr:sp macro="" textlink="">
      <xdr:nvSpPr>
        <xdr:cNvPr id="536" name="n_1mainValue【学校施設】&#10;一人当たり面積"/>
        <xdr:cNvSpPr txBox="1"/>
      </xdr:nvSpPr>
      <xdr:spPr>
        <a:xfrm>
          <a:off x="21075727" y="98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109847</xdr:rowOff>
    </xdr:from>
    <xdr:ext cx="469744" cy="259045"/>
    <xdr:sp macro="" textlink="">
      <xdr:nvSpPr>
        <xdr:cNvPr id="537" name="n_2mainValue【学校施設】&#10;一人当たり面積"/>
        <xdr:cNvSpPr txBox="1"/>
      </xdr:nvSpPr>
      <xdr:spPr>
        <a:xfrm>
          <a:off x="20199427" y="953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8" name="正方形/長方形 5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9" name="正方形/長方形 5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0" name="正方形/長方形 5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1" name="正方形/長方形 5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2" name="正方形/長方形 5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3" name="正方形/長方形 5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4" name="正方形/長方形 5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正方形/長方形 54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6" name="正方形/長方形 5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7" name="正方形/長方形 5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8" name="正方形/長方形 5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9" name="正方形/長方形 5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0" name="正方形/長方形 5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1" name="正方形/長方形 5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2" name="正方形/長方形 5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3" name="正方形/長方形 55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4" name="正方形/長方形 5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5" name="正方形/長方形 5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6" name="正方形/長方形 5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7" name="正方形/長方形 5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8" name="正方形/長方形 5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9" name="正方形/長方形 5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0" name="正方形/長方形 5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正方形/長方形 5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2" name="テキスト ボックス 5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3" name="直線コネクタ 5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64" name="テキスト ボックス 56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65" name="直線コネクタ 56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66" name="テキスト ボックス 56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67" name="直線コネクタ 56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68" name="テキスト ボックス 56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69" name="直線コネクタ 56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70" name="テキスト ボックス 56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71" name="直線コネクタ 57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72" name="テキスト ボックス 57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3" name="直線コネクタ 5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4" name="テキスト ボックス 5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131063</xdr:rowOff>
    </xdr:to>
    <xdr:cxnSp macro="">
      <xdr:nvCxnSpPr>
        <xdr:cNvPr id="576" name="直線コネクタ 575"/>
        <xdr:cNvCxnSpPr/>
      </xdr:nvCxnSpPr>
      <xdr:spPr>
        <a:xfrm flipV="1">
          <a:off x="16318864" y="17221200"/>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134890</xdr:rowOff>
    </xdr:from>
    <xdr:ext cx="405111" cy="259045"/>
    <xdr:sp macro="" textlink="">
      <xdr:nvSpPr>
        <xdr:cNvPr id="577" name="【公民館】&#10;有形固定資産減価償却率最小値テキスト"/>
        <xdr:cNvSpPr txBox="1"/>
      </xdr:nvSpPr>
      <xdr:spPr>
        <a:xfrm>
          <a:off x="16357600" y="1865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131063</xdr:rowOff>
    </xdr:from>
    <xdr:to>
      <xdr:col>86</xdr:col>
      <xdr:colOff>25400</xdr:colOff>
      <xdr:row>108</xdr:row>
      <xdr:rowOff>131063</xdr:rowOff>
    </xdr:to>
    <xdr:cxnSp macro="">
      <xdr:nvCxnSpPr>
        <xdr:cNvPr id="578" name="直線コネクタ 577"/>
        <xdr:cNvCxnSpPr/>
      </xdr:nvCxnSpPr>
      <xdr:spPr>
        <a:xfrm>
          <a:off x="16230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79"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80" name="直線コネクタ 57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47262</xdr:rowOff>
    </xdr:from>
    <xdr:ext cx="405111" cy="259045"/>
    <xdr:sp macro="" textlink="">
      <xdr:nvSpPr>
        <xdr:cNvPr id="581" name="【公民館】&#10;有形固定資産減価償却率平均値テキスト"/>
        <xdr:cNvSpPr txBox="1"/>
      </xdr:nvSpPr>
      <xdr:spPr>
        <a:xfrm>
          <a:off x="16357600" y="1787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68835</xdr:rowOff>
    </xdr:from>
    <xdr:to>
      <xdr:col>85</xdr:col>
      <xdr:colOff>177800</xdr:colOff>
      <xdr:row>104</xdr:row>
      <xdr:rowOff>170435</xdr:rowOff>
    </xdr:to>
    <xdr:sp macro="" textlink="">
      <xdr:nvSpPr>
        <xdr:cNvPr id="582" name="フローチャート: 判断 581"/>
        <xdr:cNvSpPr/>
      </xdr:nvSpPr>
      <xdr:spPr>
        <a:xfrm>
          <a:off x="162687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87122</xdr:rowOff>
    </xdr:from>
    <xdr:to>
      <xdr:col>81</xdr:col>
      <xdr:colOff>101600</xdr:colOff>
      <xdr:row>105</xdr:row>
      <xdr:rowOff>17272</xdr:rowOff>
    </xdr:to>
    <xdr:sp macro="" textlink="">
      <xdr:nvSpPr>
        <xdr:cNvPr id="583" name="フローチャート: 判断 582"/>
        <xdr:cNvSpPr/>
      </xdr:nvSpPr>
      <xdr:spPr>
        <a:xfrm>
          <a:off x="15430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169418</xdr:rowOff>
    </xdr:from>
    <xdr:to>
      <xdr:col>76</xdr:col>
      <xdr:colOff>165100</xdr:colOff>
      <xdr:row>105</xdr:row>
      <xdr:rowOff>99568</xdr:rowOff>
    </xdr:to>
    <xdr:sp macro="" textlink="">
      <xdr:nvSpPr>
        <xdr:cNvPr id="584" name="フローチャート: 判断 583"/>
        <xdr:cNvSpPr/>
      </xdr:nvSpPr>
      <xdr:spPr>
        <a:xfrm>
          <a:off x="14541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123698</xdr:rowOff>
    </xdr:from>
    <xdr:to>
      <xdr:col>72</xdr:col>
      <xdr:colOff>38100</xdr:colOff>
      <xdr:row>105</xdr:row>
      <xdr:rowOff>53848</xdr:rowOff>
    </xdr:to>
    <xdr:sp macro="" textlink="">
      <xdr:nvSpPr>
        <xdr:cNvPr id="585" name="フローチャート: 判断 584"/>
        <xdr:cNvSpPr/>
      </xdr:nvSpPr>
      <xdr:spPr>
        <a:xfrm>
          <a:off x="13652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6" name="テキスト ボックス 5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7" name="テキスト ボックス 5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8" name="テキスト ボックス 5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9" name="テキスト ボックス 5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0" name="テキスト ボックス 5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25400</xdr:rowOff>
    </xdr:from>
    <xdr:to>
      <xdr:col>85</xdr:col>
      <xdr:colOff>177800</xdr:colOff>
      <xdr:row>100</xdr:row>
      <xdr:rowOff>127000</xdr:rowOff>
    </xdr:to>
    <xdr:sp macro="" textlink="">
      <xdr:nvSpPr>
        <xdr:cNvPr id="591" name="楕円 590"/>
        <xdr:cNvSpPr/>
      </xdr:nvSpPr>
      <xdr:spPr>
        <a:xfrm>
          <a:off x="16268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149877</xdr:rowOff>
    </xdr:from>
    <xdr:ext cx="469744" cy="259045"/>
    <xdr:sp macro="" textlink="">
      <xdr:nvSpPr>
        <xdr:cNvPr id="592" name="【公民館】&#10;有形固定資産減価償却率該当値テキスト"/>
        <xdr:cNvSpPr txBox="1"/>
      </xdr:nvSpPr>
      <xdr:spPr>
        <a:xfrm>
          <a:off x="16357600"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25400</xdr:rowOff>
    </xdr:from>
    <xdr:to>
      <xdr:col>81</xdr:col>
      <xdr:colOff>101600</xdr:colOff>
      <xdr:row>100</xdr:row>
      <xdr:rowOff>127000</xdr:rowOff>
    </xdr:to>
    <xdr:sp macro="" textlink="">
      <xdr:nvSpPr>
        <xdr:cNvPr id="593" name="楕円 592"/>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76200</xdr:rowOff>
    </xdr:from>
    <xdr:to>
      <xdr:col>85</xdr:col>
      <xdr:colOff>127000</xdr:colOff>
      <xdr:row>100</xdr:row>
      <xdr:rowOff>76200</xdr:rowOff>
    </xdr:to>
    <xdr:cxnSp macro="">
      <xdr:nvCxnSpPr>
        <xdr:cNvPr id="594" name="直線コネクタ 593"/>
        <xdr:cNvCxnSpPr/>
      </xdr:nvCxnSpPr>
      <xdr:spPr>
        <a:xfrm>
          <a:off x="15481300" y="1722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48261</xdr:rowOff>
    </xdr:from>
    <xdr:to>
      <xdr:col>76</xdr:col>
      <xdr:colOff>165100</xdr:colOff>
      <xdr:row>100</xdr:row>
      <xdr:rowOff>149861</xdr:rowOff>
    </xdr:to>
    <xdr:sp macro="" textlink="">
      <xdr:nvSpPr>
        <xdr:cNvPr id="595" name="楕円 594"/>
        <xdr:cNvSpPr/>
      </xdr:nvSpPr>
      <xdr:spPr>
        <a:xfrm>
          <a:off x="14541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76200</xdr:rowOff>
    </xdr:from>
    <xdr:to>
      <xdr:col>81</xdr:col>
      <xdr:colOff>50800</xdr:colOff>
      <xdr:row>100</xdr:row>
      <xdr:rowOff>99061</xdr:rowOff>
    </xdr:to>
    <xdr:cxnSp macro="">
      <xdr:nvCxnSpPr>
        <xdr:cNvPr id="596" name="直線コネクタ 595"/>
        <xdr:cNvCxnSpPr/>
      </xdr:nvCxnSpPr>
      <xdr:spPr>
        <a:xfrm flipV="1">
          <a:off x="14592300" y="17221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8399</xdr:rowOff>
    </xdr:from>
    <xdr:ext cx="405111" cy="259045"/>
    <xdr:sp macro="" textlink="">
      <xdr:nvSpPr>
        <xdr:cNvPr id="597" name="n_1aveValue【公民館】&#10;有形固定資産減価償却率"/>
        <xdr:cNvSpPr txBox="1"/>
      </xdr:nvSpPr>
      <xdr:spPr>
        <a:xfrm>
          <a:off x="15266044" y="1801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90695</xdr:rowOff>
    </xdr:from>
    <xdr:ext cx="405111" cy="259045"/>
    <xdr:sp macro="" textlink="">
      <xdr:nvSpPr>
        <xdr:cNvPr id="598" name="n_2aveValue【公民館】&#10;有形固定資産減価償却率"/>
        <xdr:cNvSpPr txBox="1"/>
      </xdr:nvSpPr>
      <xdr:spPr>
        <a:xfrm>
          <a:off x="143897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70375</xdr:rowOff>
    </xdr:from>
    <xdr:ext cx="405111" cy="259045"/>
    <xdr:sp macro="" textlink="">
      <xdr:nvSpPr>
        <xdr:cNvPr id="599" name="n_3aveValue【公民館】&#10;有形固定資産減価償却率"/>
        <xdr:cNvSpPr txBox="1"/>
      </xdr:nvSpPr>
      <xdr:spPr>
        <a:xfrm>
          <a:off x="13500744" y="1772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143527</xdr:rowOff>
    </xdr:from>
    <xdr:ext cx="469744" cy="259045"/>
    <xdr:sp macro="" textlink="">
      <xdr:nvSpPr>
        <xdr:cNvPr id="600" name="n_1mainValue【公民館】&#10;有形固定資産減価償却率"/>
        <xdr:cNvSpPr txBox="1"/>
      </xdr:nvSpPr>
      <xdr:spPr>
        <a:xfrm>
          <a:off x="15233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166388</xdr:rowOff>
    </xdr:from>
    <xdr:ext cx="405111" cy="259045"/>
    <xdr:sp macro="" textlink="">
      <xdr:nvSpPr>
        <xdr:cNvPr id="601" name="n_2mainValue【公民館】&#10;有形固定資産減価償却率"/>
        <xdr:cNvSpPr txBox="1"/>
      </xdr:nvSpPr>
      <xdr:spPr>
        <a:xfrm>
          <a:off x="14389744" y="1696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0" name="テキスト ボックス 6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1" name="直線コネクタ 6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2" name="直線コネクタ 6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3" name="テキスト ボックス 6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4" name="直線コネクタ 6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5" name="テキスト ボックス 6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6" name="直線コネクタ 6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7" name="テキスト ボックス 6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8" name="直線コネクタ 6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9" name="テキスト ボックス 6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0" name="直線コネクタ 6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1" name="テキスト ボックス 6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2" name="直線コネクタ 6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3" name="テキスト ボックス 6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4" name="直線コネクタ 6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5" name="テキスト ボックス 6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169818</xdr:rowOff>
    </xdr:from>
    <xdr:to>
      <xdr:col>116</xdr:col>
      <xdr:colOff>62864</xdr:colOff>
      <xdr:row>108</xdr:row>
      <xdr:rowOff>126274</xdr:rowOff>
    </xdr:to>
    <xdr:cxnSp macro="">
      <xdr:nvCxnSpPr>
        <xdr:cNvPr id="627" name="直線コネクタ 626"/>
        <xdr:cNvCxnSpPr/>
      </xdr:nvCxnSpPr>
      <xdr:spPr>
        <a:xfrm flipV="1">
          <a:off x="22160864" y="17314818"/>
          <a:ext cx="0" cy="1328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130101</xdr:rowOff>
    </xdr:from>
    <xdr:ext cx="469744" cy="259045"/>
    <xdr:sp macro="" textlink="">
      <xdr:nvSpPr>
        <xdr:cNvPr id="628" name="【公民館】&#10;一人当たり面積最小値テキスト"/>
        <xdr:cNvSpPr txBox="1"/>
      </xdr:nvSpPr>
      <xdr:spPr>
        <a:xfrm>
          <a:off x="22199600" y="186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126274</xdr:rowOff>
    </xdr:from>
    <xdr:to>
      <xdr:col>116</xdr:col>
      <xdr:colOff>152400</xdr:colOff>
      <xdr:row>108</xdr:row>
      <xdr:rowOff>126274</xdr:rowOff>
    </xdr:to>
    <xdr:cxnSp macro="">
      <xdr:nvCxnSpPr>
        <xdr:cNvPr id="629" name="直線コネクタ 628"/>
        <xdr:cNvCxnSpPr/>
      </xdr:nvCxnSpPr>
      <xdr:spPr>
        <a:xfrm>
          <a:off x="22072600" y="1864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116495</xdr:rowOff>
    </xdr:from>
    <xdr:ext cx="469744" cy="259045"/>
    <xdr:sp macro="" textlink="">
      <xdr:nvSpPr>
        <xdr:cNvPr id="630" name="【公民館】&#10;一人当たり面積最大値テキスト"/>
        <xdr:cNvSpPr txBox="1"/>
      </xdr:nvSpPr>
      <xdr:spPr>
        <a:xfrm>
          <a:off x="22199600" y="1709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169818</xdr:rowOff>
    </xdr:from>
    <xdr:to>
      <xdr:col>116</xdr:col>
      <xdr:colOff>152400</xdr:colOff>
      <xdr:row>100</xdr:row>
      <xdr:rowOff>169818</xdr:rowOff>
    </xdr:to>
    <xdr:cxnSp macro="">
      <xdr:nvCxnSpPr>
        <xdr:cNvPr id="631" name="直線コネクタ 630"/>
        <xdr:cNvCxnSpPr/>
      </xdr:nvCxnSpPr>
      <xdr:spPr>
        <a:xfrm>
          <a:off x="22072600" y="173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28139</xdr:rowOff>
    </xdr:from>
    <xdr:ext cx="469744" cy="259045"/>
    <xdr:sp macro="" textlink="">
      <xdr:nvSpPr>
        <xdr:cNvPr id="632" name="【公民館】&#10;一人当たり面積平均値テキスト"/>
        <xdr:cNvSpPr txBox="1"/>
      </xdr:nvSpPr>
      <xdr:spPr>
        <a:xfrm>
          <a:off x="22199600" y="18201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5262</xdr:rowOff>
    </xdr:from>
    <xdr:to>
      <xdr:col>116</xdr:col>
      <xdr:colOff>114300</xdr:colOff>
      <xdr:row>107</xdr:row>
      <xdr:rowOff>106862</xdr:rowOff>
    </xdr:to>
    <xdr:sp macro="" textlink="">
      <xdr:nvSpPr>
        <xdr:cNvPr id="633" name="フローチャート: 判断 632"/>
        <xdr:cNvSpPr/>
      </xdr:nvSpPr>
      <xdr:spPr>
        <a:xfrm>
          <a:off x="221107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138612</xdr:rowOff>
    </xdr:from>
    <xdr:to>
      <xdr:col>112</xdr:col>
      <xdr:colOff>38100</xdr:colOff>
      <xdr:row>107</xdr:row>
      <xdr:rowOff>68762</xdr:rowOff>
    </xdr:to>
    <xdr:sp macro="" textlink="">
      <xdr:nvSpPr>
        <xdr:cNvPr id="634" name="フローチャート: 判断 633"/>
        <xdr:cNvSpPr/>
      </xdr:nvSpPr>
      <xdr:spPr>
        <a:xfrm>
          <a:off x="21272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35" name="フローチャート: 判断 634"/>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54248</xdr:rowOff>
    </xdr:from>
    <xdr:to>
      <xdr:col>102</xdr:col>
      <xdr:colOff>165100</xdr:colOff>
      <xdr:row>107</xdr:row>
      <xdr:rowOff>155848</xdr:rowOff>
    </xdr:to>
    <xdr:sp macro="" textlink="">
      <xdr:nvSpPr>
        <xdr:cNvPr id="636" name="フローチャート: 判断 635"/>
        <xdr:cNvSpPr/>
      </xdr:nvSpPr>
      <xdr:spPr>
        <a:xfrm>
          <a:off x="19494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126093</xdr:rowOff>
    </xdr:from>
    <xdr:to>
      <xdr:col>116</xdr:col>
      <xdr:colOff>114300</xdr:colOff>
      <xdr:row>108</xdr:row>
      <xdr:rowOff>56243</xdr:rowOff>
    </xdr:to>
    <xdr:sp macro="" textlink="">
      <xdr:nvSpPr>
        <xdr:cNvPr id="642" name="楕円 641"/>
        <xdr:cNvSpPr/>
      </xdr:nvSpPr>
      <xdr:spPr>
        <a:xfrm>
          <a:off x="22110700" y="184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41020</xdr:rowOff>
    </xdr:from>
    <xdr:ext cx="469744" cy="259045"/>
    <xdr:sp macro="" textlink="">
      <xdr:nvSpPr>
        <xdr:cNvPr id="643" name="【公民館】&#10;一人当たり面積該当値テキスト"/>
        <xdr:cNvSpPr txBox="1"/>
      </xdr:nvSpPr>
      <xdr:spPr>
        <a:xfrm>
          <a:off x="22199600" y="1838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130448</xdr:rowOff>
    </xdr:from>
    <xdr:to>
      <xdr:col>112</xdr:col>
      <xdr:colOff>38100</xdr:colOff>
      <xdr:row>108</xdr:row>
      <xdr:rowOff>60598</xdr:rowOff>
    </xdr:to>
    <xdr:sp macro="" textlink="">
      <xdr:nvSpPr>
        <xdr:cNvPr id="644" name="楕円 643"/>
        <xdr:cNvSpPr/>
      </xdr:nvSpPr>
      <xdr:spPr>
        <a:xfrm>
          <a:off x="21272500" y="1847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5443</xdr:rowOff>
    </xdr:from>
    <xdr:to>
      <xdr:col>116</xdr:col>
      <xdr:colOff>63500</xdr:colOff>
      <xdr:row>108</xdr:row>
      <xdr:rowOff>9798</xdr:rowOff>
    </xdr:to>
    <xdr:cxnSp macro="">
      <xdr:nvCxnSpPr>
        <xdr:cNvPr id="645" name="直線コネクタ 644"/>
        <xdr:cNvCxnSpPr/>
      </xdr:nvCxnSpPr>
      <xdr:spPr>
        <a:xfrm flipV="1">
          <a:off x="21323300" y="18522043"/>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133713</xdr:rowOff>
    </xdr:from>
    <xdr:to>
      <xdr:col>107</xdr:col>
      <xdr:colOff>101600</xdr:colOff>
      <xdr:row>108</xdr:row>
      <xdr:rowOff>63863</xdr:rowOff>
    </xdr:to>
    <xdr:sp macro="" textlink="">
      <xdr:nvSpPr>
        <xdr:cNvPr id="646" name="楕円 645"/>
        <xdr:cNvSpPr/>
      </xdr:nvSpPr>
      <xdr:spPr>
        <a:xfrm>
          <a:off x="20383500" y="1847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9798</xdr:rowOff>
    </xdr:from>
    <xdr:to>
      <xdr:col>111</xdr:col>
      <xdr:colOff>177800</xdr:colOff>
      <xdr:row>108</xdr:row>
      <xdr:rowOff>13063</xdr:rowOff>
    </xdr:to>
    <xdr:cxnSp macro="">
      <xdr:nvCxnSpPr>
        <xdr:cNvPr id="647" name="直線コネクタ 646"/>
        <xdr:cNvCxnSpPr/>
      </xdr:nvCxnSpPr>
      <xdr:spPr>
        <a:xfrm flipV="1">
          <a:off x="20434300" y="185263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85289</xdr:rowOff>
    </xdr:from>
    <xdr:ext cx="469744" cy="259045"/>
    <xdr:sp macro="" textlink="">
      <xdr:nvSpPr>
        <xdr:cNvPr id="648" name="n_1aveValue【公民館】&#10;一人当たり面積"/>
        <xdr:cNvSpPr txBox="1"/>
      </xdr:nvSpPr>
      <xdr:spPr>
        <a:xfrm>
          <a:off x="21075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649"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925</xdr:rowOff>
    </xdr:from>
    <xdr:ext cx="469744" cy="259045"/>
    <xdr:sp macro="" textlink="">
      <xdr:nvSpPr>
        <xdr:cNvPr id="650" name="n_3aveValue【公民館】&#10;一人当たり面積"/>
        <xdr:cNvSpPr txBox="1"/>
      </xdr:nvSpPr>
      <xdr:spPr>
        <a:xfrm>
          <a:off x="19310427"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51725</xdr:rowOff>
    </xdr:from>
    <xdr:ext cx="469744" cy="259045"/>
    <xdr:sp macro="" textlink="">
      <xdr:nvSpPr>
        <xdr:cNvPr id="651" name="n_1mainValue【公民館】&#10;一人当たり面積"/>
        <xdr:cNvSpPr txBox="1"/>
      </xdr:nvSpPr>
      <xdr:spPr>
        <a:xfrm>
          <a:off x="21075727" y="1856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54990</xdr:rowOff>
    </xdr:from>
    <xdr:ext cx="469744" cy="259045"/>
    <xdr:sp macro="" textlink="">
      <xdr:nvSpPr>
        <xdr:cNvPr id="652" name="n_2mainValue【公民館】&#10;一人当たり面積"/>
        <xdr:cNvSpPr txBox="1"/>
      </xdr:nvSpPr>
      <xdr:spPr>
        <a:xfrm>
          <a:off x="20199427" y="1857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道路や橋りょう、公営住宅、学校施設については、全国平均値に近い数字で</a:t>
          </a:r>
          <a:r>
            <a:rPr kumimoji="1" lang="ja-JP" altLang="en-US" sz="1200" b="0">
              <a:latin typeface="ＭＳ Ｐゴシック" panose="020B0600070205080204" pitchFamily="50" charset="-128"/>
              <a:ea typeface="ＭＳ Ｐゴシック" panose="020B0600070205080204" pitchFamily="50" charset="-128"/>
            </a:rPr>
            <a:t>あったり、</a:t>
          </a:r>
          <a:r>
            <a:rPr kumimoji="1" lang="ja-JP" altLang="en-US" sz="1200">
              <a:latin typeface="ＭＳ Ｐゴシック" panose="020B0600070205080204" pitchFamily="50" charset="-128"/>
              <a:ea typeface="ＭＳ Ｐゴシック" panose="020B0600070205080204" pitchFamily="50" charset="-128"/>
            </a:rPr>
            <a:t>平均値を下回っている数値であった。平均値と大きく差があるのは、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認定こども園・幼稚園・保育所</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公民館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である。この施設については、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建設年度が古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い施設が多く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償却が進んでいるためである。多くの施設が大規模修繕時期を経過していることから、施設の統合や廃止等の検討を進め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る事や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定期的な修繕を行うことにより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今後の維持更新にかかる費用削減に努める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15,184
15,118
166.60
10,419,482
10,283,215
110,181
6,418,569
12,913,171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128451</xdr:rowOff>
    </xdr:to>
    <xdr:cxnSp macro="">
      <xdr:nvCxnSpPr>
        <xdr:cNvPr id="57" name="直線コネクタ 56"/>
        <xdr:cNvCxnSpPr/>
      </xdr:nvCxnSpPr>
      <xdr:spPr>
        <a:xfrm flipV="1">
          <a:off x="4634865" y="5660572"/>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132278</xdr:rowOff>
    </xdr:from>
    <xdr:ext cx="340478" cy="259045"/>
    <xdr:sp macro="" textlink="">
      <xdr:nvSpPr>
        <xdr:cNvPr id="58" name="【図書館】&#10;有形固定資産減価償却率最小値テキスト"/>
        <xdr:cNvSpPr txBox="1"/>
      </xdr:nvSpPr>
      <xdr:spPr>
        <a:xfrm>
          <a:off x="4673600" y="716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128451</xdr:rowOff>
    </xdr:from>
    <xdr:to>
      <xdr:col>24</xdr:col>
      <xdr:colOff>152400</xdr:colOff>
      <xdr:row>41</xdr:row>
      <xdr:rowOff>128451</xdr:rowOff>
    </xdr:to>
    <xdr:cxnSp macro="">
      <xdr:nvCxnSpPr>
        <xdr:cNvPr id="59" name="直線コネクタ 58"/>
        <xdr:cNvCxnSpPr/>
      </xdr:nvCxnSpPr>
      <xdr:spPr>
        <a:xfrm>
          <a:off x="4546600" y="715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561</xdr:rowOff>
    </xdr:from>
    <xdr:ext cx="405111" cy="259045"/>
    <xdr:sp macro="" textlink="">
      <xdr:nvSpPr>
        <xdr:cNvPr id="62" name="【図書館】&#10;有形固定資産減価償却率平均値テキスト"/>
        <xdr:cNvSpPr txBox="1"/>
      </xdr:nvSpPr>
      <xdr:spPr>
        <a:xfrm>
          <a:off x="4673600" y="651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22134</xdr:rowOff>
    </xdr:from>
    <xdr:to>
      <xdr:col>24</xdr:col>
      <xdr:colOff>114300</xdr:colOff>
      <xdr:row>38</xdr:row>
      <xdr:rowOff>123734</xdr:rowOff>
    </xdr:to>
    <xdr:sp macro="" textlink="">
      <xdr:nvSpPr>
        <xdr:cNvPr id="63" name="フローチャート: 判断 62"/>
        <xdr:cNvSpPr/>
      </xdr:nvSpPr>
      <xdr:spPr>
        <a:xfrm>
          <a:off x="45847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4173</xdr:rowOff>
    </xdr:from>
    <xdr:to>
      <xdr:col>20</xdr:col>
      <xdr:colOff>38100</xdr:colOff>
      <xdr:row>38</xdr:row>
      <xdr:rowOff>105773</xdr:rowOff>
    </xdr:to>
    <xdr:sp macro="" textlink="">
      <xdr:nvSpPr>
        <xdr:cNvPr id="64" name="フローチャート: 判断 63"/>
        <xdr:cNvSpPr/>
      </xdr:nvSpPr>
      <xdr:spPr>
        <a:xfrm>
          <a:off x="3746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15603</xdr:rowOff>
    </xdr:from>
    <xdr:to>
      <xdr:col>15</xdr:col>
      <xdr:colOff>101600</xdr:colOff>
      <xdr:row>38</xdr:row>
      <xdr:rowOff>117203</xdr:rowOff>
    </xdr:to>
    <xdr:sp macro="" textlink="">
      <xdr:nvSpPr>
        <xdr:cNvPr id="65" name="フローチャート: 判断 64"/>
        <xdr:cNvSpPr/>
      </xdr:nvSpPr>
      <xdr:spPr>
        <a:xfrm>
          <a:off x="2857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43362</xdr:rowOff>
    </xdr:from>
    <xdr:to>
      <xdr:col>10</xdr:col>
      <xdr:colOff>165100</xdr:colOff>
      <xdr:row>38</xdr:row>
      <xdr:rowOff>144962</xdr:rowOff>
    </xdr:to>
    <xdr:sp macro="" textlink="">
      <xdr:nvSpPr>
        <xdr:cNvPr id="66" name="フローチャート: 判断 65"/>
        <xdr:cNvSpPr/>
      </xdr:nvSpPr>
      <xdr:spPr>
        <a:xfrm>
          <a:off x="1968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72" name="楕円 71"/>
        <xdr:cNvSpPr/>
      </xdr:nvSpPr>
      <xdr:spPr>
        <a:xfrm>
          <a:off x="4584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138084</xdr:rowOff>
    </xdr:from>
    <xdr:ext cx="405111" cy="259045"/>
    <xdr:sp macro="" textlink="">
      <xdr:nvSpPr>
        <xdr:cNvPr id="73" name="【図書館】&#10;有形固定資産減価償却率該当値テキスト"/>
        <xdr:cNvSpPr txBox="1"/>
      </xdr:nvSpPr>
      <xdr:spPr>
        <a:xfrm>
          <a:off x="4673600" y="631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147864</xdr:rowOff>
    </xdr:from>
    <xdr:to>
      <xdr:col>20</xdr:col>
      <xdr:colOff>38100</xdr:colOff>
      <xdr:row>38</xdr:row>
      <xdr:rowOff>78014</xdr:rowOff>
    </xdr:to>
    <xdr:sp macro="" textlink="">
      <xdr:nvSpPr>
        <xdr:cNvPr id="74" name="楕円 73"/>
        <xdr:cNvSpPr/>
      </xdr:nvSpPr>
      <xdr:spPr>
        <a:xfrm>
          <a:off x="3746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166007</xdr:rowOff>
    </xdr:from>
    <xdr:to>
      <xdr:col>24</xdr:col>
      <xdr:colOff>63500</xdr:colOff>
      <xdr:row>38</xdr:row>
      <xdr:rowOff>27215</xdr:rowOff>
    </xdr:to>
    <xdr:cxnSp macro="">
      <xdr:nvCxnSpPr>
        <xdr:cNvPr id="75" name="直線コネクタ 74"/>
        <xdr:cNvCxnSpPr/>
      </xdr:nvCxnSpPr>
      <xdr:spPr>
        <a:xfrm flipV="1">
          <a:off x="3797300" y="6509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6" name="楕円 75"/>
        <xdr:cNvSpPr/>
      </xdr:nvSpPr>
      <xdr:spPr>
        <a:xfrm>
          <a:off x="2857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27215</xdr:rowOff>
    </xdr:from>
    <xdr:to>
      <xdr:col>19</xdr:col>
      <xdr:colOff>177800</xdr:colOff>
      <xdr:row>38</xdr:row>
      <xdr:rowOff>59872</xdr:rowOff>
    </xdr:to>
    <xdr:cxnSp macro="">
      <xdr:nvCxnSpPr>
        <xdr:cNvPr id="77" name="直線コネクタ 76"/>
        <xdr:cNvCxnSpPr/>
      </xdr:nvCxnSpPr>
      <xdr:spPr>
        <a:xfrm flipV="1">
          <a:off x="2908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96900</xdr:rowOff>
    </xdr:from>
    <xdr:ext cx="405111" cy="259045"/>
    <xdr:sp macro="" textlink="">
      <xdr:nvSpPr>
        <xdr:cNvPr id="78" name="n_1aveValue【図書館】&#10;有形固定資産減価償却率"/>
        <xdr:cNvSpPr txBox="1"/>
      </xdr:nvSpPr>
      <xdr:spPr>
        <a:xfrm>
          <a:off x="35820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108330</xdr:rowOff>
    </xdr:from>
    <xdr:ext cx="405111" cy="259045"/>
    <xdr:sp macro="" textlink="">
      <xdr:nvSpPr>
        <xdr:cNvPr id="79" name="n_2aveValue【図書館】&#10;有形固定資産減価償却率"/>
        <xdr:cNvSpPr txBox="1"/>
      </xdr:nvSpPr>
      <xdr:spPr>
        <a:xfrm>
          <a:off x="2705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161488</xdr:rowOff>
    </xdr:from>
    <xdr:ext cx="405111" cy="259045"/>
    <xdr:sp macro="" textlink="">
      <xdr:nvSpPr>
        <xdr:cNvPr id="80" name="n_3aveValue【図書館】&#10;有形固定資産減価償却率"/>
        <xdr:cNvSpPr txBox="1"/>
      </xdr:nvSpPr>
      <xdr:spPr>
        <a:xfrm>
          <a:off x="1816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94541</xdr:rowOff>
    </xdr:from>
    <xdr:ext cx="405111" cy="259045"/>
    <xdr:sp macro="" textlink="">
      <xdr:nvSpPr>
        <xdr:cNvPr id="81" name="n_1mainValue【図書館】&#10;有形固定資産減価償却率"/>
        <xdr:cNvSpPr txBox="1"/>
      </xdr:nvSpPr>
      <xdr:spPr>
        <a:xfrm>
          <a:off x="3582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127199</xdr:rowOff>
    </xdr:from>
    <xdr:ext cx="405111" cy="259045"/>
    <xdr:sp macro="" textlink="">
      <xdr:nvSpPr>
        <xdr:cNvPr id="82" name="n_2mainValue【図書館】&#10;有形固定資産減価償却率"/>
        <xdr:cNvSpPr txBox="1"/>
      </xdr:nvSpPr>
      <xdr:spPr>
        <a:xfrm>
          <a:off x="2705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144235</xdr:rowOff>
    </xdr:to>
    <xdr:cxnSp macro="">
      <xdr:nvCxnSpPr>
        <xdr:cNvPr id="108" name="直線コネクタ 107"/>
        <xdr:cNvCxnSpPr/>
      </xdr:nvCxnSpPr>
      <xdr:spPr>
        <a:xfrm flipV="1">
          <a:off x="10476865" y="56170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148062</xdr:rowOff>
    </xdr:from>
    <xdr:ext cx="469744" cy="259045"/>
    <xdr:sp macro="" textlink="">
      <xdr:nvSpPr>
        <xdr:cNvPr id="109" name="【図書館】&#10;一人当たり面積最小値テキスト"/>
        <xdr:cNvSpPr txBox="1"/>
      </xdr:nvSpPr>
      <xdr:spPr>
        <a:xfrm>
          <a:off x="10515600" y="71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144235</xdr:rowOff>
    </xdr:from>
    <xdr:to>
      <xdr:col>55</xdr:col>
      <xdr:colOff>88900</xdr:colOff>
      <xdr:row>41</xdr:row>
      <xdr:rowOff>144235</xdr:rowOff>
    </xdr:to>
    <xdr:cxnSp macro="">
      <xdr:nvCxnSpPr>
        <xdr:cNvPr id="110" name="直線コネクタ 109"/>
        <xdr:cNvCxnSpPr/>
      </xdr:nvCxnSpPr>
      <xdr:spPr>
        <a:xfrm>
          <a:off x="10388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11"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2" name="直線コネクタ 111"/>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108149</xdr:rowOff>
    </xdr:from>
    <xdr:ext cx="469744" cy="259045"/>
    <xdr:sp macro="" textlink="">
      <xdr:nvSpPr>
        <xdr:cNvPr id="113" name="【図書館】&#10;一人当たり面積平均値テキスト"/>
        <xdr:cNvSpPr txBox="1"/>
      </xdr:nvSpPr>
      <xdr:spPr>
        <a:xfrm>
          <a:off x="10515600" y="6451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14" name="フローチャート: 判断 113"/>
        <xdr:cNvSpPr/>
      </xdr:nvSpPr>
      <xdr:spPr>
        <a:xfrm>
          <a:off x="104267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19957</xdr:rowOff>
    </xdr:from>
    <xdr:to>
      <xdr:col>50</xdr:col>
      <xdr:colOff>165100</xdr:colOff>
      <xdr:row>38</xdr:row>
      <xdr:rowOff>121557</xdr:rowOff>
    </xdr:to>
    <xdr:sp macro="" textlink="">
      <xdr:nvSpPr>
        <xdr:cNvPr id="115" name="フローチャート: 判断 114"/>
        <xdr:cNvSpPr/>
      </xdr:nvSpPr>
      <xdr:spPr>
        <a:xfrm>
          <a:off x="9588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41728</xdr:rowOff>
    </xdr:from>
    <xdr:to>
      <xdr:col>46</xdr:col>
      <xdr:colOff>38100</xdr:colOff>
      <xdr:row>38</xdr:row>
      <xdr:rowOff>143328</xdr:rowOff>
    </xdr:to>
    <xdr:sp macro="" textlink="">
      <xdr:nvSpPr>
        <xdr:cNvPr id="116" name="フローチャート: 判断 115"/>
        <xdr:cNvSpPr/>
      </xdr:nvSpPr>
      <xdr:spPr>
        <a:xfrm>
          <a:off x="869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74385</xdr:rowOff>
    </xdr:from>
    <xdr:to>
      <xdr:col>41</xdr:col>
      <xdr:colOff>101600</xdr:colOff>
      <xdr:row>39</xdr:row>
      <xdr:rowOff>4535</xdr:rowOff>
    </xdr:to>
    <xdr:sp macro="" textlink="">
      <xdr:nvSpPr>
        <xdr:cNvPr id="117" name="フローチャート: 判断 116"/>
        <xdr:cNvSpPr/>
      </xdr:nvSpPr>
      <xdr:spPr>
        <a:xfrm>
          <a:off x="781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134257</xdr:rowOff>
    </xdr:from>
    <xdr:to>
      <xdr:col>55</xdr:col>
      <xdr:colOff>50800</xdr:colOff>
      <xdr:row>41</xdr:row>
      <xdr:rowOff>64407</xdr:rowOff>
    </xdr:to>
    <xdr:sp macro="" textlink="">
      <xdr:nvSpPr>
        <xdr:cNvPr id="123" name="楕円 122"/>
        <xdr:cNvSpPr/>
      </xdr:nvSpPr>
      <xdr:spPr>
        <a:xfrm>
          <a:off x="10426700" y="69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112684</xdr:rowOff>
    </xdr:from>
    <xdr:ext cx="469744" cy="259045"/>
    <xdr:sp macro="" textlink="">
      <xdr:nvSpPr>
        <xdr:cNvPr id="124" name="【図書館】&#10;一人当たり面積該当値テキスト"/>
        <xdr:cNvSpPr txBox="1"/>
      </xdr:nvSpPr>
      <xdr:spPr>
        <a:xfrm>
          <a:off x="10515600" y="697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145143</xdr:rowOff>
    </xdr:from>
    <xdr:to>
      <xdr:col>50</xdr:col>
      <xdr:colOff>165100</xdr:colOff>
      <xdr:row>41</xdr:row>
      <xdr:rowOff>75293</xdr:rowOff>
    </xdr:to>
    <xdr:sp macro="" textlink="">
      <xdr:nvSpPr>
        <xdr:cNvPr id="125" name="楕円 124"/>
        <xdr:cNvSpPr/>
      </xdr:nvSpPr>
      <xdr:spPr>
        <a:xfrm>
          <a:off x="95885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13607</xdr:rowOff>
    </xdr:from>
    <xdr:to>
      <xdr:col>55</xdr:col>
      <xdr:colOff>0</xdr:colOff>
      <xdr:row>41</xdr:row>
      <xdr:rowOff>24493</xdr:rowOff>
    </xdr:to>
    <xdr:cxnSp macro="">
      <xdr:nvCxnSpPr>
        <xdr:cNvPr id="126" name="直線コネクタ 125"/>
        <xdr:cNvCxnSpPr/>
      </xdr:nvCxnSpPr>
      <xdr:spPr>
        <a:xfrm flipV="1">
          <a:off x="9639300" y="70430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145143</xdr:rowOff>
    </xdr:from>
    <xdr:to>
      <xdr:col>46</xdr:col>
      <xdr:colOff>38100</xdr:colOff>
      <xdr:row>41</xdr:row>
      <xdr:rowOff>75293</xdr:rowOff>
    </xdr:to>
    <xdr:sp macro="" textlink="">
      <xdr:nvSpPr>
        <xdr:cNvPr id="127" name="楕円 126"/>
        <xdr:cNvSpPr/>
      </xdr:nvSpPr>
      <xdr:spPr>
        <a:xfrm>
          <a:off x="86995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24493</xdr:rowOff>
    </xdr:from>
    <xdr:to>
      <xdr:col>50</xdr:col>
      <xdr:colOff>114300</xdr:colOff>
      <xdr:row>41</xdr:row>
      <xdr:rowOff>24493</xdr:rowOff>
    </xdr:to>
    <xdr:cxnSp macro="">
      <xdr:nvCxnSpPr>
        <xdr:cNvPr id="128" name="直線コネクタ 127"/>
        <xdr:cNvCxnSpPr/>
      </xdr:nvCxnSpPr>
      <xdr:spPr>
        <a:xfrm>
          <a:off x="87503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138084</xdr:rowOff>
    </xdr:from>
    <xdr:ext cx="469744" cy="259045"/>
    <xdr:sp macro="" textlink="">
      <xdr:nvSpPr>
        <xdr:cNvPr id="129" name="n_1aveValue【図書館】&#10;一人当たり面積"/>
        <xdr:cNvSpPr txBox="1"/>
      </xdr:nvSpPr>
      <xdr:spPr>
        <a:xfrm>
          <a:off x="9391727"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159855</xdr:rowOff>
    </xdr:from>
    <xdr:ext cx="469744" cy="259045"/>
    <xdr:sp macro="" textlink="">
      <xdr:nvSpPr>
        <xdr:cNvPr id="130" name="n_2aveValue【図書館】&#10;一人当たり面積"/>
        <xdr:cNvSpPr txBox="1"/>
      </xdr:nvSpPr>
      <xdr:spPr>
        <a:xfrm>
          <a:off x="8515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21063</xdr:rowOff>
    </xdr:from>
    <xdr:ext cx="469744" cy="259045"/>
    <xdr:sp macro="" textlink="">
      <xdr:nvSpPr>
        <xdr:cNvPr id="131" name="n_3aveValue【図書館】&#10;一人当たり面積"/>
        <xdr:cNvSpPr txBox="1"/>
      </xdr:nvSpPr>
      <xdr:spPr>
        <a:xfrm>
          <a:off x="76264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66420</xdr:rowOff>
    </xdr:from>
    <xdr:ext cx="469744" cy="259045"/>
    <xdr:sp macro="" textlink="">
      <xdr:nvSpPr>
        <xdr:cNvPr id="132" name="n_1mainValue【図書館】&#10;一人当たり面積"/>
        <xdr:cNvSpPr txBox="1"/>
      </xdr:nvSpPr>
      <xdr:spPr>
        <a:xfrm>
          <a:off x="9391727" y="709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66420</xdr:rowOff>
    </xdr:from>
    <xdr:ext cx="469744" cy="259045"/>
    <xdr:sp macro="" textlink="">
      <xdr:nvSpPr>
        <xdr:cNvPr id="133" name="n_2mainValue【図書館】&#10;一人当たり面積"/>
        <xdr:cNvSpPr txBox="1"/>
      </xdr:nvSpPr>
      <xdr:spPr>
        <a:xfrm>
          <a:off x="8515427" y="709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4" name="テキスト ボックス 14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5" name="直線コネクタ 14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6" name="テキスト ボックス 14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7" name="直線コネクタ 14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8" name="テキスト ボックス 14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9" name="直線コネクタ 14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0" name="テキスト ボックス 14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1" name="直線コネクタ 15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2" name="テキスト ボックス 15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52578</xdr:rowOff>
    </xdr:from>
    <xdr:to>
      <xdr:col>24</xdr:col>
      <xdr:colOff>62865</xdr:colOff>
      <xdr:row>64</xdr:row>
      <xdr:rowOff>25146</xdr:rowOff>
    </xdr:to>
    <xdr:cxnSp macro="">
      <xdr:nvCxnSpPr>
        <xdr:cNvPr id="156" name="直線コネクタ 155"/>
        <xdr:cNvCxnSpPr/>
      </xdr:nvCxnSpPr>
      <xdr:spPr>
        <a:xfrm flipV="1">
          <a:off x="4634865" y="965377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28973</xdr:rowOff>
    </xdr:from>
    <xdr:ext cx="405111" cy="259045"/>
    <xdr:sp macro="" textlink="">
      <xdr:nvSpPr>
        <xdr:cNvPr id="157" name="【体育館・プール】&#10;有形固定資産減価償却率最小値テキスト"/>
        <xdr:cNvSpPr txBox="1"/>
      </xdr:nvSpPr>
      <xdr:spPr>
        <a:xfrm>
          <a:off x="4673600" y="1100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25146</xdr:rowOff>
    </xdr:from>
    <xdr:to>
      <xdr:col>24</xdr:col>
      <xdr:colOff>152400</xdr:colOff>
      <xdr:row>64</xdr:row>
      <xdr:rowOff>25146</xdr:rowOff>
    </xdr:to>
    <xdr:cxnSp macro="">
      <xdr:nvCxnSpPr>
        <xdr:cNvPr id="158" name="直線コネクタ 157"/>
        <xdr:cNvCxnSpPr/>
      </xdr:nvCxnSpPr>
      <xdr:spPr>
        <a:xfrm>
          <a:off x="4546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170705</xdr:rowOff>
    </xdr:from>
    <xdr:ext cx="405111" cy="259045"/>
    <xdr:sp macro="" textlink="">
      <xdr:nvSpPr>
        <xdr:cNvPr id="159" name="【体育館・プール】&#10;有形固定資産減価償却率最大値テキスト"/>
        <xdr:cNvSpPr txBox="1"/>
      </xdr:nvSpPr>
      <xdr:spPr>
        <a:xfrm>
          <a:off x="4673600" y="942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52578</xdr:rowOff>
    </xdr:from>
    <xdr:to>
      <xdr:col>24</xdr:col>
      <xdr:colOff>152400</xdr:colOff>
      <xdr:row>56</xdr:row>
      <xdr:rowOff>52578</xdr:rowOff>
    </xdr:to>
    <xdr:cxnSp macro="">
      <xdr:nvCxnSpPr>
        <xdr:cNvPr id="160" name="直線コネクタ 159"/>
        <xdr:cNvCxnSpPr/>
      </xdr:nvCxnSpPr>
      <xdr:spPr>
        <a:xfrm>
          <a:off x="4546600" y="965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80789</xdr:rowOff>
    </xdr:from>
    <xdr:ext cx="405111" cy="259045"/>
    <xdr:sp macro="" textlink="">
      <xdr:nvSpPr>
        <xdr:cNvPr id="161" name="【体育館・プール】&#10;有形固定資産減価償却率平均値テキスト"/>
        <xdr:cNvSpPr txBox="1"/>
      </xdr:nvSpPr>
      <xdr:spPr>
        <a:xfrm>
          <a:off x="4673600" y="10196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102362</xdr:rowOff>
    </xdr:from>
    <xdr:to>
      <xdr:col>24</xdr:col>
      <xdr:colOff>114300</xdr:colOff>
      <xdr:row>60</xdr:row>
      <xdr:rowOff>32512</xdr:rowOff>
    </xdr:to>
    <xdr:sp macro="" textlink="">
      <xdr:nvSpPr>
        <xdr:cNvPr id="162" name="フローチャート: 判断 161"/>
        <xdr:cNvSpPr/>
      </xdr:nvSpPr>
      <xdr:spPr>
        <a:xfrm>
          <a:off x="4584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22352</xdr:rowOff>
    </xdr:from>
    <xdr:to>
      <xdr:col>20</xdr:col>
      <xdr:colOff>38100</xdr:colOff>
      <xdr:row>60</xdr:row>
      <xdr:rowOff>123952</xdr:rowOff>
    </xdr:to>
    <xdr:sp macro="" textlink="">
      <xdr:nvSpPr>
        <xdr:cNvPr id="163" name="フローチャート: 判断 162"/>
        <xdr:cNvSpPr/>
      </xdr:nvSpPr>
      <xdr:spPr>
        <a:xfrm>
          <a:off x="3746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136652</xdr:rowOff>
    </xdr:from>
    <xdr:to>
      <xdr:col>15</xdr:col>
      <xdr:colOff>101600</xdr:colOff>
      <xdr:row>60</xdr:row>
      <xdr:rowOff>66802</xdr:rowOff>
    </xdr:to>
    <xdr:sp macro="" textlink="">
      <xdr:nvSpPr>
        <xdr:cNvPr id="164" name="フローチャート: 判断 163"/>
        <xdr:cNvSpPr/>
      </xdr:nvSpPr>
      <xdr:spPr>
        <a:xfrm>
          <a:off x="2857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136652</xdr:rowOff>
    </xdr:from>
    <xdr:to>
      <xdr:col>10</xdr:col>
      <xdr:colOff>165100</xdr:colOff>
      <xdr:row>59</xdr:row>
      <xdr:rowOff>66802</xdr:rowOff>
    </xdr:to>
    <xdr:sp macro="" textlink="">
      <xdr:nvSpPr>
        <xdr:cNvPr id="165" name="フローチャート: 判断 164"/>
        <xdr:cNvSpPr/>
      </xdr:nvSpPr>
      <xdr:spPr>
        <a:xfrm>
          <a:off x="19685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42926</xdr:rowOff>
    </xdr:from>
    <xdr:to>
      <xdr:col>24</xdr:col>
      <xdr:colOff>114300</xdr:colOff>
      <xdr:row>58</xdr:row>
      <xdr:rowOff>144526</xdr:rowOff>
    </xdr:to>
    <xdr:sp macro="" textlink="">
      <xdr:nvSpPr>
        <xdr:cNvPr id="171" name="楕円 170"/>
        <xdr:cNvSpPr/>
      </xdr:nvSpPr>
      <xdr:spPr>
        <a:xfrm>
          <a:off x="4584700" y="99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65803</xdr:rowOff>
    </xdr:from>
    <xdr:ext cx="405111" cy="259045"/>
    <xdr:sp macro="" textlink="">
      <xdr:nvSpPr>
        <xdr:cNvPr id="172" name="【体育館・プール】&#10;有形固定資産減価償却率該当値テキスト"/>
        <xdr:cNvSpPr txBox="1"/>
      </xdr:nvSpPr>
      <xdr:spPr>
        <a:xfrm>
          <a:off x="4673600" y="983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81788</xdr:rowOff>
    </xdr:from>
    <xdr:to>
      <xdr:col>20</xdr:col>
      <xdr:colOff>38100</xdr:colOff>
      <xdr:row>59</xdr:row>
      <xdr:rowOff>11938</xdr:rowOff>
    </xdr:to>
    <xdr:sp macro="" textlink="">
      <xdr:nvSpPr>
        <xdr:cNvPr id="173" name="楕円 172"/>
        <xdr:cNvSpPr/>
      </xdr:nvSpPr>
      <xdr:spPr>
        <a:xfrm>
          <a:off x="37465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93726</xdr:rowOff>
    </xdr:from>
    <xdr:to>
      <xdr:col>24</xdr:col>
      <xdr:colOff>63500</xdr:colOff>
      <xdr:row>58</xdr:row>
      <xdr:rowOff>132588</xdr:rowOff>
    </xdr:to>
    <xdr:cxnSp macro="">
      <xdr:nvCxnSpPr>
        <xdr:cNvPr id="174" name="直線コネクタ 173"/>
        <xdr:cNvCxnSpPr/>
      </xdr:nvCxnSpPr>
      <xdr:spPr>
        <a:xfrm flipV="1">
          <a:off x="3797300" y="1003782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132080</xdr:rowOff>
    </xdr:from>
    <xdr:to>
      <xdr:col>15</xdr:col>
      <xdr:colOff>101600</xdr:colOff>
      <xdr:row>59</xdr:row>
      <xdr:rowOff>62230</xdr:rowOff>
    </xdr:to>
    <xdr:sp macro="" textlink="">
      <xdr:nvSpPr>
        <xdr:cNvPr id="175" name="楕円 174"/>
        <xdr:cNvSpPr/>
      </xdr:nvSpPr>
      <xdr:spPr>
        <a:xfrm>
          <a:off x="2857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132588</xdr:rowOff>
    </xdr:from>
    <xdr:to>
      <xdr:col>19</xdr:col>
      <xdr:colOff>177800</xdr:colOff>
      <xdr:row>59</xdr:row>
      <xdr:rowOff>11430</xdr:rowOff>
    </xdr:to>
    <xdr:cxnSp macro="">
      <xdr:nvCxnSpPr>
        <xdr:cNvPr id="176" name="直線コネクタ 175"/>
        <xdr:cNvCxnSpPr/>
      </xdr:nvCxnSpPr>
      <xdr:spPr>
        <a:xfrm flipV="1">
          <a:off x="2908300" y="100766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115079</xdr:rowOff>
    </xdr:from>
    <xdr:ext cx="405111" cy="259045"/>
    <xdr:sp macro="" textlink="">
      <xdr:nvSpPr>
        <xdr:cNvPr id="177" name="n_1aveValue【体育館・プール】&#10;有形固定資産減価償却率"/>
        <xdr:cNvSpPr txBox="1"/>
      </xdr:nvSpPr>
      <xdr:spPr>
        <a:xfrm>
          <a:off x="3582044"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57929</xdr:rowOff>
    </xdr:from>
    <xdr:ext cx="405111" cy="259045"/>
    <xdr:sp macro="" textlink="">
      <xdr:nvSpPr>
        <xdr:cNvPr id="178" name="n_2aveValue【体育館・プール】&#10;有形固定資産減価償却率"/>
        <xdr:cNvSpPr txBox="1"/>
      </xdr:nvSpPr>
      <xdr:spPr>
        <a:xfrm>
          <a:off x="2705744" y="103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83329</xdr:rowOff>
    </xdr:from>
    <xdr:ext cx="405111" cy="259045"/>
    <xdr:sp macro="" textlink="">
      <xdr:nvSpPr>
        <xdr:cNvPr id="179" name="n_3aveValue【体育館・プール】&#10;有形固定資産減価償却率"/>
        <xdr:cNvSpPr txBox="1"/>
      </xdr:nvSpPr>
      <xdr:spPr>
        <a:xfrm>
          <a:off x="1816744"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28465</xdr:rowOff>
    </xdr:from>
    <xdr:ext cx="405111" cy="259045"/>
    <xdr:sp macro="" textlink="">
      <xdr:nvSpPr>
        <xdr:cNvPr id="180" name="n_1mainValue【体育館・プール】&#10;有形固定資産減価償却率"/>
        <xdr:cNvSpPr txBox="1"/>
      </xdr:nvSpPr>
      <xdr:spPr>
        <a:xfrm>
          <a:off x="3582044" y="980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81" name="n_2mainValue【体育館・プール】&#10;有形固定資産減価償却率"/>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3" name="テキスト ボックス 19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5" name="テキスト ボックス 19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7" name="テキスト ボックス 19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9" name="テキスト ボックス 19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1" name="テキスト ボックス 20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3" name="テキスト ボックス 20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60416</xdr:rowOff>
    </xdr:from>
    <xdr:to>
      <xdr:col>54</xdr:col>
      <xdr:colOff>189865</xdr:colOff>
      <xdr:row>63</xdr:row>
      <xdr:rowOff>164919</xdr:rowOff>
    </xdr:to>
    <xdr:cxnSp macro="">
      <xdr:nvCxnSpPr>
        <xdr:cNvPr id="207" name="直線コネクタ 206"/>
        <xdr:cNvCxnSpPr/>
      </xdr:nvCxnSpPr>
      <xdr:spPr>
        <a:xfrm flipV="1">
          <a:off x="10476865" y="9661616"/>
          <a:ext cx="0" cy="130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168746</xdr:rowOff>
    </xdr:from>
    <xdr:ext cx="469744" cy="259045"/>
    <xdr:sp macro="" textlink="">
      <xdr:nvSpPr>
        <xdr:cNvPr id="208" name="【体育館・プール】&#10;一人当たり面積最小値テキスト"/>
        <xdr:cNvSpPr txBox="1"/>
      </xdr:nvSpPr>
      <xdr:spPr>
        <a:xfrm>
          <a:off x="10515600" y="1097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164919</xdr:rowOff>
    </xdr:from>
    <xdr:to>
      <xdr:col>55</xdr:col>
      <xdr:colOff>88900</xdr:colOff>
      <xdr:row>63</xdr:row>
      <xdr:rowOff>164919</xdr:rowOff>
    </xdr:to>
    <xdr:cxnSp macro="">
      <xdr:nvCxnSpPr>
        <xdr:cNvPr id="209" name="直線コネクタ 208"/>
        <xdr:cNvCxnSpPr/>
      </xdr:nvCxnSpPr>
      <xdr:spPr>
        <a:xfrm>
          <a:off x="10388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7093</xdr:rowOff>
    </xdr:from>
    <xdr:ext cx="469744" cy="259045"/>
    <xdr:sp macro="" textlink="">
      <xdr:nvSpPr>
        <xdr:cNvPr id="210" name="【体育館・プール】&#10;一人当たり面積最大値テキスト"/>
        <xdr:cNvSpPr txBox="1"/>
      </xdr:nvSpPr>
      <xdr:spPr>
        <a:xfrm>
          <a:off x="10515600" y="943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60416</xdr:rowOff>
    </xdr:from>
    <xdr:to>
      <xdr:col>55</xdr:col>
      <xdr:colOff>88900</xdr:colOff>
      <xdr:row>56</xdr:row>
      <xdr:rowOff>60416</xdr:rowOff>
    </xdr:to>
    <xdr:cxnSp macro="">
      <xdr:nvCxnSpPr>
        <xdr:cNvPr id="211" name="直線コネクタ 210"/>
        <xdr:cNvCxnSpPr/>
      </xdr:nvCxnSpPr>
      <xdr:spPr>
        <a:xfrm>
          <a:off x="10388600" y="966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55353</xdr:rowOff>
    </xdr:from>
    <xdr:ext cx="469744" cy="259045"/>
    <xdr:sp macro="" textlink="">
      <xdr:nvSpPr>
        <xdr:cNvPr id="212" name="【体育館・プール】&#10;一人当たり面積平均値テキスト"/>
        <xdr:cNvSpPr txBox="1"/>
      </xdr:nvSpPr>
      <xdr:spPr>
        <a:xfrm>
          <a:off x="10515600" y="1034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32476</xdr:rowOff>
    </xdr:from>
    <xdr:to>
      <xdr:col>55</xdr:col>
      <xdr:colOff>50800</xdr:colOff>
      <xdr:row>61</xdr:row>
      <xdr:rowOff>134076</xdr:rowOff>
    </xdr:to>
    <xdr:sp macro="" textlink="">
      <xdr:nvSpPr>
        <xdr:cNvPr id="213" name="フローチャート: 判断 212"/>
        <xdr:cNvSpPr/>
      </xdr:nvSpPr>
      <xdr:spPr>
        <a:xfrm>
          <a:off x="10426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14" name="フローチャート: 判断 213"/>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86360</xdr:rowOff>
    </xdr:from>
    <xdr:to>
      <xdr:col>46</xdr:col>
      <xdr:colOff>38100</xdr:colOff>
      <xdr:row>62</xdr:row>
      <xdr:rowOff>16510</xdr:rowOff>
    </xdr:to>
    <xdr:sp macro="" textlink="">
      <xdr:nvSpPr>
        <xdr:cNvPr id="215" name="フローチャート: 判断 214"/>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127181</xdr:rowOff>
    </xdr:from>
    <xdr:to>
      <xdr:col>41</xdr:col>
      <xdr:colOff>101600</xdr:colOff>
      <xdr:row>61</xdr:row>
      <xdr:rowOff>57331</xdr:rowOff>
    </xdr:to>
    <xdr:sp macro="" textlink="">
      <xdr:nvSpPr>
        <xdr:cNvPr id="216" name="フローチャート: 判断 215"/>
        <xdr:cNvSpPr/>
      </xdr:nvSpPr>
      <xdr:spPr>
        <a:xfrm>
          <a:off x="7810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99423</xdr:rowOff>
    </xdr:from>
    <xdr:to>
      <xdr:col>55</xdr:col>
      <xdr:colOff>50800</xdr:colOff>
      <xdr:row>62</xdr:row>
      <xdr:rowOff>29573</xdr:rowOff>
    </xdr:to>
    <xdr:sp macro="" textlink="">
      <xdr:nvSpPr>
        <xdr:cNvPr id="222" name="楕円 221"/>
        <xdr:cNvSpPr/>
      </xdr:nvSpPr>
      <xdr:spPr>
        <a:xfrm>
          <a:off x="104267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77850</xdr:rowOff>
    </xdr:from>
    <xdr:ext cx="469744" cy="259045"/>
    <xdr:sp macro="" textlink="">
      <xdr:nvSpPr>
        <xdr:cNvPr id="223" name="【体育館・プール】&#10;一人当たり面積該当値テキスト"/>
        <xdr:cNvSpPr txBox="1"/>
      </xdr:nvSpPr>
      <xdr:spPr>
        <a:xfrm>
          <a:off x="10515600" y="1053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109220</xdr:rowOff>
    </xdr:from>
    <xdr:to>
      <xdr:col>50</xdr:col>
      <xdr:colOff>165100</xdr:colOff>
      <xdr:row>62</xdr:row>
      <xdr:rowOff>39370</xdr:rowOff>
    </xdr:to>
    <xdr:sp macro="" textlink="">
      <xdr:nvSpPr>
        <xdr:cNvPr id="224" name="楕円 223"/>
        <xdr:cNvSpPr/>
      </xdr:nvSpPr>
      <xdr:spPr>
        <a:xfrm>
          <a:off x="9588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150223</xdr:rowOff>
    </xdr:from>
    <xdr:to>
      <xdr:col>55</xdr:col>
      <xdr:colOff>0</xdr:colOff>
      <xdr:row>61</xdr:row>
      <xdr:rowOff>160020</xdr:rowOff>
    </xdr:to>
    <xdr:cxnSp macro="">
      <xdr:nvCxnSpPr>
        <xdr:cNvPr id="225" name="直線コネクタ 224"/>
        <xdr:cNvCxnSpPr/>
      </xdr:nvCxnSpPr>
      <xdr:spPr>
        <a:xfrm flipV="1">
          <a:off x="9639300" y="1060867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119017</xdr:rowOff>
    </xdr:from>
    <xdr:to>
      <xdr:col>46</xdr:col>
      <xdr:colOff>38100</xdr:colOff>
      <xdr:row>62</xdr:row>
      <xdr:rowOff>49167</xdr:rowOff>
    </xdr:to>
    <xdr:sp macro="" textlink="">
      <xdr:nvSpPr>
        <xdr:cNvPr id="226" name="楕円 225"/>
        <xdr:cNvSpPr/>
      </xdr:nvSpPr>
      <xdr:spPr>
        <a:xfrm>
          <a:off x="8699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160020</xdr:rowOff>
    </xdr:from>
    <xdr:to>
      <xdr:col>50</xdr:col>
      <xdr:colOff>114300</xdr:colOff>
      <xdr:row>61</xdr:row>
      <xdr:rowOff>169817</xdr:rowOff>
    </xdr:to>
    <xdr:cxnSp macro="">
      <xdr:nvCxnSpPr>
        <xdr:cNvPr id="227" name="直線コネクタ 226"/>
        <xdr:cNvCxnSpPr/>
      </xdr:nvCxnSpPr>
      <xdr:spPr>
        <a:xfrm flipV="1">
          <a:off x="8750300" y="1061847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170197</xdr:rowOff>
    </xdr:from>
    <xdr:ext cx="469744" cy="259045"/>
    <xdr:sp macro="" textlink="">
      <xdr:nvSpPr>
        <xdr:cNvPr id="228" name="n_1aveValue【体育館・プール】&#10;一人当たり面積"/>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33037</xdr:rowOff>
    </xdr:from>
    <xdr:ext cx="469744" cy="259045"/>
    <xdr:sp macro="" textlink="">
      <xdr:nvSpPr>
        <xdr:cNvPr id="229" name="n_2aveValue【体育館・プール】&#10;一人当たり面積"/>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73858</xdr:rowOff>
    </xdr:from>
    <xdr:ext cx="469744" cy="259045"/>
    <xdr:sp macro="" textlink="">
      <xdr:nvSpPr>
        <xdr:cNvPr id="230" name="n_3aveValue【体育館・プール】&#10;一人当たり面積"/>
        <xdr:cNvSpPr txBox="1"/>
      </xdr:nvSpPr>
      <xdr:spPr>
        <a:xfrm>
          <a:off x="7626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30497</xdr:rowOff>
    </xdr:from>
    <xdr:ext cx="469744" cy="259045"/>
    <xdr:sp macro="" textlink="">
      <xdr:nvSpPr>
        <xdr:cNvPr id="231" name="n_1mainValue【体育館・プール】&#10;一人当たり面積"/>
        <xdr:cNvSpPr txBox="1"/>
      </xdr:nvSpPr>
      <xdr:spPr>
        <a:xfrm>
          <a:off x="93917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40294</xdr:rowOff>
    </xdr:from>
    <xdr:ext cx="469744" cy="259045"/>
    <xdr:sp macro="" textlink="">
      <xdr:nvSpPr>
        <xdr:cNvPr id="232" name="n_2mainValue【体育館・プール】&#10;一人当たり面積"/>
        <xdr:cNvSpPr txBox="1"/>
      </xdr:nvSpPr>
      <xdr:spPr>
        <a:xfrm>
          <a:off x="8515427" y="10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5" name="テキスト ボックス 24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3" name="テキスト ボックス 25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120014</xdr:rowOff>
    </xdr:to>
    <xdr:cxnSp macro="">
      <xdr:nvCxnSpPr>
        <xdr:cNvPr id="257" name="直線コネクタ 256"/>
        <xdr:cNvCxnSpPr/>
      </xdr:nvCxnSpPr>
      <xdr:spPr>
        <a:xfrm flipV="1">
          <a:off x="4634865" y="134112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58"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59" name="直線コネクタ 258"/>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60" name="【福祉施設】&#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1" name="直線コネクタ 260"/>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24782</xdr:rowOff>
    </xdr:from>
    <xdr:ext cx="405111" cy="259045"/>
    <xdr:sp macro="" textlink="">
      <xdr:nvSpPr>
        <xdr:cNvPr id="262" name="【福祉施設】&#10;有形固定資産減価償却率平均値テキスト"/>
        <xdr:cNvSpPr txBox="1"/>
      </xdr:nvSpPr>
      <xdr:spPr>
        <a:xfrm>
          <a:off x="4673600" y="1408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46355</xdr:rowOff>
    </xdr:from>
    <xdr:to>
      <xdr:col>24</xdr:col>
      <xdr:colOff>114300</xdr:colOff>
      <xdr:row>82</xdr:row>
      <xdr:rowOff>147955</xdr:rowOff>
    </xdr:to>
    <xdr:sp macro="" textlink="">
      <xdr:nvSpPr>
        <xdr:cNvPr id="263" name="フローチャート: 判断 262"/>
        <xdr:cNvSpPr/>
      </xdr:nvSpPr>
      <xdr:spPr>
        <a:xfrm>
          <a:off x="45847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95886</xdr:rowOff>
    </xdr:from>
    <xdr:to>
      <xdr:col>20</xdr:col>
      <xdr:colOff>38100</xdr:colOff>
      <xdr:row>83</xdr:row>
      <xdr:rowOff>26036</xdr:rowOff>
    </xdr:to>
    <xdr:sp macro="" textlink="">
      <xdr:nvSpPr>
        <xdr:cNvPr id="264" name="フローチャート: 判断 263"/>
        <xdr:cNvSpPr/>
      </xdr:nvSpPr>
      <xdr:spPr>
        <a:xfrm>
          <a:off x="3746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124461</xdr:rowOff>
    </xdr:from>
    <xdr:to>
      <xdr:col>15</xdr:col>
      <xdr:colOff>101600</xdr:colOff>
      <xdr:row>83</xdr:row>
      <xdr:rowOff>54611</xdr:rowOff>
    </xdr:to>
    <xdr:sp macro="" textlink="">
      <xdr:nvSpPr>
        <xdr:cNvPr id="265" name="フローチャート: 判断 264"/>
        <xdr:cNvSpPr/>
      </xdr:nvSpPr>
      <xdr:spPr>
        <a:xfrm>
          <a:off x="2857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23495</xdr:rowOff>
    </xdr:from>
    <xdr:to>
      <xdr:col>10</xdr:col>
      <xdr:colOff>165100</xdr:colOff>
      <xdr:row>83</xdr:row>
      <xdr:rowOff>125095</xdr:rowOff>
    </xdr:to>
    <xdr:sp macro="" textlink="">
      <xdr:nvSpPr>
        <xdr:cNvPr id="266" name="フローチャート: 判断 265"/>
        <xdr:cNvSpPr/>
      </xdr:nvSpPr>
      <xdr:spPr>
        <a:xfrm>
          <a:off x="1968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72" name="楕円 271"/>
        <xdr:cNvSpPr/>
      </xdr:nvSpPr>
      <xdr:spPr>
        <a:xfrm>
          <a:off x="45847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93997</xdr:rowOff>
    </xdr:from>
    <xdr:ext cx="405111" cy="259045"/>
    <xdr:sp macro="" textlink="">
      <xdr:nvSpPr>
        <xdr:cNvPr id="273" name="【福祉施設】&#10;有形固定資産減価償却率該当値テキスト"/>
        <xdr:cNvSpPr txBox="1"/>
      </xdr:nvSpPr>
      <xdr:spPr>
        <a:xfrm>
          <a:off x="4673600"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158750</xdr:rowOff>
    </xdr:from>
    <xdr:to>
      <xdr:col>20</xdr:col>
      <xdr:colOff>38100</xdr:colOff>
      <xdr:row>81</xdr:row>
      <xdr:rowOff>88900</xdr:rowOff>
    </xdr:to>
    <xdr:sp macro="" textlink="">
      <xdr:nvSpPr>
        <xdr:cNvPr id="274" name="楕円 273"/>
        <xdr:cNvSpPr/>
      </xdr:nvSpPr>
      <xdr:spPr>
        <a:xfrm>
          <a:off x="3746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121920</xdr:rowOff>
    </xdr:from>
    <xdr:to>
      <xdr:col>24</xdr:col>
      <xdr:colOff>63500</xdr:colOff>
      <xdr:row>81</xdr:row>
      <xdr:rowOff>38100</xdr:rowOff>
    </xdr:to>
    <xdr:cxnSp macro="">
      <xdr:nvCxnSpPr>
        <xdr:cNvPr id="275" name="直線コネクタ 274"/>
        <xdr:cNvCxnSpPr/>
      </xdr:nvCxnSpPr>
      <xdr:spPr>
        <a:xfrm flipV="1">
          <a:off x="3797300" y="1383792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74930</xdr:rowOff>
    </xdr:from>
    <xdr:to>
      <xdr:col>15</xdr:col>
      <xdr:colOff>101600</xdr:colOff>
      <xdr:row>82</xdr:row>
      <xdr:rowOff>5080</xdr:rowOff>
    </xdr:to>
    <xdr:sp macro="" textlink="">
      <xdr:nvSpPr>
        <xdr:cNvPr id="276" name="楕円 275"/>
        <xdr:cNvSpPr/>
      </xdr:nvSpPr>
      <xdr:spPr>
        <a:xfrm>
          <a:off x="2857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38100</xdr:rowOff>
    </xdr:from>
    <xdr:to>
      <xdr:col>19</xdr:col>
      <xdr:colOff>177800</xdr:colOff>
      <xdr:row>81</xdr:row>
      <xdr:rowOff>125730</xdr:rowOff>
    </xdr:to>
    <xdr:cxnSp macro="">
      <xdr:nvCxnSpPr>
        <xdr:cNvPr id="277" name="直線コネクタ 276"/>
        <xdr:cNvCxnSpPr/>
      </xdr:nvCxnSpPr>
      <xdr:spPr>
        <a:xfrm flipV="1">
          <a:off x="2908300" y="139255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17163</xdr:rowOff>
    </xdr:from>
    <xdr:ext cx="405111" cy="259045"/>
    <xdr:sp macro="" textlink="">
      <xdr:nvSpPr>
        <xdr:cNvPr id="278" name="n_1aveValue【福祉施設】&#10;有形固定資産減価償却率"/>
        <xdr:cNvSpPr txBox="1"/>
      </xdr:nvSpPr>
      <xdr:spPr>
        <a:xfrm>
          <a:off x="35820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45738</xdr:rowOff>
    </xdr:from>
    <xdr:ext cx="405111" cy="259045"/>
    <xdr:sp macro="" textlink="">
      <xdr:nvSpPr>
        <xdr:cNvPr id="279" name="n_2aveValue【福祉施設】&#10;有形固定資産減価償却率"/>
        <xdr:cNvSpPr txBox="1"/>
      </xdr:nvSpPr>
      <xdr:spPr>
        <a:xfrm>
          <a:off x="2705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141622</xdr:rowOff>
    </xdr:from>
    <xdr:ext cx="405111" cy="259045"/>
    <xdr:sp macro="" textlink="">
      <xdr:nvSpPr>
        <xdr:cNvPr id="280" name="n_3aveValue【福祉施設】&#10;有形固定資産減価償却率"/>
        <xdr:cNvSpPr txBox="1"/>
      </xdr:nvSpPr>
      <xdr:spPr>
        <a:xfrm>
          <a:off x="1816744"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105427</xdr:rowOff>
    </xdr:from>
    <xdr:ext cx="405111" cy="259045"/>
    <xdr:sp macro="" textlink="">
      <xdr:nvSpPr>
        <xdr:cNvPr id="281" name="n_1mainValue【福祉施設】&#10;有形固定資産減価償却率"/>
        <xdr:cNvSpPr txBox="1"/>
      </xdr:nvSpPr>
      <xdr:spPr>
        <a:xfrm>
          <a:off x="35820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282" name="n_2mainValue【福祉施設】&#10;有形固定資産減価償却率"/>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3" name="直線コネクタ 29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4" name="テキスト ボックス 29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5" name="直線コネクタ 29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6" name="テキスト ボックス 29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7" name="直線コネクタ 29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8" name="テキスト ボックス 29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9" name="直線コネクタ 29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0" name="テキスト ボックス 29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115824</xdr:rowOff>
    </xdr:from>
    <xdr:to>
      <xdr:col>54</xdr:col>
      <xdr:colOff>189865</xdr:colOff>
      <xdr:row>85</xdr:row>
      <xdr:rowOff>163830</xdr:rowOff>
    </xdr:to>
    <xdr:cxnSp macro="">
      <xdr:nvCxnSpPr>
        <xdr:cNvPr id="304" name="直線コネクタ 303"/>
        <xdr:cNvCxnSpPr/>
      </xdr:nvCxnSpPr>
      <xdr:spPr>
        <a:xfrm flipV="1">
          <a:off x="10476865" y="13317474"/>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167657</xdr:rowOff>
    </xdr:from>
    <xdr:ext cx="469744" cy="259045"/>
    <xdr:sp macro="" textlink="">
      <xdr:nvSpPr>
        <xdr:cNvPr id="305" name="【福祉施設】&#10;一人当たり面積最小値テキスト"/>
        <xdr:cNvSpPr txBox="1"/>
      </xdr:nvSpPr>
      <xdr:spPr>
        <a:xfrm>
          <a:off x="10515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163830</xdr:rowOff>
    </xdr:from>
    <xdr:to>
      <xdr:col>55</xdr:col>
      <xdr:colOff>88900</xdr:colOff>
      <xdr:row>85</xdr:row>
      <xdr:rowOff>163830</xdr:rowOff>
    </xdr:to>
    <xdr:cxnSp macro="">
      <xdr:nvCxnSpPr>
        <xdr:cNvPr id="306" name="直線コネクタ 305"/>
        <xdr:cNvCxnSpPr/>
      </xdr:nvCxnSpPr>
      <xdr:spPr>
        <a:xfrm>
          <a:off x="10388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62501</xdr:rowOff>
    </xdr:from>
    <xdr:ext cx="469744" cy="259045"/>
    <xdr:sp macro="" textlink="">
      <xdr:nvSpPr>
        <xdr:cNvPr id="307" name="【福祉施設】&#10;一人当たり面積最大値テキスト"/>
        <xdr:cNvSpPr txBox="1"/>
      </xdr:nvSpPr>
      <xdr:spPr>
        <a:xfrm>
          <a:off x="10515600" y="1309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115824</xdr:rowOff>
    </xdr:from>
    <xdr:to>
      <xdr:col>55</xdr:col>
      <xdr:colOff>88900</xdr:colOff>
      <xdr:row>77</xdr:row>
      <xdr:rowOff>115824</xdr:rowOff>
    </xdr:to>
    <xdr:cxnSp macro="">
      <xdr:nvCxnSpPr>
        <xdr:cNvPr id="308" name="直線コネクタ 307"/>
        <xdr:cNvCxnSpPr/>
      </xdr:nvCxnSpPr>
      <xdr:spPr>
        <a:xfrm>
          <a:off x="10388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83329</xdr:rowOff>
    </xdr:from>
    <xdr:ext cx="469744" cy="259045"/>
    <xdr:sp macro="" textlink="">
      <xdr:nvSpPr>
        <xdr:cNvPr id="309" name="【福祉施設】&#10;一人当たり面積平均値テキスト"/>
        <xdr:cNvSpPr txBox="1"/>
      </xdr:nvSpPr>
      <xdr:spPr>
        <a:xfrm>
          <a:off x="10515600" y="1414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60452</xdr:rowOff>
    </xdr:from>
    <xdr:to>
      <xdr:col>55</xdr:col>
      <xdr:colOff>50800</xdr:colOff>
      <xdr:row>83</xdr:row>
      <xdr:rowOff>162052</xdr:rowOff>
    </xdr:to>
    <xdr:sp macro="" textlink="">
      <xdr:nvSpPr>
        <xdr:cNvPr id="310" name="フローチャート: 判断 309"/>
        <xdr:cNvSpPr/>
      </xdr:nvSpPr>
      <xdr:spPr>
        <a:xfrm>
          <a:off x="10426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11" name="フローチャート: 判断 310"/>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67311</xdr:rowOff>
    </xdr:from>
    <xdr:to>
      <xdr:col>46</xdr:col>
      <xdr:colOff>38100</xdr:colOff>
      <xdr:row>83</xdr:row>
      <xdr:rowOff>168911</xdr:rowOff>
    </xdr:to>
    <xdr:sp macro="" textlink="">
      <xdr:nvSpPr>
        <xdr:cNvPr id="312" name="フローチャート: 判断 311"/>
        <xdr:cNvSpPr/>
      </xdr:nvSpPr>
      <xdr:spPr>
        <a:xfrm>
          <a:off x="8699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13" name="フローチャート: 判断 312"/>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113030</xdr:rowOff>
    </xdr:from>
    <xdr:to>
      <xdr:col>55</xdr:col>
      <xdr:colOff>50800</xdr:colOff>
      <xdr:row>86</xdr:row>
      <xdr:rowOff>43180</xdr:rowOff>
    </xdr:to>
    <xdr:sp macro="" textlink="">
      <xdr:nvSpPr>
        <xdr:cNvPr id="319" name="楕円 318"/>
        <xdr:cNvSpPr/>
      </xdr:nvSpPr>
      <xdr:spPr>
        <a:xfrm>
          <a:off x="10426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27957</xdr:rowOff>
    </xdr:from>
    <xdr:ext cx="469744" cy="259045"/>
    <xdr:sp macro="" textlink="">
      <xdr:nvSpPr>
        <xdr:cNvPr id="320" name="【福祉施設】&#10;一人当たり面積該当値テキスト"/>
        <xdr:cNvSpPr txBox="1"/>
      </xdr:nvSpPr>
      <xdr:spPr>
        <a:xfrm>
          <a:off x="10515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113030</xdr:rowOff>
    </xdr:from>
    <xdr:to>
      <xdr:col>50</xdr:col>
      <xdr:colOff>165100</xdr:colOff>
      <xdr:row>86</xdr:row>
      <xdr:rowOff>43180</xdr:rowOff>
    </xdr:to>
    <xdr:sp macro="" textlink="">
      <xdr:nvSpPr>
        <xdr:cNvPr id="321" name="楕円 320"/>
        <xdr:cNvSpPr/>
      </xdr:nvSpPr>
      <xdr:spPr>
        <a:xfrm>
          <a:off x="9588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163830</xdr:rowOff>
    </xdr:from>
    <xdr:to>
      <xdr:col>55</xdr:col>
      <xdr:colOff>0</xdr:colOff>
      <xdr:row>85</xdr:row>
      <xdr:rowOff>163830</xdr:rowOff>
    </xdr:to>
    <xdr:cxnSp macro="">
      <xdr:nvCxnSpPr>
        <xdr:cNvPr id="322" name="直線コネクタ 321"/>
        <xdr:cNvCxnSpPr/>
      </xdr:nvCxnSpPr>
      <xdr:spPr>
        <a:xfrm>
          <a:off x="9639300" y="1473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113030</xdr:rowOff>
    </xdr:from>
    <xdr:to>
      <xdr:col>46</xdr:col>
      <xdr:colOff>38100</xdr:colOff>
      <xdr:row>86</xdr:row>
      <xdr:rowOff>43180</xdr:rowOff>
    </xdr:to>
    <xdr:sp macro="" textlink="">
      <xdr:nvSpPr>
        <xdr:cNvPr id="323" name="楕円 322"/>
        <xdr:cNvSpPr/>
      </xdr:nvSpPr>
      <xdr:spPr>
        <a:xfrm>
          <a:off x="8699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163830</xdr:rowOff>
    </xdr:from>
    <xdr:to>
      <xdr:col>50</xdr:col>
      <xdr:colOff>114300</xdr:colOff>
      <xdr:row>85</xdr:row>
      <xdr:rowOff>163830</xdr:rowOff>
    </xdr:to>
    <xdr:cxnSp macro="">
      <xdr:nvCxnSpPr>
        <xdr:cNvPr id="324" name="直線コネクタ 323"/>
        <xdr:cNvCxnSpPr/>
      </xdr:nvCxnSpPr>
      <xdr:spPr>
        <a:xfrm>
          <a:off x="8750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4842</xdr:rowOff>
    </xdr:from>
    <xdr:ext cx="469744" cy="259045"/>
    <xdr:sp macro="" textlink="">
      <xdr:nvSpPr>
        <xdr:cNvPr id="325" name="n_1aveValue【福祉施設】&#10;一人当たり面積"/>
        <xdr:cNvSpPr txBox="1"/>
      </xdr:nvSpPr>
      <xdr:spPr>
        <a:xfrm>
          <a:off x="9391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13988</xdr:rowOff>
    </xdr:from>
    <xdr:ext cx="469744" cy="259045"/>
    <xdr:sp macro="" textlink="">
      <xdr:nvSpPr>
        <xdr:cNvPr id="326" name="n_2aveValue【福祉施設】&#10;一人当たり面積"/>
        <xdr:cNvSpPr txBox="1"/>
      </xdr:nvSpPr>
      <xdr:spPr>
        <a:xfrm>
          <a:off x="8515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27" name="n_3aveValue【福祉施設】&#10;一人当たり面積"/>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34307</xdr:rowOff>
    </xdr:from>
    <xdr:ext cx="469744" cy="259045"/>
    <xdr:sp macro="" textlink="">
      <xdr:nvSpPr>
        <xdr:cNvPr id="328" name="n_1mainValue【福祉施設】&#10;一人当たり面積"/>
        <xdr:cNvSpPr txBox="1"/>
      </xdr:nvSpPr>
      <xdr:spPr>
        <a:xfrm>
          <a:off x="9391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34307</xdr:rowOff>
    </xdr:from>
    <xdr:ext cx="469744" cy="259045"/>
    <xdr:sp macro="" textlink="">
      <xdr:nvSpPr>
        <xdr:cNvPr id="329" name="n_2mainValue【福祉施設】&#10;一人当たり面積"/>
        <xdr:cNvSpPr txBox="1"/>
      </xdr:nvSpPr>
      <xdr:spPr>
        <a:xfrm>
          <a:off x="8515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0" name="テキスト ボックス 33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41" name="直線コネクタ 34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42" name="テキスト ボックス 34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43" name="直線コネクタ 34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44" name="テキスト ボックス 34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45" name="直線コネクタ 34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6" name="テキスト ボックス 34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7" name="直線コネクタ 34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8" name="テキスト ボックス 34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9" name="直線コネクタ 34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0" name="テキスト ボックス 34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14478</xdr:rowOff>
    </xdr:from>
    <xdr:to>
      <xdr:col>24</xdr:col>
      <xdr:colOff>62865</xdr:colOff>
      <xdr:row>107</xdr:row>
      <xdr:rowOff>763</xdr:rowOff>
    </xdr:to>
    <xdr:cxnSp macro="">
      <xdr:nvCxnSpPr>
        <xdr:cNvPr id="352" name="直線コネクタ 351"/>
        <xdr:cNvCxnSpPr/>
      </xdr:nvCxnSpPr>
      <xdr:spPr>
        <a:xfrm flipV="1">
          <a:off x="4634865" y="17159478"/>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4590</xdr:rowOff>
    </xdr:from>
    <xdr:ext cx="405111" cy="259045"/>
    <xdr:sp macro="" textlink="">
      <xdr:nvSpPr>
        <xdr:cNvPr id="353" name="【市民会館】&#10;有形固定資産減価償却率最小値テキスト"/>
        <xdr:cNvSpPr txBox="1"/>
      </xdr:nvSpPr>
      <xdr:spPr>
        <a:xfrm>
          <a:off x="4673600" y="1834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763</xdr:rowOff>
    </xdr:from>
    <xdr:to>
      <xdr:col>24</xdr:col>
      <xdr:colOff>152400</xdr:colOff>
      <xdr:row>107</xdr:row>
      <xdr:rowOff>763</xdr:rowOff>
    </xdr:to>
    <xdr:cxnSp macro="">
      <xdr:nvCxnSpPr>
        <xdr:cNvPr id="354" name="直線コネクタ 353"/>
        <xdr:cNvCxnSpPr/>
      </xdr:nvCxnSpPr>
      <xdr:spPr>
        <a:xfrm>
          <a:off x="4546600" y="1834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132605</xdr:rowOff>
    </xdr:from>
    <xdr:ext cx="405111" cy="259045"/>
    <xdr:sp macro="" textlink="">
      <xdr:nvSpPr>
        <xdr:cNvPr id="355" name="【市民会館】&#10;有形固定資産減価償却率最大値テキスト"/>
        <xdr:cNvSpPr txBox="1"/>
      </xdr:nvSpPr>
      <xdr:spPr>
        <a:xfrm>
          <a:off x="4673600" y="1693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xdr:rowOff>
    </xdr:from>
    <xdr:to>
      <xdr:col>24</xdr:col>
      <xdr:colOff>152400</xdr:colOff>
      <xdr:row>100</xdr:row>
      <xdr:rowOff>14478</xdr:rowOff>
    </xdr:to>
    <xdr:cxnSp macro="">
      <xdr:nvCxnSpPr>
        <xdr:cNvPr id="356" name="直線コネクタ 355"/>
        <xdr:cNvCxnSpPr/>
      </xdr:nvCxnSpPr>
      <xdr:spPr>
        <a:xfrm>
          <a:off x="4546600" y="1715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167149</xdr:rowOff>
    </xdr:from>
    <xdr:ext cx="405111" cy="259045"/>
    <xdr:sp macro="" textlink="">
      <xdr:nvSpPr>
        <xdr:cNvPr id="357" name="【市民会館】&#10;有形固定資産減価償却率平均値テキスト"/>
        <xdr:cNvSpPr txBox="1"/>
      </xdr:nvSpPr>
      <xdr:spPr>
        <a:xfrm>
          <a:off x="4673600" y="17655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144272</xdr:rowOff>
    </xdr:from>
    <xdr:to>
      <xdr:col>24</xdr:col>
      <xdr:colOff>114300</xdr:colOff>
      <xdr:row>104</xdr:row>
      <xdr:rowOff>74422</xdr:rowOff>
    </xdr:to>
    <xdr:sp macro="" textlink="">
      <xdr:nvSpPr>
        <xdr:cNvPr id="358" name="フローチャート: 判断 357"/>
        <xdr:cNvSpPr/>
      </xdr:nvSpPr>
      <xdr:spPr>
        <a:xfrm>
          <a:off x="45847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55118</xdr:rowOff>
    </xdr:from>
    <xdr:to>
      <xdr:col>20</xdr:col>
      <xdr:colOff>38100</xdr:colOff>
      <xdr:row>104</xdr:row>
      <xdr:rowOff>156718</xdr:rowOff>
    </xdr:to>
    <xdr:sp macro="" textlink="">
      <xdr:nvSpPr>
        <xdr:cNvPr id="359" name="フローチャート: 判断 358"/>
        <xdr:cNvSpPr/>
      </xdr:nvSpPr>
      <xdr:spPr>
        <a:xfrm>
          <a:off x="3746500" y="178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116839</xdr:rowOff>
    </xdr:from>
    <xdr:to>
      <xdr:col>15</xdr:col>
      <xdr:colOff>101600</xdr:colOff>
      <xdr:row>105</xdr:row>
      <xdr:rowOff>46989</xdr:rowOff>
    </xdr:to>
    <xdr:sp macro="" textlink="">
      <xdr:nvSpPr>
        <xdr:cNvPr id="360" name="フローチャート: 判断 359"/>
        <xdr:cNvSpPr/>
      </xdr:nvSpPr>
      <xdr:spPr>
        <a:xfrm>
          <a:off x="2857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43687</xdr:rowOff>
    </xdr:from>
    <xdr:to>
      <xdr:col>10</xdr:col>
      <xdr:colOff>165100</xdr:colOff>
      <xdr:row>105</xdr:row>
      <xdr:rowOff>145287</xdr:rowOff>
    </xdr:to>
    <xdr:sp macro="" textlink="">
      <xdr:nvSpPr>
        <xdr:cNvPr id="361" name="フローチャート: 判断 360"/>
        <xdr:cNvSpPr/>
      </xdr:nvSpPr>
      <xdr:spPr>
        <a:xfrm>
          <a:off x="1968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2" name="テキスト ボックス 36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3" name="テキスト ボックス 36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4" name="テキスト ボックス 36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5" name="テキスト ボックス 36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6" name="テキスト ボックス 36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67" name="楕円 366"/>
        <xdr:cNvSpPr/>
      </xdr:nvSpPr>
      <xdr:spPr>
        <a:xfrm>
          <a:off x="4584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49547</xdr:rowOff>
    </xdr:from>
    <xdr:ext cx="405111" cy="259045"/>
    <xdr:sp macro="" textlink="">
      <xdr:nvSpPr>
        <xdr:cNvPr id="368" name="【市民会館】&#10;有形固定資産減価償却率該当値テキスト"/>
        <xdr:cNvSpPr txBox="1"/>
      </xdr:nvSpPr>
      <xdr:spPr>
        <a:xfrm>
          <a:off x="4673600"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116839</xdr:rowOff>
    </xdr:from>
    <xdr:to>
      <xdr:col>20</xdr:col>
      <xdr:colOff>38100</xdr:colOff>
      <xdr:row>105</xdr:row>
      <xdr:rowOff>46989</xdr:rowOff>
    </xdr:to>
    <xdr:sp macro="" textlink="">
      <xdr:nvSpPr>
        <xdr:cNvPr id="369" name="楕円 368"/>
        <xdr:cNvSpPr/>
      </xdr:nvSpPr>
      <xdr:spPr>
        <a:xfrm>
          <a:off x="3746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121920</xdr:rowOff>
    </xdr:from>
    <xdr:to>
      <xdr:col>24</xdr:col>
      <xdr:colOff>63500</xdr:colOff>
      <xdr:row>104</xdr:row>
      <xdr:rowOff>167639</xdr:rowOff>
    </xdr:to>
    <xdr:cxnSp macro="">
      <xdr:nvCxnSpPr>
        <xdr:cNvPr id="370" name="直線コネクタ 369"/>
        <xdr:cNvCxnSpPr/>
      </xdr:nvCxnSpPr>
      <xdr:spPr>
        <a:xfrm flipV="1">
          <a:off x="3797300" y="179527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162561</xdr:rowOff>
    </xdr:from>
    <xdr:to>
      <xdr:col>15</xdr:col>
      <xdr:colOff>101600</xdr:colOff>
      <xdr:row>105</xdr:row>
      <xdr:rowOff>92711</xdr:rowOff>
    </xdr:to>
    <xdr:sp macro="" textlink="">
      <xdr:nvSpPr>
        <xdr:cNvPr id="371" name="楕円 370"/>
        <xdr:cNvSpPr/>
      </xdr:nvSpPr>
      <xdr:spPr>
        <a:xfrm>
          <a:off x="2857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167639</xdr:rowOff>
    </xdr:from>
    <xdr:to>
      <xdr:col>19</xdr:col>
      <xdr:colOff>177800</xdr:colOff>
      <xdr:row>105</xdr:row>
      <xdr:rowOff>41911</xdr:rowOff>
    </xdr:to>
    <xdr:cxnSp macro="">
      <xdr:nvCxnSpPr>
        <xdr:cNvPr id="372" name="直線コネクタ 371"/>
        <xdr:cNvCxnSpPr/>
      </xdr:nvCxnSpPr>
      <xdr:spPr>
        <a:xfrm flipV="1">
          <a:off x="2908300" y="17998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1795</xdr:rowOff>
    </xdr:from>
    <xdr:ext cx="405111" cy="259045"/>
    <xdr:sp macro="" textlink="">
      <xdr:nvSpPr>
        <xdr:cNvPr id="373" name="n_1aveValue【市民会館】&#10;有形固定資産減価償却率"/>
        <xdr:cNvSpPr txBox="1"/>
      </xdr:nvSpPr>
      <xdr:spPr>
        <a:xfrm>
          <a:off x="3582044" y="1766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63516</xdr:rowOff>
    </xdr:from>
    <xdr:ext cx="405111" cy="259045"/>
    <xdr:sp macro="" textlink="">
      <xdr:nvSpPr>
        <xdr:cNvPr id="374" name="n_2aveValue【市民会館】&#10;有形固定資産減価償却率"/>
        <xdr:cNvSpPr txBox="1"/>
      </xdr:nvSpPr>
      <xdr:spPr>
        <a:xfrm>
          <a:off x="2705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161814</xdr:rowOff>
    </xdr:from>
    <xdr:ext cx="405111" cy="259045"/>
    <xdr:sp macro="" textlink="">
      <xdr:nvSpPr>
        <xdr:cNvPr id="375" name="n_3aveValue【市民会館】&#10;有形固定資産減価償却率"/>
        <xdr:cNvSpPr txBox="1"/>
      </xdr:nvSpPr>
      <xdr:spPr>
        <a:xfrm>
          <a:off x="1816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38116</xdr:rowOff>
    </xdr:from>
    <xdr:ext cx="405111" cy="259045"/>
    <xdr:sp macro="" textlink="">
      <xdr:nvSpPr>
        <xdr:cNvPr id="376" name="n_1mainValue【市民会館】&#10;有形固定資産減価償却率"/>
        <xdr:cNvSpPr txBox="1"/>
      </xdr:nvSpPr>
      <xdr:spPr>
        <a:xfrm>
          <a:off x="3582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83838</xdr:rowOff>
    </xdr:from>
    <xdr:ext cx="405111" cy="259045"/>
    <xdr:sp macro="" textlink="">
      <xdr:nvSpPr>
        <xdr:cNvPr id="377" name="n_2mainValue【市民会館】&#10;有形固定資産減価償却率"/>
        <xdr:cNvSpPr txBox="1"/>
      </xdr:nvSpPr>
      <xdr:spPr>
        <a:xfrm>
          <a:off x="2705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6" name="テキスト ボックス 38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7" name="直線コネクタ 38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8" name="直線コネクタ 38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9" name="テキスト ボックス 38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0" name="直線コネクタ 38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1" name="テキスト ボックス 39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2" name="直線コネクタ 39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3" name="テキスト ボックス 39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4" name="直線コネクタ 39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5" name="テキスト ボックス 39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6" name="直線コネクタ 39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7" name="テキスト ボックス 39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8" name="直線コネクタ 39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9" name="テキスト ボックス 39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107</xdr:row>
      <xdr:rowOff>110489</xdr:rowOff>
    </xdr:to>
    <xdr:cxnSp macro="">
      <xdr:nvCxnSpPr>
        <xdr:cNvPr id="401" name="直線コネクタ 400"/>
        <xdr:cNvCxnSpPr/>
      </xdr:nvCxnSpPr>
      <xdr:spPr>
        <a:xfrm flipV="1">
          <a:off x="10476865" y="1720977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114316</xdr:rowOff>
    </xdr:from>
    <xdr:ext cx="469744" cy="259045"/>
    <xdr:sp macro="" textlink="">
      <xdr:nvSpPr>
        <xdr:cNvPr id="402" name="【市民会館】&#10;一人当たり面積最小値テキスト"/>
        <xdr:cNvSpPr txBox="1"/>
      </xdr:nvSpPr>
      <xdr:spPr>
        <a:xfrm>
          <a:off x="10515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110489</xdr:rowOff>
    </xdr:from>
    <xdr:to>
      <xdr:col>55</xdr:col>
      <xdr:colOff>88900</xdr:colOff>
      <xdr:row>107</xdr:row>
      <xdr:rowOff>110489</xdr:rowOff>
    </xdr:to>
    <xdr:cxnSp macro="">
      <xdr:nvCxnSpPr>
        <xdr:cNvPr id="403" name="直線コネクタ 402"/>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404" name="【市民会館】&#10;一人当たり面積最大値テキスト"/>
        <xdr:cNvSpPr txBox="1"/>
      </xdr:nvSpPr>
      <xdr:spPr>
        <a:xfrm>
          <a:off x="10515600"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405" name="直線コネクタ 404"/>
        <xdr:cNvCxnSpPr/>
      </xdr:nvCxnSpPr>
      <xdr:spPr>
        <a:xfrm>
          <a:off x="10388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15257</xdr:rowOff>
    </xdr:from>
    <xdr:ext cx="469744" cy="259045"/>
    <xdr:sp macro="" textlink="">
      <xdr:nvSpPr>
        <xdr:cNvPr id="406" name="【市民会館】&#10;一人当たり面積平均値テキスト"/>
        <xdr:cNvSpPr txBox="1"/>
      </xdr:nvSpPr>
      <xdr:spPr>
        <a:xfrm>
          <a:off x="10515600" y="17846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36830</xdr:rowOff>
    </xdr:from>
    <xdr:to>
      <xdr:col>55</xdr:col>
      <xdr:colOff>50800</xdr:colOff>
      <xdr:row>104</xdr:row>
      <xdr:rowOff>138430</xdr:rowOff>
    </xdr:to>
    <xdr:sp macro="" textlink="">
      <xdr:nvSpPr>
        <xdr:cNvPr id="407" name="フローチャート: 判断 406"/>
        <xdr:cNvSpPr/>
      </xdr:nvSpPr>
      <xdr:spPr>
        <a:xfrm>
          <a:off x="10426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147320</xdr:rowOff>
    </xdr:from>
    <xdr:to>
      <xdr:col>50</xdr:col>
      <xdr:colOff>165100</xdr:colOff>
      <xdr:row>104</xdr:row>
      <xdr:rowOff>77470</xdr:rowOff>
    </xdr:to>
    <xdr:sp macro="" textlink="">
      <xdr:nvSpPr>
        <xdr:cNvPr id="408" name="フローチャート: 判断 407"/>
        <xdr:cNvSpPr/>
      </xdr:nvSpPr>
      <xdr:spPr>
        <a:xfrm>
          <a:off x="9588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166370</xdr:rowOff>
    </xdr:from>
    <xdr:to>
      <xdr:col>46</xdr:col>
      <xdr:colOff>38100</xdr:colOff>
      <xdr:row>104</xdr:row>
      <xdr:rowOff>96520</xdr:rowOff>
    </xdr:to>
    <xdr:sp macro="" textlink="">
      <xdr:nvSpPr>
        <xdr:cNvPr id="409" name="フローチャート: 判断 408"/>
        <xdr:cNvSpPr/>
      </xdr:nvSpPr>
      <xdr:spPr>
        <a:xfrm>
          <a:off x="8699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71120</xdr:rowOff>
    </xdr:from>
    <xdr:to>
      <xdr:col>41</xdr:col>
      <xdr:colOff>101600</xdr:colOff>
      <xdr:row>105</xdr:row>
      <xdr:rowOff>1270</xdr:rowOff>
    </xdr:to>
    <xdr:sp macro="" textlink="">
      <xdr:nvSpPr>
        <xdr:cNvPr id="410" name="フローチャート: 判断 409"/>
        <xdr:cNvSpPr/>
      </xdr:nvSpPr>
      <xdr:spPr>
        <a:xfrm>
          <a:off x="781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1" name="テキスト ボックス 41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2" name="テキスト ボックス 41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3" name="テキスト ボックス 41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4" name="テキスト ボックス 41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5" name="テキスト ボックス 41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97789</xdr:rowOff>
    </xdr:from>
    <xdr:to>
      <xdr:col>55</xdr:col>
      <xdr:colOff>50800</xdr:colOff>
      <xdr:row>104</xdr:row>
      <xdr:rowOff>27939</xdr:rowOff>
    </xdr:to>
    <xdr:sp macro="" textlink="">
      <xdr:nvSpPr>
        <xdr:cNvPr id="416" name="楕円 415"/>
        <xdr:cNvSpPr/>
      </xdr:nvSpPr>
      <xdr:spPr>
        <a:xfrm>
          <a:off x="104267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120666</xdr:rowOff>
    </xdr:from>
    <xdr:ext cx="469744" cy="259045"/>
    <xdr:sp macro="" textlink="">
      <xdr:nvSpPr>
        <xdr:cNvPr id="417" name="【市民会館】&#10;一人当たり面積該当値テキスト"/>
        <xdr:cNvSpPr txBox="1"/>
      </xdr:nvSpPr>
      <xdr:spPr>
        <a:xfrm>
          <a:off x="10515600"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116839</xdr:rowOff>
    </xdr:from>
    <xdr:to>
      <xdr:col>50</xdr:col>
      <xdr:colOff>165100</xdr:colOff>
      <xdr:row>104</xdr:row>
      <xdr:rowOff>46989</xdr:rowOff>
    </xdr:to>
    <xdr:sp macro="" textlink="">
      <xdr:nvSpPr>
        <xdr:cNvPr id="418" name="楕円 417"/>
        <xdr:cNvSpPr/>
      </xdr:nvSpPr>
      <xdr:spPr>
        <a:xfrm>
          <a:off x="9588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148589</xdr:rowOff>
    </xdr:from>
    <xdr:to>
      <xdr:col>55</xdr:col>
      <xdr:colOff>0</xdr:colOff>
      <xdr:row>103</xdr:row>
      <xdr:rowOff>167639</xdr:rowOff>
    </xdr:to>
    <xdr:cxnSp macro="">
      <xdr:nvCxnSpPr>
        <xdr:cNvPr id="419" name="直線コネクタ 418"/>
        <xdr:cNvCxnSpPr/>
      </xdr:nvCxnSpPr>
      <xdr:spPr>
        <a:xfrm flipV="1">
          <a:off x="9639300" y="178079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132080</xdr:rowOff>
    </xdr:from>
    <xdr:to>
      <xdr:col>46</xdr:col>
      <xdr:colOff>38100</xdr:colOff>
      <xdr:row>104</xdr:row>
      <xdr:rowOff>62230</xdr:rowOff>
    </xdr:to>
    <xdr:sp macro="" textlink="">
      <xdr:nvSpPr>
        <xdr:cNvPr id="420" name="楕円 419"/>
        <xdr:cNvSpPr/>
      </xdr:nvSpPr>
      <xdr:spPr>
        <a:xfrm>
          <a:off x="8699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167639</xdr:rowOff>
    </xdr:from>
    <xdr:to>
      <xdr:col>50</xdr:col>
      <xdr:colOff>114300</xdr:colOff>
      <xdr:row>104</xdr:row>
      <xdr:rowOff>11430</xdr:rowOff>
    </xdr:to>
    <xdr:cxnSp macro="">
      <xdr:nvCxnSpPr>
        <xdr:cNvPr id="421" name="直線コネクタ 420"/>
        <xdr:cNvCxnSpPr/>
      </xdr:nvCxnSpPr>
      <xdr:spPr>
        <a:xfrm flipV="1">
          <a:off x="8750300" y="178269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68597</xdr:rowOff>
    </xdr:from>
    <xdr:ext cx="469744" cy="259045"/>
    <xdr:sp macro="" textlink="">
      <xdr:nvSpPr>
        <xdr:cNvPr id="422" name="n_1aveValue【市民会館】&#10;一人当たり面積"/>
        <xdr:cNvSpPr txBox="1"/>
      </xdr:nvSpPr>
      <xdr:spPr>
        <a:xfrm>
          <a:off x="9391727" y="178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87647</xdr:rowOff>
    </xdr:from>
    <xdr:ext cx="469744" cy="259045"/>
    <xdr:sp macro="" textlink="">
      <xdr:nvSpPr>
        <xdr:cNvPr id="423" name="n_2aveValue【市民会館】&#10;一人当たり面積"/>
        <xdr:cNvSpPr txBox="1"/>
      </xdr:nvSpPr>
      <xdr:spPr>
        <a:xfrm>
          <a:off x="85154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17797</xdr:rowOff>
    </xdr:from>
    <xdr:ext cx="469744" cy="259045"/>
    <xdr:sp macro="" textlink="">
      <xdr:nvSpPr>
        <xdr:cNvPr id="424" name="n_3aveValue【市民会館】&#10;一人当たり面積"/>
        <xdr:cNvSpPr txBox="1"/>
      </xdr:nvSpPr>
      <xdr:spPr>
        <a:xfrm>
          <a:off x="7626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63516</xdr:rowOff>
    </xdr:from>
    <xdr:ext cx="469744" cy="259045"/>
    <xdr:sp macro="" textlink="">
      <xdr:nvSpPr>
        <xdr:cNvPr id="425" name="n_1mainValue【市民会館】&#10;一人当たり面積"/>
        <xdr:cNvSpPr txBox="1"/>
      </xdr:nvSpPr>
      <xdr:spPr>
        <a:xfrm>
          <a:off x="9391727" y="1755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78757</xdr:rowOff>
    </xdr:from>
    <xdr:ext cx="469744" cy="259045"/>
    <xdr:sp macro="" textlink="">
      <xdr:nvSpPr>
        <xdr:cNvPr id="426" name="n_2mainValue【市民会館】&#10;一人当たり面積"/>
        <xdr:cNvSpPr txBox="1"/>
      </xdr:nvSpPr>
      <xdr:spPr>
        <a:xfrm>
          <a:off x="8515427" y="1756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7" name="正方形/長方形 4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8" name="正方形/長方形 4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9" name="正方形/長方形 4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0" name="正方形/長方形 4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1" name="正方形/長方形 4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2" name="正方形/長方形 4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3" name="正方形/長方形 4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4" name="正方形/長方形 43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59" name="正方形/長方形 4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0" name="正方形/長方形 4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1" name="正方形/長方形 4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2" name="正方形/長方形 4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3" name="正方形/長方形 4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4" name="正方形/長方形 4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5" name="正方形/長方形 4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6" name="正方形/長方形 4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7" name="テキスト ボックス 4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8" name="直線コネクタ 4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9" name="直線コネクタ 46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0" name="テキスト ボックス 46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1" name="直線コネクタ 47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2" name="テキスト ボックス 47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3" name="直線コネクタ 47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4" name="テキスト ボックス 47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5" name="直線コネクタ 47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6" name="テキスト ボックス 47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7" name="直線コネクタ 47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8" name="テキスト ボックス 47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9" name="直線コネクタ 47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0" name="テキスト ボックス 47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1" name="直線コネクタ 4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2" name="テキスト ボックス 48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85</xdr:row>
      <xdr:rowOff>100149</xdr:rowOff>
    </xdr:to>
    <xdr:cxnSp macro="">
      <xdr:nvCxnSpPr>
        <xdr:cNvPr id="484" name="直線コネクタ 483"/>
        <xdr:cNvCxnSpPr/>
      </xdr:nvCxnSpPr>
      <xdr:spPr>
        <a:xfrm flipV="1">
          <a:off x="16318864" y="13388339"/>
          <a:ext cx="0" cy="128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103976</xdr:rowOff>
    </xdr:from>
    <xdr:ext cx="405111" cy="259045"/>
    <xdr:sp macro="" textlink="">
      <xdr:nvSpPr>
        <xdr:cNvPr id="485" name="【消防施設】&#10;有形固定資産減価償却率最小値テキスト"/>
        <xdr:cNvSpPr txBox="1"/>
      </xdr:nvSpPr>
      <xdr:spPr>
        <a:xfrm>
          <a:off x="16357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100149</xdr:rowOff>
    </xdr:from>
    <xdr:to>
      <xdr:col>86</xdr:col>
      <xdr:colOff>25400</xdr:colOff>
      <xdr:row>85</xdr:row>
      <xdr:rowOff>100149</xdr:rowOff>
    </xdr:to>
    <xdr:cxnSp macro="">
      <xdr:nvCxnSpPr>
        <xdr:cNvPr id="486" name="直線コネクタ 485"/>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487" name="【消防施設】&#10;有形固定資産減価償却率最大値テキスト"/>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488" name="直線コネクタ 487"/>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124114</xdr:rowOff>
    </xdr:from>
    <xdr:ext cx="405111" cy="259045"/>
    <xdr:sp macro="" textlink="">
      <xdr:nvSpPr>
        <xdr:cNvPr id="489" name="【消防施設】&#10;有形固定資産減価償却率平均値テキスト"/>
        <xdr:cNvSpPr txBox="1"/>
      </xdr:nvSpPr>
      <xdr:spPr>
        <a:xfrm>
          <a:off x="16357600" y="13668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145687</xdr:rowOff>
    </xdr:from>
    <xdr:to>
      <xdr:col>85</xdr:col>
      <xdr:colOff>177800</xdr:colOff>
      <xdr:row>80</xdr:row>
      <xdr:rowOff>75837</xdr:rowOff>
    </xdr:to>
    <xdr:sp macro="" textlink="">
      <xdr:nvSpPr>
        <xdr:cNvPr id="490" name="フローチャート: 判断 489"/>
        <xdr:cNvSpPr/>
      </xdr:nvSpPr>
      <xdr:spPr>
        <a:xfrm>
          <a:off x="16268700" y="136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157118</xdr:rowOff>
    </xdr:from>
    <xdr:to>
      <xdr:col>81</xdr:col>
      <xdr:colOff>101600</xdr:colOff>
      <xdr:row>80</xdr:row>
      <xdr:rowOff>87268</xdr:rowOff>
    </xdr:to>
    <xdr:sp macro="" textlink="">
      <xdr:nvSpPr>
        <xdr:cNvPr id="491" name="フローチャート: 判断 490"/>
        <xdr:cNvSpPr/>
      </xdr:nvSpPr>
      <xdr:spPr>
        <a:xfrm>
          <a:off x="15430500" y="1370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134257</xdr:rowOff>
    </xdr:from>
    <xdr:to>
      <xdr:col>76</xdr:col>
      <xdr:colOff>165100</xdr:colOff>
      <xdr:row>81</xdr:row>
      <xdr:rowOff>64407</xdr:rowOff>
    </xdr:to>
    <xdr:sp macro="" textlink="">
      <xdr:nvSpPr>
        <xdr:cNvPr id="492" name="フローチャート: 判断 491"/>
        <xdr:cNvSpPr/>
      </xdr:nvSpPr>
      <xdr:spPr>
        <a:xfrm>
          <a:off x="14541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111398</xdr:rowOff>
    </xdr:from>
    <xdr:to>
      <xdr:col>72</xdr:col>
      <xdr:colOff>38100</xdr:colOff>
      <xdr:row>81</xdr:row>
      <xdr:rowOff>41548</xdr:rowOff>
    </xdr:to>
    <xdr:sp macro="" textlink="">
      <xdr:nvSpPr>
        <xdr:cNvPr id="493" name="フローチャート: 判断 492"/>
        <xdr:cNvSpPr/>
      </xdr:nvSpPr>
      <xdr:spPr>
        <a:xfrm>
          <a:off x="13652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4" name="テキスト ボックス 4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5" name="テキスト ボックス 4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6" name="テキスト ボックス 4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7" name="テキスト ボックス 4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8" name="テキスト ボックス 4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28121</xdr:rowOff>
    </xdr:from>
    <xdr:to>
      <xdr:col>85</xdr:col>
      <xdr:colOff>177800</xdr:colOff>
      <xdr:row>78</xdr:row>
      <xdr:rowOff>129721</xdr:rowOff>
    </xdr:to>
    <xdr:sp macro="" textlink="">
      <xdr:nvSpPr>
        <xdr:cNvPr id="499" name="楕円 498"/>
        <xdr:cNvSpPr/>
      </xdr:nvSpPr>
      <xdr:spPr>
        <a:xfrm>
          <a:off x="16268700" y="134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114498</xdr:rowOff>
    </xdr:from>
    <xdr:ext cx="405111" cy="259045"/>
    <xdr:sp macro="" textlink="">
      <xdr:nvSpPr>
        <xdr:cNvPr id="500" name="【消防施設】&#10;有形固定資産減価償却率該当値テキスト"/>
        <xdr:cNvSpPr txBox="1"/>
      </xdr:nvSpPr>
      <xdr:spPr>
        <a:xfrm>
          <a:off x="16357600" y="13316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116295</xdr:rowOff>
    </xdr:from>
    <xdr:to>
      <xdr:col>81</xdr:col>
      <xdr:colOff>101600</xdr:colOff>
      <xdr:row>78</xdr:row>
      <xdr:rowOff>46445</xdr:rowOff>
    </xdr:to>
    <xdr:sp macro="" textlink="">
      <xdr:nvSpPr>
        <xdr:cNvPr id="501" name="楕円 500"/>
        <xdr:cNvSpPr/>
      </xdr:nvSpPr>
      <xdr:spPr>
        <a:xfrm>
          <a:off x="15430500" y="13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167095</xdr:rowOff>
    </xdr:from>
    <xdr:to>
      <xdr:col>85</xdr:col>
      <xdr:colOff>127000</xdr:colOff>
      <xdr:row>78</xdr:row>
      <xdr:rowOff>78921</xdr:rowOff>
    </xdr:to>
    <xdr:cxnSp macro="">
      <xdr:nvCxnSpPr>
        <xdr:cNvPr id="502" name="直線コネクタ 501"/>
        <xdr:cNvCxnSpPr/>
      </xdr:nvCxnSpPr>
      <xdr:spPr>
        <a:xfrm>
          <a:off x="15481300" y="13368745"/>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73842</xdr:rowOff>
    </xdr:from>
    <xdr:to>
      <xdr:col>76</xdr:col>
      <xdr:colOff>165100</xdr:colOff>
      <xdr:row>78</xdr:row>
      <xdr:rowOff>3992</xdr:rowOff>
    </xdr:to>
    <xdr:sp macro="" textlink="">
      <xdr:nvSpPr>
        <xdr:cNvPr id="503" name="楕円 502"/>
        <xdr:cNvSpPr/>
      </xdr:nvSpPr>
      <xdr:spPr>
        <a:xfrm>
          <a:off x="14541500" y="1327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124642</xdr:rowOff>
    </xdr:from>
    <xdr:to>
      <xdr:col>81</xdr:col>
      <xdr:colOff>50800</xdr:colOff>
      <xdr:row>77</xdr:row>
      <xdr:rowOff>167095</xdr:rowOff>
    </xdr:to>
    <xdr:cxnSp macro="">
      <xdr:nvCxnSpPr>
        <xdr:cNvPr id="504" name="直線コネクタ 503"/>
        <xdr:cNvCxnSpPr/>
      </xdr:nvCxnSpPr>
      <xdr:spPr>
        <a:xfrm>
          <a:off x="14592300" y="13326292"/>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78395</xdr:rowOff>
    </xdr:from>
    <xdr:ext cx="405111" cy="259045"/>
    <xdr:sp macro="" textlink="">
      <xdr:nvSpPr>
        <xdr:cNvPr id="505" name="n_1aveValue【消防施設】&#10;有形固定資産減価償却率"/>
        <xdr:cNvSpPr txBox="1"/>
      </xdr:nvSpPr>
      <xdr:spPr>
        <a:xfrm>
          <a:off x="15266044" y="1379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55534</xdr:rowOff>
    </xdr:from>
    <xdr:ext cx="405111" cy="259045"/>
    <xdr:sp macro="" textlink="">
      <xdr:nvSpPr>
        <xdr:cNvPr id="506" name="n_2aveValue【消防施設】&#10;有形固定資産減価償却率"/>
        <xdr:cNvSpPr txBox="1"/>
      </xdr:nvSpPr>
      <xdr:spPr>
        <a:xfrm>
          <a:off x="14389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58075</xdr:rowOff>
    </xdr:from>
    <xdr:ext cx="405111" cy="259045"/>
    <xdr:sp macro="" textlink="">
      <xdr:nvSpPr>
        <xdr:cNvPr id="507" name="n_3aveValue【消防施設】&#10;有形固定資産減価償却率"/>
        <xdr:cNvSpPr txBox="1"/>
      </xdr:nvSpPr>
      <xdr:spPr>
        <a:xfrm>
          <a:off x="13500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62972</xdr:rowOff>
    </xdr:from>
    <xdr:ext cx="405111" cy="259045"/>
    <xdr:sp macro="" textlink="">
      <xdr:nvSpPr>
        <xdr:cNvPr id="508" name="n_1mainValue【消防施設】&#10;有形固定資産減価償却率"/>
        <xdr:cNvSpPr txBox="1"/>
      </xdr:nvSpPr>
      <xdr:spPr>
        <a:xfrm>
          <a:off x="15266044" y="130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20519</xdr:rowOff>
    </xdr:from>
    <xdr:ext cx="405111" cy="259045"/>
    <xdr:sp macro="" textlink="">
      <xdr:nvSpPr>
        <xdr:cNvPr id="509" name="n_2mainValue【消防施設】&#10;有形固定資産減価償却率"/>
        <xdr:cNvSpPr txBox="1"/>
      </xdr:nvSpPr>
      <xdr:spPr>
        <a:xfrm>
          <a:off x="14389744" y="1305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8" name="テキスト ボックス 5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9" name="直線コネクタ 5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0" name="直線コネクタ 51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1" name="テキスト ボックス 52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2" name="直線コネクタ 52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3" name="テキスト ボックス 52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4" name="直線コネクタ 52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5" name="テキスト ボックス 52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6" name="直線コネクタ 52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7" name="テキスト ボックス 52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170687</xdr:rowOff>
    </xdr:from>
    <xdr:to>
      <xdr:col>116</xdr:col>
      <xdr:colOff>62864</xdr:colOff>
      <xdr:row>85</xdr:row>
      <xdr:rowOff>159258</xdr:rowOff>
    </xdr:to>
    <xdr:cxnSp macro="">
      <xdr:nvCxnSpPr>
        <xdr:cNvPr id="531" name="直線コネクタ 530"/>
        <xdr:cNvCxnSpPr/>
      </xdr:nvCxnSpPr>
      <xdr:spPr>
        <a:xfrm flipV="1">
          <a:off x="22160864" y="13372337"/>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163085</xdr:rowOff>
    </xdr:from>
    <xdr:ext cx="469744" cy="259045"/>
    <xdr:sp macro="" textlink="">
      <xdr:nvSpPr>
        <xdr:cNvPr id="532" name="【消防施設】&#10;一人当たり面積最小値テキスト"/>
        <xdr:cNvSpPr txBox="1"/>
      </xdr:nvSpPr>
      <xdr:spPr>
        <a:xfrm>
          <a:off x="22199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159258</xdr:rowOff>
    </xdr:from>
    <xdr:to>
      <xdr:col>116</xdr:col>
      <xdr:colOff>152400</xdr:colOff>
      <xdr:row>85</xdr:row>
      <xdr:rowOff>159258</xdr:rowOff>
    </xdr:to>
    <xdr:cxnSp macro="">
      <xdr:nvCxnSpPr>
        <xdr:cNvPr id="533" name="直線コネクタ 532"/>
        <xdr:cNvCxnSpPr/>
      </xdr:nvCxnSpPr>
      <xdr:spPr>
        <a:xfrm>
          <a:off x="22072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117364</xdr:rowOff>
    </xdr:from>
    <xdr:ext cx="469744" cy="259045"/>
    <xdr:sp macro="" textlink="">
      <xdr:nvSpPr>
        <xdr:cNvPr id="534" name="【消防施設】&#10;一人当たり面積最大値テキスト"/>
        <xdr:cNvSpPr txBox="1"/>
      </xdr:nvSpPr>
      <xdr:spPr>
        <a:xfrm>
          <a:off x="22199600" y="1314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170687</xdr:rowOff>
    </xdr:from>
    <xdr:to>
      <xdr:col>116</xdr:col>
      <xdr:colOff>152400</xdr:colOff>
      <xdr:row>77</xdr:row>
      <xdr:rowOff>170687</xdr:rowOff>
    </xdr:to>
    <xdr:cxnSp macro="">
      <xdr:nvCxnSpPr>
        <xdr:cNvPr id="535" name="直線コネクタ 534"/>
        <xdr:cNvCxnSpPr/>
      </xdr:nvCxnSpPr>
      <xdr:spPr>
        <a:xfrm>
          <a:off x="22072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536" name="【消防施設】&#10;一人当たり面積平均値テキスト"/>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537" name="フローチャート: 判断 536"/>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76454</xdr:rowOff>
    </xdr:from>
    <xdr:to>
      <xdr:col>112</xdr:col>
      <xdr:colOff>38100</xdr:colOff>
      <xdr:row>84</xdr:row>
      <xdr:rowOff>6604</xdr:rowOff>
    </xdr:to>
    <xdr:sp macro="" textlink="">
      <xdr:nvSpPr>
        <xdr:cNvPr id="538" name="フローチャート: 判断 537"/>
        <xdr:cNvSpPr/>
      </xdr:nvSpPr>
      <xdr:spPr>
        <a:xfrm>
          <a:off x="21272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xdr:rowOff>
    </xdr:from>
    <xdr:to>
      <xdr:col>107</xdr:col>
      <xdr:colOff>101600</xdr:colOff>
      <xdr:row>84</xdr:row>
      <xdr:rowOff>118618</xdr:rowOff>
    </xdr:to>
    <xdr:sp macro="" textlink="">
      <xdr:nvSpPr>
        <xdr:cNvPr id="539" name="フローチャート: 判断 538"/>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540" name="フローチャート: 判断 539"/>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1" name="テキスト ボックス 5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2" name="テキスト ボックス 5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3" name="テキスト ボックス 5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4" name="テキスト ボックス 5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5" name="テキスト ボックス 5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546" name="楕円 545"/>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547" name="【消防施設】&#10;一人当たり面積該当値テキスト"/>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23876</xdr:rowOff>
    </xdr:from>
    <xdr:to>
      <xdr:col>112</xdr:col>
      <xdr:colOff>38100</xdr:colOff>
      <xdr:row>85</xdr:row>
      <xdr:rowOff>125476</xdr:rowOff>
    </xdr:to>
    <xdr:sp macro="" textlink="">
      <xdr:nvSpPr>
        <xdr:cNvPr id="548" name="楕円 547"/>
        <xdr:cNvSpPr/>
      </xdr:nvSpPr>
      <xdr:spPr>
        <a:xfrm>
          <a:off x="212725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74676</xdr:rowOff>
    </xdr:to>
    <xdr:cxnSp macro="">
      <xdr:nvCxnSpPr>
        <xdr:cNvPr id="549" name="直線コネクタ 548"/>
        <xdr:cNvCxnSpPr/>
      </xdr:nvCxnSpPr>
      <xdr:spPr>
        <a:xfrm flipV="1">
          <a:off x="21323300" y="1464563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26163</xdr:rowOff>
    </xdr:from>
    <xdr:to>
      <xdr:col>107</xdr:col>
      <xdr:colOff>101600</xdr:colOff>
      <xdr:row>85</xdr:row>
      <xdr:rowOff>127763</xdr:rowOff>
    </xdr:to>
    <xdr:sp macro="" textlink="">
      <xdr:nvSpPr>
        <xdr:cNvPr id="550" name="楕円 549"/>
        <xdr:cNvSpPr/>
      </xdr:nvSpPr>
      <xdr:spPr>
        <a:xfrm>
          <a:off x="20383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74676</xdr:rowOff>
    </xdr:from>
    <xdr:to>
      <xdr:col>111</xdr:col>
      <xdr:colOff>177800</xdr:colOff>
      <xdr:row>85</xdr:row>
      <xdr:rowOff>76963</xdr:rowOff>
    </xdr:to>
    <xdr:cxnSp macro="">
      <xdr:nvCxnSpPr>
        <xdr:cNvPr id="551" name="直線コネクタ 550"/>
        <xdr:cNvCxnSpPr/>
      </xdr:nvCxnSpPr>
      <xdr:spPr>
        <a:xfrm flipV="1">
          <a:off x="20434300" y="146479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23131</xdr:rowOff>
    </xdr:from>
    <xdr:ext cx="469744" cy="259045"/>
    <xdr:sp macro="" textlink="">
      <xdr:nvSpPr>
        <xdr:cNvPr id="552" name="n_1aveValue【消防施設】&#10;一人当たり面積"/>
        <xdr:cNvSpPr txBox="1"/>
      </xdr:nvSpPr>
      <xdr:spPr>
        <a:xfrm>
          <a:off x="210757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135145</xdr:rowOff>
    </xdr:from>
    <xdr:ext cx="469744" cy="259045"/>
    <xdr:sp macro="" textlink="">
      <xdr:nvSpPr>
        <xdr:cNvPr id="553" name="n_2aveValue【消防施設】&#10;一人当たり面積"/>
        <xdr:cNvSpPr txBox="1"/>
      </xdr:nvSpPr>
      <xdr:spPr>
        <a:xfrm>
          <a:off x="20199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139716</xdr:rowOff>
    </xdr:from>
    <xdr:ext cx="469744" cy="259045"/>
    <xdr:sp macro="" textlink="">
      <xdr:nvSpPr>
        <xdr:cNvPr id="554" name="n_3aveValue【消防施設】&#10;一人当たり面積"/>
        <xdr:cNvSpPr txBox="1"/>
      </xdr:nvSpPr>
      <xdr:spPr>
        <a:xfrm>
          <a:off x="19310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116603</xdr:rowOff>
    </xdr:from>
    <xdr:ext cx="469744" cy="259045"/>
    <xdr:sp macro="" textlink="">
      <xdr:nvSpPr>
        <xdr:cNvPr id="555" name="n_1mainValue【消防施設】&#10;一人当たり面積"/>
        <xdr:cNvSpPr txBox="1"/>
      </xdr:nvSpPr>
      <xdr:spPr>
        <a:xfrm>
          <a:off x="210757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118890</xdr:rowOff>
    </xdr:from>
    <xdr:ext cx="469744" cy="259045"/>
    <xdr:sp macro="" textlink="">
      <xdr:nvSpPr>
        <xdr:cNvPr id="556" name="n_2mainValue【消防施設】&#10;一人当たり面積"/>
        <xdr:cNvSpPr txBox="1"/>
      </xdr:nvSpPr>
      <xdr:spPr>
        <a:xfrm>
          <a:off x="20199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7" name="正方形/長方形 5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8" name="正方形/長方形 5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9" name="正方形/長方形 5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0" name="正方形/長方形 5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1" name="正方形/長方形 5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2" name="正方形/長方形 5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3" name="正方形/長方形 5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正方形/長方形 5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5" name="テキスト ボックス 5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6" name="直線コネクタ 5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7" name="直線コネクタ 5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8" name="テキスト ボックス 56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9" name="直線コネクタ 5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0" name="テキスト ボックス 5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1" name="直線コネクタ 5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2" name="テキスト ボックス 5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3" name="直線コネクタ 5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4" name="テキスト ボックス 5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5" name="直線コネクタ 5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6" name="テキスト ボックス 5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7" name="直線コネクタ 5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8" name="テキスト ボックス 57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9" name="直線コネクタ 5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0" name="テキスト ボックス 5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108</xdr:row>
      <xdr:rowOff>138249</xdr:rowOff>
    </xdr:to>
    <xdr:cxnSp macro="">
      <xdr:nvCxnSpPr>
        <xdr:cNvPr id="582" name="直線コネクタ 581"/>
        <xdr:cNvCxnSpPr/>
      </xdr:nvCxnSpPr>
      <xdr:spPr>
        <a:xfrm flipV="1">
          <a:off x="16318864"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583"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584" name="直線コネクタ 583"/>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405111" cy="259045"/>
    <xdr:sp macro="" textlink="">
      <xdr:nvSpPr>
        <xdr:cNvPr id="585" name="【庁舎】&#10;有形固定資産減価償却率最大値テキスト"/>
        <xdr:cNvSpPr txBox="1"/>
      </xdr:nvSpPr>
      <xdr:spPr>
        <a:xfrm>
          <a:off x="16357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586" name="直線コネクタ 585"/>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587" name="【庁舎】&#10;有形固定資産減価償却率平均値テキスト"/>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588" name="フローチャート: 判断 587"/>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12337</xdr:rowOff>
    </xdr:from>
    <xdr:to>
      <xdr:col>81</xdr:col>
      <xdr:colOff>101600</xdr:colOff>
      <xdr:row>104</xdr:row>
      <xdr:rowOff>113937</xdr:rowOff>
    </xdr:to>
    <xdr:sp macro="" textlink="">
      <xdr:nvSpPr>
        <xdr:cNvPr id="589" name="フローチャート: 判断 588"/>
        <xdr:cNvSpPr/>
      </xdr:nvSpPr>
      <xdr:spPr>
        <a:xfrm>
          <a:off x="15430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31931</xdr:rowOff>
    </xdr:from>
    <xdr:to>
      <xdr:col>76</xdr:col>
      <xdr:colOff>165100</xdr:colOff>
      <xdr:row>103</xdr:row>
      <xdr:rowOff>133531</xdr:rowOff>
    </xdr:to>
    <xdr:sp macro="" textlink="">
      <xdr:nvSpPr>
        <xdr:cNvPr id="590" name="フローチャート: 判断 589"/>
        <xdr:cNvSpPr/>
      </xdr:nvSpPr>
      <xdr:spPr>
        <a:xfrm>
          <a:off x="145415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64588</xdr:rowOff>
    </xdr:from>
    <xdr:to>
      <xdr:col>72</xdr:col>
      <xdr:colOff>38100</xdr:colOff>
      <xdr:row>103</xdr:row>
      <xdr:rowOff>166188</xdr:rowOff>
    </xdr:to>
    <xdr:sp macro="" textlink="">
      <xdr:nvSpPr>
        <xdr:cNvPr id="591" name="フローチャート: 判断 590"/>
        <xdr:cNvSpPr/>
      </xdr:nvSpPr>
      <xdr:spPr>
        <a:xfrm>
          <a:off x="13652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2" name="テキスト ボックス 5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3" name="テキスト ボックス 5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4" name="テキスト ボックス 5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5" name="テキスト ボックス 5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6" name="テキスト ボックス 5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67855</xdr:rowOff>
    </xdr:from>
    <xdr:to>
      <xdr:col>85</xdr:col>
      <xdr:colOff>177800</xdr:colOff>
      <xdr:row>99</xdr:row>
      <xdr:rowOff>169455</xdr:rowOff>
    </xdr:to>
    <xdr:sp macro="" textlink="">
      <xdr:nvSpPr>
        <xdr:cNvPr id="597" name="楕円 596"/>
        <xdr:cNvSpPr/>
      </xdr:nvSpPr>
      <xdr:spPr>
        <a:xfrm>
          <a:off x="16268700" y="1704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20882</xdr:rowOff>
    </xdr:from>
    <xdr:ext cx="405111" cy="259045"/>
    <xdr:sp macro="" textlink="">
      <xdr:nvSpPr>
        <xdr:cNvPr id="598" name="【庁舎】&#10;有形固定資産減価償却率該当値テキスト"/>
        <xdr:cNvSpPr txBox="1"/>
      </xdr:nvSpPr>
      <xdr:spPr>
        <a:xfrm>
          <a:off x="16357600" y="16994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69487</xdr:rowOff>
    </xdr:from>
    <xdr:to>
      <xdr:col>81</xdr:col>
      <xdr:colOff>101600</xdr:colOff>
      <xdr:row>99</xdr:row>
      <xdr:rowOff>171087</xdr:rowOff>
    </xdr:to>
    <xdr:sp macro="" textlink="">
      <xdr:nvSpPr>
        <xdr:cNvPr id="599" name="楕円 598"/>
        <xdr:cNvSpPr/>
      </xdr:nvSpPr>
      <xdr:spPr>
        <a:xfrm>
          <a:off x="15430500" y="170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118655</xdr:rowOff>
    </xdr:from>
    <xdr:to>
      <xdr:col>85</xdr:col>
      <xdr:colOff>127000</xdr:colOff>
      <xdr:row>99</xdr:row>
      <xdr:rowOff>120287</xdr:rowOff>
    </xdr:to>
    <xdr:cxnSp macro="">
      <xdr:nvCxnSpPr>
        <xdr:cNvPr id="600" name="直線コネクタ 599"/>
        <xdr:cNvCxnSpPr/>
      </xdr:nvCxnSpPr>
      <xdr:spPr>
        <a:xfrm flipV="1">
          <a:off x="15481300" y="17092205"/>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69487</xdr:rowOff>
    </xdr:from>
    <xdr:to>
      <xdr:col>76</xdr:col>
      <xdr:colOff>165100</xdr:colOff>
      <xdr:row>99</xdr:row>
      <xdr:rowOff>171087</xdr:rowOff>
    </xdr:to>
    <xdr:sp macro="" textlink="">
      <xdr:nvSpPr>
        <xdr:cNvPr id="601" name="楕円 600"/>
        <xdr:cNvSpPr/>
      </xdr:nvSpPr>
      <xdr:spPr>
        <a:xfrm>
          <a:off x="14541500" y="170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120287</xdr:rowOff>
    </xdr:from>
    <xdr:to>
      <xdr:col>81</xdr:col>
      <xdr:colOff>50800</xdr:colOff>
      <xdr:row>99</xdr:row>
      <xdr:rowOff>120287</xdr:rowOff>
    </xdr:to>
    <xdr:cxnSp macro="">
      <xdr:nvCxnSpPr>
        <xdr:cNvPr id="602" name="直線コネクタ 601"/>
        <xdr:cNvCxnSpPr/>
      </xdr:nvCxnSpPr>
      <xdr:spPr>
        <a:xfrm>
          <a:off x="14592300" y="170938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105064</xdr:rowOff>
    </xdr:from>
    <xdr:ext cx="405111" cy="259045"/>
    <xdr:sp macro="" textlink="">
      <xdr:nvSpPr>
        <xdr:cNvPr id="603" name="n_1aveValue【庁舎】&#10;有形固定資産減価償却率"/>
        <xdr:cNvSpPr txBox="1"/>
      </xdr:nvSpPr>
      <xdr:spPr>
        <a:xfrm>
          <a:off x="152660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124658</xdr:rowOff>
    </xdr:from>
    <xdr:ext cx="405111" cy="259045"/>
    <xdr:sp macro="" textlink="">
      <xdr:nvSpPr>
        <xdr:cNvPr id="604" name="n_2aveValue【庁舎】&#10;有形固定資産減価償却率"/>
        <xdr:cNvSpPr txBox="1"/>
      </xdr:nvSpPr>
      <xdr:spPr>
        <a:xfrm>
          <a:off x="14389744" y="1778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11265</xdr:rowOff>
    </xdr:from>
    <xdr:ext cx="405111" cy="259045"/>
    <xdr:sp macro="" textlink="">
      <xdr:nvSpPr>
        <xdr:cNvPr id="605" name="n_3aveValue【庁舎】&#10;有形固定資産減価償却率"/>
        <xdr:cNvSpPr txBox="1"/>
      </xdr:nvSpPr>
      <xdr:spPr>
        <a:xfrm>
          <a:off x="13500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16164</xdr:rowOff>
    </xdr:from>
    <xdr:ext cx="405111" cy="259045"/>
    <xdr:sp macro="" textlink="">
      <xdr:nvSpPr>
        <xdr:cNvPr id="606" name="n_1mainValue【庁舎】&#10;有形固定資産減価償却率"/>
        <xdr:cNvSpPr txBox="1"/>
      </xdr:nvSpPr>
      <xdr:spPr>
        <a:xfrm>
          <a:off x="15266044" y="1681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16164</xdr:rowOff>
    </xdr:from>
    <xdr:ext cx="405111" cy="259045"/>
    <xdr:sp macro="" textlink="">
      <xdr:nvSpPr>
        <xdr:cNvPr id="607" name="n_2mainValue【庁舎】&#10;有形固定資産減価償却率"/>
        <xdr:cNvSpPr txBox="1"/>
      </xdr:nvSpPr>
      <xdr:spPr>
        <a:xfrm>
          <a:off x="14389744" y="1681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8" name="正方形/長方形 6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9" name="正方形/長方形 6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0" name="正方形/長方形 6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1" name="正方形/長方形 6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2" name="正方形/長方形 6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3" name="正方形/長方形 6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4" name="正方形/長方形 6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5" name="正方形/長方形 6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6" name="テキスト ボックス 6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7" name="直線コネクタ 6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8" name="直線コネクタ 61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9" name="テキスト ボックス 61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0" name="直線コネクタ 61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1" name="テキスト ボックス 62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2" name="直線コネクタ 62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3" name="テキスト ボックス 62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4" name="直線コネクタ 62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5" name="テキスト ボックス 62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6" name="直線コネクタ 62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7" name="テキスト ボックス 62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8" name="直線コネクタ 62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9" name="テキスト ボックス 62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0" name="直線コネクタ 6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1" name="テキスト ボックス 6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54973</xdr:rowOff>
    </xdr:from>
    <xdr:to>
      <xdr:col>116</xdr:col>
      <xdr:colOff>62864</xdr:colOff>
      <xdr:row>107</xdr:row>
      <xdr:rowOff>164374</xdr:rowOff>
    </xdr:to>
    <xdr:cxnSp macro="">
      <xdr:nvCxnSpPr>
        <xdr:cNvPr id="633" name="直線コネクタ 632"/>
        <xdr:cNvCxnSpPr/>
      </xdr:nvCxnSpPr>
      <xdr:spPr>
        <a:xfrm flipV="1">
          <a:off x="22160864" y="1719997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168201</xdr:rowOff>
    </xdr:from>
    <xdr:ext cx="469744" cy="259045"/>
    <xdr:sp macro="" textlink="">
      <xdr:nvSpPr>
        <xdr:cNvPr id="634" name="【庁舎】&#10;一人当たり面積最小値テキスト"/>
        <xdr:cNvSpPr txBox="1"/>
      </xdr:nvSpPr>
      <xdr:spPr>
        <a:xfrm>
          <a:off x="22199600" y="1851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164374</xdr:rowOff>
    </xdr:from>
    <xdr:to>
      <xdr:col>116</xdr:col>
      <xdr:colOff>152400</xdr:colOff>
      <xdr:row>107</xdr:row>
      <xdr:rowOff>164374</xdr:rowOff>
    </xdr:to>
    <xdr:cxnSp macro="">
      <xdr:nvCxnSpPr>
        <xdr:cNvPr id="635" name="直線コネクタ 634"/>
        <xdr:cNvCxnSpPr/>
      </xdr:nvCxnSpPr>
      <xdr:spPr>
        <a:xfrm>
          <a:off x="22072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1650</xdr:rowOff>
    </xdr:from>
    <xdr:ext cx="469744" cy="259045"/>
    <xdr:sp macro="" textlink="">
      <xdr:nvSpPr>
        <xdr:cNvPr id="636" name="【庁舎】&#10;一人当たり面積最大値テキスト"/>
        <xdr:cNvSpPr txBox="1"/>
      </xdr:nvSpPr>
      <xdr:spPr>
        <a:xfrm>
          <a:off x="22199600" y="1697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54973</xdr:rowOff>
    </xdr:from>
    <xdr:to>
      <xdr:col>116</xdr:col>
      <xdr:colOff>152400</xdr:colOff>
      <xdr:row>100</xdr:row>
      <xdr:rowOff>54973</xdr:rowOff>
    </xdr:to>
    <xdr:cxnSp macro="">
      <xdr:nvCxnSpPr>
        <xdr:cNvPr id="637" name="直線コネクタ 636"/>
        <xdr:cNvCxnSpPr/>
      </xdr:nvCxnSpPr>
      <xdr:spPr>
        <a:xfrm>
          <a:off x="22072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149514</xdr:rowOff>
    </xdr:from>
    <xdr:ext cx="469744" cy="259045"/>
    <xdr:sp macro="" textlink="">
      <xdr:nvSpPr>
        <xdr:cNvPr id="638" name="【庁舎】&#10;一人当たり面積平均値テキスト"/>
        <xdr:cNvSpPr txBox="1"/>
      </xdr:nvSpPr>
      <xdr:spPr>
        <a:xfrm>
          <a:off x="22199600" y="17980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126637</xdr:rowOff>
    </xdr:from>
    <xdr:to>
      <xdr:col>116</xdr:col>
      <xdr:colOff>114300</xdr:colOff>
      <xdr:row>106</xdr:row>
      <xdr:rowOff>56787</xdr:rowOff>
    </xdr:to>
    <xdr:sp macro="" textlink="">
      <xdr:nvSpPr>
        <xdr:cNvPr id="639" name="フローチャート: 判断 638"/>
        <xdr:cNvSpPr/>
      </xdr:nvSpPr>
      <xdr:spPr>
        <a:xfrm>
          <a:off x="221107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110308</xdr:rowOff>
    </xdr:from>
    <xdr:to>
      <xdr:col>112</xdr:col>
      <xdr:colOff>38100</xdr:colOff>
      <xdr:row>106</xdr:row>
      <xdr:rowOff>40458</xdr:rowOff>
    </xdr:to>
    <xdr:sp macro="" textlink="">
      <xdr:nvSpPr>
        <xdr:cNvPr id="640" name="フローチャート: 判断 639"/>
        <xdr:cNvSpPr/>
      </xdr:nvSpPr>
      <xdr:spPr>
        <a:xfrm>
          <a:off x="2127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641" name="フローチャート: 判断 640"/>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4173</xdr:rowOff>
    </xdr:from>
    <xdr:to>
      <xdr:col>102</xdr:col>
      <xdr:colOff>165100</xdr:colOff>
      <xdr:row>106</xdr:row>
      <xdr:rowOff>105773</xdr:rowOff>
    </xdr:to>
    <xdr:sp macro="" textlink="">
      <xdr:nvSpPr>
        <xdr:cNvPr id="642" name="フローチャート: 判断 641"/>
        <xdr:cNvSpPr/>
      </xdr:nvSpPr>
      <xdr:spPr>
        <a:xfrm>
          <a:off x="19494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3" name="テキスト ボックス 6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4" name="テキスト ボックス 6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5" name="テキスト ボックス 6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6" name="テキスト ボックス 6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7" name="テキスト ボックス 6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648" name="楕円 647"/>
        <xdr:cNvSpPr/>
      </xdr:nvSpPr>
      <xdr:spPr>
        <a:xfrm>
          <a:off x="22110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88916</xdr:rowOff>
    </xdr:from>
    <xdr:ext cx="469744" cy="259045"/>
    <xdr:sp macro="" textlink="">
      <xdr:nvSpPr>
        <xdr:cNvPr id="649" name="【庁舎】&#10;一人当たり面積該当値テキスト"/>
        <xdr:cNvSpPr txBox="1"/>
      </xdr:nvSpPr>
      <xdr:spPr>
        <a:xfrm>
          <a:off x="22199600" y="1826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9071</xdr:rowOff>
    </xdr:from>
    <xdr:to>
      <xdr:col>112</xdr:col>
      <xdr:colOff>38100</xdr:colOff>
      <xdr:row>107</xdr:row>
      <xdr:rowOff>110671</xdr:rowOff>
    </xdr:to>
    <xdr:sp macro="" textlink="">
      <xdr:nvSpPr>
        <xdr:cNvPr id="650" name="楕円 649"/>
        <xdr:cNvSpPr/>
      </xdr:nvSpPr>
      <xdr:spPr>
        <a:xfrm>
          <a:off x="21272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53339</xdr:rowOff>
    </xdr:from>
    <xdr:to>
      <xdr:col>116</xdr:col>
      <xdr:colOff>63500</xdr:colOff>
      <xdr:row>107</xdr:row>
      <xdr:rowOff>59871</xdr:rowOff>
    </xdr:to>
    <xdr:cxnSp macro="">
      <xdr:nvCxnSpPr>
        <xdr:cNvPr id="651" name="直線コネクタ 650"/>
        <xdr:cNvCxnSpPr/>
      </xdr:nvCxnSpPr>
      <xdr:spPr>
        <a:xfrm flipV="1">
          <a:off x="21323300" y="1839848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15602</xdr:rowOff>
    </xdr:from>
    <xdr:to>
      <xdr:col>107</xdr:col>
      <xdr:colOff>101600</xdr:colOff>
      <xdr:row>107</xdr:row>
      <xdr:rowOff>117202</xdr:rowOff>
    </xdr:to>
    <xdr:sp macro="" textlink="">
      <xdr:nvSpPr>
        <xdr:cNvPr id="652" name="楕円 651"/>
        <xdr:cNvSpPr/>
      </xdr:nvSpPr>
      <xdr:spPr>
        <a:xfrm>
          <a:off x="20383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59871</xdr:rowOff>
    </xdr:from>
    <xdr:to>
      <xdr:col>111</xdr:col>
      <xdr:colOff>177800</xdr:colOff>
      <xdr:row>107</xdr:row>
      <xdr:rowOff>66402</xdr:rowOff>
    </xdr:to>
    <xdr:cxnSp macro="">
      <xdr:nvCxnSpPr>
        <xdr:cNvPr id="653" name="直線コネクタ 652"/>
        <xdr:cNvCxnSpPr/>
      </xdr:nvCxnSpPr>
      <xdr:spPr>
        <a:xfrm flipV="1">
          <a:off x="20434300" y="1840502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56985</xdr:rowOff>
    </xdr:from>
    <xdr:ext cx="469744" cy="259045"/>
    <xdr:sp macro="" textlink="">
      <xdr:nvSpPr>
        <xdr:cNvPr id="654" name="n_1aveValue【庁舎】&#10;一人当たり面積"/>
        <xdr:cNvSpPr txBox="1"/>
      </xdr:nvSpPr>
      <xdr:spPr>
        <a:xfrm>
          <a:off x="210757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655" name="n_2aveValue【庁舎】&#10;一人当たり面積"/>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122300</xdr:rowOff>
    </xdr:from>
    <xdr:ext cx="469744" cy="259045"/>
    <xdr:sp macro="" textlink="">
      <xdr:nvSpPr>
        <xdr:cNvPr id="656" name="n_3aveValue【庁舎】&#10;一人当たり面積"/>
        <xdr:cNvSpPr txBox="1"/>
      </xdr:nvSpPr>
      <xdr:spPr>
        <a:xfrm>
          <a:off x="19310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101798</xdr:rowOff>
    </xdr:from>
    <xdr:ext cx="469744" cy="259045"/>
    <xdr:sp macro="" textlink="">
      <xdr:nvSpPr>
        <xdr:cNvPr id="657" name="n_1mainValue【庁舎】&#10;一人当たり面積"/>
        <xdr:cNvSpPr txBox="1"/>
      </xdr:nvSpPr>
      <xdr:spPr>
        <a:xfrm>
          <a:off x="21075727" y="1844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108329</xdr:rowOff>
    </xdr:from>
    <xdr:ext cx="469744" cy="259045"/>
    <xdr:sp macro="" textlink="">
      <xdr:nvSpPr>
        <xdr:cNvPr id="658" name="n_2mainValue【庁舎】&#10;一人当たり面積"/>
        <xdr:cNvSpPr txBox="1"/>
      </xdr:nvSpPr>
      <xdr:spPr>
        <a:xfrm>
          <a:off x="20199427" y="1845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については、全国平均値を下回っている数値であった。平均値と大きく差があるのは、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体育館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プール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である。この施設については、建設年度が古い施設が多く償却が進んでいるためである。多くの施設が大規模修繕時期を経過している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については、現在新庁舎建設を行ていることから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建設完了時には数値は下がってくる。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については、年次計画を立て整備を行っていることから、減少傾向で推移する。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については、大規模修繕の検討を進めていることから年次計画を立てながら対応していきたい。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については、施設の統合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や廃止等の検討を進める事や、定期的な修繕を行うことにより今後の維持更新にかかる費用削減に努め財政の健全化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を図る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山形県川西町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15,184
15,118
166.60
10,419,482
10,283,215
110,181
6,418,569
12,913,171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や景気低迷による町税等の減収により、類似団体平均を大幅に下回っている。税収の徴収率向上対策等をさらに強化するとともに、ふるさと納税等の歳入額も増額となるよう取り組みを進め歳入確保を図り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45</xdr:row>
      <xdr:rowOff>79828</xdr:rowOff>
    </xdr:to>
    <xdr:cxnSp macro="">
      <xdr:nvCxnSpPr>
        <xdr:cNvPr id="66" name="直線コネクタ 65"/>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45357</xdr:rowOff>
    </xdr:from>
    <xdr:to>
      <xdr:col>23</xdr:col>
      <xdr:colOff>133350</xdr:colOff>
      <xdr:row>45</xdr:row>
      <xdr:rowOff>45357</xdr:rowOff>
    </xdr:to>
    <xdr:cxnSp macro="">
      <xdr:nvCxnSpPr>
        <xdr:cNvPr id="71" name="直線コネクタ 70"/>
        <xdr:cNvCxnSpPr/>
      </xdr:nvCxnSpPr>
      <xdr:spPr>
        <a:xfrm>
          <a:off x="4114800" y="77606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2"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45357</xdr:rowOff>
    </xdr:from>
    <xdr:to>
      <xdr:col>19</xdr:col>
      <xdr:colOff>133350</xdr:colOff>
      <xdr:row>45</xdr:row>
      <xdr:rowOff>62593</xdr:rowOff>
    </xdr:to>
    <xdr:cxnSp macro="">
      <xdr:nvCxnSpPr>
        <xdr:cNvPr id="74" name="直線コネクタ 73"/>
        <xdr:cNvCxnSpPr/>
      </xdr:nvCxnSpPr>
      <xdr:spPr>
        <a:xfrm flipV="1">
          <a:off x="3225800" y="77606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6" name="テキスト ボックス 75"/>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62593</xdr:rowOff>
    </xdr:from>
    <xdr:to>
      <xdr:col>15</xdr:col>
      <xdr:colOff>82550</xdr:colOff>
      <xdr:row>45</xdr:row>
      <xdr:rowOff>62593</xdr:rowOff>
    </xdr:to>
    <xdr:cxnSp macro="">
      <xdr:nvCxnSpPr>
        <xdr:cNvPr id="77" name="直線コネクタ 76"/>
        <xdr:cNvCxnSpPr/>
      </xdr:nvCxnSpPr>
      <xdr:spPr>
        <a:xfrm>
          <a:off x="2336800" y="7777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8" name="フローチャート: 判断 77"/>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9" name="テキスト ボックス 78"/>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62593</xdr:rowOff>
    </xdr:from>
    <xdr:to>
      <xdr:col>11</xdr:col>
      <xdr:colOff>31750</xdr:colOff>
      <xdr:row>45</xdr:row>
      <xdr:rowOff>62593</xdr:rowOff>
    </xdr:to>
    <xdr:cxnSp macro="">
      <xdr:nvCxnSpPr>
        <xdr:cNvPr id="80" name="直線コネクタ 79"/>
        <xdr:cNvCxnSpPr/>
      </xdr:nvCxnSpPr>
      <xdr:spPr>
        <a:xfrm>
          <a:off x="1447800" y="7777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2" name="テキスト ボックス 81"/>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3" name="フローチャート: 判断 82"/>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84" name="テキスト ボックス 83"/>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166007</xdr:rowOff>
    </xdr:from>
    <xdr:to>
      <xdr:col>23</xdr:col>
      <xdr:colOff>184150</xdr:colOff>
      <xdr:row>45</xdr:row>
      <xdr:rowOff>96157</xdr:rowOff>
    </xdr:to>
    <xdr:sp macro="" textlink="">
      <xdr:nvSpPr>
        <xdr:cNvPr id="90" name="楕円 89"/>
        <xdr:cNvSpPr/>
      </xdr:nvSpPr>
      <xdr:spPr>
        <a:xfrm>
          <a:off x="49022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61884</xdr:rowOff>
    </xdr:from>
    <xdr:ext cx="762000" cy="259045"/>
    <xdr:sp macro="" textlink="">
      <xdr:nvSpPr>
        <xdr:cNvPr id="91" name="財政力該当値テキスト"/>
        <xdr:cNvSpPr txBox="1"/>
      </xdr:nvSpPr>
      <xdr:spPr>
        <a:xfrm>
          <a:off x="5041900" y="760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166007</xdr:rowOff>
    </xdr:from>
    <xdr:to>
      <xdr:col>19</xdr:col>
      <xdr:colOff>184150</xdr:colOff>
      <xdr:row>45</xdr:row>
      <xdr:rowOff>96157</xdr:rowOff>
    </xdr:to>
    <xdr:sp macro="" textlink="">
      <xdr:nvSpPr>
        <xdr:cNvPr id="92" name="楕円 91"/>
        <xdr:cNvSpPr/>
      </xdr:nvSpPr>
      <xdr:spPr>
        <a:xfrm>
          <a:off x="4064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80934</xdr:rowOff>
    </xdr:from>
    <xdr:ext cx="736600" cy="259045"/>
    <xdr:sp macro="" textlink="">
      <xdr:nvSpPr>
        <xdr:cNvPr id="93" name="テキスト ボックス 92"/>
        <xdr:cNvSpPr txBox="1"/>
      </xdr:nvSpPr>
      <xdr:spPr>
        <a:xfrm>
          <a:off x="3733800" y="779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11793</xdr:rowOff>
    </xdr:from>
    <xdr:to>
      <xdr:col>15</xdr:col>
      <xdr:colOff>133350</xdr:colOff>
      <xdr:row>45</xdr:row>
      <xdr:rowOff>113393</xdr:rowOff>
    </xdr:to>
    <xdr:sp macro="" textlink="">
      <xdr:nvSpPr>
        <xdr:cNvPr id="94" name="楕円 93"/>
        <xdr:cNvSpPr/>
      </xdr:nvSpPr>
      <xdr:spPr>
        <a:xfrm>
          <a:off x="3175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98170</xdr:rowOff>
    </xdr:from>
    <xdr:ext cx="762000" cy="259045"/>
    <xdr:sp macro="" textlink="">
      <xdr:nvSpPr>
        <xdr:cNvPr id="95" name="テキスト ボックス 94"/>
        <xdr:cNvSpPr txBox="1"/>
      </xdr:nvSpPr>
      <xdr:spPr>
        <a:xfrm>
          <a:off x="2844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11793</xdr:rowOff>
    </xdr:from>
    <xdr:to>
      <xdr:col>11</xdr:col>
      <xdr:colOff>82550</xdr:colOff>
      <xdr:row>45</xdr:row>
      <xdr:rowOff>113393</xdr:rowOff>
    </xdr:to>
    <xdr:sp macro="" textlink="">
      <xdr:nvSpPr>
        <xdr:cNvPr id="96" name="楕円 95"/>
        <xdr:cNvSpPr/>
      </xdr:nvSpPr>
      <xdr:spPr>
        <a:xfrm>
          <a:off x="2286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98170</xdr:rowOff>
    </xdr:from>
    <xdr:ext cx="762000" cy="259045"/>
    <xdr:sp macro="" textlink="">
      <xdr:nvSpPr>
        <xdr:cNvPr id="97" name="テキスト ボックス 96"/>
        <xdr:cNvSpPr txBox="1"/>
      </xdr:nvSpPr>
      <xdr:spPr>
        <a:xfrm>
          <a:off x="1955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11793</xdr:rowOff>
    </xdr:from>
    <xdr:to>
      <xdr:col>7</xdr:col>
      <xdr:colOff>31750</xdr:colOff>
      <xdr:row>45</xdr:row>
      <xdr:rowOff>113393</xdr:rowOff>
    </xdr:to>
    <xdr:sp macro="" textlink="">
      <xdr:nvSpPr>
        <xdr:cNvPr id="98" name="楕円 97"/>
        <xdr:cNvSpPr/>
      </xdr:nvSpPr>
      <xdr:spPr>
        <a:xfrm>
          <a:off x="1397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98170</xdr:rowOff>
    </xdr:from>
    <xdr:ext cx="762000" cy="259045"/>
    <xdr:sp macro="" textlink="">
      <xdr:nvSpPr>
        <xdr:cNvPr id="99" name="テキスト ボックス 98"/>
        <xdr:cNvSpPr txBox="1"/>
      </xdr:nvSpPr>
      <xdr:spPr>
        <a:xfrm>
          <a:off x="1066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昨年度と比較すると、普通交付税の減額により経常一般財源が減額となり、公債費等の経常経費が増額となり、１．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ポイントの増となった。類似団体の平均を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回っているので、事務事業の見直しや投資的経費を抑制し公債費の縮減に努め、経常経費の削減を図る。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167132</xdr:rowOff>
    </xdr:to>
    <xdr:cxnSp macro="">
      <xdr:nvCxnSpPr>
        <xdr:cNvPr id="127" name="直線コネクタ 126"/>
        <xdr:cNvCxnSpPr/>
      </xdr:nvCxnSpPr>
      <xdr:spPr>
        <a:xfrm flipV="1">
          <a:off x="4953000" y="10230358"/>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8"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29" name="直線コネクタ 128"/>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30"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31" name="直線コネクタ 130"/>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65</xdr:row>
      <xdr:rowOff>89916</xdr:rowOff>
    </xdr:to>
    <xdr:cxnSp macro="">
      <xdr:nvCxnSpPr>
        <xdr:cNvPr id="132" name="直線コネクタ 131"/>
        <xdr:cNvCxnSpPr/>
      </xdr:nvCxnSpPr>
      <xdr:spPr>
        <a:xfrm>
          <a:off x="4114800" y="1118108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89679</xdr:rowOff>
    </xdr:from>
    <xdr:ext cx="762000" cy="259045"/>
    <xdr:sp macro="" textlink="">
      <xdr:nvSpPr>
        <xdr:cNvPr id="133" name="財政構造の弾力性平均値テキスト"/>
        <xdr:cNvSpPr txBox="1"/>
      </xdr:nvSpPr>
      <xdr:spPr>
        <a:xfrm>
          <a:off x="5041900" y="1071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121412</xdr:rowOff>
    </xdr:from>
    <xdr:to>
      <xdr:col>19</xdr:col>
      <xdr:colOff>133350</xdr:colOff>
      <xdr:row>65</xdr:row>
      <xdr:rowOff>36830</xdr:rowOff>
    </xdr:to>
    <xdr:cxnSp macro="">
      <xdr:nvCxnSpPr>
        <xdr:cNvPr id="135" name="直線コネクタ 134"/>
        <xdr:cNvCxnSpPr/>
      </xdr:nvCxnSpPr>
      <xdr:spPr>
        <a:xfrm>
          <a:off x="3225800" y="110942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53848</xdr:rowOff>
    </xdr:from>
    <xdr:to>
      <xdr:col>19</xdr:col>
      <xdr:colOff>184150</xdr:colOff>
      <xdr:row>63</xdr:row>
      <xdr:rowOff>155448</xdr:rowOff>
    </xdr:to>
    <xdr:sp macro="" textlink="">
      <xdr:nvSpPr>
        <xdr:cNvPr id="136" name="フローチャート: 判断 135"/>
        <xdr:cNvSpPr/>
      </xdr:nvSpPr>
      <xdr:spPr>
        <a:xfrm>
          <a:off x="4064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165625</xdr:rowOff>
    </xdr:from>
    <xdr:ext cx="736600" cy="259045"/>
    <xdr:sp macro="" textlink="">
      <xdr:nvSpPr>
        <xdr:cNvPr id="137" name="テキスト ボックス 136"/>
        <xdr:cNvSpPr txBox="1"/>
      </xdr:nvSpPr>
      <xdr:spPr>
        <a:xfrm>
          <a:off x="3733800" y="1062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73152</xdr:rowOff>
    </xdr:from>
    <xdr:to>
      <xdr:col>15</xdr:col>
      <xdr:colOff>82550</xdr:colOff>
      <xdr:row>64</xdr:row>
      <xdr:rowOff>121412</xdr:rowOff>
    </xdr:to>
    <xdr:cxnSp macro="">
      <xdr:nvCxnSpPr>
        <xdr:cNvPr id="138" name="直線コネクタ 137"/>
        <xdr:cNvCxnSpPr/>
      </xdr:nvCxnSpPr>
      <xdr:spPr>
        <a:xfrm>
          <a:off x="2336800" y="110459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10414</xdr:rowOff>
    </xdr:from>
    <xdr:to>
      <xdr:col>15</xdr:col>
      <xdr:colOff>133350</xdr:colOff>
      <xdr:row>63</xdr:row>
      <xdr:rowOff>112014</xdr:rowOff>
    </xdr:to>
    <xdr:sp macro="" textlink="">
      <xdr:nvSpPr>
        <xdr:cNvPr id="139" name="フローチャート: 判断 138"/>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122191</xdr:rowOff>
    </xdr:from>
    <xdr:ext cx="762000" cy="259045"/>
    <xdr:sp macro="" textlink="">
      <xdr:nvSpPr>
        <xdr:cNvPr id="140" name="テキスト ボックス 139"/>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73152</xdr:rowOff>
    </xdr:from>
    <xdr:to>
      <xdr:col>11</xdr:col>
      <xdr:colOff>31750</xdr:colOff>
      <xdr:row>64</xdr:row>
      <xdr:rowOff>102108</xdr:rowOff>
    </xdr:to>
    <xdr:cxnSp macro="">
      <xdr:nvCxnSpPr>
        <xdr:cNvPr id="141" name="直線コネクタ 140"/>
        <xdr:cNvCxnSpPr/>
      </xdr:nvCxnSpPr>
      <xdr:spPr>
        <a:xfrm flipV="1">
          <a:off x="1447800" y="110459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42" name="フローチャート: 判断 141"/>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3" name="テキスト ボックス 142"/>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4" name="フローチャート: 判断 143"/>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45" name="テキスト ボックス 144"/>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39116</xdr:rowOff>
    </xdr:from>
    <xdr:to>
      <xdr:col>23</xdr:col>
      <xdr:colOff>184150</xdr:colOff>
      <xdr:row>65</xdr:row>
      <xdr:rowOff>140716</xdr:rowOff>
    </xdr:to>
    <xdr:sp macro="" textlink="">
      <xdr:nvSpPr>
        <xdr:cNvPr id="151" name="楕円 150"/>
        <xdr:cNvSpPr/>
      </xdr:nvSpPr>
      <xdr:spPr>
        <a:xfrm>
          <a:off x="49022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106443</xdr:rowOff>
    </xdr:from>
    <xdr:ext cx="762000" cy="259045"/>
    <xdr:sp macro="" textlink="">
      <xdr:nvSpPr>
        <xdr:cNvPr id="152" name="財政構造の弾力性該当値テキスト"/>
        <xdr:cNvSpPr txBox="1"/>
      </xdr:nvSpPr>
      <xdr:spPr>
        <a:xfrm>
          <a:off x="5041900" y="110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3" name="楕円 152"/>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4" name="テキスト ボックス 153"/>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70612</xdr:rowOff>
    </xdr:from>
    <xdr:to>
      <xdr:col>15</xdr:col>
      <xdr:colOff>133350</xdr:colOff>
      <xdr:row>65</xdr:row>
      <xdr:rowOff>762</xdr:rowOff>
    </xdr:to>
    <xdr:sp macro="" textlink="">
      <xdr:nvSpPr>
        <xdr:cNvPr id="155" name="楕円 154"/>
        <xdr:cNvSpPr/>
      </xdr:nvSpPr>
      <xdr:spPr>
        <a:xfrm>
          <a:off x="3175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56" name="テキスト ボックス 155"/>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22352</xdr:rowOff>
    </xdr:from>
    <xdr:to>
      <xdr:col>11</xdr:col>
      <xdr:colOff>82550</xdr:colOff>
      <xdr:row>64</xdr:row>
      <xdr:rowOff>123952</xdr:rowOff>
    </xdr:to>
    <xdr:sp macro="" textlink="">
      <xdr:nvSpPr>
        <xdr:cNvPr id="157" name="楕円 156"/>
        <xdr:cNvSpPr/>
      </xdr:nvSpPr>
      <xdr:spPr>
        <a:xfrm>
          <a:off x="2286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108729</xdr:rowOff>
    </xdr:from>
    <xdr:ext cx="762000" cy="259045"/>
    <xdr:sp macro="" textlink="">
      <xdr:nvSpPr>
        <xdr:cNvPr id="158" name="テキスト ボックス 157"/>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9" name="楕円 158"/>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60" name="テキスト ボックス 159"/>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[180,394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小中学校数は合計で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校となっており、給食について自校調理方式の導入等や町立の幼児施設が４つあり職員数が類似団体と比較すると多い状況となっている。また、冬期間の除雪にかかる費用も数値の増加要因となっている。今後も定員適正化計画等を踏まえながら、人件費の抑制等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147532</xdr:rowOff>
    </xdr:from>
    <xdr:to>
      <xdr:col>23</xdr:col>
      <xdr:colOff>133350</xdr:colOff>
      <xdr:row>89</xdr:row>
      <xdr:rowOff>97830</xdr:rowOff>
    </xdr:to>
    <xdr:cxnSp macro="">
      <xdr:nvCxnSpPr>
        <xdr:cNvPr id="192" name="直線コネクタ 191"/>
        <xdr:cNvCxnSpPr/>
      </xdr:nvCxnSpPr>
      <xdr:spPr>
        <a:xfrm flipV="1">
          <a:off x="4953000" y="13692082"/>
          <a:ext cx="0" cy="1664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69907</xdr:rowOff>
    </xdr:from>
    <xdr:ext cx="762000" cy="259045"/>
    <xdr:sp macro="" textlink="">
      <xdr:nvSpPr>
        <xdr:cNvPr id="193" name="人件費・物件費等の状況最小値テキスト"/>
        <xdr:cNvSpPr txBox="1"/>
      </xdr:nvSpPr>
      <xdr:spPr>
        <a:xfrm>
          <a:off x="5041900" y="1532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97830</xdr:rowOff>
    </xdr:from>
    <xdr:to>
      <xdr:col>24</xdr:col>
      <xdr:colOff>12700</xdr:colOff>
      <xdr:row>89</xdr:row>
      <xdr:rowOff>97830</xdr:rowOff>
    </xdr:to>
    <xdr:cxnSp macro="">
      <xdr:nvCxnSpPr>
        <xdr:cNvPr id="194" name="直線コネクタ 193"/>
        <xdr:cNvCxnSpPr/>
      </xdr:nvCxnSpPr>
      <xdr:spPr>
        <a:xfrm>
          <a:off x="4864100" y="1535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62459</xdr:rowOff>
    </xdr:from>
    <xdr:ext cx="762000" cy="259045"/>
    <xdr:sp macro="" textlink="">
      <xdr:nvSpPr>
        <xdr:cNvPr id="195" name="人件費・物件費等の状況最大値テキスト"/>
        <xdr:cNvSpPr txBox="1"/>
      </xdr:nvSpPr>
      <xdr:spPr>
        <a:xfrm>
          <a:off x="5041900" y="1343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147532</xdr:rowOff>
    </xdr:from>
    <xdr:to>
      <xdr:col>24</xdr:col>
      <xdr:colOff>12700</xdr:colOff>
      <xdr:row>79</xdr:row>
      <xdr:rowOff>147532</xdr:rowOff>
    </xdr:to>
    <xdr:cxnSp macro="">
      <xdr:nvCxnSpPr>
        <xdr:cNvPr id="196" name="直線コネクタ 195"/>
        <xdr:cNvCxnSpPr/>
      </xdr:nvCxnSpPr>
      <xdr:spPr>
        <a:xfrm>
          <a:off x="4864100" y="13692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35370</xdr:rowOff>
    </xdr:from>
    <xdr:to>
      <xdr:col>23</xdr:col>
      <xdr:colOff>133350</xdr:colOff>
      <xdr:row>85</xdr:row>
      <xdr:rowOff>8493</xdr:rowOff>
    </xdr:to>
    <xdr:cxnSp macro="">
      <xdr:nvCxnSpPr>
        <xdr:cNvPr id="197" name="直線コネクタ 196"/>
        <xdr:cNvCxnSpPr/>
      </xdr:nvCxnSpPr>
      <xdr:spPr>
        <a:xfrm flipV="1">
          <a:off x="4114800" y="14437170"/>
          <a:ext cx="838200" cy="14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154818</xdr:rowOff>
    </xdr:from>
    <xdr:ext cx="762000" cy="259045"/>
    <xdr:sp macro="" textlink="">
      <xdr:nvSpPr>
        <xdr:cNvPr id="198" name="人件費・物件費等の状況平均値テキスト"/>
        <xdr:cNvSpPr txBox="1"/>
      </xdr:nvSpPr>
      <xdr:spPr>
        <a:xfrm>
          <a:off x="5041900" y="14042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138291</xdr:rowOff>
    </xdr:from>
    <xdr:to>
      <xdr:col>23</xdr:col>
      <xdr:colOff>184150</xdr:colOff>
      <xdr:row>83</xdr:row>
      <xdr:rowOff>68441</xdr:rowOff>
    </xdr:to>
    <xdr:sp macro="" textlink="">
      <xdr:nvSpPr>
        <xdr:cNvPr id="199" name="フローチャート: 判断 198"/>
        <xdr:cNvSpPr/>
      </xdr:nvSpPr>
      <xdr:spPr>
        <a:xfrm>
          <a:off x="4902200" y="1419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22811</xdr:rowOff>
    </xdr:from>
    <xdr:to>
      <xdr:col>19</xdr:col>
      <xdr:colOff>133350</xdr:colOff>
      <xdr:row>85</xdr:row>
      <xdr:rowOff>8493</xdr:rowOff>
    </xdr:to>
    <xdr:cxnSp macro="">
      <xdr:nvCxnSpPr>
        <xdr:cNvPr id="200" name="直線コネクタ 199"/>
        <xdr:cNvCxnSpPr/>
      </xdr:nvCxnSpPr>
      <xdr:spPr>
        <a:xfrm>
          <a:off x="3225800" y="14424611"/>
          <a:ext cx="889000" cy="15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123594</xdr:rowOff>
    </xdr:from>
    <xdr:to>
      <xdr:col>19</xdr:col>
      <xdr:colOff>184150</xdr:colOff>
      <xdr:row>83</xdr:row>
      <xdr:rowOff>53744</xdr:rowOff>
    </xdr:to>
    <xdr:sp macro="" textlink="">
      <xdr:nvSpPr>
        <xdr:cNvPr id="201" name="フローチャート: 判断 200"/>
        <xdr:cNvSpPr/>
      </xdr:nvSpPr>
      <xdr:spPr>
        <a:xfrm>
          <a:off x="4064000" y="1418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63921</xdr:rowOff>
    </xdr:from>
    <xdr:ext cx="736600" cy="259045"/>
    <xdr:sp macro="" textlink="">
      <xdr:nvSpPr>
        <xdr:cNvPr id="202" name="テキスト ボックス 201"/>
        <xdr:cNvSpPr txBox="1"/>
      </xdr:nvSpPr>
      <xdr:spPr>
        <a:xfrm>
          <a:off x="3733800" y="13951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113436</xdr:rowOff>
    </xdr:from>
    <xdr:to>
      <xdr:col>15</xdr:col>
      <xdr:colOff>82550</xdr:colOff>
      <xdr:row>84</xdr:row>
      <xdr:rowOff>22811</xdr:rowOff>
    </xdr:to>
    <xdr:cxnSp macro="">
      <xdr:nvCxnSpPr>
        <xdr:cNvPr id="203" name="直線コネクタ 202"/>
        <xdr:cNvCxnSpPr/>
      </xdr:nvCxnSpPr>
      <xdr:spPr>
        <a:xfrm>
          <a:off x="2336800" y="14343786"/>
          <a:ext cx="889000" cy="8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108462</xdr:rowOff>
    </xdr:from>
    <xdr:to>
      <xdr:col>15</xdr:col>
      <xdr:colOff>133350</xdr:colOff>
      <xdr:row>83</xdr:row>
      <xdr:rowOff>38612</xdr:rowOff>
    </xdr:to>
    <xdr:sp macro="" textlink="">
      <xdr:nvSpPr>
        <xdr:cNvPr id="204" name="フローチャート: 判断 203"/>
        <xdr:cNvSpPr/>
      </xdr:nvSpPr>
      <xdr:spPr>
        <a:xfrm>
          <a:off x="3175000" y="1416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48789</xdr:rowOff>
    </xdr:from>
    <xdr:ext cx="762000" cy="259045"/>
    <xdr:sp macro="" textlink="">
      <xdr:nvSpPr>
        <xdr:cNvPr id="205" name="テキスト ボックス 204"/>
        <xdr:cNvSpPr txBox="1"/>
      </xdr:nvSpPr>
      <xdr:spPr>
        <a:xfrm>
          <a:off x="2844800" y="1393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113436</xdr:rowOff>
    </xdr:from>
    <xdr:to>
      <xdr:col>11</xdr:col>
      <xdr:colOff>31750</xdr:colOff>
      <xdr:row>84</xdr:row>
      <xdr:rowOff>5001</xdr:rowOff>
    </xdr:to>
    <xdr:cxnSp macro="">
      <xdr:nvCxnSpPr>
        <xdr:cNvPr id="206" name="直線コネクタ 205"/>
        <xdr:cNvCxnSpPr/>
      </xdr:nvCxnSpPr>
      <xdr:spPr>
        <a:xfrm flipV="1">
          <a:off x="1447800" y="14343786"/>
          <a:ext cx="889000" cy="6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155918</xdr:rowOff>
    </xdr:from>
    <xdr:to>
      <xdr:col>11</xdr:col>
      <xdr:colOff>82550</xdr:colOff>
      <xdr:row>82</xdr:row>
      <xdr:rowOff>86068</xdr:rowOff>
    </xdr:to>
    <xdr:sp macro="" textlink="">
      <xdr:nvSpPr>
        <xdr:cNvPr id="207" name="フローチャート: 判断 206"/>
        <xdr:cNvSpPr/>
      </xdr:nvSpPr>
      <xdr:spPr>
        <a:xfrm>
          <a:off x="2286000" y="1404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96245</xdr:rowOff>
    </xdr:from>
    <xdr:ext cx="762000" cy="259045"/>
    <xdr:sp macro="" textlink="">
      <xdr:nvSpPr>
        <xdr:cNvPr id="208" name="テキスト ボックス 207"/>
        <xdr:cNvSpPr txBox="1"/>
      </xdr:nvSpPr>
      <xdr:spPr>
        <a:xfrm>
          <a:off x="1955800" y="1381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167004</xdr:rowOff>
    </xdr:from>
    <xdr:to>
      <xdr:col>7</xdr:col>
      <xdr:colOff>31750</xdr:colOff>
      <xdr:row>87</xdr:row>
      <xdr:rowOff>97154</xdr:rowOff>
    </xdr:to>
    <xdr:sp macro="" textlink="">
      <xdr:nvSpPr>
        <xdr:cNvPr id="209" name="フローチャート: 判断 208"/>
        <xdr:cNvSpPr/>
      </xdr:nvSpPr>
      <xdr:spPr>
        <a:xfrm>
          <a:off x="1397000" y="1491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81931</xdr:rowOff>
    </xdr:from>
    <xdr:ext cx="762000" cy="259045"/>
    <xdr:sp macro="" textlink="">
      <xdr:nvSpPr>
        <xdr:cNvPr id="210" name="テキスト ボックス 209"/>
        <xdr:cNvSpPr txBox="1"/>
      </xdr:nvSpPr>
      <xdr:spPr>
        <a:xfrm>
          <a:off x="1066800" y="1499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156020</xdr:rowOff>
    </xdr:from>
    <xdr:to>
      <xdr:col>23</xdr:col>
      <xdr:colOff>184150</xdr:colOff>
      <xdr:row>84</xdr:row>
      <xdr:rowOff>86170</xdr:rowOff>
    </xdr:to>
    <xdr:sp macro="" textlink="">
      <xdr:nvSpPr>
        <xdr:cNvPr id="216" name="楕円 215"/>
        <xdr:cNvSpPr/>
      </xdr:nvSpPr>
      <xdr:spPr>
        <a:xfrm>
          <a:off x="4902200" y="1438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128097</xdr:rowOff>
    </xdr:from>
    <xdr:ext cx="762000" cy="259045"/>
    <xdr:sp macro="" textlink="">
      <xdr:nvSpPr>
        <xdr:cNvPr id="217" name="人件費・物件費等の状況該当値テキスト"/>
        <xdr:cNvSpPr txBox="1"/>
      </xdr:nvSpPr>
      <xdr:spPr>
        <a:xfrm>
          <a:off x="5041900" y="1435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129143</xdr:rowOff>
    </xdr:from>
    <xdr:to>
      <xdr:col>19</xdr:col>
      <xdr:colOff>184150</xdr:colOff>
      <xdr:row>85</xdr:row>
      <xdr:rowOff>59293</xdr:rowOff>
    </xdr:to>
    <xdr:sp macro="" textlink="">
      <xdr:nvSpPr>
        <xdr:cNvPr id="218" name="楕円 217"/>
        <xdr:cNvSpPr/>
      </xdr:nvSpPr>
      <xdr:spPr>
        <a:xfrm>
          <a:off x="4064000" y="14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44070</xdr:rowOff>
    </xdr:from>
    <xdr:ext cx="736600" cy="259045"/>
    <xdr:sp macro="" textlink="">
      <xdr:nvSpPr>
        <xdr:cNvPr id="219" name="テキスト ボックス 218"/>
        <xdr:cNvSpPr txBox="1"/>
      </xdr:nvSpPr>
      <xdr:spPr>
        <a:xfrm>
          <a:off x="3733800" y="14617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143461</xdr:rowOff>
    </xdr:from>
    <xdr:to>
      <xdr:col>15</xdr:col>
      <xdr:colOff>133350</xdr:colOff>
      <xdr:row>84</xdr:row>
      <xdr:rowOff>73611</xdr:rowOff>
    </xdr:to>
    <xdr:sp macro="" textlink="">
      <xdr:nvSpPr>
        <xdr:cNvPr id="220" name="楕円 219"/>
        <xdr:cNvSpPr/>
      </xdr:nvSpPr>
      <xdr:spPr>
        <a:xfrm>
          <a:off x="3175000" y="143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58388</xdr:rowOff>
    </xdr:from>
    <xdr:ext cx="762000" cy="259045"/>
    <xdr:sp macro="" textlink="">
      <xdr:nvSpPr>
        <xdr:cNvPr id="221" name="テキスト ボックス 220"/>
        <xdr:cNvSpPr txBox="1"/>
      </xdr:nvSpPr>
      <xdr:spPr>
        <a:xfrm>
          <a:off x="2844800" y="1446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62636</xdr:rowOff>
    </xdr:from>
    <xdr:to>
      <xdr:col>11</xdr:col>
      <xdr:colOff>82550</xdr:colOff>
      <xdr:row>83</xdr:row>
      <xdr:rowOff>164236</xdr:rowOff>
    </xdr:to>
    <xdr:sp macro="" textlink="">
      <xdr:nvSpPr>
        <xdr:cNvPr id="222" name="楕円 221"/>
        <xdr:cNvSpPr/>
      </xdr:nvSpPr>
      <xdr:spPr>
        <a:xfrm>
          <a:off x="2286000" y="1429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149013</xdr:rowOff>
    </xdr:from>
    <xdr:ext cx="762000" cy="259045"/>
    <xdr:sp macro="" textlink="">
      <xdr:nvSpPr>
        <xdr:cNvPr id="223" name="テキスト ボックス 222"/>
        <xdr:cNvSpPr txBox="1"/>
      </xdr:nvSpPr>
      <xdr:spPr>
        <a:xfrm>
          <a:off x="1955800" y="1437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125651</xdr:rowOff>
    </xdr:from>
    <xdr:to>
      <xdr:col>7</xdr:col>
      <xdr:colOff>31750</xdr:colOff>
      <xdr:row>84</xdr:row>
      <xdr:rowOff>55801</xdr:rowOff>
    </xdr:to>
    <xdr:sp macro="" textlink="">
      <xdr:nvSpPr>
        <xdr:cNvPr id="224" name="楕円 223"/>
        <xdr:cNvSpPr/>
      </xdr:nvSpPr>
      <xdr:spPr>
        <a:xfrm>
          <a:off x="1397000" y="1435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65978</xdr:rowOff>
    </xdr:from>
    <xdr:ext cx="762000" cy="259045"/>
    <xdr:sp macro="" textlink="">
      <xdr:nvSpPr>
        <xdr:cNvPr id="225" name="テキスト ボックス 224"/>
        <xdr:cNvSpPr txBox="1"/>
      </xdr:nvSpPr>
      <xdr:spPr>
        <a:xfrm>
          <a:off x="1066800" y="1412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退職等により数値の減少要因はあったものの、昇格等に伴う階層変動により、昨年度と比較すると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０．２ポイント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増となった。今後も定員適正化計画に基づき、将来を見据え計画的・合理的な定員管理を図るとともに、適正な給与体系の構築に努める。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数値については、前年度数値を引用している。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70757</xdr:rowOff>
    </xdr:to>
    <xdr:cxnSp macro="">
      <xdr:nvCxnSpPr>
        <xdr:cNvPr id="256" name="直線コネクタ 255"/>
        <xdr:cNvCxnSpPr/>
      </xdr:nvCxnSpPr>
      <xdr:spPr>
        <a:xfrm flipV="1">
          <a:off x="17018000" y="13863864"/>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42834</xdr:rowOff>
    </xdr:from>
    <xdr:ext cx="762000" cy="259045"/>
    <xdr:sp macro="" textlink="">
      <xdr:nvSpPr>
        <xdr:cNvPr id="257" name="給与水準   （国との比較）最小値テキスト"/>
        <xdr:cNvSpPr txBox="1"/>
      </xdr:nvSpPr>
      <xdr:spPr>
        <a:xfrm>
          <a:off x="17106900" y="1547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70757</xdr:rowOff>
    </xdr:from>
    <xdr:to>
      <xdr:col>81</xdr:col>
      <xdr:colOff>133350</xdr:colOff>
      <xdr:row>90</xdr:row>
      <xdr:rowOff>70757</xdr:rowOff>
    </xdr:to>
    <xdr:cxnSp macro="">
      <xdr:nvCxnSpPr>
        <xdr:cNvPr id="258" name="直線コネクタ 257"/>
        <xdr:cNvCxnSpPr/>
      </xdr:nvCxnSpPr>
      <xdr:spPr>
        <a:xfrm>
          <a:off x="16929100" y="1550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86179</xdr:rowOff>
    </xdr:from>
    <xdr:to>
      <xdr:col>81</xdr:col>
      <xdr:colOff>44450</xdr:colOff>
      <xdr:row>88</xdr:row>
      <xdr:rowOff>120650</xdr:rowOff>
    </xdr:to>
    <xdr:cxnSp macro="">
      <xdr:nvCxnSpPr>
        <xdr:cNvPr id="261" name="直線コネクタ 260"/>
        <xdr:cNvCxnSpPr/>
      </xdr:nvCxnSpPr>
      <xdr:spPr>
        <a:xfrm>
          <a:off x="16179800" y="1517377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101798</xdr:rowOff>
    </xdr:from>
    <xdr:ext cx="762000" cy="259045"/>
    <xdr:sp macro="" textlink="">
      <xdr:nvSpPr>
        <xdr:cNvPr id="262" name="給与水準   （国との比較）平均値テキスト"/>
        <xdr:cNvSpPr txBox="1"/>
      </xdr:nvSpPr>
      <xdr:spPr>
        <a:xfrm>
          <a:off x="17106900" y="14675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3" name="フローチャート: 判断 262"/>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86179</xdr:rowOff>
    </xdr:from>
    <xdr:to>
      <xdr:col>77</xdr:col>
      <xdr:colOff>44450</xdr:colOff>
      <xdr:row>88</xdr:row>
      <xdr:rowOff>137886</xdr:rowOff>
    </xdr:to>
    <xdr:cxnSp macro="">
      <xdr:nvCxnSpPr>
        <xdr:cNvPr id="264" name="直線コネクタ 263"/>
        <xdr:cNvCxnSpPr/>
      </xdr:nvCxnSpPr>
      <xdr:spPr>
        <a:xfrm flipV="1">
          <a:off x="15290800" y="151737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5" name="フローチャート: 判断 264"/>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6" name="テキスト ボックス 265"/>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119743</xdr:rowOff>
    </xdr:from>
    <xdr:to>
      <xdr:col>72</xdr:col>
      <xdr:colOff>203200</xdr:colOff>
      <xdr:row>88</xdr:row>
      <xdr:rowOff>137886</xdr:rowOff>
    </xdr:to>
    <xdr:cxnSp macro="">
      <xdr:nvCxnSpPr>
        <xdr:cNvPr id="267" name="直線コネクタ 266"/>
        <xdr:cNvCxnSpPr/>
      </xdr:nvCxnSpPr>
      <xdr:spPr>
        <a:xfrm>
          <a:off x="14401800" y="1503589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9" name="テキスト ボックス 268"/>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119743</xdr:rowOff>
    </xdr:from>
    <xdr:to>
      <xdr:col>68</xdr:col>
      <xdr:colOff>152400</xdr:colOff>
      <xdr:row>87</xdr:row>
      <xdr:rowOff>119743</xdr:rowOff>
    </xdr:to>
    <xdr:cxnSp macro="">
      <xdr:nvCxnSpPr>
        <xdr:cNvPr id="270" name="直線コネクタ 269"/>
        <xdr:cNvCxnSpPr/>
      </xdr:nvCxnSpPr>
      <xdr:spPr>
        <a:xfrm>
          <a:off x="13512800" y="1503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136979</xdr:rowOff>
    </xdr:from>
    <xdr:to>
      <xdr:col>68</xdr:col>
      <xdr:colOff>203200</xdr:colOff>
      <xdr:row>87</xdr:row>
      <xdr:rowOff>67129</xdr:rowOff>
    </xdr:to>
    <xdr:sp macro="" textlink="">
      <xdr:nvSpPr>
        <xdr:cNvPr id="271" name="フローチャート: 判断 270"/>
        <xdr:cNvSpPr/>
      </xdr:nvSpPr>
      <xdr:spPr>
        <a:xfrm>
          <a:off x="143510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77306</xdr:rowOff>
    </xdr:from>
    <xdr:ext cx="762000" cy="259045"/>
    <xdr:sp macro="" textlink="">
      <xdr:nvSpPr>
        <xdr:cNvPr id="272" name="テキスト ボックス 271"/>
        <xdr:cNvSpPr txBox="1"/>
      </xdr:nvSpPr>
      <xdr:spPr>
        <a:xfrm>
          <a:off x="14020800" y="1465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3" name="フローチャート: 判断 272"/>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60070</xdr:rowOff>
    </xdr:from>
    <xdr:ext cx="762000" cy="259045"/>
    <xdr:sp macro="" textlink="">
      <xdr:nvSpPr>
        <xdr:cNvPr id="274" name="テキスト ボックス 273"/>
        <xdr:cNvSpPr txBox="1"/>
      </xdr:nvSpPr>
      <xdr:spPr>
        <a:xfrm>
          <a:off x="13131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80" name="楕円 279"/>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81" name="給与水準   （国との比較）該当値テキスト"/>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35379</xdr:rowOff>
    </xdr:from>
    <xdr:to>
      <xdr:col>77</xdr:col>
      <xdr:colOff>95250</xdr:colOff>
      <xdr:row>88</xdr:row>
      <xdr:rowOff>136979</xdr:rowOff>
    </xdr:to>
    <xdr:sp macro="" textlink="">
      <xdr:nvSpPr>
        <xdr:cNvPr id="282" name="楕円 281"/>
        <xdr:cNvSpPr/>
      </xdr:nvSpPr>
      <xdr:spPr>
        <a:xfrm>
          <a:off x="16129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121756</xdr:rowOff>
    </xdr:from>
    <xdr:ext cx="736600" cy="259045"/>
    <xdr:sp macro="" textlink="">
      <xdr:nvSpPr>
        <xdr:cNvPr id="283" name="テキスト ボックス 282"/>
        <xdr:cNvSpPr txBox="1"/>
      </xdr:nvSpPr>
      <xdr:spPr>
        <a:xfrm>
          <a:off x="15798800" y="1520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87086</xdr:rowOff>
    </xdr:from>
    <xdr:to>
      <xdr:col>73</xdr:col>
      <xdr:colOff>44450</xdr:colOff>
      <xdr:row>89</xdr:row>
      <xdr:rowOff>17236</xdr:rowOff>
    </xdr:to>
    <xdr:sp macro="" textlink="">
      <xdr:nvSpPr>
        <xdr:cNvPr id="284" name="楕円 283"/>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2013</xdr:rowOff>
    </xdr:from>
    <xdr:ext cx="762000" cy="259045"/>
    <xdr:sp macro="" textlink="">
      <xdr:nvSpPr>
        <xdr:cNvPr id="285" name="テキスト ボックス 284"/>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68943</xdr:rowOff>
    </xdr:from>
    <xdr:to>
      <xdr:col>68</xdr:col>
      <xdr:colOff>203200</xdr:colOff>
      <xdr:row>87</xdr:row>
      <xdr:rowOff>170543</xdr:rowOff>
    </xdr:to>
    <xdr:sp macro="" textlink="">
      <xdr:nvSpPr>
        <xdr:cNvPr id="286" name="楕円 285"/>
        <xdr:cNvSpPr/>
      </xdr:nvSpPr>
      <xdr:spPr>
        <a:xfrm>
          <a:off x="14351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155320</xdr:rowOff>
    </xdr:from>
    <xdr:ext cx="762000" cy="259045"/>
    <xdr:sp macro="" textlink="">
      <xdr:nvSpPr>
        <xdr:cNvPr id="287" name="テキスト ボックス 286"/>
        <xdr:cNvSpPr txBox="1"/>
      </xdr:nvSpPr>
      <xdr:spPr>
        <a:xfrm>
          <a:off x="14020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8" name="楕円 287"/>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9" name="テキスト ボックス 288"/>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小中学校数は合計で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校となっており、給食について自校調理方式の導入等や町立の幼児施設が４つあり職員数が類似団体と比較すると多い状況となっている。また、今後も定員適正化計画等を踏まえながら、人件費の抑制等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120106</xdr:rowOff>
    </xdr:from>
    <xdr:to>
      <xdr:col>81</xdr:col>
      <xdr:colOff>44450</xdr:colOff>
      <xdr:row>66</xdr:row>
      <xdr:rowOff>89444</xdr:rowOff>
    </xdr:to>
    <xdr:cxnSp macro="">
      <xdr:nvCxnSpPr>
        <xdr:cNvPr id="321" name="直線コネクタ 320"/>
        <xdr:cNvCxnSpPr/>
      </xdr:nvCxnSpPr>
      <xdr:spPr>
        <a:xfrm flipV="1">
          <a:off x="17018000" y="10064206"/>
          <a:ext cx="0" cy="1340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61521</xdr:rowOff>
    </xdr:from>
    <xdr:ext cx="762000" cy="259045"/>
    <xdr:sp macro="" textlink="">
      <xdr:nvSpPr>
        <xdr:cNvPr id="322" name="定員管理の状況最小値テキスト"/>
        <xdr:cNvSpPr txBox="1"/>
      </xdr:nvSpPr>
      <xdr:spPr>
        <a:xfrm>
          <a:off x="17106900" y="1137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89444</xdr:rowOff>
    </xdr:from>
    <xdr:to>
      <xdr:col>81</xdr:col>
      <xdr:colOff>133350</xdr:colOff>
      <xdr:row>66</xdr:row>
      <xdr:rowOff>89444</xdr:rowOff>
    </xdr:to>
    <xdr:cxnSp macro="">
      <xdr:nvCxnSpPr>
        <xdr:cNvPr id="323" name="直線コネクタ 322"/>
        <xdr:cNvCxnSpPr/>
      </xdr:nvCxnSpPr>
      <xdr:spPr>
        <a:xfrm>
          <a:off x="16929100" y="114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35033</xdr:rowOff>
    </xdr:from>
    <xdr:ext cx="762000" cy="259045"/>
    <xdr:sp macro="" textlink="">
      <xdr:nvSpPr>
        <xdr:cNvPr id="324" name="定員管理の状況最大値テキスト"/>
        <xdr:cNvSpPr txBox="1"/>
      </xdr:nvSpPr>
      <xdr:spPr>
        <a:xfrm>
          <a:off x="17106900" y="980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120106</xdr:rowOff>
    </xdr:from>
    <xdr:to>
      <xdr:col>81</xdr:col>
      <xdr:colOff>133350</xdr:colOff>
      <xdr:row>58</xdr:row>
      <xdr:rowOff>120106</xdr:rowOff>
    </xdr:to>
    <xdr:cxnSp macro="">
      <xdr:nvCxnSpPr>
        <xdr:cNvPr id="325" name="直線コネクタ 324"/>
        <xdr:cNvCxnSpPr/>
      </xdr:nvCxnSpPr>
      <xdr:spPr>
        <a:xfrm>
          <a:off x="16929100" y="1006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19503</xdr:rowOff>
    </xdr:from>
    <xdr:to>
      <xdr:col>81</xdr:col>
      <xdr:colOff>44450</xdr:colOff>
      <xdr:row>63</xdr:row>
      <xdr:rowOff>95341</xdr:rowOff>
    </xdr:to>
    <xdr:cxnSp macro="">
      <xdr:nvCxnSpPr>
        <xdr:cNvPr id="326" name="直線コネクタ 325"/>
        <xdr:cNvCxnSpPr/>
      </xdr:nvCxnSpPr>
      <xdr:spPr>
        <a:xfrm>
          <a:off x="16179800" y="10820853"/>
          <a:ext cx="8382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165100</xdr:rowOff>
    </xdr:from>
    <xdr:to>
      <xdr:col>77</xdr:col>
      <xdr:colOff>44450</xdr:colOff>
      <xdr:row>63</xdr:row>
      <xdr:rowOff>19503</xdr:rowOff>
    </xdr:to>
    <xdr:cxnSp macro="">
      <xdr:nvCxnSpPr>
        <xdr:cNvPr id="329" name="直線コネクタ 328"/>
        <xdr:cNvCxnSpPr/>
      </xdr:nvCxnSpPr>
      <xdr:spPr>
        <a:xfrm>
          <a:off x="15290800" y="10795000"/>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30" name="フローチャート: 判断 329"/>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123479</xdr:rowOff>
    </xdr:from>
    <xdr:ext cx="736600" cy="259045"/>
    <xdr:sp macro="" textlink="">
      <xdr:nvSpPr>
        <xdr:cNvPr id="331" name="テキスト ボックス 330"/>
        <xdr:cNvSpPr txBox="1"/>
      </xdr:nvSpPr>
      <xdr:spPr>
        <a:xfrm>
          <a:off x="15798800" y="1023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165100</xdr:rowOff>
    </xdr:from>
    <xdr:to>
      <xdr:col>72</xdr:col>
      <xdr:colOff>203200</xdr:colOff>
      <xdr:row>63</xdr:row>
      <xdr:rowOff>31569</xdr:rowOff>
    </xdr:to>
    <xdr:cxnSp macro="">
      <xdr:nvCxnSpPr>
        <xdr:cNvPr id="332" name="直線コネクタ 331"/>
        <xdr:cNvCxnSpPr/>
      </xdr:nvCxnSpPr>
      <xdr:spPr>
        <a:xfrm flipV="1">
          <a:off x="14401800" y="1079500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33" name="フローチャート: 判断 332"/>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106243</xdr:rowOff>
    </xdr:from>
    <xdr:ext cx="762000" cy="259045"/>
    <xdr:sp macro="" textlink="">
      <xdr:nvSpPr>
        <xdr:cNvPr id="334" name="テキスト ボックス 333"/>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166824</xdr:rowOff>
    </xdr:from>
    <xdr:to>
      <xdr:col>68</xdr:col>
      <xdr:colOff>152400</xdr:colOff>
      <xdr:row>63</xdr:row>
      <xdr:rowOff>31569</xdr:rowOff>
    </xdr:to>
    <xdr:cxnSp macro="">
      <xdr:nvCxnSpPr>
        <xdr:cNvPr id="335" name="直線コネクタ 334"/>
        <xdr:cNvCxnSpPr/>
      </xdr:nvCxnSpPr>
      <xdr:spPr>
        <a:xfrm>
          <a:off x="13512800" y="1079672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100421</xdr:rowOff>
    </xdr:from>
    <xdr:to>
      <xdr:col>68</xdr:col>
      <xdr:colOff>203200</xdr:colOff>
      <xdr:row>61</xdr:row>
      <xdr:rowOff>30571</xdr:rowOff>
    </xdr:to>
    <xdr:sp macro="" textlink="">
      <xdr:nvSpPr>
        <xdr:cNvPr id="336" name="フローチャート: 判断 335"/>
        <xdr:cNvSpPr/>
      </xdr:nvSpPr>
      <xdr:spPr>
        <a:xfrm>
          <a:off x="14351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40748</xdr:rowOff>
    </xdr:from>
    <xdr:ext cx="762000" cy="259045"/>
    <xdr:sp macro="" textlink="">
      <xdr:nvSpPr>
        <xdr:cNvPr id="337" name="テキスト ボックス 336"/>
        <xdr:cNvSpPr txBox="1"/>
      </xdr:nvSpPr>
      <xdr:spPr>
        <a:xfrm>
          <a:off x="14020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33201</xdr:rowOff>
    </xdr:from>
    <xdr:to>
      <xdr:col>64</xdr:col>
      <xdr:colOff>152400</xdr:colOff>
      <xdr:row>60</xdr:row>
      <xdr:rowOff>134801</xdr:rowOff>
    </xdr:to>
    <xdr:sp macro="" textlink="">
      <xdr:nvSpPr>
        <xdr:cNvPr id="338" name="フローチャート: 判断 337"/>
        <xdr:cNvSpPr/>
      </xdr:nvSpPr>
      <xdr:spPr>
        <a:xfrm>
          <a:off x="13462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144978</xdr:rowOff>
    </xdr:from>
    <xdr:ext cx="762000" cy="259045"/>
    <xdr:sp macro="" textlink="">
      <xdr:nvSpPr>
        <xdr:cNvPr id="339" name="テキスト ボックス 338"/>
        <xdr:cNvSpPr txBox="1"/>
      </xdr:nvSpPr>
      <xdr:spPr>
        <a:xfrm>
          <a:off x="13131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44541</xdr:rowOff>
    </xdr:from>
    <xdr:to>
      <xdr:col>81</xdr:col>
      <xdr:colOff>95250</xdr:colOff>
      <xdr:row>63</xdr:row>
      <xdr:rowOff>146141</xdr:rowOff>
    </xdr:to>
    <xdr:sp macro="" textlink="">
      <xdr:nvSpPr>
        <xdr:cNvPr id="345" name="楕円 344"/>
        <xdr:cNvSpPr/>
      </xdr:nvSpPr>
      <xdr:spPr>
        <a:xfrm>
          <a:off x="16967200" y="108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16618</xdr:rowOff>
    </xdr:from>
    <xdr:ext cx="762000" cy="259045"/>
    <xdr:sp macro="" textlink="">
      <xdr:nvSpPr>
        <xdr:cNvPr id="346" name="定員管理の状況該当値テキスト"/>
        <xdr:cNvSpPr txBox="1"/>
      </xdr:nvSpPr>
      <xdr:spPr>
        <a:xfrm>
          <a:off x="17106900" y="10817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140153</xdr:rowOff>
    </xdr:from>
    <xdr:to>
      <xdr:col>77</xdr:col>
      <xdr:colOff>95250</xdr:colOff>
      <xdr:row>63</xdr:row>
      <xdr:rowOff>70303</xdr:rowOff>
    </xdr:to>
    <xdr:sp macro="" textlink="">
      <xdr:nvSpPr>
        <xdr:cNvPr id="347" name="楕円 346"/>
        <xdr:cNvSpPr/>
      </xdr:nvSpPr>
      <xdr:spPr>
        <a:xfrm>
          <a:off x="16129000" y="107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55080</xdr:rowOff>
    </xdr:from>
    <xdr:ext cx="736600" cy="259045"/>
    <xdr:sp macro="" textlink="">
      <xdr:nvSpPr>
        <xdr:cNvPr id="348" name="テキスト ボックス 347"/>
        <xdr:cNvSpPr txBox="1"/>
      </xdr:nvSpPr>
      <xdr:spPr>
        <a:xfrm>
          <a:off x="15798800" y="10856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114300</xdr:rowOff>
    </xdr:from>
    <xdr:to>
      <xdr:col>73</xdr:col>
      <xdr:colOff>44450</xdr:colOff>
      <xdr:row>63</xdr:row>
      <xdr:rowOff>44450</xdr:rowOff>
    </xdr:to>
    <xdr:sp macro="" textlink="">
      <xdr:nvSpPr>
        <xdr:cNvPr id="349" name="楕円 348"/>
        <xdr:cNvSpPr/>
      </xdr:nvSpPr>
      <xdr:spPr>
        <a:xfrm>
          <a:off x="15240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50" name="テキスト ボックス 349"/>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152219</xdr:rowOff>
    </xdr:from>
    <xdr:to>
      <xdr:col>68</xdr:col>
      <xdr:colOff>203200</xdr:colOff>
      <xdr:row>63</xdr:row>
      <xdr:rowOff>82369</xdr:rowOff>
    </xdr:to>
    <xdr:sp macro="" textlink="">
      <xdr:nvSpPr>
        <xdr:cNvPr id="351" name="楕円 350"/>
        <xdr:cNvSpPr/>
      </xdr:nvSpPr>
      <xdr:spPr>
        <a:xfrm>
          <a:off x="14351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67146</xdr:rowOff>
    </xdr:from>
    <xdr:ext cx="762000" cy="259045"/>
    <xdr:sp macro="" textlink="">
      <xdr:nvSpPr>
        <xdr:cNvPr id="352" name="テキスト ボックス 351"/>
        <xdr:cNvSpPr txBox="1"/>
      </xdr:nvSpPr>
      <xdr:spPr>
        <a:xfrm>
          <a:off x="14020800" y="1086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116024</xdr:rowOff>
    </xdr:from>
    <xdr:to>
      <xdr:col>64</xdr:col>
      <xdr:colOff>152400</xdr:colOff>
      <xdr:row>63</xdr:row>
      <xdr:rowOff>46174</xdr:rowOff>
    </xdr:to>
    <xdr:sp macro="" textlink="">
      <xdr:nvSpPr>
        <xdr:cNvPr id="353" name="楕円 352"/>
        <xdr:cNvSpPr/>
      </xdr:nvSpPr>
      <xdr:spPr>
        <a:xfrm>
          <a:off x="13462000" y="1074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30951</xdr:rowOff>
    </xdr:from>
    <xdr:ext cx="762000" cy="259045"/>
    <xdr:sp macro="" textlink="">
      <xdr:nvSpPr>
        <xdr:cNvPr id="354" name="テキスト ボックス 353"/>
        <xdr:cNvSpPr txBox="1"/>
      </xdr:nvSpPr>
      <xdr:spPr>
        <a:xfrm>
          <a:off x="13131800" y="1083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比率を算出する数値として、分子中の元利償還金がＨ２６年度借入の過疎対策事業債５．２億円の元利償還が始まったことと、公営企業に要する経費の財源とする地方債の償還の財源に充てたと認められる繰入金が０．５億円増額になったことにより分子が増額となった。これ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伴い、昨年度と比較すると１．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ポイントの増となっている。投資的経費の抑制を図りながら、公債費負担の中長期的な観点から、事業の平準化を図り償還額の抑制に努める。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110490</xdr:rowOff>
    </xdr:from>
    <xdr:to>
      <xdr:col>81</xdr:col>
      <xdr:colOff>44450</xdr:colOff>
      <xdr:row>45</xdr:row>
      <xdr:rowOff>90170</xdr:rowOff>
    </xdr:to>
    <xdr:cxnSp macro="">
      <xdr:nvCxnSpPr>
        <xdr:cNvPr id="382" name="直線コネクタ 381"/>
        <xdr:cNvCxnSpPr/>
      </xdr:nvCxnSpPr>
      <xdr:spPr>
        <a:xfrm flipV="1">
          <a:off x="17018000" y="64541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8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84" name="直線コネクタ 38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25417</xdr:rowOff>
    </xdr:from>
    <xdr:ext cx="762000" cy="259045"/>
    <xdr:sp macro="" textlink="">
      <xdr:nvSpPr>
        <xdr:cNvPr id="385" name="公債費負担の状況最大値テキスト"/>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110490</xdr:rowOff>
    </xdr:from>
    <xdr:to>
      <xdr:col>81</xdr:col>
      <xdr:colOff>133350</xdr:colOff>
      <xdr:row>37</xdr:row>
      <xdr:rowOff>110490</xdr:rowOff>
    </xdr:to>
    <xdr:cxnSp macro="">
      <xdr:nvCxnSpPr>
        <xdr:cNvPr id="386" name="直線コネクタ 385"/>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167640</xdr:rowOff>
    </xdr:from>
    <xdr:to>
      <xdr:col>81</xdr:col>
      <xdr:colOff>44450</xdr:colOff>
      <xdr:row>44</xdr:row>
      <xdr:rowOff>108796</xdr:rowOff>
    </xdr:to>
    <xdr:cxnSp macro="">
      <xdr:nvCxnSpPr>
        <xdr:cNvPr id="387" name="直線コネクタ 386"/>
        <xdr:cNvCxnSpPr/>
      </xdr:nvCxnSpPr>
      <xdr:spPr>
        <a:xfrm>
          <a:off x="16179800" y="7539990"/>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63517</xdr:rowOff>
    </xdr:from>
    <xdr:ext cx="762000" cy="259045"/>
    <xdr:sp macro="" textlink="">
      <xdr:nvSpPr>
        <xdr:cNvPr id="388" name="公債費負担の状況平均値テキスト"/>
        <xdr:cNvSpPr txBox="1"/>
      </xdr:nvSpPr>
      <xdr:spPr>
        <a:xfrm>
          <a:off x="17106900" y="7092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89" name="フローチャート: 判断 388"/>
        <xdr:cNvSpPr/>
      </xdr:nvSpPr>
      <xdr:spPr>
        <a:xfrm>
          <a:off x="169672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63077</xdr:rowOff>
    </xdr:from>
    <xdr:to>
      <xdr:col>77</xdr:col>
      <xdr:colOff>44450</xdr:colOff>
      <xdr:row>43</xdr:row>
      <xdr:rowOff>167640</xdr:rowOff>
    </xdr:to>
    <xdr:cxnSp macro="">
      <xdr:nvCxnSpPr>
        <xdr:cNvPr id="390" name="直線コネクタ 389"/>
        <xdr:cNvCxnSpPr/>
      </xdr:nvCxnSpPr>
      <xdr:spPr>
        <a:xfrm>
          <a:off x="15290800" y="743542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46990</xdr:rowOff>
    </xdr:from>
    <xdr:to>
      <xdr:col>77</xdr:col>
      <xdr:colOff>95250</xdr:colOff>
      <xdr:row>42</xdr:row>
      <xdr:rowOff>148590</xdr:rowOff>
    </xdr:to>
    <xdr:sp macro="" textlink="">
      <xdr:nvSpPr>
        <xdr:cNvPr id="391" name="フローチャート: 判断 390"/>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158767</xdr:rowOff>
    </xdr:from>
    <xdr:ext cx="736600" cy="259045"/>
    <xdr:sp macro="" textlink="">
      <xdr:nvSpPr>
        <xdr:cNvPr id="392" name="テキスト ボックス 391"/>
        <xdr:cNvSpPr txBox="1"/>
      </xdr:nvSpPr>
      <xdr:spPr>
        <a:xfrm>
          <a:off x="15798800" y="701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6773</xdr:rowOff>
    </xdr:from>
    <xdr:to>
      <xdr:col>72</xdr:col>
      <xdr:colOff>203200</xdr:colOff>
      <xdr:row>43</xdr:row>
      <xdr:rowOff>63077</xdr:rowOff>
    </xdr:to>
    <xdr:cxnSp macro="">
      <xdr:nvCxnSpPr>
        <xdr:cNvPr id="393" name="直線コネクタ 392"/>
        <xdr:cNvCxnSpPr/>
      </xdr:nvCxnSpPr>
      <xdr:spPr>
        <a:xfrm>
          <a:off x="14401800" y="73791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63077</xdr:rowOff>
    </xdr:from>
    <xdr:to>
      <xdr:col>73</xdr:col>
      <xdr:colOff>44450</xdr:colOff>
      <xdr:row>42</xdr:row>
      <xdr:rowOff>164677</xdr:rowOff>
    </xdr:to>
    <xdr:sp macro="" textlink="">
      <xdr:nvSpPr>
        <xdr:cNvPr id="394" name="フローチャート: 判断 393"/>
        <xdr:cNvSpPr/>
      </xdr:nvSpPr>
      <xdr:spPr>
        <a:xfrm>
          <a:off x="15240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3404</xdr:rowOff>
    </xdr:from>
    <xdr:ext cx="762000" cy="259045"/>
    <xdr:sp macro="" textlink="">
      <xdr:nvSpPr>
        <xdr:cNvPr id="395" name="テキスト ボックス 394"/>
        <xdr:cNvSpPr txBox="1"/>
      </xdr:nvSpPr>
      <xdr:spPr>
        <a:xfrm>
          <a:off x="14909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6773</xdr:rowOff>
    </xdr:from>
    <xdr:to>
      <xdr:col>68</xdr:col>
      <xdr:colOff>152400</xdr:colOff>
      <xdr:row>43</xdr:row>
      <xdr:rowOff>30904</xdr:rowOff>
    </xdr:to>
    <xdr:cxnSp macro="">
      <xdr:nvCxnSpPr>
        <xdr:cNvPr id="396" name="直線コネクタ 395"/>
        <xdr:cNvCxnSpPr/>
      </xdr:nvCxnSpPr>
      <xdr:spPr>
        <a:xfrm flipV="1">
          <a:off x="13512800" y="73791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126594</xdr:rowOff>
    </xdr:from>
    <xdr:ext cx="762000" cy="259045"/>
    <xdr:sp macro="" textlink="">
      <xdr:nvSpPr>
        <xdr:cNvPr id="398" name="テキスト ボックス 397"/>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99" name="フローチャート: 判断 398"/>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59707</xdr:rowOff>
    </xdr:from>
    <xdr:ext cx="762000" cy="259045"/>
    <xdr:sp macro="" textlink="">
      <xdr:nvSpPr>
        <xdr:cNvPr id="400" name="テキスト ボックス 399"/>
        <xdr:cNvSpPr txBox="1"/>
      </xdr:nvSpPr>
      <xdr:spPr>
        <a:xfrm>
          <a:off x="1313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57996</xdr:rowOff>
    </xdr:from>
    <xdr:to>
      <xdr:col>81</xdr:col>
      <xdr:colOff>95250</xdr:colOff>
      <xdr:row>44</xdr:row>
      <xdr:rowOff>159596</xdr:rowOff>
    </xdr:to>
    <xdr:sp macro="" textlink="">
      <xdr:nvSpPr>
        <xdr:cNvPr id="406" name="楕円 405"/>
        <xdr:cNvSpPr/>
      </xdr:nvSpPr>
      <xdr:spPr>
        <a:xfrm>
          <a:off x="16967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30073</xdr:rowOff>
    </xdr:from>
    <xdr:ext cx="762000" cy="259045"/>
    <xdr:sp macro="" textlink="">
      <xdr:nvSpPr>
        <xdr:cNvPr id="407" name="公債費負担の状況該当値テキスト"/>
        <xdr:cNvSpPr txBox="1"/>
      </xdr:nvSpPr>
      <xdr:spPr>
        <a:xfrm>
          <a:off x="17106900" y="757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116840</xdr:rowOff>
    </xdr:from>
    <xdr:to>
      <xdr:col>77</xdr:col>
      <xdr:colOff>95250</xdr:colOff>
      <xdr:row>44</xdr:row>
      <xdr:rowOff>46990</xdr:rowOff>
    </xdr:to>
    <xdr:sp macro="" textlink="">
      <xdr:nvSpPr>
        <xdr:cNvPr id="408" name="楕円 407"/>
        <xdr:cNvSpPr/>
      </xdr:nvSpPr>
      <xdr:spPr>
        <a:xfrm>
          <a:off x="16129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31767</xdr:rowOff>
    </xdr:from>
    <xdr:ext cx="736600" cy="259045"/>
    <xdr:sp macro="" textlink="">
      <xdr:nvSpPr>
        <xdr:cNvPr id="409" name="テキスト ボックス 408"/>
        <xdr:cNvSpPr txBox="1"/>
      </xdr:nvSpPr>
      <xdr:spPr>
        <a:xfrm>
          <a:off x="15798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12277</xdr:rowOff>
    </xdr:from>
    <xdr:to>
      <xdr:col>73</xdr:col>
      <xdr:colOff>44450</xdr:colOff>
      <xdr:row>43</xdr:row>
      <xdr:rowOff>113877</xdr:rowOff>
    </xdr:to>
    <xdr:sp macro="" textlink="">
      <xdr:nvSpPr>
        <xdr:cNvPr id="410" name="楕円 409"/>
        <xdr:cNvSpPr/>
      </xdr:nvSpPr>
      <xdr:spPr>
        <a:xfrm>
          <a:off x="15240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98654</xdr:rowOff>
    </xdr:from>
    <xdr:ext cx="762000" cy="259045"/>
    <xdr:sp macro="" textlink="">
      <xdr:nvSpPr>
        <xdr:cNvPr id="411" name="テキスト ボックス 410"/>
        <xdr:cNvSpPr txBox="1"/>
      </xdr:nvSpPr>
      <xdr:spPr>
        <a:xfrm>
          <a:off x="14909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127423</xdr:rowOff>
    </xdr:from>
    <xdr:to>
      <xdr:col>68</xdr:col>
      <xdr:colOff>203200</xdr:colOff>
      <xdr:row>43</xdr:row>
      <xdr:rowOff>57573</xdr:rowOff>
    </xdr:to>
    <xdr:sp macro="" textlink="">
      <xdr:nvSpPr>
        <xdr:cNvPr id="412" name="楕円 411"/>
        <xdr:cNvSpPr/>
      </xdr:nvSpPr>
      <xdr:spPr>
        <a:xfrm>
          <a:off x="14351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42350</xdr:rowOff>
    </xdr:from>
    <xdr:ext cx="762000" cy="259045"/>
    <xdr:sp macro="" textlink="">
      <xdr:nvSpPr>
        <xdr:cNvPr id="413" name="テキスト ボックス 412"/>
        <xdr:cNvSpPr txBox="1"/>
      </xdr:nvSpPr>
      <xdr:spPr>
        <a:xfrm>
          <a:off x="14020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414" name="楕円 413"/>
        <xdr:cNvSpPr/>
      </xdr:nvSpPr>
      <xdr:spPr>
        <a:xfrm>
          <a:off x="13462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415" name="テキスト ボックス 414"/>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昨年度と比較すると、３．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いるが類似団体平均より高い数値となっている。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は大規模事業の実施により、地方債残高が増加していることと、財政調整基金や町債管理基金の取り崩しによる充当可能基金の減があげられる。投資的経費を抑制し、町債発行の縮減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10946</xdr:rowOff>
    </xdr:to>
    <xdr:cxnSp macro="">
      <xdr:nvCxnSpPr>
        <xdr:cNvPr id="446" name="直線コネクタ 445"/>
        <xdr:cNvCxnSpPr/>
      </xdr:nvCxnSpPr>
      <xdr:spPr>
        <a:xfrm flipV="1">
          <a:off x="17018000" y="2313214"/>
          <a:ext cx="0" cy="146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154473</xdr:rowOff>
    </xdr:from>
    <xdr:ext cx="762000" cy="259045"/>
    <xdr:sp macro="" textlink="">
      <xdr:nvSpPr>
        <xdr:cNvPr id="447" name="将来負担の状況最小値テキスト"/>
        <xdr:cNvSpPr txBox="1"/>
      </xdr:nvSpPr>
      <xdr:spPr>
        <a:xfrm>
          <a:off x="17106900" y="375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10946</xdr:rowOff>
    </xdr:from>
    <xdr:to>
      <xdr:col>81</xdr:col>
      <xdr:colOff>133350</xdr:colOff>
      <xdr:row>22</xdr:row>
      <xdr:rowOff>10946</xdr:rowOff>
    </xdr:to>
    <xdr:cxnSp macro="">
      <xdr:nvCxnSpPr>
        <xdr:cNvPr id="448" name="直線コネクタ 447"/>
        <xdr:cNvCxnSpPr/>
      </xdr:nvCxnSpPr>
      <xdr:spPr>
        <a:xfrm>
          <a:off x="16929100" y="378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151372</xdr:rowOff>
    </xdr:from>
    <xdr:to>
      <xdr:col>81</xdr:col>
      <xdr:colOff>44450</xdr:colOff>
      <xdr:row>22</xdr:row>
      <xdr:rowOff>17840</xdr:rowOff>
    </xdr:to>
    <xdr:cxnSp macro="">
      <xdr:nvCxnSpPr>
        <xdr:cNvPr id="451" name="直線コネクタ 450"/>
        <xdr:cNvCxnSpPr/>
      </xdr:nvCxnSpPr>
      <xdr:spPr>
        <a:xfrm flipV="1">
          <a:off x="16179800" y="3751822"/>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149575</xdr:rowOff>
    </xdr:from>
    <xdr:ext cx="762000" cy="259045"/>
    <xdr:sp macro="" textlink="">
      <xdr:nvSpPr>
        <xdr:cNvPr id="452" name="将来負担の状況平均値テキスト"/>
        <xdr:cNvSpPr txBox="1"/>
      </xdr:nvSpPr>
      <xdr:spPr>
        <a:xfrm>
          <a:off x="17106900" y="254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133048</xdr:rowOff>
    </xdr:from>
    <xdr:to>
      <xdr:col>81</xdr:col>
      <xdr:colOff>95250</xdr:colOff>
      <xdr:row>16</xdr:row>
      <xdr:rowOff>63198</xdr:rowOff>
    </xdr:to>
    <xdr:sp macro="" textlink="">
      <xdr:nvSpPr>
        <xdr:cNvPr id="453" name="フローチャート: 判断 452"/>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150223</xdr:rowOff>
    </xdr:from>
    <xdr:to>
      <xdr:col>77</xdr:col>
      <xdr:colOff>44450</xdr:colOff>
      <xdr:row>22</xdr:row>
      <xdr:rowOff>17840</xdr:rowOff>
    </xdr:to>
    <xdr:cxnSp macro="">
      <xdr:nvCxnSpPr>
        <xdr:cNvPr id="454" name="直線コネクタ 453"/>
        <xdr:cNvCxnSpPr/>
      </xdr:nvCxnSpPr>
      <xdr:spPr>
        <a:xfrm>
          <a:off x="15290800" y="3750673"/>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159476</xdr:rowOff>
    </xdr:from>
    <xdr:to>
      <xdr:col>77</xdr:col>
      <xdr:colOff>95250</xdr:colOff>
      <xdr:row>16</xdr:row>
      <xdr:rowOff>89626</xdr:rowOff>
    </xdr:to>
    <xdr:sp macro="" textlink="">
      <xdr:nvSpPr>
        <xdr:cNvPr id="455" name="フローチャート: 判断 454"/>
        <xdr:cNvSpPr/>
      </xdr:nvSpPr>
      <xdr:spPr>
        <a:xfrm>
          <a:off x="16129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99803</xdr:rowOff>
    </xdr:from>
    <xdr:ext cx="736600" cy="259045"/>
    <xdr:sp macro="" textlink="">
      <xdr:nvSpPr>
        <xdr:cNvPr id="456" name="テキスト ボックス 455"/>
        <xdr:cNvSpPr txBox="1"/>
      </xdr:nvSpPr>
      <xdr:spPr>
        <a:xfrm>
          <a:off x="15798800" y="250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44510</xdr:rowOff>
    </xdr:from>
    <xdr:to>
      <xdr:col>72</xdr:col>
      <xdr:colOff>203200</xdr:colOff>
      <xdr:row>21</xdr:row>
      <xdr:rowOff>150223</xdr:rowOff>
    </xdr:to>
    <xdr:cxnSp macro="">
      <xdr:nvCxnSpPr>
        <xdr:cNvPr id="457" name="直線コネクタ 456"/>
        <xdr:cNvCxnSpPr/>
      </xdr:nvCxnSpPr>
      <xdr:spPr>
        <a:xfrm>
          <a:off x="14401800" y="3644960"/>
          <a:ext cx="889000" cy="10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35137</xdr:rowOff>
    </xdr:from>
    <xdr:to>
      <xdr:col>73</xdr:col>
      <xdr:colOff>44450</xdr:colOff>
      <xdr:row>16</xdr:row>
      <xdr:rowOff>136737</xdr:rowOff>
    </xdr:to>
    <xdr:sp macro="" textlink="">
      <xdr:nvSpPr>
        <xdr:cNvPr id="458" name="フローチャート: 判断 457"/>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146914</xdr:rowOff>
    </xdr:from>
    <xdr:ext cx="762000" cy="259045"/>
    <xdr:sp macro="" textlink="">
      <xdr:nvSpPr>
        <xdr:cNvPr id="459" name="テキスト ボックス 458"/>
        <xdr:cNvSpPr txBox="1"/>
      </xdr:nvSpPr>
      <xdr:spPr>
        <a:xfrm>
          <a:off x="14909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44510</xdr:rowOff>
    </xdr:from>
    <xdr:to>
      <xdr:col>68</xdr:col>
      <xdr:colOff>152400</xdr:colOff>
      <xdr:row>21</xdr:row>
      <xdr:rowOff>141031</xdr:rowOff>
    </xdr:to>
    <xdr:cxnSp macro="">
      <xdr:nvCxnSpPr>
        <xdr:cNvPr id="460" name="直線コネクタ 459"/>
        <xdr:cNvCxnSpPr/>
      </xdr:nvCxnSpPr>
      <xdr:spPr>
        <a:xfrm flipV="1">
          <a:off x="13512800" y="3644960"/>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35137</xdr:rowOff>
    </xdr:from>
    <xdr:to>
      <xdr:col>68</xdr:col>
      <xdr:colOff>203200</xdr:colOff>
      <xdr:row>16</xdr:row>
      <xdr:rowOff>136737</xdr:rowOff>
    </xdr:to>
    <xdr:sp macro="" textlink="">
      <xdr:nvSpPr>
        <xdr:cNvPr id="461" name="フローチャート: 判断 460"/>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146914</xdr:rowOff>
    </xdr:from>
    <xdr:ext cx="762000" cy="259045"/>
    <xdr:sp macro="" textlink="">
      <xdr:nvSpPr>
        <xdr:cNvPr id="462" name="テキスト ボックス 461"/>
        <xdr:cNvSpPr txBox="1"/>
      </xdr:nvSpPr>
      <xdr:spPr>
        <a:xfrm>
          <a:off x="14020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153731</xdr:rowOff>
    </xdr:from>
    <xdr:to>
      <xdr:col>64</xdr:col>
      <xdr:colOff>152400</xdr:colOff>
      <xdr:row>16</xdr:row>
      <xdr:rowOff>83881</xdr:rowOff>
    </xdr:to>
    <xdr:sp macro="" textlink="">
      <xdr:nvSpPr>
        <xdr:cNvPr id="463" name="フローチャート: 判断 462"/>
        <xdr:cNvSpPr/>
      </xdr:nvSpPr>
      <xdr:spPr>
        <a:xfrm>
          <a:off x="13462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94058</xdr:rowOff>
    </xdr:from>
    <xdr:ext cx="762000" cy="259045"/>
    <xdr:sp macro="" textlink="">
      <xdr:nvSpPr>
        <xdr:cNvPr id="464" name="テキスト ボックス 463"/>
        <xdr:cNvSpPr txBox="1"/>
      </xdr:nvSpPr>
      <xdr:spPr>
        <a:xfrm>
          <a:off x="13131800" y="249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100572</xdr:rowOff>
    </xdr:from>
    <xdr:to>
      <xdr:col>81</xdr:col>
      <xdr:colOff>95250</xdr:colOff>
      <xdr:row>22</xdr:row>
      <xdr:rowOff>30722</xdr:rowOff>
    </xdr:to>
    <xdr:sp macro="" textlink="">
      <xdr:nvSpPr>
        <xdr:cNvPr id="470" name="楕円 469"/>
        <xdr:cNvSpPr/>
      </xdr:nvSpPr>
      <xdr:spPr>
        <a:xfrm>
          <a:off x="16967200" y="370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167899</xdr:rowOff>
    </xdr:from>
    <xdr:ext cx="762000" cy="259045"/>
    <xdr:sp macro="" textlink="">
      <xdr:nvSpPr>
        <xdr:cNvPr id="471" name="将来負担の状況該当値テキスト"/>
        <xdr:cNvSpPr txBox="1"/>
      </xdr:nvSpPr>
      <xdr:spPr>
        <a:xfrm>
          <a:off x="17106900" y="359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138490</xdr:rowOff>
    </xdr:from>
    <xdr:to>
      <xdr:col>77</xdr:col>
      <xdr:colOff>95250</xdr:colOff>
      <xdr:row>22</xdr:row>
      <xdr:rowOff>68640</xdr:rowOff>
    </xdr:to>
    <xdr:sp macro="" textlink="">
      <xdr:nvSpPr>
        <xdr:cNvPr id="472" name="楕円 471"/>
        <xdr:cNvSpPr/>
      </xdr:nvSpPr>
      <xdr:spPr>
        <a:xfrm>
          <a:off x="16129000" y="37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53417</xdr:rowOff>
    </xdr:from>
    <xdr:ext cx="736600" cy="259045"/>
    <xdr:sp macro="" textlink="">
      <xdr:nvSpPr>
        <xdr:cNvPr id="473" name="テキスト ボックス 472"/>
        <xdr:cNvSpPr txBox="1"/>
      </xdr:nvSpPr>
      <xdr:spPr>
        <a:xfrm>
          <a:off x="15798800" y="382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99423</xdr:rowOff>
    </xdr:from>
    <xdr:to>
      <xdr:col>73</xdr:col>
      <xdr:colOff>44450</xdr:colOff>
      <xdr:row>22</xdr:row>
      <xdr:rowOff>29573</xdr:rowOff>
    </xdr:to>
    <xdr:sp macro="" textlink="">
      <xdr:nvSpPr>
        <xdr:cNvPr id="474" name="楕円 473"/>
        <xdr:cNvSpPr/>
      </xdr:nvSpPr>
      <xdr:spPr>
        <a:xfrm>
          <a:off x="15240000" y="369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14350</xdr:rowOff>
    </xdr:from>
    <xdr:ext cx="762000" cy="259045"/>
    <xdr:sp macro="" textlink="">
      <xdr:nvSpPr>
        <xdr:cNvPr id="475" name="テキスト ボックス 474"/>
        <xdr:cNvSpPr txBox="1"/>
      </xdr:nvSpPr>
      <xdr:spPr>
        <a:xfrm>
          <a:off x="14909800" y="378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165160</xdr:rowOff>
    </xdr:from>
    <xdr:to>
      <xdr:col>68</xdr:col>
      <xdr:colOff>203200</xdr:colOff>
      <xdr:row>21</xdr:row>
      <xdr:rowOff>95310</xdr:rowOff>
    </xdr:to>
    <xdr:sp macro="" textlink="">
      <xdr:nvSpPr>
        <xdr:cNvPr id="476" name="楕円 475"/>
        <xdr:cNvSpPr/>
      </xdr:nvSpPr>
      <xdr:spPr>
        <a:xfrm>
          <a:off x="14351000" y="359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80087</xdr:rowOff>
    </xdr:from>
    <xdr:ext cx="762000" cy="259045"/>
    <xdr:sp macro="" textlink="">
      <xdr:nvSpPr>
        <xdr:cNvPr id="477" name="テキスト ボックス 476"/>
        <xdr:cNvSpPr txBox="1"/>
      </xdr:nvSpPr>
      <xdr:spPr>
        <a:xfrm>
          <a:off x="14020800" y="368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90231</xdr:rowOff>
    </xdr:from>
    <xdr:to>
      <xdr:col>64</xdr:col>
      <xdr:colOff>152400</xdr:colOff>
      <xdr:row>22</xdr:row>
      <xdr:rowOff>20381</xdr:rowOff>
    </xdr:to>
    <xdr:sp macro="" textlink="">
      <xdr:nvSpPr>
        <xdr:cNvPr id="478" name="楕円 477"/>
        <xdr:cNvSpPr/>
      </xdr:nvSpPr>
      <xdr:spPr>
        <a:xfrm>
          <a:off x="13462000" y="369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5158</xdr:rowOff>
    </xdr:from>
    <xdr:ext cx="762000" cy="259045"/>
    <xdr:sp macro="" textlink="">
      <xdr:nvSpPr>
        <xdr:cNvPr id="479" name="テキスト ボックス 478"/>
        <xdr:cNvSpPr txBox="1"/>
      </xdr:nvSpPr>
      <xdr:spPr>
        <a:xfrm>
          <a:off x="13131800" y="377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山形県川西町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15,184
15,118
166.60
10,419,482
10,283,215
110,181
6,418,569
12,913,171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町立の幼児施設については４施設あることや全小中学校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施設において、自校調理方式の給食を導入していること等による職員の確保が類似団体平均を下回っている要因の一つである。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今後は幼児施設等の民間への運営委託の検討を進めるとともに、定員適正化計画に基づき、将来を見据え計画的・合理的な定員管理を図る。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16510</xdr:rowOff>
    </xdr:to>
    <xdr:cxnSp macro="">
      <xdr:nvCxnSpPr>
        <xdr:cNvPr id="61" name="直線コネクタ 60"/>
        <xdr:cNvCxnSpPr/>
      </xdr:nvCxnSpPr>
      <xdr:spPr>
        <a:xfrm flipV="1">
          <a:off x="4826000" y="58267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1270</xdr:rowOff>
    </xdr:to>
    <xdr:cxnSp macro="">
      <xdr:nvCxnSpPr>
        <xdr:cNvPr id="66" name="直線コネクタ 65"/>
        <xdr:cNvCxnSpPr/>
      </xdr:nvCxnSpPr>
      <xdr:spPr>
        <a:xfrm flipV="1">
          <a:off x="3987800" y="6337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16510</xdr:rowOff>
    </xdr:to>
    <xdr:cxnSp macro="">
      <xdr:nvCxnSpPr>
        <xdr:cNvPr id="69" name="直線コネクタ 68"/>
        <xdr:cNvCxnSpPr/>
      </xdr:nvCxnSpPr>
      <xdr:spPr>
        <a:xfrm flipV="1">
          <a:off x="3098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16510</xdr:rowOff>
    </xdr:from>
    <xdr:to>
      <xdr:col>15</xdr:col>
      <xdr:colOff>98425</xdr:colOff>
      <xdr:row>37</xdr:row>
      <xdr:rowOff>24130</xdr:rowOff>
    </xdr:to>
    <xdr:cxnSp macro="">
      <xdr:nvCxnSpPr>
        <xdr:cNvPr id="72" name="直線コネクタ 71"/>
        <xdr:cNvCxnSpPr/>
      </xdr:nvCxnSpPr>
      <xdr:spPr>
        <a:xfrm flipV="1">
          <a:off x="2209800" y="6360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85090</xdr:rowOff>
    </xdr:to>
    <xdr:cxnSp macro="">
      <xdr:nvCxnSpPr>
        <xdr:cNvPr id="75" name="直線コネクタ 74"/>
        <xdr:cNvCxnSpPr/>
      </xdr:nvCxnSpPr>
      <xdr:spPr>
        <a:xfrm flipV="1">
          <a:off x="1320800" y="6367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79" name="テキスト ボックス 78"/>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137160</xdr:rowOff>
    </xdr:from>
    <xdr:to>
      <xdr:col>15</xdr:col>
      <xdr:colOff>149225</xdr:colOff>
      <xdr:row>37</xdr:row>
      <xdr:rowOff>67310</xdr:rowOff>
    </xdr:to>
    <xdr:sp macro="" textlink="">
      <xdr:nvSpPr>
        <xdr:cNvPr id="89" name="楕円 88"/>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90" name="テキスト ボックス 89"/>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91" name="楕円 90"/>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2" name="テキスト ボックス 91"/>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ポイントの減となっている。今後も行政評価による事業の見直しや経営改革プランに基づいた行財政改革を、より一層推進する。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146050</xdr:rowOff>
    </xdr:to>
    <xdr:cxnSp macro="">
      <xdr:nvCxnSpPr>
        <xdr:cNvPr id="122" name="直線コネクタ 121"/>
        <xdr:cNvCxnSpPr/>
      </xdr:nvCxnSpPr>
      <xdr:spPr>
        <a:xfrm flipV="1">
          <a:off x="16510000" y="21971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139700</xdr:rowOff>
    </xdr:from>
    <xdr:to>
      <xdr:col>82</xdr:col>
      <xdr:colOff>107950</xdr:colOff>
      <xdr:row>13</xdr:row>
      <xdr:rowOff>6350</xdr:rowOff>
    </xdr:to>
    <xdr:cxnSp macro="">
      <xdr:nvCxnSpPr>
        <xdr:cNvPr id="127" name="直線コネクタ 126"/>
        <xdr:cNvCxnSpPr/>
      </xdr:nvCxnSpPr>
      <xdr:spPr>
        <a:xfrm flipV="1">
          <a:off x="15671800" y="2197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28"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29" name="フローチャート: 判断 128"/>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6350</xdr:rowOff>
    </xdr:from>
    <xdr:to>
      <xdr:col>78</xdr:col>
      <xdr:colOff>69850</xdr:colOff>
      <xdr:row>13</xdr:row>
      <xdr:rowOff>57150</xdr:rowOff>
    </xdr:to>
    <xdr:cxnSp macro="">
      <xdr:nvCxnSpPr>
        <xdr:cNvPr id="130" name="直線コネクタ 129"/>
        <xdr:cNvCxnSpPr/>
      </xdr:nvCxnSpPr>
      <xdr:spPr>
        <a:xfrm flipV="1">
          <a:off x="14782800" y="2235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31" name="フローチャート: 判断 130"/>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99077</xdr:rowOff>
    </xdr:from>
    <xdr:ext cx="736600" cy="259045"/>
    <xdr:sp macro="" textlink="">
      <xdr:nvSpPr>
        <xdr:cNvPr id="132" name="テキスト ボックス 131"/>
        <xdr:cNvSpPr txBox="1"/>
      </xdr:nvSpPr>
      <xdr:spPr>
        <a:xfrm>
          <a:off x="15290800" y="284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57150</xdr:rowOff>
    </xdr:from>
    <xdr:to>
      <xdr:col>73</xdr:col>
      <xdr:colOff>180975</xdr:colOff>
      <xdr:row>14</xdr:row>
      <xdr:rowOff>12700</xdr:rowOff>
    </xdr:to>
    <xdr:cxnSp macro="">
      <xdr:nvCxnSpPr>
        <xdr:cNvPr id="133" name="直線コネクタ 132"/>
        <xdr:cNvCxnSpPr/>
      </xdr:nvCxnSpPr>
      <xdr:spPr>
        <a:xfrm flipV="1">
          <a:off x="13893800" y="2286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4" name="フローチャート: 判断 133"/>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5" name="テキスト ボックス 134"/>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xdr:rowOff>
    </xdr:from>
    <xdr:to>
      <xdr:col>69</xdr:col>
      <xdr:colOff>92075</xdr:colOff>
      <xdr:row>14</xdr:row>
      <xdr:rowOff>63500</xdr:rowOff>
    </xdr:to>
    <xdr:cxnSp macro="">
      <xdr:nvCxnSpPr>
        <xdr:cNvPr id="136" name="直線コネクタ 135"/>
        <xdr:cNvCxnSpPr/>
      </xdr:nvCxnSpPr>
      <xdr:spPr>
        <a:xfrm flipV="1">
          <a:off x="13004800" y="2413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38" name="テキスト ボックス 137"/>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0" name="テキスト ボックス 139"/>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88900</xdr:rowOff>
    </xdr:from>
    <xdr:to>
      <xdr:col>82</xdr:col>
      <xdr:colOff>158750</xdr:colOff>
      <xdr:row>13</xdr:row>
      <xdr:rowOff>19050</xdr:rowOff>
    </xdr:to>
    <xdr:sp macro="" textlink="">
      <xdr:nvSpPr>
        <xdr:cNvPr id="146" name="楕円 145"/>
        <xdr:cNvSpPr/>
      </xdr:nvSpPr>
      <xdr:spPr>
        <a:xfrm>
          <a:off x="16459200" y="21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11</xdr:row>
      <xdr:rowOff>168927</xdr:rowOff>
    </xdr:from>
    <xdr:ext cx="762000" cy="259045"/>
    <xdr:sp macro="" textlink="">
      <xdr:nvSpPr>
        <xdr:cNvPr id="147" name="物件費該当値テキスト"/>
        <xdr:cNvSpPr txBox="1"/>
      </xdr:nvSpPr>
      <xdr:spPr>
        <a:xfrm>
          <a:off x="165989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127000</xdr:rowOff>
    </xdr:from>
    <xdr:to>
      <xdr:col>78</xdr:col>
      <xdr:colOff>120650</xdr:colOff>
      <xdr:row>13</xdr:row>
      <xdr:rowOff>57150</xdr:rowOff>
    </xdr:to>
    <xdr:sp macro="" textlink="">
      <xdr:nvSpPr>
        <xdr:cNvPr id="148" name="楕円 147"/>
        <xdr:cNvSpPr/>
      </xdr:nvSpPr>
      <xdr:spPr>
        <a:xfrm>
          <a:off x="156210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67327</xdr:rowOff>
    </xdr:from>
    <xdr:ext cx="736600" cy="259045"/>
    <xdr:sp macro="" textlink="">
      <xdr:nvSpPr>
        <xdr:cNvPr id="149" name="テキスト ボックス 148"/>
        <xdr:cNvSpPr txBox="1"/>
      </xdr:nvSpPr>
      <xdr:spPr>
        <a:xfrm>
          <a:off x="15290800" y="195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6350</xdr:rowOff>
    </xdr:from>
    <xdr:to>
      <xdr:col>74</xdr:col>
      <xdr:colOff>31750</xdr:colOff>
      <xdr:row>13</xdr:row>
      <xdr:rowOff>107950</xdr:rowOff>
    </xdr:to>
    <xdr:sp macro="" textlink="">
      <xdr:nvSpPr>
        <xdr:cNvPr id="150" name="楕円 149"/>
        <xdr:cNvSpPr/>
      </xdr:nvSpPr>
      <xdr:spPr>
        <a:xfrm>
          <a:off x="147320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118127</xdr:rowOff>
    </xdr:from>
    <xdr:ext cx="762000" cy="259045"/>
    <xdr:sp macro="" textlink="">
      <xdr:nvSpPr>
        <xdr:cNvPr id="151" name="テキスト ボックス 150"/>
        <xdr:cNvSpPr txBox="1"/>
      </xdr:nvSpPr>
      <xdr:spPr>
        <a:xfrm>
          <a:off x="144018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133350</xdr:rowOff>
    </xdr:from>
    <xdr:to>
      <xdr:col>69</xdr:col>
      <xdr:colOff>142875</xdr:colOff>
      <xdr:row>14</xdr:row>
      <xdr:rowOff>63500</xdr:rowOff>
    </xdr:to>
    <xdr:sp macro="" textlink="">
      <xdr:nvSpPr>
        <xdr:cNvPr id="152" name="楕円 151"/>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53" name="テキスト ボックス 152"/>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12700</xdr:rowOff>
    </xdr:from>
    <xdr:to>
      <xdr:col>65</xdr:col>
      <xdr:colOff>53975</xdr:colOff>
      <xdr:row>14</xdr:row>
      <xdr:rowOff>114300</xdr:rowOff>
    </xdr:to>
    <xdr:sp macro="" textlink="">
      <xdr:nvSpPr>
        <xdr:cNvPr id="154" name="楕円 153"/>
        <xdr:cNvSpPr/>
      </xdr:nvSpPr>
      <xdr:spPr>
        <a:xfrm>
          <a:off x="12954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124477</xdr:rowOff>
    </xdr:from>
    <xdr:ext cx="762000" cy="259045"/>
    <xdr:sp macro="" textlink="">
      <xdr:nvSpPr>
        <xdr:cNvPr id="155" name="テキスト ボックス 154"/>
        <xdr:cNvSpPr txBox="1"/>
      </xdr:nvSpPr>
      <xdr:spPr>
        <a:xfrm>
          <a:off x="12623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教育・保育施設給付事業や中学生までの医療費無料化等の事業を展開している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ものの、障がい介護給付費や児童手当の減などにより、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昨年度と比較すると、０．１ポイントの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146050</xdr:rowOff>
    </xdr:to>
    <xdr:cxnSp macro="">
      <xdr:nvCxnSpPr>
        <xdr:cNvPr id="183" name="直線コネクタ 182"/>
        <xdr:cNvCxnSpPr/>
      </xdr:nvCxnSpPr>
      <xdr:spPr>
        <a:xfrm flipV="1">
          <a:off x="4826000" y="93281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4"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5" name="直線コネクタ 184"/>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6" name="扶助費最大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7" name="直線コネクタ 186"/>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50800</xdr:rowOff>
    </xdr:to>
    <xdr:cxnSp macro="">
      <xdr:nvCxnSpPr>
        <xdr:cNvPr id="188" name="直線コネクタ 187"/>
        <xdr:cNvCxnSpPr/>
      </xdr:nvCxnSpPr>
      <xdr:spPr>
        <a:xfrm flipV="1">
          <a:off x="3987800" y="9461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50800</xdr:rowOff>
    </xdr:to>
    <xdr:cxnSp macro="">
      <xdr:nvCxnSpPr>
        <xdr:cNvPr id="191" name="直線コネクタ 190"/>
        <xdr:cNvCxnSpPr/>
      </xdr:nvCxnSpPr>
      <xdr:spPr>
        <a:xfrm>
          <a:off x="3098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93" name="テキスト ボックス 192"/>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55</xdr:row>
      <xdr:rowOff>31750</xdr:rowOff>
    </xdr:to>
    <xdr:cxnSp macro="">
      <xdr:nvCxnSpPr>
        <xdr:cNvPr id="194" name="直線コネクタ 193"/>
        <xdr:cNvCxnSpPr/>
      </xdr:nvCxnSpPr>
      <xdr:spPr>
        <a:xfrm>
          <a:off x="2209800" y="934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6" name="テキスト ボックス 195"/>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107950</xdr:rowOff>
    </xdr:to>
    <xdr:cxnSp macro="">
      <xdr:nvCxnSpPr>
        <xdr:cNvPr id="197" name="直線コネクタ 196"/>
        <xdr:cNvCxnSpPr/>
      </xdr:nvCxnSpPr>
      <xdr:spPr>
        <a:xfrm flipV="1">
          <a:off x="1320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8" name="フローチャート: 判断 197"/>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199" name="テキスト ボックス 198"/>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0" name="フローチャート: 判断 199"/>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1" name="テキスト ボックス 200"/>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7" name="楕円 206"/>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8"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9" name="楕円 208"/>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10" name="テキスト ボックス 209"/>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1" name="楕円 210"/>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2" name="テキスト ボックス 211"/>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3" name="楕円 212"/>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4" name="テキスト ボックス 213"/>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5" name="楕円 214"/>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6" name="テキスト ボックス 215"/>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昨年度と比較すると、水道事業会計に対する出資金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下水道事業特別会計繰出金の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増等はあったものの、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除雪費等の減等で０．１ポイントの減となった。引き続き行財政改革を推進することにより、経常的経費の削減及び経常収支比率の改善を図る。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99785</xdr:rowOff>
    </xdr:from>
    <xdr:to>
      <xdr:col>82</xdr:col>
      <xdr:colOff>107950</xdr:colOff>
      <xdr:row>61</xdr:row>
      <xdr:rowOff>167822</xdr:rowOff>
    </xdr:to>
    <xdr:cxnSp macro="">
      <xdr:nvCxnSpPr>
        <xdr:cNvPr id="246" name="直線コネクタ 245"/>
        <xdr:cNvCxnSpPr/>
      </xdr:nvCxnSpPr>
      <xdr:spPr>
        <a:xfrm flipV="1">
          <a:off x="16510000" y="9015185"/>
          <a:ext cx="0" cy="161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47" name="その他最小値テキスト"/>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48" name="直線コネクタ 247"/>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14712</xdr:rowOff>
    </xdr:from>
    <xdr:ext cx="762000" cy="259045"/>
    <xdr:sp macro="" textlink="">
      <xdr:nvSpPr>
        <xdr:cNvPr id="249" name="その他最大値テキスト"/>
        <xdr:cNvSpPr txBox="1"/>
      </xdr:nvSpPr>
      <xdr:spPr>
        <a:xfrm>
          <a:off x="16598900" y="875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99785</xdr:rowOff>
    </xdr:from>
    <xdr:to>
      <xdr:col>82</xdr:col>
      <xdr:colOff>196850</xdr:colOff>
      <xdr:row>52</xdr:row>
      <xdr:rowOff>99785</xdr:rowOff>
    </xdr:to>
    <xdr:cxnSp macro="">
      <xdr:nvCxnSpPr>
        <xdr:cNvPr id="250" name="直線コネクタ 249"/>
        <xdr:cNvCxnSpPr/>
      </xdr:nvCxnSpPr>
      <xdr:spPr>
        <a:xfrm>
          <a:off x="16421100" y="901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64407</xdr:rowOff>
    </xdr:from>
    <xdr:to>
      <xdr:col>82</xdr:col>
      <xdr:colOff>107950</xdr:colOff>
      <xdr:row>55</xdr:row>
      <xdr:rowOff>75293</xdr:rowOff>
    </xdr:to>
    <xdr:cxnSp macro="">
      <xdr:nvCxnSpPr>
        <xdr:cNvPr id="251" name="直線コネクタ 250"/>
        <xdr:cNvCxnSpPr/>
      </xdr:nvCxnSpPr>
      <xdr:spPr>
        <a:xfrm flipV="1">
          <a:off x="15671800" y="94941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10177</xdr:rowOff>
    </xdr:from>
    <xdr:ext cx="762000" cy="259045"/>
    <xdr:sp macro="" textlink="">
      <xdr:nvSpPr>
        <xdr:cNvPr id="252"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3" name="フローチャート: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75293</xdr:rowOff>
    </xdr:from>
    <xdr:to>
      <xdr:col>78</xdr:col>
      <xdr:colOff>69850</xdr:colOff>
      <xdr:row>55</xdr:row>
      <xdr:rowOff>86178</xdr:rowOff>
    </xdr:to>
    <xdr:cxnSp macro="">
      <xdr:nvCxnSpPr>
        <xdr:cNvPr id="254" name="直線コネクタ 253"/>
        <xdr:cNvCxnSpPr/>
      </xdr:nvCxnSpPr>
      <xdr:spPr>
        <a:xfrm flipV="1">
          <a:off x="14782800" y="9505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5" name="フローチャート: 判断 254"/>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6" name="テキスト ボックス 255"/>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105228</xdr:rowOff>
    </xdr:from>
    <xdr:to>
      <xdr:col>73</xdr:col>
      <xdr:colOff>180975</xdr:colOff>
      <xdr:row>55</xdr:row>
      <xdr:rowOff>86178</xdr:rowOff>
    </xdr:to>
    <xdr:cxnSp macro="">
      <xdr:nvCxnSpPr>
        <xdr:cNvPr id="257" name="直線コネクタ 256"/>
        <xdr:cNvCxnSpPr/>
      </xdr:nvCxnSpPr>
      <xdr:spPr>
        <a:xfrm>
          <a:off x="13893800" y="93635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58" name="フローチャート: 判断 257"/>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59" name="テキスト ボックス 258"/>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105228</xdr:rowOff>
    </xdr:from>
    <xdr:to>
      <xdr:col>69</xdr:col>
      <xdr:colOff>92075</xdr:colOff>
      <xdr:row>55</xdr:row>
      <xdr:rowOff>20865</xdr:rowOff>
    </xdr:to>
    <xdr:cxnSp macro="">
      <xdr:nvCxnSpPr>
        <xdr:cNvPr id="260" name="直線コネクタ 259"/>
        <xdr:cNvCxnSpPr/>
      </xdr:nvCxnSpPr>
      <xdr:spPr>
        <a:xfrm flipV="1">
          <a:off x="13004800" y="93635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2" name="テキスト ボックス 261"/>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48985</xdr:rowOff>
    </xdr:from>
    <xdr:to>
      <xdr:col>65</xdr:col>
      <xdr:colOff>53975</xdr:colOff>
      <xdr:row>56</xdr:row>
      <xdr:rowOff>150585</xdr:rowOff>
    </xdr:to>
    <xdr:sp macro="" textlink="">
      <xdr:nvSpPr>
        <xdr:cNvPr id="263" name="フローチャート: 判断 262"/>
        <xdr:cNvSpPr/>
      </xdr:nvSpPr>
      <xdr:spPr>
        <a:xfrm>
          <a:off x="12954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135362</xdr:rowOff>
    </xdr:from>
    <xdr:ext cx="762000" cy="259045"/>
    <xdr:sp macro="" textlink="">
      <xdr:nvSpPr>
        <xdr:cNvPr id="264" name="テキスト ボックス 263"/>
        <xdr:cNvSpPr txBox="1"/>
      </xdr:nvSpPr>
      <xdr:spPr>
        <a:xfrm>
          <a:off x="12623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13607</xdr:rowOff>
    </xdr:from>
    <xdr:to>
      <xdr:col>82</xdr:col>
      <xdr:colOff>158750</xdr:colOff>
      <xdr:row>55</xdr:row>
      <xdr:rowOff>115207</xdr:rowOff>
    </xdr:to>
    <xdr:sp macro="" textlink="">
      <xdr:nvSpPr>
        <xdr:cNvPr id="270" name="楕円 269"/>
        <xdr:cNvSpPr/>
      </xdr:nvSpPr>
      <xdr:spPr>
        <a:xfrm>
          <a:off x="16459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30134</xdr:rowOff>
    </xdr:from>
    <xdr:ext cx="762000" cy="259045"/>
    <xdr:sp macro="" textlink="">
      <xdr:nvSpPr>
        <xdr:cNvPr id="271" name="その他該当値テキスト"/>
        <xdr:cNvSpPr txBox="1"/>
      </xdr:nvSpPr>
      <xdr:spPr>
        <a:xfrm>
          <a:off x="16598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24493</xdr:rowOff>
    </xdr:from>
    <xdr:to>
      <xdr:col>78</xdr:col>
      <xdr:colOff>120650</xdr:colOff>
      <xdr:row>55</xdr:row>
      <xdr:rowOff>126093</xdr:rowOff>
    </xdr:to>
    <xdr:sp macro="" textlink="">
      <xdr:nvSpPr>
        <xdr:cNvPr id="272" name="楕円 271"/>
        <xdr:cNvSpPr/>
      </xdr:nvSpPr>
      <xdr:spPr>
        <a:xfrm>
          <a:off x="15621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136270</xdr:rowOff>
    </xdr:from>
    <xdr:ext cx="736600" cy="259045"/>
    <xdr:sp macro="" textlink="">
      <xdr:nvSpPr>
        <xdr:cNvPr id="273" name="テキスト ボックス 272"/>
        <xdr:cNvSpPr txBox="1"/>
      </xdr:nvSpPr>
      <xdr:spPr>
        <a:xfrm>
          <a:off x="15290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35378</xdr:rowOff>
    </xdr:from>
    <xdr:to>
      <xdr:col>74</xdr:col>
      <xdr:colOff>31750</xdr:colOff>
      <xdr:row>55</xdr:row>
      <xdr:rowOff>136978</xdr:rowOff>
    </xdr:to>
    <xdr:sp macro="" textlink="">
      <xdr:nvSpPr>
        <xdr:cNvPr id="274" name="楕円 273"/>
        <xdr:cNvSpPr/>
      </xdr:nvSpPr>
      <xdr:spPr>
        <a:xfrm>
          <a:off x="14732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147155</xdr:rowOff>
    </xdr:from>
    <xdr:ext cx="762000" cy="259045"/>
    <xdr:sp macro="" textlink="">
      <xdr:nvSpPr>
        <xdr:cNvPr id="275" name="テキスト ボックス 274"/>
        <xdr:cNvSpPr txBox="1"/>
      </xdr:nvSpPr>
      <xdr:spPr>
        <a:xfrm>
          <a:off x="14401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54428</xdr:rowOff>
    </xdr:from>
    <xdr:to>
      <xdr:col>69</xdr:col>
      <xdr:colOff>142875</xdr:colOff>
      <xdr:row>54</xdr:row>
      <xdr:rowOff>156028</xdr:rowOff>
    </xdr:to>
    <xdr:sp macro="" textlink="">
      <xdr:nvSpPr>
        <xdr:cNvPr id="276" name="楕円 275"/>
        <xdr:cNvSpPr/>
      </xdr:nvSpPr>
      <xdr:spPr>
        <a:xfrm>
          <a:off x="13843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166205</xdr:rowOff>
    </xdr:from>
    <xdr:ext cx="762000" cy="259045"/>
    <xdr:sp macro="" textlink="">
      <xdr:nvSpPr>
        <xdr:cNvPr id="277" name="テキスト ボックス 276"/>
        <xdr:cNvSpPr txBox="1"/>
      </xdr:nvSpPr>
      <xdr:spPr>
        <a:xfrm>
          <a:off x="13512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141515</xdr:rowOff>
    </xdr:from>
    <xdr:to>
      <xdr:col>65</xdr:col>
      <xdr:colOff>53975</xdr:colOff>
      <xdr:row>55</xdr:row>
      <xdr:rowOff>71665</xdr:rowOff>
    </xdr:to>
    <xdr:sp macro="" textlink="">
      <xdr:nvSpPr>
        <xdr:cNvPr id="278" name="楕円 277"/>
        <xdr:cNvSpPr/>
      </xdr:nvSpPr>
      <xdr:spPr>
        <a:xfrm>
          <a:off x="12954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81842</xdr:rowOff>
    </xdr:from>
    <xdr:ext cx="762000" cy="259045"/>
    <xdr:sp macro="" textlink="">
      <xdr:nvSpPr>
        <xdr:cNvPr id="279" name="テキスト ボックス 278"/>
        <xdr:cNvSpPr txBox="1"/>
      </xdr:nvSpPr>
      <xdr:spPr>
        <a:xfrm>
          <a:off x="12623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置賜広域病院企業団に係る負担金の一部が、本町を経由して支出されることから、類似団体平均と大きくかい離している要因である。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99568</xdr:rowOff>
    </xdr:from>
    <xdr:to>
      <xdr:col>82</xdr:col>
      <xdr:colOff>107950</xdr:colOff>
      <xdr:row>40</xdr:row>
      <xdr:rowOff>8128</xdr:rowOff>
    </xdr:to>
    <xdr:cxnSp macro="">
      <xdr:nvCxnSpPr>
        <xdr:cNvPr id="304" name="直線コネクタ 303"/>
        <xdr:cNvCxnSpPr/>
      </xdr:nvCxnSpPr>
      <xdr:spPr>
        <a:xfrm flipV="1">
          <a:off x="16510000" y="59288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5"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6" name="直線コネクタ 305"/>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14495</xdr:rowOff>
    </xdr:from>
    <xdr:ext cx="762000" cy="259045"/>
    <xdr:sp macro="" textlink="">
      <xdr:nvSpPr>
        <xdr:cNvPr id="307" name="補助費等最大値テキスト"/>
        <xdr:cNvSpPr txBox="1"/>
      </xdr:nvSpPr>
      <xdr:spPr>
        <a:xfrm>
          <a:off x="16598900" y="56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99568</xdr:rowOff>
    </xdr:from>
    <xdr:to>
      <xdr:col>82</xdr:col>
      <xdr:colOff>196850</xdr:colOff>
      <xdr:row>34</xdr:row>
      <xdr:rowOff>99568</xdr:rowOff>
    </xdr:to>
    <xdr:cxnSp macro="">
      <xdr:nvCxnSpPr>
        <xdr:cNvPr id="308" name="直線コネクタ 307"/>
        <xdr:cNvCxnSpPr/>
      </xdr:nvCxnSpPr>
      <xdr:spPr>
        <a:xfrm>
          <a:off x="16421100" y="592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133858</xdr:rowOff>
    </xdr:from>
    <xdr:to>
      <xdr:col>82</xdr:col>
      <xdr:colOff>107950</xdr:colOff>
      <xdr:row>39</xdr:row>
      <xdr:rowOff>156718</xdr:rowOff>
    </xdr:to>
    <xdr:cxnSp macro="">
      <xdr:nvCxnSpPr>
        <xdr:cNvPr id="309" name="直線コネクタ 308"/>
        <xdr:cNvCxnSpPr/>
      </xdr:nvCxnSpPr>
      <xdr:spPr>
        <a:xfrm>
          <a:off x="15671800" y="68204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0"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1" name="フローチャート: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88138</xdr:rowOff>
    </xdr:from>
    <xdr:to>
      <xdr:col>78</xdr:col>
      <xdr:colOff>69850</xdr:colOff>
      <xdr:row>39</xdr:row>
      <xdr:rowOff>133858</xdr:rowOff>
    </xdr:to>
    <xdr:cxnSp macro="">
      <xdr:nvCxnSpPr>
        <xdr:cNvPr id="312" name="直線コネクタ 311"/>
        <xdr:cNvCxnSpPr/>
      </xdr:nvCxnSpPr>
      <xdr:spPr>
        <a:xfrm>
          <a:off x="14782800" y="67746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13" name="フローチャート: 判断 312"/>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14" name="テキスト ボックス 313"/>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88138</xdr:rowOff>
    </xdr:from>
    <xdr:to>
      <xdr:col>73</xdr:col>
      <xdr:colOff>180975</xdr:colOff>
      <xdr:row>39</xdr:row>
      <xdr:rowOff>115570</xdr:rowOff>
    </xdr:to>
    <xdr:cxnSp macro="">
      <xdr:nvCxnSpPr>
        <xdr:cNvPr id="315" name="直線コネクタ 314"/>
        <xdr:cNvCxnSpPr/>
      </xdr:nvCxnSpPr>
      <xdr:spPr>
        <a:xfrm flipV="1">
          <a:off x="13893800" y="67746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92710</xdr:rowOff>
    </xdr:from>
    <xdr:to>
      <xdr:col>69</xdr:col>
      <xdr:colOff>92075</xdr:colOff>
      <xdr:row>39</xdr:row>
      <xdr:rowOff>115570</xdr:rowOff>
    </xdr:to>
    <xdr:cxnSp macro="">
      <xdr:nvCxnSpPr>
        <xdr:cNvPr id="318" name="直線コネクタ 317"/>
        <xdr:cNvCxnSpPr/>
      </xdr:nvCxnSpPr>
      <xdr:spPr>
        <a:xfrm>
          <a:off x="13004800" y="6779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9" name="フローチャート: 判断 31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20" name="テキスト ボックス 319"/>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21" name="フローチャート: 判断 320"/>
        <xdr:cNvSpPr/>
      </xdr:nvSpPr>
      <xdr:spPr>
        <a:xfrm>
          <a:off x="12954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139971</xdr:rowOff>
    </xdr:from>
    <xdr:ext cx="762000" cy="259045"/>
    <xdr:sp macro="" textlink="">
      <xdr:nvSpPr>
        <xdr:cNvPr id="322" name="テキスト ボックス 321"/>
        <xdr:cNvSpPr txBox="1"/>
      </xdr:nvSpPr>
      <xdr:spPr>
        <a:xfrm>
          <a:off x="12623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105918</xdr:rowOff>
    </xdr:from>
    <xdr:to>
      <xdr:col>82</xdr:col>
      <xdr:colOff>158750</xdr:colOff>
      <xdr:row>40</xdr:row>
      <xdr:rowOff>36068</xdr:rowOff>
    </xdr:to>
    <xdr:sp macro="" textlink="">
      <xdr:nvSpPr>
        <xdr:cNvPr id="328" name="楕円 327"/>
        <xdr:cNvSpPr/>
      </xdr:nvSpPr>
      <xdr:spPr>
        <a:xfrm>
          <a:off x="164592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14495</xdr:rowOff>
    </xdr:from>
    <xdr:ext cx="762000" cy="259045"/>
    <xdr:sp macro="" textlink="">
      <xdr:nvSpPr>
        <xdr:cNvPr id="329" name="補助費等該当値テキスト"/>
        <xdr:cNvSpPr txBox="1"/>
      </xdr:nvSpPr>
      <xdr:spPr>
        <a:xfrm>
          <a:off x="16598900" y="670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83058</xdr:rowOff>
    </xdr:from>
    <xdr:to>
      <xdr:col>78</xdr:col>
      <xdr:colOff>120650</xdr:colOff>
      <xdr:row>40</xdr:row>
      <xdr:rowOff>13208</xdr:rowOff>
    </xdr:to>
    <xdr:sp macro="" textlink="">
      <xdr:nvSpPr>
        <xdr:cNvPr id="330" name="楕円 329"/>
        <xdr:cNvSpPr/>
      </xdr:nvSpPr>
      <xdr:spPr>
        <a:xfrm>
          <a:off x="15621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169435</xdr:rowOff>
    </xdr:from>
    <xdr:ext cx="736600" cy="259045"/>
    <xdr:sp macro="" textlink="">
      <xdr:nvSpPr>
        <xdr:cNvPr id="331" name="テキスト ボックス 330"/>
        <xdr:cNvSpPr txBox="1"/>
      </xdr:nvSpPr>
      <xdr:spPr>
        <a:xfrm>
          <a:off x="15290800" y="685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37338</xdr:rowOff>
    </xdr:from>
    <xdr:to>
      <xdr:col>74</xdr:col>
      <xdr:colOff>31750</xdr:colOff>
      <xdr:row>39</xdr:row>
      <xdr:rowOff>138938</xdr:rowOff>
    </xdr:to>
    <xdr:sp macro="" textlink="">
      <xdr:nvSpPr>
        <xdr:cNvPr id="332" name="楕円 331"/>
        <xdr:cNvSpPr/>
      </xdr:nvSpPr>
      <xdr:spPr>
        <a:xfrm>
          <a:off x="14732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123715</xdr:rowOff>
    </xdr:from>
    <xdr:ext cx="762000" cy="259045"/>
    <xdr:sp macro="" textlink="">
      <xdr:nvSpPr>
        <xdr:cNvPr id="333" name="テキスト ボックス 332"/>
        <xdr:cNvSpPr txBox="1"/>
      </xdr:nvSpPr>
      <xdr:spPr>
        <a:xfrm>
          <a:off x="14401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64770</xdr:rowOff>
    </xdr:from>
    <xdr:to>
      <xdr:col>69</xdr:col>
      <xdr:colOff>142875</xdr:colOff>
      <xdr:row>39</xdr:row>
      <xdr:rowOff>166370</xdr:rowOff>
    </xdr:to>
    <xdr:sp macro="" textlink="">
      <xdr:nvSpPr>
        <xdr:cNvPr id="334" name="楕円 333"/>
        <xdr:cNvSpPr/>
      </xdr:nvSpPr>
      <xdr:spPr>
        <a:xfrm>
          <a:off x="13843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151147</xdr:rowOff>
    </xdr:from>
    <xdr:ext cx="762000" cy="259045"/>
    <xdr:sp macro="" textlink="">
      <xdr:nvSpPr>
        <xdr:cNvPr id="335" name="テキスト ボックス 334"/>
        <xdr:cNvSpPr txBox="1"/>
      </xdr:nvSpPr>
      <xdr:spPr>
        <a:xfrm>
          <a:off x="13512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41910</xdr:rowOff>
    </xdr:from>
    <xdr:to>
      <xdr:col>65</xdr:col>
      <xdr:colOff>53975</xdr:colOff>
      <xdr:row>39</xdr:row>
      <xdr:rowOff>143510</xdr:rowOff>
    </xdr:to>
    <xdr:sp macro="" textlink="">
      <xdr:nvSpPr>
        <xdr:cNvPr id="336" name="楕円 335"/>
        <xdr:cNvSpPr/>
      </xdr:nvSpPr>
      <xdr:spPr>
        <a:xfrm>
          <a:off x="12954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128287</xdr:rowOff>
    </xdr:from>
    <xdr:ext cx="762000" cy="259045"/>
    <xdr:sp macro="" textlink="">
      <xdr:nvSpPr>
        <xdr:cNvPr id="337" name="テキスト ボックス 336"/>
        <xdr:cNvSpPr txBox="1"/>
      </xdr:nvSpPr>
      <xdr:spPr>
        <a:xfrm>
          <a:off x="12623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事業実施に係る起債の償還に伴い、年々増加傾向にある。今後も増加が見込まれることから、投資的経費を抑制し町債発行の縮減を図るとともに、投資的事業の繰り延べ等を検討し償還額の平準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153670</xdr:rowOff>
    </xdr:to>
    <xdr:cxnSp macro="">
      <xdr:nvCxnSpPr>
        <xdr:cNvPr id="365" name="直線コネクタ 364"/>
        <xdr:cNvCxnSpPr/>
      </xdr:nvCxnSpPr>
      <xdr:spPr>
        <a:xfrm flipV="1">
          <a:off x="4826000" y="12715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6"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7" name="直線コネクタ 366"/>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8"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69" name="直線コネクタ 368"/>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157480</xdr:rowOff>
    </xdr:from>
    <xdr:to>
      <xdr:col>24</xdr:col>
      <xdr:colOff>25400</xdr:colOff>
      <xdr:row>79</xdr:row>
      <xdr:rowOff>77470</xdr:rowOff>
    </xdr:to>
    <xdr:cxnSp macro="">
      <xdr:nvCxnSpPr>
        <xdr:cNvPr id="370" name="直線コネクタ 369"/>
        <xdr:cNvCxnSpPr/>
      </xdr:nvCxnSpPr>
      <xdr:spPr>
        <a:xfrm>
          <a:off x="3987800" y="135305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142257</xdr:rowOff>
    </xdr:from>
    <xdr:ext cx="762000" cy="259045"/>
    <xdr:sp macro="" textlink="">
      <xdr:nvSpPr>
        <xdr:cNvPr id="371" name="公債費平均値テキスト"/>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2" name="フローチャート: 判断 371"/>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50800</xdr:rowOff>
    </xdr:from>
    <xdr:to>
      <xdr:col>19</xdr:col>
      <xdr:colOff>187325</xdr:colOff>
      <xdr:row>78</xdr:row>
      <xdr:rowOff>157480</xdr:rowOff>
    </xdr:to>
    <xdr:cxnSp macro="">
      <xdr:nvCxnSpPr>
        <xdr:cNvPr id="373" name="直線コネクタ 372"/>
        <xdr:cNvCxnSpPr/>
      </xdr:nvCxnSpPr>
      <xdr:spPr>
        <a:xfrm>
          <a:off x="3098800" y="13423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118111</xdr:rowOff>
    </xdr:from>
    <xdr:to>
      <xdr:col>20</xdr:col>
      <xdr:colOff>38100</xdr:colOff>
      <xdr:row>78</xdr:row>
      <xdr:rowOff>48261</xdr:rowOff>
    </xdr:to>
    <xdr:sp macro="" textlink="">
      <xdr:nvSpPr>
        <xdr:cNvPr id="374" name="フローチャート: 判断 373"/>
        <xdr:cNvSpPr/>
      </xdr:nvSpPr>
      <xdr:spPr>
        <a:xfrm>
          <a:off x="3937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58438</xdr:rowOff>
    </xdr:from>
    <xdr:ext cx="736600" cy="259045"/>
    <xdr:sp macro="" textlink="">
      <xdr:nvSpPr>
        <xdr:cNvPr id="375" name="テキスト ボックス 374"/>
        <xdr:cNvSpPr txBox="1"/>
      </xdr:nvSpPr>
      <xdr:spPr>
        <a:xfrm>
          <a:off x="3606800" y="1308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168911</xdr:rowOff>
    </xdr:from>
    <xdr:to>
      <xdr:col>15</xdr:col>
      <xdr:colOff>98425</xdr:colOff>
      <xdr:row>78</xdr:row>
      <xdr:rowOff>50800</xdr:rowOff>
    </xdr:to>
    <xdr:cxnSp macro="">
      <xdr:nvCxnSpPr>
        <xdr:cNvPr id="376" name="直線コネクタ 375"/>
        <xdr:cNvCxnSpPr/>
      </xdr:nvCxnSpPr>
      <xdr:spPr>
        <a:xfrm>
          <a:off x="2209800" y="133705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77" name="フローチャート: 判断 376"/>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78" name="テキスト ボックス 377"/>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168911</xdr:rowOff>
    </xdr:to>
    <xdr:cxnSp macro="">
      <xdr:nvCxnSpPr>
        <xdr:cNvPr id="379" name="直線コネクタ 378"/>
        <xdr:cNvCxnSpPr/>
      </xdr:nvCxnSpPr>
      <xdr:spPr>
        <a:xfrm>
          <a:off x="1320800" y="132943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0" name="フローチャート: 判断 379"/>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1" name="テキスト ボックス 380"/>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2" name="フローチャート: 判断 381"/>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3" name="テキスト ボックス 382"/>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26670</xdr:rowOff>
    </xdr:from>
    <xdr:to>
      <xdr:col>24</xdr:col>
      <xdr:colOff>76200</xdr:colOff>
      <xdr:row>79</xdr:row>
      <xdr:rowOff>128270</xdr:rowOff>
    </xdr:to>
    <xdr:sp macro="" textlink="">
      <xdr:nvSpPr>
        <xdr:cNvPr id="389" name="楕円 388"/>
        <xdr:cNvSpPr/>
      </xdr:nvSpPr>
      <xdr:spPr>
        <a:xfrm>
          <a:off x="47752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170197</xdr:rowOff>
    </xdr:from>
    <xdr:ext cx="762000" cy="259045"/>
    <xdr:sp macro="" textlink="">
      <xdr:nvSpPr>
        <xdr:cNvPr id="390" name="公債費該当値テキスト"/>
        <xdr:cNvSpPr txBox="1"/>
      </xdr:nvSpPr>
      <xdr:spPr>
        <a:xfrm>
          <a:off x="49149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106680</xdr:rowOff>
    </xdr:from>
    <xdr:to>
      <xdr:col>20</xdr:col>
      <xdr:colOff>38100</xdr:colOff>
      <xdr:row>79</xdr:row>
      <xdr:rowOff>36830</xdr:rowOff>
    </xdr:to>
    <xdr:sp macro="" textlink="">
      <xdr:nvSpPr>
        <xdr:cNvPr id="391" name="楕円 390"/>
        <xdr:cNvSpPr/>
      </xdr:nvSpPr>
      <xdr:spPr>
        <a:xfrm>
          <a:off x="3937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21607</xdr:rowOff>
    </xdr:from>
    <xdr:ext cx="736600" cy="259045"/>
    <xdr:sp macro="" textlink="">
      <xdr:nvSpPr>
        <xdr:cNvPr id="392" name="テキスト ボックス 391"/>
        <xdr:cNvSpPr txBox="1"/>
      </xdr:nvSpPr>
      <xdr:spPr>
        <a:xfrm>
          <a:off x="3606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0</xdr:rowOff>
    </xdr:from>
    <xdr:to>
      <xdr:col>15</xdr:col>
      <xdr:colOff>149225</xdr:colOff>
      <xdr:row>78</xdr:row>
      <xdr:rowOff>101600</xdr:rowOff>
    </xdr:to>
    <xdr:sp macro="" textlink="">
      <xdr:nvSpPr>
        <xdr:cNvPr id="393" name="楕円 392"/>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94" name="テキスト ボックス 393"/>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118111</xdr:rowOff>
    </xdr:from>
    <xdr:to>
      <xdr:col>11</xdr:col>
      <xdr:colOff>60325</xdr:colOff>
      <xdr:row>78</xdr:row>
      <xdr:rowOff>48261</xdr:rowOff>
    </xdr:to>
    <xdr:sp macro="" textlink="">
      <xdr:nvSpPr>
        <xdr:cNvPr id="395" name="楕円 394"/>
        <xdr:cNvSpPr/>
      </xdr:nvSpPr>
      <xdr:spPr>
        <a:xfrm>
          <a:off x="2159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396" name="テキスト ボックス 395"/>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7" name="楕円 396"/>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98" name="テキスト ボックス 397"/>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昨年度と比較すると、０．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となっている。引き続き行財政改革を推進することにより、経常的経費の削減及び経常収支比率の改善を図る。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129287</xdr:rowOff>
    </xdr:to>
    <xdr:cxnSp macro="">
      <xdr:nvCxnSpPr>
        <xdr:cNvPr id="424" name="直線コネクタ 423"/>
        <xdr:cNvCxnSpPr/>
      </xdr:nvCxnSpPr>
      <xdr:spPr>
        <a:xfrm flipV="1">
          <a:off x="16510000" y="12457684"/>
          <a:ext cx="0" cy="121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101364</xdr:rowOff>
    </xdr:from>
    <xdr:ext cx="762000" cy="259045"/>
    <xdr:sp macro="" textlink="">
      <xdr:nvSpPr>
        <xdr:cNvPr id="425" name="公債費以外最小値テキスト"/>
        <xdr:cNvSpPr txBox="1"/>
      </xdr:nvSpPr>
      <xdr:spPr>
        <a:xfrm>
          <a:off x="16598900" y="1364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129287</xdr:rowOff>
    </xdr:from>
    <xdr:to>
      <xdr:col>82</xdr:col>
      <xdr:colOff>196850</xdr:colOff>
      <xdr:row>79</xdr:row>
      <xdr:rowOff>129287</xdr:rowOff>
    </xdr:to>
    <xdr:cxnSp macro="">
      <xdr:nvCxnSpPr>
        <xdr:cNvPr id="426" name="直線コネクタ 425"/>
        <xdr:cNvCxnSpPr/>
      </xdr:nvCxnSpPr>
      <xdr:spPr>
        <a:xfrm>
          <a:off x="16421100" y="136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8" name="直線コネクタ 42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51563</xdr:rowOff>
    </xdr:to>
    <xdr:cxnSp macro="">
      <xdr:nvCxnSpPr>
        <xdr:cNvPr id="429" name="直線コネクタ 428"/>
        <xdr:cNvCxnSpPr/>
      </xdr:nvCxnSpPr>
      <xdr:spPr>
        <a:xfrm flipV="1">
          <a:off x="15671800" y="132486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37863</xdr:rowOff>
    </xdr:from>
    <xdr:ext cx="762000" cy="259045"/>
    <xdr:sp macro="" textlink="">
      <xdr:nvSpPr>
        <xdr:cNvPr id="430"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31" name="フローチャート: 判断 43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33274</xdr:rowOff>
    </xdr:from>
    <xdr:to>
      <xdr:col>78</xdr:col>
      <xdr:colOff>69850</xdr:colOff>
      <xdr:row>77</xdr:row>
      <xdr:rowOff>51563</xdr:rowOff>
    </xdr:to>
    <xdr:cxnSp macro="">
      <xdr:nvCxnSpPr>
        <xdr:cNvPr id="432" name="直線コネクタ 431"/>
        <xdr:cNvCxnSpPr/>
      </xdr:nvCxnSpPr>
      <xdr:spPr>
        <a:xfrm>
          <a:off x="14782800" y="132349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33" name="フローチャート: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34" name="テキスト ボックス 43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33274</xdr:rowOff>
    </xdr:to>
    <xdr:cxnSp macro="">
      <xdr:nvCxnSpPr>
        <xdr:cNvPr id="435" name="直線コネクタ 434"/>
        <xdr:cNvCxnSpPr/>
      </xdr:nvCxnSpPr>
      <xdr:spPr>
        <a:xfrm>
          <a:off x="13893800" y="13221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142494</xdr:rowOff>
    </xdr:from>
    <xdr:to>
      <xdr:col>74</xdr:col>
      <xdr:colOff>31750</xdr:colOff>
      <xdr:row>76</xdr:row>
      <xdr:rowOff>72644</xdr:rowOff>
    </xdr:to>
    <xdr:sp macro="" textlink="">
      <xdr:nvSpPr>
        <xdr:cNvPr id="436" name="フローチャート: 判断 435"/>
        <xdr:cNvSpPr/>
      </xdr:nvSpPr>
      <xdr:spPr>
        <a:xfrm>
          <a:off x="14732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37" name="テキスト ボックス 436"/>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92711</xdr:rowOff>
    </xdr:to>
    <xdr:cxnSp macro="">
      <xdr:nvCxnSpPr>
        <xdr:cNvPr id="438" name="直線コネクタ 437"/>
        <xdr:cNvCxnSpPr/>
      </xdr:nvCxnSpPr>
      <xdr:spPr>
        <a:xfrm flipV="1">
          <a:off x="13004800" y="13221208"/>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9" name="フローチャート: 判断 43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40" name="テキスト ボックス 43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1" name="フローチャート: 判断 440"/>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2" name="テキスト ボックス 441"/>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8" name="楕円 447"/>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139716</xdr:rowOff>
    </xdr:from>
    <xdr:ext cx="762000" cy="259045"/>
    <xdr:sp macro="" textlink="">
      <xdr:nvSpPr>
        <xdr:cNvPr id="449" name="公債費以外該当値テキスト"/>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50" name="楕円 449"/>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87140</xdr:rowOff>
    </xdr:from>
    <xdr:ext cx="736600" cy="259045"/>
    <xdr:sp macro="" textlink="">
      <xdr:nvSpPr>
        <xdr:cNvPr id="451" name="テキスト ボックス 450"/>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153924</xdr:rowOff>
    </xdr:from>
    <xdr:to>
      <xdr:col>74</xdr:col>
      <xdr:colOff>31750</xdr:colOff>
      <xdr:row>77</xdr:row>
      <xdr:rowOff>84074</xdr:rowOff>
    </xdr:to>
    <xdr:sp macro="" textlink="">
      <xdr:nvSpPr>
        <xdr:cNvPr id="452" name="楕円 451"/>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53" name="テキスト ボックス 452"/>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54" name="楕円 453"/>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55135</xdr:rowOff>
    </xdr:from>
    <xdr:ext cx="762000" cy="259045"/>
    <xdr:sp macro="" textlink="">
      <xdr:nvSpPr>
        <xdr:cNvPr id="455" name="テキスト ボックス 454"/>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6" name="楕円 455"/>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57" name="テキスト ボックス 45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山形県川西町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14523</xdr:rowOff>
    </xdr:from>
    <xdr:to>
      <xdr:col>29</xdr:col>
      <xdr:colOff>127000</xdr:colOff>
      <xdr:row>19</xdr:row>
      <xdr:rowOff>140302</xdr:rowOff>
    </xdr:to>
    <xdr:cxnSp macro="">
      <xdr:nvCxnSpPr>
        <xdr:cNvPr id="47" name="直線コネクタ 46"/>
        <xdr:cNvCxnSpPr/>
      </xdr:nvCxnSpPr>
      <xdr:spPr bwMode="auto">
        <a:xfrm flipV="1">
          <a:off x="5651500" y="1948098"/>
          <a:ext cx="0" cy="1497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112379</xdr:rowOff>
    </xdr:from>
    <xdr:ext cx="762000" cy="259045"/>
    <xdr:sp macro="" textlink="">
      <xdr:nvSpPr>
        <xdr:cNvPr id="48" name="人口1人当たり決算額の推移最小値テキスト130"/>
        <xdr:cNvSpPr txBox="1"/>
      </xdr:nvSpPr>
      <xdr:spPr>
        <a:xfrm>
          <a:off x="5740400" y="341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140302</xdr:rowOff>
    </xdr:from>
    <xdr:to>
      <xdr:col>30</xdr:col>
      <xdr:colOff>25400</xdr:colOff>
      <xdr:row>19</xdr:row>
      <xdr:rowOff>140302</xdr:rowOff>
    </xdr:to>
    <xdr:cxnSp macro="">
      <xdr:nvCxnSpPr>
        <xdr:cNvPr id="49" name="直線コネクタ 48"/>
        <xdr:cNvCxnSpPr/>
      </xdr:nvCxnSpPr>
      <xdr:spPr bwMode="auto">
        <a:xfrm>
          <a:off x="5562600" y="3445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100900</xdr:rowOff>
    </xdr:from>
    <xdr:ext cx="762000" cy="259045"/>
    <xdr:sp macro="" textlink="">
      <xdr:nvSpPr>
        <xdr:cNvPr id="50" name="人口1人当たり決算額の推移最大値テキスト130"/>
        <xdr:cNvSpPr txBox="1"/>
      </xdr:nvSpPr>
      <xdr:spPr>
        <a:xfrm>
          <a:off x="5740400" y="169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14523</xdr:rowOff>
    </xdr:from>
    <xdr:to>
      <xdr:col>30</xdr:col>
      <xdr:colOff>25400</xdr:colOff>
      <xdr:row>11</xdr:row>
      <xdr:rowOff>14523</xdr:rowOff>
    </xdr:to>
    <xdr:cxnSp macro="">
      <xdr:nvCxnSpPr>
        <xdr:cNvPr id="51" name="直線コネクタ 50"/>
        <xdr:cNvCxnSpPr/>
      </xdr:nvCxnSpPr>
      <xdr:spPr bwMode="auto">
        <a:xfrm>
          <a:off x="5562600" y="1948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44143</xdr:rowOff>
    </xdr:from>
    <xdr:to>
      <xdr:col>29</xdr:col>
      <xdr:colOff>127000</xdr:colOff>
      <xdr:row>14</xdr:row>
      <xdr:rowOff>68898</xdr:rowOff>
    </xdr:to>
    <xdr:cxnSp macro="">
      <xdr:nvCxnSpPr>
        <xdr:cNvPr id="52" name="直線コネクタ 51"/>
        <xdr:cNvCxnSpPr/>
      </xdr:nvCxnSpPr>
      <xdr:spPr bwMode="auto">
        <a:xfrm flipV="1">
          <a:off x="5003800" y="2492068"/>
          <a:ext cx="647700" cy="24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47031</xdr:rowOff>
    </xdr:from>
    <xdr:ext cx="762000" cy="259045"/>
    <xdr:sp macro="" textlink="">
      <xdr:nvSpPr>
        <xdr:cNvPr id="53" name="人口1人当たり決算額の推移平均値テキスト130"/>
        <xdr:cNvSpPr txBox="1"/>
      </xdr:nvSpPr>
      <xdr:spPr>
        <a:xfrm>
          <a:off x="5740400" y="283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74954</xdr:rowOff>
    </xdr:from>
    <xdr:to>
      <xdr:col>29</xdr:col>
      <xdr:colOff>177800</xdr:colOff>
      <xdr:row>17</xdr:row>
      <xdr:rowOff>5104</xdr:rowOff>
    </xdr:to>
    <xdr:sp macro="" textlink="">
      <xdr:nvSpPr>
        <xdr:cNvPr id="54" name="フローチャート: 判断 53"/>
        <xdr:cNvSpPr/>
      </xdr:nvSpPr>
      <xdr:spPr bwMode="auto">
        <a:xfrm>
          <a:off x="56007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68898</xdr:rowOff>
    </xdr:from>
    <xdr:to>
      <xdr:col>26</xdr:col>
      <xdr:colOff>50800</xdr:colOff>
      <xdr:row>15</xdr:row>
      <xdr:rowOff>5461</xdr:rowOff>
    </xdr:to>
    <xdr:cxnSp macro="">
      <xdr:nvCxnSpPr>
        <xdr:cNvPr id="55" name="直線コネクタ 54"/>
        <xdr:cNvCxnSpPr/>
      </xdr:nvCxnSpPr>
      <xdr:spPr bwMode="auto">
        <a:xfrm flipV="1">
          <a:off x="4305300" y="2516823"/>
          <a:ext cx="698500" cy="108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70088</xdr:rowOff>
    </xdr:from>
    <xdr:to>
      <xdr:col>26</xdr:col>
      <xdr:colOff>101600</xdr:colOff>
      <xdr:row>17</xdr:row>
      <xdr:rowOff>238</xdr:rowOff>
    </xdr:to>
    <xdr:sp macro="" textlink="">
      <xdr:nvSpPr>
        <xdr:cNvPr id="56" name="フローチャート: 判断 55"/>
        <xdr:cNvSpPr/>
      </xdr:nvSpPr>
      <xdr:spPr bwMode="auto">
        <a:xfrm>
          <a:off x="4953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156465</xdr:rowOff>
    </xdr:from>
    <xdr:ext cx="736600" cy="259045"/>
    <xdr:sp macro="" textlink="">
      <xdr:nvSpPr>
        <xdr:cNvPr id="57" name="テキスト ボックス 56"/>
        <xdr:cNvSpPr txBox="1"/>
      </xdr:nvSpPr>
      <xdr:spPr>
        <a:xfrm>
          <a:off x="4622800" y="2947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5461</xdr:rowOff>
    </xdr:from>
    <xdr:to>
      <xdr:col>22</xdr:col>
      <xdr:colOff>114300</xdr:colOff>
      <xdr:row>15</xdr:row>
      <xdr:rowOff>18573</xdr:rowOff>
    </xdr:to>
    <xdr:cxnSp macro="">
      <xdr:nvCxnSpPr>
        <xdr:cNvPr id="58" name="直線コネクタ 57"/>
        <xdr:cNvCxnSpPr/>
      </xdr:nvCxnSpPr>
      <xdr:spPr bwMode="auto">
        <a:xfrm flipV="1">
          <a:off x="3606800" y="2624836"/>
          <a:ext cx="698500" cy="13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148220</xdr:rowOff>
    </xdr:from>
    <xdr:to>
      <xdr:col>22</xdr:col>
      <xdr:colOff>165100</xdr:colOff>
      <xdr:row>17</xdr:row>
      <xdr:rowOff>78370</xdr:rowOff>
    </xdr:to>
    <xdr:sp macro="" textlink="">
      <xdr:nvSpPr>
        <xdr:cNvPr id="59" name="フローチャート: 判断 58"/>
        <xdr:cNvSpPr/>
      </xdr:nvSpPr>
      <xdr:spPr bwMode="auto">
        <a:xfrm>
          <a:off x="4254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63147</xdr:rowOff>
    </xdr:from>
    <xdr:ext cx="762000" cy="259045"/>
    <xdr:sp macro="" textlink="">
      <xdr:nvSpPr>
        <xdr:cNvPr id="60" name="テキスト ボックス 59"/>
        <xdr:cNvSpPr txBox="1"/>
      </xdr:nvSpPr>
      <xdr:spPr>
        <a:xfrm>
          <a:off x="3924300" y="302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18573</xdr:rowOff>
    </xdr:from>
    <xdr:to>
      <xdr:col>18</xdr:col>
      <xdr:colOff>177800</xdr:colOff>
      <xdr:row>15</xdr:row>
      <xdr:rowOff>37645</xdr:rowOff>
    </xdr:to>
    <xdr:cxnSp macro="">
      <xdr:nvCxnSpPr>
        <xdr:cNvPr id="61" name="直線コネクタ 60"/>
        <xdr:cNvCxnSpPr/>
      </xdr:nvCxnSpPr>
      <xdr:spPr bwMode="auto">
        <a:xfrm flipV="1">
          <a:off x="2908300" y="2637948"/>
          <a:ext cx="698500" cy="19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20628</xdr:rowOff>
    </xdr:from>
    <xdr:to>
      <xdr:col>19</xdr:col>
      <xdr:colOff>38100</xdr:colOff>
      <xdr:row>17</xdr:row>
      <xdr:rowOff>122228</xdr:rowOff>
    </xdr:to>
    <xdr:sp macro="" textlink="">
      <xdr:nvSpPr>
        <xdr:cNvPr id="62" name="フローチャート: 判断 61"/>
        <xdr:cNvSpPr/>
      </xdr:nvSpPr>
      <xdr:spPr bwMode="auto">
        <a:xfrm>
          <a:off x="3556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107005</xdr:rowOff>
    </xdr:from>
    <xdr:ext cx="762000" cy="259045"/>
    <xdr:sp macro="" textlink="">
      <xdr:nvSpPr>
        <xdr:cNvPr id="63" name="テキスト ボックス 62"/>
        <xdr:cNvSpPr txBox="1"/>
      </xdr:nvSpPr>
      <xdr:spPr>
        <a:xfrm>
          <a:off x="3225800" y="306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17755</xdr:rowOff>
    </xdr:from>
    <xdr:to>
      <xdr:col>15</xdr:col>
      <xdr:colOff>101600</xdr:colOff>
      <xdr:row>17</xdr:row>
      <xdr:rowOff>119355</xdr:rowOff>
    </xdr:to>
    <xdr:sp macro="" textlink="">
      <xdr:nvSpPr>
        <xdr:cNvPr id="64" name="フローチャート: 判断 63"/>
        <xdr:cNvSpPr/>
      </xdr:nvSpPr>
      <xdr:spPr bwMode="auto">
        <a:xfrm>
          <a:off x="2857500" y="2980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104132</xdr:rowOff>
    </xdr:from>
    <xdr:ext cx="762000" cy="259045"/>
    <xdr:sp macro="" textlink="">
      <xdr:nvSpPr>
        <xdr:cNvPr id="65" name="テキスト ボックス 64"/>
        <xdr:cNvSpPr txBox="1"/>
      </xdr:nvSpPr>
      <xdr:spPr>
        <a:xfrm>
          <a:off x="2527300" y="306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164793</xdr:rowOff>
    </xdr:from>
    <xdr:to>
      <xdr:col>29</xdr:col>
      <xdr:colOff>177800</xdr:colOff>
      <xdr:row>14</xdr:row>
      <xdr:rowOff>94943</xdr:rowOff>
    </xdr:to>
    <xdr:sp macro="" textlink="">
      <xdr:nvSpPr>
        <xdr:cNvPr id="71" name="楕円 70"/>
        <xdr:cNvSpPr/>
      </xdr:nvSpPr>
      <xdr:spPr bwMode="auto">
        <a:xfrm>
          <a:off x="5600700" y="2441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9870</xdr:rowOff>
    </xdr:from>
    <xdr:ext cx="762000" cy="259045"/>
    <xdr:sp macro="" textlink="">
      <xdr:nvSpPr>
        <xdr:cNvPr id="72" name="人口1人当たり決算額の推移該当値テキスト130"/>
        <xdr:cNvSpPr txBox="1"/>
      </xdr:nvSpPr>
      <xdr:spPr>
        <a:xfrm>
          <a:off x="5740400" y="228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18098</xdr:rowOff>
    </xdr:from>
    <xdr:to>
      <xdr:col>26</xdr:col>
      <xdr:colOff>101600</xdr:colOff>
      <xdr:row>14</xdr:row>
      <xdr:rowOff>119698</xdr:rowOff>
    </xdr:to>
    <xdr:sp macro="" textlink="">
      <xdr:nvSpPr>
        <xdr:cNvPr id="73" name="楕円 72"/>
        <xdr:cNvSpPr/>
      </xdr:nvSpPr>
      <xdr:spPr bwMode="auto">
        <a:xfrm>
          <a:off x="4953000" y="2466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129875</xdr:rowOff>
    </xdr:from>
    <xdr:ext cx="736600" cy="259045"/>
    <xdr:sp macro="" textlink="">
      <xdr:nvSpPr>
        <xdr:cNvPr id="74" name="テキスト ボックス 73"/>
        <xdr:cNvSpPr txBox="1"/>
      </xdr:nvSpPr>
      <xdr:spPr>
        <a:xfrm>
          <a:off x="4622800" y="2234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126111</xdr:rowOff>
    </xdr:from>
    <xdr:to>
      <xdr:col>22</xdr:col>
      <xdr:colOff>165100</xdr:colOff>
      <xdr:row>15</xdr:row>
      <xdr:rowOff>56261</xdr:rowOff>
    </xdr:to>
    <xdr:sp macro="" textlink="">
      <xdr:nvSpPr>
        <xdr:cNvPr id="75" name="楕円 74"/>
        <xdr:cNvSpPr/>
      </xdr:nvSpPr>
      <xdr:spPr bwMode="auto">
        <a:xfrm>
          <a:off x="4254500" y="2574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66438</xdr:rowOff>
    </xdr:from>
    <xdr:ext cx="762000" cy="259045"/>
    <xdr:sp macro="" textlink="">
      <xdr:nvSpPr>
        <xdr:cNvPr id="76" name="テキスト ボックス 75"/>
        <xdr:cNvSpPr txBox="1"/>
      </xdr:nvSpPr>
      <xdr:spPr>
        <a:xfrm>
          <a:off x="39243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139223</xdr:rowOff>
    </xdr:from>
    <xdr:to>
      <xdr:col>19</xdr:col>
      <xdr:colOff>38100</xdr:colOff>
      <xdr:row>15</xdr:row>
      <xdr:rowOff>69373</xdr:rowOff>
    </xdr:to>
    <xdr:sp macro="" textlink="">
      <xdr:nvSpPr>
        <xdr:cNvPr id="77" name="楕円 76"/>
        <xdr:cNvSpPr/>
      </xdr:nvSpPr>
      <xdr:spPr bwMode="auto">
        <a:xfrm>
          <a:off x="3556000" y="2587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79550</xdr:rowOff>
    </xdr:from>
    <xdr:ext cx="762000" cy="259045"/>
    <xdr:sp macro="" textlink="">
      <xdr:nvSpPr>
        <xdr:cNvPr id="78" name="テキスト ボックス 77"/>
        <xdr:cNvSpPr txBox="1"/>
      </xdr:nvSpPr>
      <xdr:spPr>
        <a:xfrm>
          <a:off x="3225800" y="23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158295</xdr:rowOff>
    </xdr:from>
    <xdr:to>
      <xdr:col>15</xdr:col>
      <xdr:colOff>101600</xdr:colOff>
      <xdr:row>15</xdr:row>
      <xdr:rowOff>88445</xdr:rowOff>
    </xdr:to>
    <xdr:sp macro="" textlink="">
      <xdr:nvSpPr>
        <xdr:cNvPr id="79" name="楕円 78"/>
        <xdr:cNvSpPr/>
      </xdr:nvSpPr>
      <xdr:spPr bwMode="auto">
        <a:xfrm>
          <a:off x="2857500" y="2606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98622</xdr:rowOff>
    </xdr:from>
    <xdr:ext cx="762000" cy="259045"/>
    <xdr:sp macro="" textlink="">
      <xdr:nvSpPr>
        <xdr:cNvPr id="80" name="テキスト ボックス 79"/>
        <xdr:cNvSpPr txBox="1"/>
      </xdr:nvSpPr>
      <xdr:spPr>
        <a:xfrm>
          <a:off x="2527300" y="23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255107</xdr:rowOff>
    </xdr:from>
    <xdr:to>
      <xdr:col>29</xdr:col>
      <xdr:colOff>127000</xdr:colOff>
      <xdr:row>38</xdr:row>
      <xdr:rowOff>120462</xdr:rowOff>
    </xdr:to>
    <xdr:cxnSp macro="">
      <xdr:nvCxnSpPr>
        <xdr:cNvPr id="107" name="直線コネクタ 106"/>
        <xdr:cNvCxnSpPr/>
      </xdr:nvCxnSpPr>
      <xdr:spPr bwMode="auto">
        <a:xfrm flipV="1">
          <a:off x="5651500" y="6179657"/>
          <a:ext cx="0" cy="14084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92539</xdr:rowOff>
    </xdr:from>
    <xdr:ext cx="762000" cy="259045"/>
    <xdr:sp macro="" textlink="">
      <xdr:nvSpPr>
        <xdr:cNvPr id="108" name="人口1人当たり決算額の推移最小値テキスト445"/>
        <xdr:cNvSpPr txBox="1"/>
      </xdr:nvSpPr>
      <xdr:spPr>
        <a:xfrm>
          <a:off x="5740400" y="756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120462</xdr:rowOff>
    </xdr:from>
    <xdr:to>
      <xdr:col>30</xdr:col>
      <xdr:colOff>25400</xdr:colOff>
      <xdr:row>38</xdr:row>
      <xdr:rowOff>120462</xdr:rowOff>
    </xdr:to>
    <xdr:cxnSp macro="">
      <xdr:nvCxnSpPr>
        <xdr:cNvPr id="109" name="直線コネクタ 108"/>
        <xdr:cNvCxnSpPr/>
      </xdr:nvCxnSpPr>
      <xdr:spPr bwMode="auto">
        <a:xfrm>
          <a:off x="5562600" y="75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170034</xdr:rowOff>
    </xdr:from>
    <xdr:ext cx="762000" cy="259045"/>
    <xdr:sp macro="" textlink="">
      <xdr:nvSpPr>
        <xdr:cNvPr id="110" name="人口1人当たり決算額の推移最大値テキスト445"/>
        <xdr:cNvSpPr txBox="1"/>
      </xdr:nvSpPr>
      <xdr:spPr>
        <a:xfrm>
          <a:off x="5740400" y="592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255107</xdr:rowOff>
    </xdr:from>
    <xdr:to>
      <xdr:col>30</xdr:col>
      <xdr:colOff>25400</xdr:colOff>
      <xdr:row>33</xdr:row>
      <xdr:rowOff>255107</xdr:rowOff>
    </xdr:to>
    <xdr:cxnSp macro="">
      <xdr:nvCxnSpPr>
        <xdr:cNvPr id="111" name="直線コネクタ 110"/>
        <xdr:cNvCxnSpPr/>
      </xdr:nvCxnSpPr>
      <xdr:spPr bwMode="auto">
        <a:xfrm>
          <a:off x="5562600" y="6179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136739</xdr:rowOff>
    </xdr:from>
    <xdr:to>
      <xdr:col>29</xdr:col>
      <xdr:colOff>127000</xdr:colOff>
      <xdr:row>34</xdr:row>
      <xdr:rowOff>296644</xdr:rowOff>
    </xdr:to>
    <xdr:cxnSp macro="">
      <xdr:nvCxnSpPr>
        <xdr:cNvPr id="112" name="直線コネクタ 111"/>
        <xdr:cNvCxnSpPr/>
      </xdr:nvCxnSpPr>
      <xdr:spPr bwMode="auto">
        <a:xfrm flipV="1">
          <a:off x="5003800" y="6404189"/>
          <a:ext cx="647700" cy="159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240621</xdr:rowOff>
    </xdr:from>
    <xdr:ext cx="762000" cy="259045"/>
    <xdr:sp macro="" textlink="">
      <xdr:nvSpPr>
        <xdr:cNvPr id="113" name="人口1人当たり決算額の推移平均値テキスト445"/>
        <xdr:cNvSpPr txBox="1"/>
      </xdr:nvSpPr>
      <xdr:spPr>
        <a:xfrm>
          <a:off x="5740400" y="685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268544</xdr:rowOff>
    </xdr:from>
    <xdr:to>
      <xdr:col>29</xdr:col>
      <xdr:colOff>177800</xdr:colOff>
      <xdr:row>36</xdr:row>
      <xdr:rowOff>27244</xdr:rowOff>
    </xdr:to>
    <xdr:sp macro="" textlink="">
      <xdr:nvSpPr>
        <xdr:cNvPr id="114" name="フローチャート: 判断 113"/>
        <xdr:cNvSpPr/>
      </xdr:nvSpPr>
      <xdr:spPr bwMode="auto">
        <a:xfrm>
          <a:off x="56007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296644</xdr:rowOff>
    </xdr:from>
    <xdr:to>
      <xdr:col>26</xdr:col>
      <xdr:colOff>50800</xdr:colOff>
      <xdr:row>34</xdr:row>
      <xdr:rowOff>314041</xdr:rowOff>
    </xdr:to>
    <xdr:cxnSp macro="">
      <xdr:nvCxnSpPr>
        <xdr:cNvPr id="115" name="直線コネクタ 114"/>
        <xdr:cNvCxnSpPr/>
      </xdr:nvCxnSpPr>
      <xdr:spPr bwMode="auto">
        <a:xfrm flipV="1">
          <a:off x="4305300" y="6564094"/>
          <a:ext cx="698500" cy="17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265938</xdr:rowOff>
    </xdr:from>
    <xdr:to>
      <xdr:col>26</xdr:col>
      <xdr:colOff>101600</xdr:colOff>
      <xdr:row>36</xdr:row>
      <xdr:rowOff>24638</xdr:rowOff>
    </xdr:to>
    <xdr:sp macro="" textlink="">
      <xdr:nvSpPr>
        <xdr:cNvPr id="116" name="フローチャート: 判断 115"/>
        <xdr:cNvSpPr/>
      </xdr:nvSpPr>
      <xdr:spPr bwMode="auto">
        <a:xfrm>
          <a:off x="4953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9415</xdr:rowOff>
    </xdr:from>
    <xdr:ext cx="736600" cy="259045"/>
    <xdr:sp macro="" textlink="">
      <xdr:nvSpPr>
        <xdr:cNvPr id="117" name="テキスト ボックス 116"/>
        <xdr:cNvSpPr txBox="1"/>
      </xdr:nvSpPr>
      <xdr:spPr>
        <a:xfrm>
          <a:off x="4622800" y="696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314041</xdr:rowOff>
    </xdr:from>
    <xdr:to>
      <xdr:col>22</xdr:col>
      <xdr:colOff>114300</xdr:colOff>
      <xdr:row>35</xdr:row>
      <xdr:rowOff>130018</xdr:rowOff>
    </xdr:to>
    <xdr:cxnSp macro="">
      <xdr:nvCxnSpPr>
        <xdr:cNvPr id="118" name="直線コネクタ 117"/>
        <xdr:cNvCxnSpPr/>
      </xdr:nvCxnSpPr>
      <xdr:spPr bwMode="auto">
        <a:xfrm flipV="1">
          <a:off x="3606800" y="6581491"/>
          <a:ext cx="698500" cy="158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274122</xdr:rowOff>
    </xdr:from>
    <xdr:to>
      <xdr:col>22</xdr:col>
      <xdr:colOff>165100</xdr:colOff>
      <xdr:row>36</xdr:row>
      <xdr:rowOff>32822</xdr:rowOff>
    </xdr:to>
    <xdr:sp macro="" textlink="">
      <xdr:nvSpPr>
        <xdr:cNvPr id="119" name="フローチャート: 判断 118"/>
        <xdr:cNvSpPr/>
      </xdr:nvSpPr>
      <xdr:spPr bwMode="auto">
        <a:xfrm>
          <a:off x="4254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17599</xdr:rowOff>
    </xdr:from>
    <xdr:ext cx="762000" cy="259045"/>
    <xdr:sp macro="" textlink="">
      <xdr:nvSpPr>
        <xdr:cNvPr id="120" name="テキスト ボックス 119"/>
        <xdr:cNvSpPr txBox="1"/>
      </xdr:nvSpPr>
      <xdr:spPr>
        <a:xfrm>
          <a:off x="3924300" y="69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130018</xdr:rowOff>
    </xdr:from>
    <xdr:to>
      <xdr:col>18</xdr:col>
      <xdr:colOff>177800</xdr:colOff>
      <xdr:row>35</xdr:row>
      <xdr:rowOff>277053</xdr:rowOff>
    </xdr:to>
    <xdr:cxnSp macro="">
      <xdr:nvCxnSpPr>
        <xdr:cNvPr id="121" name="直線コネクタ 120"/>
        <xdr:cNvCxnSpPr/>
      </xdr:nvCxnSpPr>
      <xdr:spPr bwMode="auto">
        <a:xfrm flipV="1">
          <a:off x="2908300" y="6740368"/>
          <a:ext cx="698500" cy="147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10454</xdr:rowOff>
    </xdr:from>
    <xdr:to>
      <xdr:col>19</xdr:col>
      <xdr:colOff>38100</xdr:colOff>
      <xdr:row>36</xdr:row>
      <xdr:rowOff>112054</xdr:rowOff>
    </xdr:to>
    <xdr:sp macro="" textlink="">
      <xdr:nvSpPr>
        <xdr:cNvPr id="122" name="フローチャート: 判断 121"/>
        <xdr:cNvSpPr/>
      </xdr:nvSpPr>
      <xdr:spPr bwMode="auto">
        <a:xfrm>
          <a:off x="3556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96831</xdr:rowOff>
    </xdr:from>
    <xdr:ext cx="762000" cy="259045"/>
    <xdr:sp macro="" textlink="">
      <xdr:nvSpPr>
        <xdr:cNvPr id="123" name="テキスト ボックス 122"/>
        <xdr:cNvSpPr txBox="1"/>
      </xdr:nvSpPr>
      <xdr:spPr>
        <a:xfrm>
          <a:off x="3225800" y="70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299793</xdr:rowOff>
    </xdr:from>
    <xdr:to>
      <xdr:col>15</xdr:col>
      <xdr:colOff>101600</xdr:colOff>
      <xdr:row>36</xdr:row>
      <xdr:rowOff>58493</xdr:rowOff>
    </xdr:to>
    <xdr:sp macro="" textlink="">
      <xdr:nvSpPr>
        <xdr:cNvPr id="124" name="フローチャート: 判断 123"/>
        <xdr:cNvSpPr/>
      </xdr:nvSpPr>
      <xdr:spPr bwMode="auto">
        <a:xfrm>
          <a:off x="28575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43270</xdr:rowOff>
    </xdr:from>
    <xdr:ext cx="762000" cy="259045"/>
    <xdr:sp macro="" textlink="">
      <xdr:nvSpPr>
        <xdr:cNvPr id="125" name="テキスト ボックス 124"/>
        <xdr:cNvSpPr txBox="1"/>
      </xdr:nvSpPr>
      <xdr:spPr>
        <a:xfrm>
          <a:off x="2527300" y="69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85939</xdr:rowOff>
    </xdr:from>
    <xdr:to>
      <xdr:col>29</xdr:col>
      <xdr:colOff>177800</xdr:colOff>
      <xdr:row>34</xdr:row>
      <xdr:rowOff>187539</xdr:rowOff>
    </xdr:to>
    <xdr:sp macro="" textlink="">
      <xdr:nvSpPr>
        <xdr:cNvPr id="131" name="楕円 130"/>
        <xdr:cNvSpPr/>
      </xdr:nvSpPr>
      <xdr:spPr bwMode="auto">
        <a:xfrm>
          <a:off x="5600700" y="6353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273916</xdr:rowOff>
    </xdr:from>
    <xdr:ext cx="762000" cy="259045"/>
    <xdr:sp macro="" textlink="">
      <xdr:nvSpPr>
        <xdr:cNvPr id="132" name="人口1人当たり決算額の推移該当値テキスト445"/>
        <xdr:cNvSpPr txBox="1"/>
      </xdr:nvSpPr>
      <xdr:spPr>
        <a:xfrm>
          <a:off x="5740400" y="61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245844</xdr:rowOff>
    </xdr:from>
    <xdr:to>
      <xdr:col>26</xdr:col>
      <xdr:colOff>101600</xdr:colOff>
      <xdr:row>35</xdr:row>
      <xdr:rowOff>4544</xdr:rowOff>
    </xdr:to>
    <xdr:sp macro="" textlink="">
      <xdr:nvSpPr>
        <xdr:cNvPr id="133" name="楕円 132"/>
        <xdr:cNvSpPr/>
      </xdr:nvSpPr>
      <xdr:spPr bwMode="auto">
        <a:xfrm>
          <a:off x="4953000" y="6513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14721</xdr:rowOff>
    </xdr:from>
    <xdr:ext cx="736600" cy="259045"/>
    <xdr:sp macro="" textlink="">
      <xdr:nvSpPr>
        <xdr:cNvPr id="134" name="テキスト ボックス 133"/>
        <xdr:cNvSpPr txBox="1"/>
      </xdr:nvSpPr>
      <xdr:spPr>
        <a:xfrm>
          <a:off x="4622800" y="628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263241</xdr:rowOff>
    </xdr:from>
    <xdr:to>
      <xdr:col>22</xdr:col>
      <xdr:colOff>165100</xdr:colOff>
      <xdr:row>35</xdr:row>
      <xdr:rowOff>21941</xdr:rowOff>
    </xdr:to>
    <xdr:sp macro="" textlink="">
      <xdr:nvSpPr>
        <xdr:cNvPr id="135" name="楕円 134"/>
        <xdr:cNvSpPr/>
      </xdr:nvSpPr>
      <xdr:spPr bwMode="auto">
        <a:xfrm>
          <a:off x="4254500" y="6530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32118</xdr:rowOff>
    </xdr:from>
    <xdr:ext cx="762000" cy="259045"/>
    <xdr:sp macro="" textlink="">
      <xdr:nvSpPr>
        <xdr:cNvPr id="136" name="テキスト ボックス 135"/>
        <xdr:cNvSpPr txBox="1"/>
      </xdr:nvSpPr>
      <xdr:spPr>
        <a:xfrm>
          <a:off x="3924300" y="6299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79218</xdr:rowOff>
    </xdr:from>
    <xdr:to>
      <xdr:col>19</xdr:col>
      <xdr:colOff>38100</xdr:colOff>
      <xdr:row>35</xdr:row>
      <xdr:rowOff>180818</xdr:rowOff>
    </xdr:to>
    <xdr:sp macro="" textlink="">
      <xdr:nvSpPr>
        <xdr:cNvPr id="137" name="楕円 136"/>
        <xdr:cNvSpPr/>
      </xdr:nvSpPr>
      <xdr:spPr bwMode="auto">
        <a:xfrm>
          <a:off x="3556000" y="6689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190995</xdr:rowOff>
    </xdr:from>
    <xdr:ext cx="762000" cy="259045"/>
    <xdr:sp macro="" textlink="">
      <xdr:nvSpPr>
        <xdr:cNvPr id="138" name="テキスト ボックス 137"/>
        <xdr:cNvSpPr txBox="1"/>
      </xdr:nvSpPr>
      <xdr:spPr>
        <a:xfrm>
          <a:off x="3225800" y="645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226253</xdr:rowOff>
    </xdr:from>
    <xdr:to>
      <xdr:col>15</xdr:col>
      <xdr:colOff>101600</xdr:colOff>
      <xdr:row>35</xdr:row>
      <xdr:rowOff>327853</xdr:rowOff>
    </xdr:to>
    <xdr:sp macro="" textlink="">
      <xdr:nvSpPr>
        <xdr:cNvPr id="139" name="楕円 138"/>
        <xdr:cNvSpPr/>
      </xdr:nvSpPr>
      <xdr:spPr bwMode="auto">
        <a:xfrm>
          <a:off x="2857500" y="6836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338030</xdr:rowOff>
    </xdr:from>
    <xdr:ext cx="762000" cy="259045"/>
    <xdr:sp macro="" textlink="">
      <xdr:nvSpPr>
        <xdr:cNvPr id="140" name="テキスト ボックス 139"/>
        <xdr:cNvSpPr txBox="1"/>
      </xdr:nvSpPr>
      <xdr:spPr>
        <a:xfrm>
          <a:off x="2527300" y="660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15,184
15,118
166.60
10,419,482
10,283,215
110,181
6,418,569
12,913,171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161156</xdr:rowOff>
    </xdr:from>
    <xdr:to>
      <xdr:col>24</xdr:col>
      <xdr:colOff>62865</xdr:colOff>
      <xdr:row>38</xdr:row>
      <xdr:rowOff>64768</xdr:rowOff>
    </xdr:to>
    <xdr:cxnSp macro="">
      <xdr:nvCxnSpPr>
        <xdr:cNvPr id="58" name="直線コネクタ 57"/>
        <xdr:cNvCxnSpPr/>
      </xdr:nvCxnSpPr>
      <xdr:spPr>
        <a:xfrm flipV="1">
          <a:off x="4633595" y="5133206"/>
          <a:ext cx="1270" cy="1446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68595</xdr:rowOff>
    </xdr:from>
    <xdr:ext cx="534377" cy="259045"/>
    <xdr:sp macro="" textlink="">
      <xdr:nvSpPr>
        <xdr:cNvPr id="59" name="人件費最小値テキスト"/>
        <xdr:cNvSpPr txBox="1"/>
      </xdr:nvSpPr>
      <xdr:spPr>
        <a:xfrm>
          <a:off x="4686300" y="658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64768</xdr:rowOff>
    </xdr:from>
    <xdr:to>
      <xdr:col>24</xdr:col>
      <xdr:colOff>152400</xdr:colOff>
      <xdr:row>38</xdr:row>
      <xdr:rowOff>64768</xdr:rowOff>
    </xdr:to>
    <xdr:cxnSp macro="">
      <xdr:nvCxnSpPr>
        <xdr:cNvPr id="60" name="直線コネクタ 59"/>
        <xdr:cNvCxnSpPr/>
      </xdr:nvCxnSpPr>
      <xdr:spPr>
        <a:xfrm>
          <a:off x="4546600" y="657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107833</xdr:rowOff>
    </xdr:from>
    <xdr:ext cx="599010" cy="259045"/>
    <xdr:sp macro="" textlink="">
      <xdr:nvSpPr>
        <xdr:cNvPr id="61" name="人件費最大値テキスト"/>
        <xdr:cNvSpPr txBox="1"/>
      </xdr:nvSpPr>
      <xdr:spPr>
        <a:xfrm>
          <a:off x="4686300" y="490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161156</xdr:rowOff>
    </xdr:from>
    <xdr:to>
      <xdr:col>24</xdr:col>
      <xdr:colOff>152400</xdr:colOff>
      <xdr:row>29</xdr:row>
      <xdr:rowOff>161156</xdr:rowOff>
    </xdr:to>
    <xdr:cxnSp macro="">
      <xdr:nvCxnSpPr>
        <xdr:cNvPr id="62" name="直線コネクタ 61"/>
        <xdr:cNvCxnSpPr/>
      </xdr:nvCxnSpPr>
      <xdr:spPr>
        <a:xfrm>
          <a:off x="4546600" y="513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66728</xdr:rowOff>
    </xdr:from>
    <xdr:to>
      <xdr:col>24</xdr:col>
      <xdr:colOff>63500</xdr:colOff>
      <xdr:row>33</xdr:row>
      <xdr:rowOff>72296</xdr:rowOff>
    </xdr:to>
    <xdr:cxnSp macro="">
      <xdr:nvCxnSpPr>
        <xdr:cNvPr id="63" name="直線コネクタ 62"/>
        <xdr:cNvCxnSpPr/>
      </xdr:nvCxnSpPr>
      <xdr:spPr>
        <a:xfrm flipV="1">
          <a:off x="3797300" y="5724578"/>
          <a:ext cx="8382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28694</xdr:rowOff>
    </xdr:from>
    <xdr:ext cx="534377" cy="259045"/>
    <xdr:sp macro="" textlink="">
      <xdr:nvSpPr>
        <xdr:cNvPr id="64" name="人件費平均値テキスト"/>
        <xdr:cNvSpPr txBox="1"/>
      </xdr:nvSpPr>
      <xdr:spPr>
        <a:xfrm>
          <a:off x="4686300" y="6029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50267</xdr:rowOff>
    </xdr:from>
    <xdr:to>
      <xdr:col>24</xdr:col>
      <xdr:colOff>114300</xdr:colOff>
      <xdr:row>35</xdr:row>
      <xdr:rowOff>151867</xdr:rowOff>
    </xdr:to>
    <xdr:sp macro="" textlink="">
      <xdr:nvSpPr>
        <xdr:cNvPr id="65" name="フローチャート: 判断 64"/>
        <xdr:cNvSpPr/>
      </xdr:nvSpPr>
      <xdr:spPr>
        <a:xfrm>
          <a:off x="45847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72296</xdr:rowOff>
    </xdr:from>
    <xdr:to>
      <xdr:col>19</xdr:col>
      <xdr:colOff>177800</xdr:colOff>
      <xdr:row>33</xdr:row>
      <xdr:rowOff>90992</xdr:rowOff>
    </xdr:to>
    <xdr:cxnSp macro="">
      <xdr:nvCxnSpPr>
        <xdr:cNvPr id="66" name="直線コネクタ 65"/>
        <xdr:cNvCxnSpPr/>
      </xdr:nvCxnSpPr>
      <xdr:spPr>
        <a:xfrm flipV="1">
          <a:off x="2908300" y="5730146"/>
          <a:ext cx="889000" cy="1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60407</xdr:rowOff>
    </xdr:from>
    <xdr:to>
      <xdr:col>20</xdr:col>
      <xdr:colOff>38100</xdr:colOff>
      <xdr:row>35</xdr:row>
      <xdr:rowOff>162007</xdr:rowOff>
    </xdr:to>
    <xdr:sp macro="" textlink="">
      <xdr:nvSpPr>
        <xdr:cNvPr id="67" name="フローチャート: 判断 66"/>
        <xdr:cNvSpPr/>
      </xdr:nvSpPr>
      <xdr:spPr>
        <a:xfrm>
          <a:off x="3746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153134</xdr:rowOff>
    </xdr:from>
    <xdr:ext cx="534377" cy="259045"/>
    <xdr:sp macro="" textlink="">
      <xdr:nvSpPr>
        <xdr:cNvPr id="68" name="テキスト ボックス 67"/>
        <xdr:cNvSpPr txBox="1"/>
      </xdr:nvSpPr>
      <xdr:spPr>
        <a:xfrm>
          <a:off x="3530111" y="61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90992</xdr:rowOff>
    </xdr:from>
    <xdr:to>
      <xdr:col>15</xdr:col>
      <xdr:colOff>50800</xdr:colOff>
      <xdr:row>33</xdr:row>
      <xdr:rowOff>126033</xdr:rowOff>
    </xdr:to>
    <xdr:cxnSp macro="">
      <xdr:nvCxnSpPr>
        <xdr:cNvPr id="69" name="直線コネクタ 68"/>
        <xdr:cNvCxnSpPr/>
      </xdr:nvCxnSpPr>
      <xdr:spPr>
        <a:xfrm flipV="1">
          <a:off x="2019300" y="5748842"/>
          <a:ext cx="889000" cy="3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83528</xdr:rowOff>
    </xdr:from>
    <xdr:to>
      <xdr:col>15</xdr:col>
      <xdr:colOff>101600</xdr:colOff>
      <xdr:row>36</xdr:row>
      <xdr:rowOff>13678</xdr:rowOff>
    </xdr:to>
    <xdr:sp macro="" textlink="">
      <xdr:nvSpPr>
        <xdr:cNvPr id="70" name="フローチャート: 判断 69"/>
        <xdr:cNvSpPr/>
      </xdr:nvSpPr>
      <xdr:spPr>
        <a:xfrm>
          <a:off x="2857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4805</xdr:rowOff>
    </xdr:from>
    <xdr:ext cx="534377" cy="259045"/>
    <xdr:sp macro="" textlink="">
      <xdr:nvSpPr>
        <xdr:cNvPr id="71" name="テキスト ボックス 70"/>
        <xdr:cNvSpPr txBox="1"/>
      </xdr:nvSpPr>
      <xdr:spPr>
        <a:xfrm>
          <a:off x="2641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119845</xdr:rowOff>
    </xdr:from>
    <xdr:to>
      <xdr:col>10</xdr:col>
      <xdr:colOff>114300</xdr:colOff>
      <xdr:row>33</xdr:row>
      <xdr:rowOff>126033</xdr:rowOff>
    </xdr:to>
    <xdr:cxnSp macro="">
      <xdr:nvCxnSpPr>
        <xdr:cNvPr id="72" name="直線コネクタ 71"/>
        <xdr:cNvCxnSpPr/>
      </xdr:nvCxnSpPr>
      <xdr:spPr>
        <a:xfrm>
          <a:off x="1130300" y="5777695"/>
          <a:ext cx="889000" cy="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125525</xdr:rowOff>
    </xdr:from>
    <xdr:to>
      <xdr:col>10</xdr:col>
      <xdr:colOff>165100</xdr:colOff>
      <xdr:row>36</xdr:row>
      <xdr:rowOff>55675</xdr:rowOff>
    </xdr:to>
    <xdr:sp macro="" textlink="">
      <xdr:nvSpPr>
        <xdr:cNvPr id="73" name="フローチャート: 判断 72"/>
        <xdr:cNvSpPr/>
      </xdr:nvSpPr>
      <xdr:spPr>
        <a:xfrm>
          <a:off x="1968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46802</xdr:rowOff>
    </xdr:from>
    <xdr:ext cx="534377" cy="259045"/>
    <xdr:sp macro="" textlink="">
      <xdr:nvSpPr>
        <xdr:cNvPr id="74" name="テキスト ボックス 73"/>
        <xdr:cNvSpPr txBox="1"/>
      </xdr:nvSpPr>
      <xdr:spPr>
        <a:xfrm>
          <a:off x="1752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138555</xdr:rowOff>
    </xdr:from>
    <xdr:to>
      <xdr:col>6</xdr:col>
      <xdr:colOff>38100</xdr:colOff>
      <xdr:row>36</xdr:row>
      <xdr:rowOff>68705</xdr:rowOff>
    </xdr:to>
    <xdr:sp macro="" textlink="">
      <xdr:nvSpPr>
        <xdr:cNvPr id="75" name="フローチャート: 判断 74"/>
        <xdr:cNvSpPr/>
      </xdr:nvSpPr>
      <xdr:spPr>
        <a:xfrm>
          <a:off x="1079500" y="6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59832</xdr:rowOff>
    </xdr:from>
    <xdr:ext cx="534377" cy="259045"/>
    <xdr:sp macro="" textlink="">
      <xdr:nvSpPr>
        <xdr:cNvPr id="76" name="テキスト ボックス 75"/>
        <xdr:cNvSpPr txBox="1"/>
      </xdr:nvSpPr>
      <xdr:spPr>
        <a:xfrm>
          <a:off x="863111" y="623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15928</xdr:rowOff>
    </xdr:from>
    <xdr:to>
      <xdr:col>24</xdr:col>
      <xdr:colOff>114300</xdr:colOff>
      <xdr:row>33</xdr:row>
      <xdr:rowOff>117528</xdr:rowOff>
    </xdr:to>
    <xdr:sp macro="" textlink="">
      <xdr:nvSpPr>
        <xdr:cNvPr id="82" name="楕円 81"/>
        <xdr:cNvSpPr/>
      </xdr:nvSpPr>
      <xdr:spPr>
        <a:xfrm>
          <a:off x="4584700" y="567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38805</xdr:rowOff>
    </xdr:from>
    <xdr:ext cx="599010" cy="259045"/>
    <xdr:sp macro="" textlink="">
      <xdr:nvSpPr>
        <xdr:cNvPr id="83" name="人件費該当値テキスト"/>
        <xdr:cNvSpPr txBox="1"/>
      </xdr:nvSpPr>
      <xdr:spPr>
        <a:xfrm>
          <a:off x="4686300" y="552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21496</xdr:rowOff>
    </xdr:from>
    <xdr:to>
      <xdr:col>20</xdr:col>
      <xdr:colOff>38100</xdr:colOff>
      <xdr:row>33</xdr:row>
      <xdr:rowOff>123096</xdr:rowOff>
    </xdr:to>
    <xdr:sp macro="" textlink="">
      <xdr:nvSpPr>
        <xdr:cNvPr id="84" name="楕円 83"/>
        <xdr:cNvSpPr/>
      </xdr:nvSpPr>
      <xdr:spPr>
        <a:xfrm>
          <a:off x="3746500" y="567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139623</xdr:rowOff>
    </xdr:from>
    <xdr:ext cx="599010" cy="259045"/>
    <xdr:sp macro="" textlink="">
      <xdr:nvSpPr>
        <xdr:cNvPr id="85" name="テキスト ボックス 84"/>
        <xdr:cNvSpPr txBox="1"/>
      </xdr:nvSpPr>
      <xdr:spPr>
        <a:xfrm>
          <a:off x="3497795" y="545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40192</xdr:rowOff>
    </xdr:from>
    <xdr:to>
      <xdr:col>15</xdr:col>
      <xdr:colOff>101600</xdr:colOff>
      <xdr:row>33</xdr:row>
      <xdr:rowOff>141792</xdr:rowOff>
    </xdr:to>
    <xdr:sp macro="" textlink="">
      <xdr:nvSpPr>
        <xdr:cNvPr id="86" name="楕円 85"/>
        <xdr:cNvSpPr/>
      </xdr:nvSpPr>
      <xdr:spPr>
        <a:xfrm>
          <a:off x="2857500" y="569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158319</xdr:rowOff>
    </xdr:from>
    <xdr:ext cx="599010" cy="259045"/>
    <xdr:sp macro="" textlink="">
      <xdr:nvSpPr>
        <xdr:cNvPr id="87" name="テキスト ボックス 86"/>
        <xdr:cNvSpPr txBox="1"/>
      </xdr:nvSpPr>
      <xdr:spPr>
        <a:xfrm>
          <a:off x="2608795" y="547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75233</xdr:rowOff>
    </xdr:from>
    <xdr:to>
      <xdr:col>10</xdr:col>
      <xdr:colOff>165100</xdr:colOff>
      <xdr:row>34</xdr:row>
      <xdr:rowOff>5383</xdr:rowOff>
    </xdr:to>
    <xdr:sp macro="" textlink="">
      <xdr:nvSpPr>
        <xdr:cNvPr id="88" name="楕円 87"/>
        <xdr:cNvSpPr/>
      </xdr:nvSpPr>
      <xdr:spPr>
        <a:xfrm>
          <a:off x="1968500" y="573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21910</xdr:rowOff>
    </xdr:from>
    <xdr:ext cx="599010" cy="259045"/>
    <xdr:sp macro="" textlink="">
      <xdr:nvSpPr>
        <xdr:cNvPr id="89" name="テキスト ボックス 88"/>
        <xdr:cNvSpPr txBox="1"/>
      </xdr:nvSpPr>
      <xdr:spPr>
        <a:xfrm>
          <a:off x="1719795" y="5508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69045</xdr:rowOff>
    </xdr:from>
    <xdr:to>
      <xdr:col>6</xdr:col>
      <xdr:colOff>38100</xdr:colOff>
      <xdr:row>33</xdr:row>
      <xdr:rowOff>170645</xdr:rowOff>
    </xdr:to>
    <xdr:sp macro="" textlink="">
      <xdr:nvSpPr>
        <xdr:cNvPr id="90" name="楕円 89"/>
        <xdr:cNvSpPr/>
      </xdr:nvSpPr>
      <xdr:spPr>
        <a:xfrm>
          <a:off x="1079500" y="572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15722</xdr:rowOff>
    </xdr:from>
    <xdr:ext cx="599010" cy="259045"/>
    <xdr:sp macro="" textlink="">
      <xdr:nvSpPr>
        <xdr:cNvPr id="91" name="テキスト ボックス 90"/>
        <xdr:cNvSpPr txBox="1"/>
      </xdr:nvSpPr>
      <xdr:spPr>
        <a:xfrm>
          <a:off x="830795" y="550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155537</xdr:rowOff>
    </xdr:from>
    <xdr:to>
      <xdr:col>24</xdr:col>
      <xdr:colOff>62865</xdr:colOff>
      <xdr:row>57</xdr:row>
      <xdr:rowOff>149975</xdr:rowOff>
    </xdr:to>
    <xdr:cxnSp macro="">
      <xdr:nvCxnSpPr>
        <xdr:cNvPr id="116" name="直線コネクタ 115"/>
        <xdr:cNvCxnSpPr/>
      </xdr:nvCxnSpPr>
      <xdr:spPr>
        <a:xfrm flipV="1">
          <a:off x="4633595" y="8899487"/>
          <a:ext cx="1270" cy="1023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153802</xdr:rowOff>
    </xdr:from>
    <xdr:ext cx="534377" cy="259045"/>
    <xdr:sp macro="" textlink="">
      <xdr:nvSpPr>
        <xdr:cNvPr id="117" name="物件費最小値テキスト"/>
        <xdr:cNvSpPr txBox="1"/>
      </xdr:nvSpPr>
      <xdr:spPr>
        <a:xfrm>
          <a:off x="4686300" y="992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149975</xdr:rowOff>
    </xdr:from>
    <xdr:to>
      <xdr:col>24</xdr:col>
      <xdr:colOff>152400</xdr:colOff>
      <xdr:row>57</xdr:row>
      <xdr:rowOff>149975</xdr:rowOff>
    </xdr:to>
    <xdr:cxnSp macro="">
      <xdr:nvCxnSpPr>
        <xdr:cNvPr id="118" name="直線コネクタ 117"/>
        <xdr:cNvCxnSpPr/>
      </xdr:nvCxnSpPr>
      <xdr:spPr>
        <a:xfrm>
          <a:off x="4546600" y="992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102214</xdr:rowOff>
    </xdr:from>
    <xdr:ext cx="599010" cy="259045"/>
    <xdr:sp macro="" textlink="">
      <xdr:nvSpPr>
        <xdr:cNvPr id="119" name="物件費最大値テキスト"/>
        <xdr:cNvSpPr txBox="1"/>
      </xdr:nvSpPr>
      <xdr:spPr>
        <a:xfrm>
          <a:off x="4686300" y="8674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155537</xdr:rowOff>
    </xdr:from>
    <xdr:to>
      <xdr:col>24</xdr:col>
      <xdr:colOff>152400</xdr:colOff>
      <xdr:row>51</xdr:row>
      <xdr:rowOff>155537</xdr:rowOff>
    </xdr:to>
    <xdr:cxnSp macro="">
      <xdr:nvCxnSpPr>
        <xdr:cNvPr id="120" name="直線コネクタ 119"/>
        <xdr:cNvCxnSpPr/>
      </xdr:nvCxnSpPr>
      <xdr:spPr>
        <a:xfrm>
          <a:off x="4546600" y="889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23838</xdr:rowOff>
    </xdr:from>
    <xdr:to>
      <xdr:col>24</xdr:col>
      <xdr:colOff>63500</xdr:colOff>
      <xdr:row>56</xdr:row>
      <xdr:rowOff>59410</xdr:rowOff>
    </xdr:to>
    <xdr:cxnSp macro="">
      <xdr:nvCxnSpPr>
        <xdr:cNvPr id="121" name="直線コネクタ 120"/>
        <xdr:cNvCxnSpPr/>
      </xdr:nvCxnSpPr>
      <xdr:spPr>
        <a:xfrm>
          <a:off x="3797300" y="9625038"/>
          <a:ext cx="838200" cy="3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48607</xdr:rowOff>
    </xdr:from>
    <xdr:ext cx="534377" cy="259045"/>
    <xdr:sp macro="" textlink="">
      <xdr:nvSpPr>
        <xdr:cNvPr id="122" name="物件費平均値テキスト"/>
        <xdr:cNvSpPr txBox="1"/>
      </xdr:nvSpPr>
      <xdr:spPr>
        <a:xfrm>
          <a:off x="4686300" y="9306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25730</xdr:rowOff>
    </xdr:from>
    <xdr:to>
      <xdr:col>24</xdr:col>
      <xdr:colOff>114300</xdr:colOff>
      <xdr:row>55</xdr:row>
      <xdr:rowOff>127330</xdr:rowOff>
    </xdr:to>
    <xdr:sp macro="" textlink="">
      <xdr:nvSpPr>
        <xdr:cNvPr id="123" name="フローチャート: 判断 122"/>
        <xdr:cNvSpPr/>
      </xdr:nvSpPr>
      <xdr:spPr>
        <a:xfrm>
          <a:off x="4584700" y="94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23838</xdr:rowOff>
    </xdr:from>
    <xdr:to>
      <xdr:col>19</xdr:col>
      <xdr:colOff>177800</xdr:colOff>
      <xdr:row>56</xdr:row>
      <xdr:rowOff>71780</xdr:rowOff>
    </xdr:to>
    <xdr:cxnSp macro="">
      <xdr:nvCxnSpPr>
        <xdr:cNvPr id="124" name="直線コネクタ 123"/>
        <xdr:cNvCxnSpPr/>
      </xdr:nvCxnSpPr>
      <xdr:spPr>
        <a:xfrm flipV="1">
          <a:off x="2908300" y="9625038"/>
          <a:ext cx="889000" cy="4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64427</xdr:rowOff>
    </xdr:from>
    <xdr:to>
      <xdr:col>20</xdr:col>
      <xdr:colOff>38100</xdr:colOff>
      <xdr:row>55</xdr:row>
      <xdr:rowOff>166027</xdr:rowOff>
    </xdr:to>
    <xdr:sp macro="" textlink="">
      <xdr:nvSpPr>
        <xdr:cNvPr id="125" name="フローチャート: 判断 124"/>
        <xdr:cNvSpPr/>
      </xdr:nvSpPr>
      <xdr:spPr>
        <a:xfrm>
          <a:off x="3746500" y="94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11104</xdr:rowOff>
    </xdr:from>
    <xdr:ext cx="534377" cy="259045"/>
    <xdr:sp macro="" textlink="">
      <xdr:nvSpPr>
        <xdr:cNvPr id="126" name="テキスト ボックス 125"/>
        <xdr:cNvSpPr txBox="1"/>
      </xdr:nvSpPr>
      <xdr:spPr>
        <a:xfrm>
          <a:off x="3530111" y="92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71780</xdr:rowOff>
    </xdr:from>
    <xdr:to>
      <xdr:col>15</xdr:col>
      <xdr:colOff>50800</xdr:colOff>
      <xdr:row>56</xdr:row>
      <xdr:rowOff>94526</xdr:rowOff>
    </xdr:to>
    <xdr:cxnSp macro="">
      <xdr:nvCxnSpPr>
        <xdr:cNvPr id="127" name="直線コネクタ 126"/>
        <xdr:cNvCxnSpPr/>
      </xdr:nvCxnSpPr>
      <xdr:spPr>
        <a:xfrm flipV="1">
          <a:off x="2019300" y="9672980"/>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38202</xdr:rowOff>
    </xdr:from>
    <xdr:to>
      <xdr:col>15</xdr:col>
      <xdr:colOff>101600</xdr:colOff>
      <xdr:row>55</xdr:row>
      <xdr:rowOff>139802</xdr:rowOff>
    </xdr:to>
    <xdr:sp macro="" textlink="">
      <xdr:nvSpPr>
        <xdr:cNvPr id="128" name="フローチャート: 判断 127"/>
        <xdr:cNvSpPr/>
      </xdr:nvSpPr>
      <xdr:spPr>
        <a:xfrm>
          <a:off x="2857500" y="94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156329</xdr:rowOff>
    </xdr:from>
    <xdr:ext cx="534377" cy="259045"/>
    <xdr:sp macro="" textlink="">
      <xdr:nvSpPr>
        <xdr:cNvPr id="129" name="テキスト ボックス 128"/>
        <xdr:cNvSpPr txBox="1"/>
      </xdr:nvSpPr>
      <xdr:spPr>
        <a:xfrm>
          <a:off x="2641111" y="92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94526</xdr:rowOff>
    </xdr:from>
    <xdr:to>
      <xdr:col>10</xdr:col>
      <xdr:colOff>114300</xdr:colOff>
      <xdr:row>56</xdr:row>
      <xdr:rowOff>126695</xdr:rowOff>
    </xdr:to>
    <xdr:cxnSp macro="">
      <xdr:nvCxnSpPr>
        <xdr:cNvPr id="130" name="直線コネクタ 129"/>
        <xdr:cNvCxnSpPr/>
      </xdr:nvCxnSpPr>
      <xdr:spPr>
        <a:xfrm flipV="1">
          <a:off x="1130300" y="9695726"/>
          <a:ext cx="889000" cy="3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104127</xdr:rowOff>
    </xdr:from>
    <xdr:to>
      <xdr:col>10</xdr:col>
      <xdr:colOff>165100</xdr:colOff>
      <xdr:row>56</xdr:row>
      <xdr:rowOff>34277</xdr:rowOff>
    </xdr:to>
    <xdr:sp macro="" textlink="">
      <xdr:nvSpPr>
        <xdr:cNvPr id="131" name="フローチャート: 判断 130"/>
        <xdr:cNvSpPr/>
      </xdr:nvSpPr>
      <xdr:spPr>
        <a:xfrm>
          <a:off x="1968500" y="953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50804</xdr:rowOff>
    </xdr:from>
    <xdr:ext cx="534377" cy="259045"/>
    <xdr:sp macro="" textlink="">
      <xdr:nvSpPr>
        <xdr:cNvPr id="132" name="テキスト ボックス 131"/>
        <xdr:cNvSpPr txBox="1"/>
      </xdr:nvSpPr>
      <xdr:spPr>
        <a:xfrm>
          <a:off x="1752111" y="93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13208</xdr:rowOff>
    </xdr:from>
    <xdr:to>
      <xdr:col>6</xdr:col>
      <xdr:colOff>38100</xdr:colOff>
      <xdr:row>50</xdr:row>
      <xdr:rowOff>114808</xdr:rowOff>
    </xdr:to>
    <xdr:sp macro="" textlink="">
      <xdr:nvSpPr>
        <xdr:cNvPr id="133" name="フローチャート: 判断 132"/>
        <xdr:cNvSpPr/>
      </xdr:nvSpPr>
      <xdr:spPr>
        <a:xfrm>
          <a:off x="1079500" y="858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131335</xdr:rowOff>
    </xdr:from>
    <xdr:ext cx="599010" cy="259045"/>
    <xdr:sp macro="" textlink="">
      <xdr:nvSpPr>
        <xdr:cNvPr id="134" name="テキスト ボックス 133"/>
        <xdr:cNvSpPr txBox="1"/>
      </xdr:nvSpPr>
      <xdr:spPr>
        <a:xfrm>
          <a:off x="830795" y="836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8610</xdr:rowOff>
    </xdr:from>
    <xdr:to>
      <xdr:col>24</xdr:col>
      <xdr:colOff>114300</xdr:colOff>
      <xdr:row>56</xdr:row>
      <xdr:rowOff>110210</xdr:rowOff>
    </xdr:to>
    <xdr:sp macro="" textlink="">
      <xdr:nvSpPr>
        <xdr:cNvPr id="140" name="楕円 139"/>
        <xdr:cNvSpPr/>
      </xdr:nvSpPr>
      <xdr:spPr>
        <a:xfrm>
          <a:off x="4584700" y="96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158487</xdr:rowOff>
    </xdr:from>
    <xdr:ext cx="534377" cy="259045"/>
    <xdr:sp macro="" textlink="">
      <xdr:nvSpPr>
        <xdr:cNvPr id="141" name="物件費該当値テキスト"/>
        <xdr:cNvSpPr txBox="1"/>
      </xdr:nvSpPr>
      <xdr:spPr>
        <a:xfrm>
          <a:off x="4686300" y="958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144488</xdr:rowOff>
    </xdr:from>
    <xdr:to>
      <xdr:col>20</xdr:col>
      <xdr:colOff>38100</xdr:colOff>
      <xdr:row>56</xdr:row>
      <xdr:rowOff>74638</xdr:rowOff>
    </xdr:to>
    <xdr:sp macro="" textlink="">
      <xdr:nvSpPr>
        <xdr:cNvPr id="142" name="楕円 141"/>
        <xdr:cNvSpPr/>
      </xdr:nvSpPr>
      <xdr:spPr>
        <a:xfrm>
          <a:off x="3746500" y="95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65765</xdr:rowOff>
    </xdr:from>
    <xdr:ext cx="534377" cy="259045"/>
    <xdr:sp macro="" textlink="">
      <xdr:nvSpPr>
        <xdr:cNvPr id="143" name="テキスト ボックス 142"/>
        <xdr:cNvSpPr txBox="1"/>
      </xdr:nvSpPr>
      <xdr:spPr>
        <a:xfrm>
          <a:off x="3530111" y="966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20980</xdr:rowOff>
    </xdr:from>
    <xdr:to>
      <xdr:col>15</xdr:col>
      <xdr:colOff>101600</xdr:colOff>
      <xdr:row>56</xdr:row>
      <xdr:rowOff>122580</xdr:rowOff>
    </xdr:to>
    <xdr:sp macro="" textlink="">
      <xdr:nvSpPr>
        <xdr:cNvPr id="144" name="楕円 143"/>
        <xdr:cNvSpPr/>
      </xdr:nvSpPr>
      <xdr:spPr>
        <a:xfrm>
          <a:off x="2857500" y="96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113707</xdr:rowOff>
    </xdr:from>
    <xdr:ext cx="534377" cy="259045"/>
    <xdr:sp macro="" textlink="">
      <xdr:nvSpPr>
        <xdr:cNvPr id="145" name="テキスト ボックス 144"/>
        <xdr:cNvSpPr txBox="1"/>
      </xdr:nvSpPr>
      <xdr:spPr>
        <a:xfrm>
          <a:off x="2641111" y="971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43726</xdr:rowOff>
    </xdr:from>
    <xdr:to>
      <xdr:col>10</xdr:col>
      <xdr:colOff>165100</xdr:colOff>
      <xdr:row>56</xdr:row>
      <xdr:rowOff>145326</xdr:rowOff>
    </xdr:to>
    <xdr:sp macro="" textlink="">
      <xdr:nvSpPr>
        <xdr:cNvPr id="146" name="楕円 145"/>
        <xdr:cNvSpPr/>
      </xdr:nvSpPr>
      <xdr:spPr>
        <a:xfrm>
          <a:off x="1968500" y="964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136453</xdr:rowOff>
    </xdr:from>
    <xdr:ext cx="534377" cy="259045"/>
    <xdr:sp macro="" textlink="">
      <xdr:nvSpPr>
        <xdr:cNvPr id="147" name="テキスト ボックス 146"/>
        <xdr:cNvSpPr txBox="1"/>
      </xdr:nvSpPr>
      <xdr:spPr>
        <a:xfrm>
          <a:off x="1752111" y="973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75895</xdr:rowOff>
    </xdr:from>
    <xdr:to>
      <xdr:col>6</xdr:col>
      <xdr:colOff>38100</xdr:colOff>
      <xdr:row>57</xdr:row>
      <xdr:rowOff>6045</xdr:rowOff>
    </xdr:to>
    <xdr:sp macro="" textlink="">
      <xdr:nvSpPr>
        <xdr:cNvPr id="148" name="楕円 147"/>
        <xdr:cNvSpPr/>
      </xdr:nvSpPr>
      <xdr:spPr>
        <a:xfrm>
          <a:off x="1079500" y="96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168622</xdr:rowOff>
    </xdr:from>
    <xdr:ext cx="534377" cy="259045"/>
    <xdr:sp macro="" textlink="">
      <xdr:nvSpPr>
        <xdr:cNvPr id="149" name="テキスト ボックス 148"/>
        <xdr:cNvSpPr txBox="1"/>
      </xdr:nvSpPr>
      <xdr:spPr>
        <a:xfrm>
          <a:off x="863111" y="976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54570</xdr:rowOff>
    </xdr:from>
    <xdr:to>
      <xdr:col>24</xdr:col>
      <xdr:colOff>62865</xdr:colOff>
      <xdr:row>78</xdr:row>
      <xdr:rowOff>75189</xdr:rowOff>
    </xdr:to>
    <xdr:cxnSp macro="">
      <xdr:nvCxnSpPr>
        <xdr:cNvPr id="171" name="直線コネクタ 170"/>
        <xdr:cNvCxnSpPr/>
      </xdr:nvCxnSpPr>
      <xdr:spPr>
        <a:xfrm flipV="1">
          <a:off x="4633595" y="12056070"/>
          <a:ext cx="1270" cy="139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79016</xdr:rowOff>
    </xdr:from>
    <xdr:ext cx="469744" cy="259045"/>
    <xdr:sp macro="" textlink="">
      <xdr:nvSpPr>
        <xdr:cNvPr id="172" name="維持補修費最小値テキスト"/>
        <xdr:cNvSpPr txBox="1"/>
      </xdr:nvSpPr>
      <xdr:spPr>
        <a:xfrm>
          <a:off x="4686300" y="1345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75189</xdr:rowOff>
    </xdr:from>
    <xdr:to>
      <xdr:col>24</xdr:col>
      <xdr:colOff>152400</xdr:colOff>
      <xdr:row>78</xdr:row>
      <xdr:rowOff>75189</xdr:rowOff>
    </xdr:to>
    <xdr:cxnSp macro="">
      <xdr:nvCxnSpPr>
        <xdr:cNvPr id="173" name="直線コネクタ 172"/>
        <xdr:cNvCxnSpPr/>
      </xdr:nvCxnSpPr>
      <xdr:spPr>
        <a:xfrm>
          <a:off x="4546600" y="1344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1247</xdr:rowOff>
    </xdr:from>
    <xdr:ext cx="534377" cy="259045"/>
    <xdr:sp macro="" textlink="">
      <xdr:nvSpPr>
        <xdr:cNvPr id="174" name="維持補修費最大値テキスト"/>
        <xdr:cNvSpPr txBox="1"/>
      </xdr:nvSpPr>
      <xdr:spPr>
        <a:xfrm>
          <a:off x="4686300" y="118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54570</xdr:rowOff>
    </xdr:from>
    <xdr:to>
      <xdr:col>24</xdr:col>
      <xdr:colOff>152400</xdr:colOff>
      <xdr:row>70</xdr:row>
      <xdr:rowOff>54570</xdr:rowOff>
    </xdr:to>
    <xdr:cxnSp macro="">
      <xdr:nvCxnSpPr>
        <xdr:cNvPr id="175" name="直線コネクタ 174"/>
        <xdr:cNvCxnSpPr/>
      </xdr:nvCxnSpPr>
      <xdr:spPr>
        <a:xfrm>
          <a:off x="4546600" y="1205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51140</xdr:rowOff>
    </xdr:from>
    <xdr:to>
      <xdr:col>24</xdr:col>
      <xdr:colOff>63500</xdr:colOff>
      <xdr:row>74</xdr:row>
      <xdr:rowOff>143449</xdr:rowOff>
    </xdr:to>
    <xdr:cxnSp macro="">
      <xdr:nvCxnSpPr>
        <xdr:cNvPr id="176" name="直線コネクタ 175"/>
        <xdr:cNvCxnSpPr/>
      </xdr:nvCxnSpPr>
      <xdr:spPr>
        <a:xfrm>
          <a:off x="3797300" y="12395540"/>
          <a:ext cx="838200" cy="43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97000</xdr:rowOff>
    </xdr:from>
    <xdr:ext cx="469744" cy="259045"/>
    <xdr:sp macro="" textlink="">
      <xdr:nvSpPr>
        <xdr:cNvPr id="177" name="維持補修費平均値テキスト"/>
        <xdr:cNvSpPr txBox="1"/>
      </xdr:nvSpPr>
      <xdr:spPr>
        <a:xfrm>
          <a:off x="4686300" y="131272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118573</xdr:rowOff>
    </xdr:from>
    <xdr:to>
      <xdr:col>24</xdr:col>
      <xdr:colOff>114300</xdr:colOff>
      <xdr:row>77</xdr:row>
      <xdr:rowOff>48723</xdr:rowOff>
    </xdr:to>
    <xdr:sp macro="" textlink="">
      <xdr:nvSpPr>
        <xdr:cNvPr id="178" name="フローチャート: 判断 177"/>
        <xdr:cNvSpPr/>
      </xdr:nvSpPr>
      <xdr:spPr>
        <a:xfrm>
          <a:off x="45847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51140</xdr:rowOff>
    </xdr:from>
    <xdr:to>
      <xdr:col>19</xdr:col>
      <xdr:colOff>177800</xdr:colOff>
      <xdr:row>74</xdr:row>
      <xdr:rowOff>96495</xdr:rowOff>
    </xdr:to>
    <xdr:cxnSp macro="">
      <xdr:nvCxnSpPr>
        <xdr:cNvPr id="179" name="直線コネクタ 178"/>
        <xdr:cNvCxnSpPr/>
      </xdr:nvCxnSpPr>
      <xdr:spPr>
        <a:xfrm flipV="1">
          <a:off x="2908300" y="12395540"/>
          <a:ext cx="889000" cy="38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43591</xdr:rowOff>
    </xdr:from>
    <xdr:to>
      <xdr:col>20</xdr:col>
      <xdr:colOff>38100</xdr:colOff>
      <xdr:row>76</xdr:row>
      <xdr:rowOff>145191</xdr:rowOff>
    </xdr:to>
    <xdr:sp macro="" textlink="">
      <xdr:nvSpPr>
        <xdr:cNvPr id="180" name="フローチャート: 判断 179"/>
        <xdr:cNvSpPr/>
      </xdr:nvSpPr>
      <xdr:spPr>
        <a:xfrm>
          <a:off x="3746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136318</xdr:rowOff>
    </xdr:from>
    <xdr:ext cx="469744" cy="259045"/>
    <xdr:sp macro="" textlink="">
      <xdr:nvSpPr>
        <xdr:cNvPr id="181" name="テキスト ボックス 180"/>
        <xdr:cNvSpPr txBox="1"/>
      </xdr:nvSpPr>
      <xdr:spPr>
        <a:xfrm>
          <a:off x="3562428" y="1316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96495</xdr:rowOff>
    </xdr:from>
    <xdr:to>
      <xdr:col>15</xdr:col>
      <xdr:colOff>50800</xdr:colOff>
      <xdr:row>75</xdr:row>
      <xdr:rowOff>120086</xdr:rowOff>
    </xdr:to>
    <xdr:cxnSp macro="">
      <xdr:nvCxnSpPr>
        <xdr:cNvPr id="182" name="直線コネクタ 181"/>
        <xdr:cNvCxnSpPr/>
      </xdr:nvCxnSpPr>
      <xdr:spPr>
        <a:xfrm flipV="1">
          <a:off x="2019300" y="12783795"/>
          <a:ext cx="889000" cy="19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84190</xdr:rowOff>
    </xdr:from>
    <xdr:to>
      <xdr:col>15</xdr:col>
      <xdr:colOff>101600</xdr:colOff>
      <xdr:row>77</xdr:row>
      <xdr:rowOff>14340</xdr:rowOff>
    </xdr:to>
    <xdr:sp macro="" textlink="">
      <xdr:nvSpPr>
        <xdr:cNvPr id="183" name="フローチャート: 判断 182"/>
        <xdr:cNvSpPr/>
      </xdr:nvSpPr>
      <xdr:spPr>
        <a:xfrm>
          <a:off x="2857500" y="131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5467</xdr:rowOff>
    </xdr:from>
    <xdr:ext cx="469744" cy="259045"/>
    <xdr:sp macro="" textlink="">
      <xdr:nvSpPr>
        <xdr:cNvPr id="184" name="テキスト ボックス 183"/>
        <xdr:cNvSpPr txBox="1"/>
      </xdr:nvSpPr>
      <xdr:spPr>
        <a:xfrm>
          <a:off x="2673428" y="132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56398</xdr:rowOff>
    </xdr:from>
    <xdr:to>
      <xdr:col>10</xdr:col>
      <xdr:colOff>114300</xdr:colOff>
      <xdr:row>75</xdr:row>
      <xdr:rowOff>120086</xdr:rowOff>
    </xdr:to>
    <xdr:cxnSp macro="">
      <xdr:nvCxnSpPr>
        <xdr:cNvPr id="185" name="直線コネクタ 184"/>
        <xdr:cNvCxnSpPr/>
      </xdr:nvCxnSpPr>
      <xdr:spPr>
        <a:xfrm>
          <a:off x="1130300" y="12572248"/>
          <a:ext cx="889000" cy="40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47706</xdr:rowOff>
    </xdr:from>
    <xdr:to>
      <xdr:col>10</xdr:col>
      <xdr:colOff>165100</xdr:colOff>
      <xdr:row>77</xdr:row>
      <xdr:rowOff>149306</xdr:rowOff>
    </xdr:to>
    <xdr:sp macro="" textlink="">
      <xdr:nvSpPr>
        <xdr:cNvPr id="186" name="フローチャート: 判断 185"/>
        <xdr:cNvSpPr/>
      </xdr:nvSpPr>
      <xdr:spPr>
        <a:xfrm>
          <a:off x="19685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140433</xdr:rowOff>
    </xdr:from>
    <xdr:ext cx="469744" cy="259045"/>
    <xdr:sp macro="" textlink="">
      <xdr:nvSpPr>
        <xdr:cNvPr id="187" name="テキスト ボックス 186"/>
        <xdr:cNvSpPr txBox="1"/>
      </xdr:nvSpPr>
      <xdr:spPr>
        <a:xfrm>
          <a:off x="1784428" y="1334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163699</xdr:rowOff>
    </xdr:from>
    <xdr:to>
      <xdr:col>6</xdr:col>
      <xdr:colOff>38100</xdr:colOff>
      <xdr:row>77</xdr:row>
      <xdr:rowOff>93849</xdr:rowOff>
    </xdr:to>
    <xdr:sp macro="" textlink="">
      <xdr:nvSpPr>
        <xdr:cNvPr id="188" name="フローチャート: 判断 187"/>
        <xdr:cNvSpPr/>
      </xdr:nvSpPr>
      <xdr:spPr>
        <a:xfrm>
          <a:off x="1079500" y="1319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84976</xdr:rowOff>
    </xdr:from>
    <xdr:ext cx="469744" cy="259045"/>
    <xdr:sp macro="" textlink="">
      <xdr:nvSpPr>
        <xdr:cNvPr id="189" name="テキスト ボックス 188"/>
        <xdr:cNvSpPr txBox="1"/>
      </xdr:nvSpPr>
      <xdr:spPr>
        <a:xfrm>
          <a:off x="895428" y="1328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92649</xdr:rowOff>
    </xdr:from>
    <xdr:to>
      <xdr:col>24</xdr:col>
      <xdr:colOff>114300</xdr:colOff>
      <xdr:row>75</xdr:row>
      <xdr:rowOff>22799</xdr:rowOff>
    </xdr:to>
    <xdr:sp macro="" textlink="">
      <xdr:nvSpPr>
        <xdr:cNvPr id="195" name="楕円 194"/>
        <xdr:cNvSpPr/>
      </xdr:nvSpPr>
      <xdr:spPr>
        <a:xfrm>
          <a:off x="4584700" y="127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115526</xdr:rowOff>
    </xdr:from>
    <xdr:ext cx="534377" cy="259045"/>
    <xdr:sp macro="" textlink="">
      <xdr:nvSpPr>
        <xdr:cNvPr id="196" name="維持補修費該当値テキスト"/>
        <xdr:cNvSpPr txBox="1"/>
      </xdr:nvSpPr>
      <xdr:spPr>
        <a:xfrm>
          <a:off x="4686300" y="1263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340</xdr:rowOff>
    </xdr:from>
    <xdr:to>
      <xdr:col>20</xdr:col>
      <xdr:colOff>38100</xdr:colOff>
      <xdr:row>72</xdr:row>
      <xdr:rowOff>101940</xdr:rowOff>
    </xdr:to>
    <xdr:sp macro="" textlink="">
      <xdr:nvSpPr>
        <xdr:cNvPr id="197" name="楕円 196"/>
        <xdr:cNvSpPr/>
      </xdr:nvSpPr>
      <xdr:spPr>
        <a:xfrm>
          <a:off x="3746500" y="1234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118467</xdr:rowOff>
    </xdr:from>
    <xdr:ext cx="534377" cy="259045"/>
    <xdr:sp macro="" textlink="">
      <xdr:nvSpPr>
        <xdr:cNvPr id="198" name="テキスト ボックス 197"/>
        <xdr:cNvSpPr txBox="1"/>
      </xdr:nvSpPr>
      <xdr:spPr>
        <a:xfrm>
          <a:off x="3530111" y="1211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45695</xdr:rowOff>
    </xdr:from>
    <xdr:to>
      <xdr:col>15</xdr:col>
      <xdr:colOff>101600</xdr:colOff>
      <xdr:row>74</xdr:row>
      <xdr:rowOff>147295</xdr:rowOff>
    </xdr:to>
    <xdr:sp macro="" textlink="">
      <xdr:nvSpPr>
        <xdr:cNvPr id="199" name="楕円 198"/>
        <xdr:cNvSpPr/>
      </xdr:nvSpPr>
      <xdr:spPr>
        <a:xfrm>
          <a:off x="2857500" y="1273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163822</xdr:rowOff>
    </xdr:from>
    <xdr:ext cx="534377" cy="259045"/>
    <xdr:sp macro="" textlink="">
      <xdr:nvSpPr>
        <xdr:cNvPr id="200" name="テキスト ボックス 199"/>
        <xdr:cNvSpPr txBox="1"/>
      </xdr:nvSpPr>
      <xdr:spPr>
        <a:xfrm>
          <a:off x="2641111" y="1250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69286</xdr:rowOff>
    </xdr:from>
    <xdr:to>
      <xdr:col>10</xdr:col>
      <xdr:colOff>165100</xdr:colOff>
      <xdr:row>75</xdr:row>
      <xdr:rowOff>170886</xdr:rowOff>
    </xdr:to>
    <xdr:sp macro="" textlink="">
      <xdr:nvSpPr>
        <xdr:cNvPr id="201" name="楕円 200"/>
        <xdr:cNvSpPr/>
      </xdr:nvSpPr>
      <xdr:spPr>
        <a:xfrm>
          <a:off x="1968500" y="1292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15963</xdr:rowOff>
    </xdr:from>
    <xdr:ext cx="534377" cy="259045"/>
    <xdr:sp macro="" textlink="">
      <xdr:nvSpPr>
        <xdr:cNvPr id="202" name="テキスト ボックス 201"/>
        <xdr:cNvSpPr txBox="1"/>
      </xdr:nvSpPr>
      <xdr:spPr>
        <a:xfrm>
          <a:off x="1752111" y="1270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5598</xdr:rowOff>
    </xdr:from>
    <xdr:to>
      <xdr:col>6</xdr:col>
      <xdr:colOff>38100</xdr:colOff>
      <xdr:row>73</xdr:row>
      <xdr:rowOff>107198</xdr:rowOff>
    </xdr:to>
    <xdr:sp macro="" textlink="">
      <xdr:nvSpPr>
        <xdr:cNvPr id="203" name="楕円 202"/>
        <xdr:cNvSpPr/>
      </xdr:nvSpPr>
      <xdr:spPr>
        <a:xfrm>
          <a:off x="1079500" y="1252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123725</xdr:rowOff>
    </xdr:from>
    <xdr:ext cx="534377" cy="259045"/>
    <xdr:sp macro="" textlink="">
      <xdr:nvSpPr>
        <xdr:cNvPr id="204" name="テキスト ボックス 203"/>
        <xdr:cNvSpPr txBox="1"/>
      </xdr:nvSpPr>
      <xdr:spPr>
        <a:xfrm>
          <a:off x="863111" y="1229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56900</xdr:rowOff>
    </xdr:from>
    <xdr:to>
      <xdr:col>24</xdr:col>
      <xdr:colOff>62865</xdr:colOff>
      <xdr:row>99</xdr:row>
      <xdr:rowOff>37654</xdr:rowOff>
    </xdr:to>
    <xdr:cxnSp macro="">
      <xdr:nvCxnSpPr>
        <xdr:cNvPr id="227" name="直線コネクタ 226"/>
        <xdr:cNvCxnSpPr/>
      </xdr:nvCxnSpPr>
      <xdr:spPr>
        <a:xfrm flipV="1">
          <a:off x="4633595" y="15658850"/>
          <a:ext cx="1270" cy="1352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41481</xdr:rowOff>
    </xdr:from>
    <xdr:ext cx="534377" cy="259045"/>
    <xdr:sp macro="" textlink="">
      <xdr:nvSpPr>
        <xdr:cNvPr id="228" name="扶助費最小値テキスト"/>
        <xdr:cNvSpPr txBox="1"/>
      </xdr:nvSpPr>
      <xdr:spPr>
        <a:xfrm>
          <a:off x="4686300" y="1701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37654</xdr:rowOff>
    </xdr:from>
    <xdr:to>
      <xdr:col>24</xdr:col>
      <xdr:colOff>152400</xdr:colOff>
      <xdr:row>99</xdr:row>
      <xdr:rowOff>37654</xdr:rowOff>
    </xdr:to>
    <xdr:cxnSp macro="">
      <xdr:nvCxnSpPr>
        <xdr:cNvPr id="229" name="直線コネクタ 228"/>
        <xdr:cNvCxnSpPr/>
      </xdr:nvCxnSpPr>
      <xdr:spPr>
        <a:xfrm>
          <a:off x="4546600" y="1701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3577</xdr:rowOff>
    </xdr:from>
    <xdr:ext cx="534377" cy="259045"/>
    <xdr:sp macro="" textlink="">
      <xdr:nvSpPr>
        <xdr:cNvPr id="230" name="扶助費最大値テキスト"/>
        <xdr:cNvSpPr txBox="1"/>
      </xdr:nvSpPr>
      <xdr:spPr>
        <a:xfrm>
          <a:off x="4686300" y="154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56900</xdr:rowOff>
    </xdr:from>
    <xdr:to>
      <xdr:col>24</xdr:col>
      <xdr:colOff>152400</xdr:colOff>
      <xdr:row>91</xdr:row>
      <xdr:rowOff>56900</xdr:rowOff>
    </xdr:to>
    <xdr:cxnSp macro="">
      <xdr:nvCxnSpPr>
        <xdr:cNvPr id="231" name="直線コネクタ 230"/>
        <xdr:cNvCxnSpPr/>
      </xdr:nvCxnSpPr>
      <xdr:spPr>
        <a:xfrm>
          <a:off x="4546600" y="156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119811</xdr:rowOff>
    </xdr:from>
    <xdr:to>
      <xdr:col>24</xdr:col>
      <xdr:colOff>63500</xdr:colOff>
      <xdr:row>94</xdr:row>
      <xdr:rowOff>133207</xdr:rowOff>
    </xdr:to>
    <xdr:cxnSp macro="">
      <xdr:nvCxnSpPr>
        <xdr:cNvPr id="232" name="直線コネクタ 231"/>
        <xdr:cNvCxnSpPr/>
      </xdr:nvCxnSpPr>
      <xdr:spPr>
        <a:xfrm flipV="1">
          <a:off x="3797300" y="16236111"/>
          <a:ext cx="8382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149257</xdr:rowOff>
    </xdr:from>
    <xdr:ext cx="534377" cy="259045"/>
    <xdr:sp macro="" textlink="">
      <xdr:nvSpPr>
        <xdr:cNvPr id="233" name="扶助費平均値テキスト"/>
        <xdr:cNvSpPr txBox="1"/>
      </xdr:nvSpPr>
      <xdr:spPr>
        <a:xfrm>
          <a:off x="4686300" y="1643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170830</xdr:rowOff>
    </xdr:from>
    <xdr:to>
      <xdr:col>24</xdr:col>
      <xdr:colOff>114300</xdr:colOff>
      <xdr:row>96</xdr:row>
      <xdr:rowOff>100980</xdr:rowOff>
    </xdr:to>
    <xdr:sp macro="" textlink="">
      <xdr:nvSpPr>
        <xdr:cNvPr id="234" name="フローチャート: 判断 233"/>
        <xdr:cNvSpPr/>
      </xdr:nvSpPr>
      <xdr:spPr>
        <a:xfrm>
          <a:off x="45847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133207</xdr:rowOff>
    </xdr:from>
    <xdr:to>
      <xdr:col>19</xdr:col>
      <xdr:colOff>177800</xdr:colOff>
      <xdr:row>94</xdr:row>
      <xdr:rowOff>162720</xdr:rowOff>
    </xdr:to>
    <xdr:cxnSp macro="">
      <xdr:nvCxnSpPr>
        <xdr:cNvPr id="235" name="直線コネクタ 234"/>
        <xdr:cNvCxnSpPr/>
      </xdr:nvCxnSpPr>
      <xdr:spPr>
        <a:xfrm flipV="1">
          <a:off x="2908300" y="16249507"/>
          <a:ext cx="889000" cy="2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160269</xdr:rowOff>
    </xdr:from>
    <xdr:to>
      <xdr:col>20</xdr:col>
      <xdr:colOff>38100</xdr:colOff>
      <xdr:row>96</xdr:row>
      <xdr:rowOff>90419</xdr:rowOff>
    </xdr:to>
    <xdr:sp macro="" textlink="">
      <xdr:nvSpPr>
        <xdr:cNvPr id="236" name="フローチャート: 判断 235"/>
        <xdr:cNvSpPr/>
      </xdr:nvSpPr>
      <xdr:spPr>
        <a:xfrm>
          <a:off x="3746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81546</xdr:rowOff>
    </xdr:from>
    <xdr:ext cx="534377" cy="259045"/>
    <xdr:sp macro="" textlink="">
      <xdr:nvSpPr>
        <xdr:cNvPr id="237" name="テキスト ボックス 236"/>
        <xdr:cNvSpPr txBox="1"/>
      </xdr:nvSpPr>
      <xdr:spPr>
        <a:xfrm>
          <a:off x="3530111" y="1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162720</xdr:rowOff>
    </xdr:from>
    <xdr:to>
      <xdr:col>15</xdr:col>
      <xdr:colOff>50800</xdr:colOff>
      <xdr:row>96</xdr:row>
      <xdr:rowOff>97386</xdr:rowOff>
    </xdr:to>
    <xdr:cxnSp macro="">
      <xdr:nvCxnSpPr>
        <xdr:cNvPr id="238" name="直線コネクタ 237"/>
        <xdr:cNvCxnSpPr/>
      </xdr:nvCxnSpPr>
      <xdr:spPr>
        <a:xfrm flipV="1">
          <a:off x="2019300" y="16279020"/>
          <a:ext cx="889000" cy="27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153594</xdr:rowOff>
    </xdr:from>
    <xdr:to>
      <xdr:col>15</xdr:col>
      <xdr:colOff>101600</xdr:colOff>
      <xdr:row>96</xdr:row>
      <xdr:rowOff>83744</xdr:rowOff>
    </xdr:to>
    <xdr:sp macro="" textlink="">
      <xdr:nvSpPr>
        <xdr:cNvPr id="239" name="フローチャート: 判断 238"/>
        <xdr:cNvSpPr/>
      </xdr:nvSpPr>
      <xdr:spPr>
        <a:xfrm>
          <a:off x="2857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74871</xdr:rowOff>
    </xdr:from>
    <xdr:ext cx="534377" cy="259045"/>
    <xdr:sp macro="" textlink="">
      <xdr:nvSpPr>
        <xdr:cNvPr id="240" name="テキスト ボックス 239"/>
        <xdr:cNvSpPr txBox="1"/>
      </xdr:nvSpPr>
      <xdr:spPr>
        <a:xfrm>
          <a:off x="2641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91351</xdr:rowOff>
    </xdr:from>
    <xdr:to>
      <xdr:col>10</xdr:col>
      <xdr:colOff>114300</xdr:colOff>
      <xdr:row>96</xdr:row>
      <xdr:rowOff>97386</xdr:rowOff>
    </xdr:to>
    <xdr:cxnSp macro="">
      <xdr:nvCxnSpPr>
        <xdr:cNvPr id="241" name="直線コネクタ 240"/>
        <xdr:cNvCxnSpPr/>
      </xdr:nvCxnSpPr>
      <xdr:spPr>
        <a:xfrm>
          <a:off x="1130300" y="16550551"/>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62588</xdr:rowOff>
    </xdr:from>
    <xdr:to>
      <xdr:col>10</xdr:col>
      <xdr:colOff>165100</xdr:colOff>
      <xdr:row>96</xdr:row>
      <xdr:rowOff>164188</xdr:rowOff>
    </xdr:to>
    <xdr:sp macro="" textlink="">
      <xdr:nvSpPr>
        <xdr:cNvPr id="242" name="フローチャート: 判断 241"/>
        <xdr:cNvSpPr/>
      </xdr:nvSpPr>
      <xdr:spPr>
        <a:xfrm>
          <a:off x="1968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155315</xdr:rowOff>
    </xdr:from>
    <xdr:ext cx="534377" cy="259045"/>
    <xdr:sp macro="" textlink="">
      <xdr:nvSpPr>
        <xdr:cNvPr id="243" name="テキスト ボックス 242"/>
        <xdr:cNvSpPr txBox="1"/>
      </xdr:nvSpPr>
      <xdr:spPr>
        <a:xfrm>
          <a:off x="1752111" y="1661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26629</xdr:rowOff>
    </xdr:from>
    <xdr:to>
      <xdr:col>6</xdr:col>
      <xdr:colOff>38100</xdr:colOff>
      <xdr:row>97</xdr:row>
      <xdr:rowOff>128229</xdr:rowOff>
    </xdr:to>
    <xdr:sp macro="" textlink="">
      <xdr:nvSpPr>
        <xdr:cNvPr id="244" name="フローチャート: 判断 243"/>
        <xdr:cNvSpPr/>
      </xdr:nvSpPr>
      <xdr:spPr>
        <a:xfrm>
          <a:off x="1079500" y="1665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119356</xdr:rowOff>
    </xdr:from>
    <xdr:ext cx="534377" cy="259045"/>
    <xdr:sp macro="" textlink="">
      <xdr:nvSpPr>
        <xdr:cNvPr id="245" name="テキスト ボックス 244"/>
        <xdr:cNvSpPr txBox="1"/>
      </xdr:nvSpPr>
      <xdr:spPr>
        <a:xfrm>
          <a:off x="863111" y="1675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69011</xdr:rowOff>
    </xdr:from>
    <xdr:to>
      <xdr:col>24</xdr:col>
      <xdr:colOff>114300</xdr:colOff>
      <xdr:row>94</xdr:row>
      <xdr:rowOff>170611</xdr:rowOff>
    </xdr:to>
    <xdr:sp macro="" textlink="">
      <xdr:nvSpPr>
        <xdr:cNvPr id="251" name="楕円 250"/>
        <xdr:cNvSpPr/>
      </xdr:nvSpPr>
      <xdr:spPr>
        <a:xfrm>
          <a:off x="4584700" y="1618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91888</xdr:rowOff>
    </xdr:from>
    <xdr:ext cx="534377" cy="259045"/>
    <xdr:sp macro="" textlink="">
      <xdr:nvSpPr>
        <xdr:cNvPr id="252" name="扶助費該当値テキスト"/>
        <xdr:cNvSpPr txBox="1"/>
      </xdr:nvSpPr>
      <xdr:spPr>
        <a:xfrm>
          <a:off x="4686300" y="160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82407</xdr:rowOff>
    </xdr:from>
    <xdr:to>
      <xdr:col>20</xdr:col>
      <xdr:colOff>38100</xdr:colOff>
      <xdr:row>95</xdr:row>
      <xdr:rowOff>12557</xdr:rowOff>
    </xdr:to>
    <xdr:sp macro="" textlink="">
      <xdr:nvSpPr>
        <xdr:cNvPr id="253" name="楕円 252"/>
        <xdr:cNvSpPr/>
      </xdr:nvSpPr>
      <xdr:spPr>
        <a:xfrm>
          <a:off x="3746500" y="1619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29084</xdr:rowOff>
    </xdr:from>
    <xdr:ext cx="534377" cy="259045"/>
    <xdr:sp macro="" textlink="">
      <xdr:nvSpPr>
        <xdr:cNvPr id="254" name="テキスト ボックス 253"/>
        <xdr:cNvSpPr txBox="1"/>
      </xdr:nvSpPr>
      <xdr:spPr>
        <a:xfrm>
          <a:off x="3530111" y="1597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111920</xdr:rowOff>
    </xdr:from>
    <xdr:to>
      <xdr:col>15</xdr:col>
      <xdr:colOff>101600</xdr:colOff>
      <xdr:row>95</xdr:row>
      <xdr:rowOff>42070</xdr:rowOff>
    </xdr:to>
    <xdr:sp macro="" textlink="">
      <xdr:nvSpPr>
        <xdr:cNvPr id="255" name="楕円 254"/>
        <xdr:cNvSpPr/>
      </xdr:nvSpPr>
      <xdr:spPr>
        <a:xfrm>
          <a:off x="2857500" y="1622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58597</xdr:rowOff>
    </xdr:from>
    <xdr:ext cx="534377" cy="259045"/>
    <xdr:sp macro="" textlink="">
      <xdr:nvSpPr>
        <xdr:cNvPr id="256" name="テキスト ボックス 255"/>
        <xdr:cNvSpPr txBox="1"/>
      </xdr:nvSpPr>
      <xdr:spPr>
        <a:xfrm>
          <a:off x="2641111" y="1600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46586</xdr:rowOff>
    </xdr:from>
    <xdr:to>
      <xdr:col>10</xdr:col>
      <xdr:colOff>165100</xdr:colOff>
      <xdr:row>96</xdr:row>
      <xdr:rowOff>148186</xdr:rowOff>
    </xdr:to>
    <xdr:sp macro="" textlink="">
      <xdr:nvSpPr>
        <xdr:cNvPr id="257" name="楕円 256"/>
        <xdr:cNvSpPr/>
      </xdr:nvSpPr>
      <xdr:spPr>
        <a:xfrm>
          <a:off x="1968500" y="1650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164713</xdr:rowOff>
    </xdr:from>
    <xdr:ext cx="534377" cy="259045"/>
    <xdr:sp macro="" textlink="">
      <xdr:nvSpPr>
        <xdr:cNvPr id="258" name="テキスト ボックス 257"/>
        <xdr:cNvSpPr txBox="1"/>
      </xdr:nvSpPr>
      <xdr:spPr>
        <a:xfrm>
          <a:off x="1752111" y="162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40551</xdr:rowOff>
    </xdr:from>
    <xdr:to>
      <xdr:col>6</xdr:col>
      <xdr:colOff>38100</xdr:colOff>
      <xdr:row>96</xdr:row>
      <xdr:rowOff>142151</xdr:rowOff>
    </xdr:to>
    <xdr:sp macro="" textlink="">
      <xdr:nvSpPr>
        <xdr:cNvPr id="259" name="楕円 258"/>
        <xdr:cNvSpPr/>
      </xdr:nvSpPr>
      <xdr:spPr>
        <a:xfrm>
          <a:off x="1079500" y="164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158678</xdr:rowOff>
    </xdr:from>
    <xdr:ext cx="534377" cy="259045"/>
    <xdr:sp macro="" textlink="">
      <xdr:nvSpPr>
        <xdr:cNvPr id="260" name="テキスト ボックス 259"/>
        <xdr:cNvSpPr txBox="1"/>
      </xdr:nvSpPr>
      <xdr:spPr>
        <a:xfrm>
          <a:off x="863111" y="1627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169029</xdr:rowOff>
    </xdr:from>
    <xdr:to>
      <xdr:col>54</xdr:col>
      <xdr:colOff>189865</xdr:colOff>
      <xdr:row>38</xdr:row>
      <xdr:rowOff>147785</xdr:rowOff>
    </xdr:to>
    <xdr:cxnSp macro="">
      <xdr:nvCxnSpPr>
        <xdr:cNvPr id="284" name="直線コネクタ 283"/>
        <xdr:cNvCxnSpPr/>
      </xdr:nvCxnSpPr>
      <xdr:spPr>
        <a:xfrm flipV="1">
          <a:off x="10475595" y="5312529"/>
          <a:ext cx="1270" cy="1350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151612</xdr:rowOff>
    </xdr:from>
    <xdr:ext cx="534377" cy="259045"/>
    <xdr:sp macro="" textlink="">
      <xdr:nvSpPr>
        <xdr:cNvPr id="285" name="補助費等最小値テキスト"/>
        <xdr:cNvSpPr txBox="1"/>
      </xdr:nvSpPr>
      <xdr:spPr>
        <a:xfrm>
          <a:off x="10528300" y="66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147785</xdr:rowOff>
    </xdr:from>
    <xdr:to>
      <xdr:col>55</xdr:col>
      <xdr:colOff>88900</xdr:colOff>
      <xdr:row>38</xdr:row>
      <xdr:rowOff>147785</xdr:rowOff>
    </xdr:to>
    <xdr:cxnSp macro="">
      <xdr:nvCxnSpPr>
        <xdr:cNvPr id="286" name="直線コネクタ 285"/>
        <xdr:cNvCxnSpPr/>
      </xdr:nvCxnSpPr>
      <xdr:spPr>
        <a:xfrm>
          <a:off x="10388600" y="666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115706</xdr:rowOff>
    </xdr:from>
    <xdr:ext cx="599010" cy="259045"/>
    <xdr:sp macro="" textlink="">
      <xdr:nvSpPr>
        <xdr:cNvPr id="287" name="補助費等最大値テキスト"/>
        <xdr:cNvSpPr txBox="1"/>
      </xdr:nvSpPr>
      <xdr:spPr>
        <a:xfrm>
          <a:off x="10528300" y="508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169029</xdr:rowOff>
    </xdr:from>
    <xdr:to>
      <xdr:col>55</xdr:col>
      <xdr:colOff>88900</xdr:colOff>
      <xdr:row>30</xdr:row>
      <xdr:rowOff>169029</xdr:rowOff>
    </xdr:to>
    <xdr:cxnSp macro="">
      <xdr:nvCxnSpPr>
        <xdr:cNvPr id="288" name="直線コネクタ 287"/>
        <xdr:cNvCxnSpPr/>
      </xdr:nvCxnSpPr>
      <xdr:spPr>
        <a:xfrm>
          <a:off x="10388600" y="531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62521</xdr:rowOff>
    </xdr:from>
    <xdr:to>
      <xdr:col>55</xdr:col>
      <xdr:colOff>0</xdr:colOff>
      <xdr:row>37</xdr:row>
      <xdr:rowOff>63039</xdr:rowOff>
    </xdr:to>
    <xdr:cxnSp macro="">
      <xdr:nvCxnSpPr>
        <xdr:cNvPr id="289" name="直線コネクタ 288"/>
        <xdr:cNvCxnSpPr/>
      </xdr:nvCxnSpPr>
      <xdr:spPr>
        <a:xfrm flipV="1">
          <a:off x="9639300" y="6406171"/>
          <a:ext cx="8382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129664</xdr:rowOff>
    </xdr:from>
    <xdr:ext cx="534377" cy="259045"/>
    <xdr:sp macro="" textlink="">
      <xdr:nvSpPr>
        <xdr:cNvPr id="290" name="補助費等平均値テキスト"/>
        <xdr:cNvSpPr txBox="1"/>
      </xdr:nvSpPr>
      <xdr:spPr>
        <a:xfrm>
          <a:off x="10528300" y="6473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151237</xdr:rowOff>
    </xdr:from>
    <xdr:to>
      <xdr:col>55</xdr:col>
      <xdr:colOff>50800</xdr:colOff>
      <xdr:row>38</xdr:row>
      <xdr:rowOff>81387</xdr:rowOff>
    </xdr:to>
    <xdr:sp macro="" textlink="">
      <xdr:nvSpPr>
        <xdr:cNvPr id="291" name="フローチャート: 判断 290"/>
        <xdr:cNvSpPr/>
      </xdr:nvSpPr>
      <xdr:spPr>
        <a:xfrm>
          <a:off x="10426700" y="649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62490</xdr:rowOff>
    </xdr:from>
    <xdr:to>
      <xdr:col>50</xdr:col>
      <xdr:colOff>114300</xdr:colOff>
      <xdr:row>37</xdr:row>
      <xdr:rowOff>63039</xdr:rowOff>
    </xdr:to>
    <xdr:cxnSp macro="">
      <xdr:nvCxnSpPr>
        <xdr:cNvPr id="292" name="直線コネクタ 291"/>
        <xdr:cNvCxnSpPr/>
      </xdr:nvCxnSpPr>
      <xdr:spPr>
        <a:xfrm>
          <a:off x="8750300" y="6406140"/>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13467</xdr:rowOff>
    </xdr:from>
    <xdr:to>
      <xdr:col>50</xdr:col>
      <xdr:colOff>165100</xdr:colOff>
      <xdr:row>38</xdr:row>
      <xdr:rowOff>115067</xdr:rowOff>
    </xdr:to>
    <xdr:sp macro="" textlink="">
      <xdr:nvSpPr>
        <xdr:cNvPr id="293" name="フローチャート: 判断 292"/>
        <xdr:cNvSpPr/>
      </xdr:nvSpPr>
      <xdr:spPr>
        <a:xfrm>
          <a:off x="9588500" y="65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106194</xdr:rowOff>
    </xdr:from>
    <xdr:ext cx="534377" cy="259045"/>
    <xdr:sp macro="" textlink="">
      <xdr:nvSpPr>
        <xdr:cNvPr id="294" name="テキスト ボックス 293"/>
        <xdr:cNvSpPr txBox="1"/>
      </xdr:nvSpPr>
      <xdr:spPr>
        <a:xfrm>
          <a:off x="9372111" y="662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62490</xdr:rowOff>
    </xdr:from>
    <xdr:to>
      <xdr:col>45</xdr:col>
      <xdr:colOff>177800</xdr:colOff>
      <xdr:row>37</xdr:row>
      <xdr:rowOff>90132</xdr:rowOff>
    </xdr:to>
    <xdr:cxnSp macro="">
      <xdr:nvCxnSpPr>
        <xdr:cNvPr id="295" name="直線コネクタ 294"/>
        <xdr:cNvCxnSpPr/>
      </xdr:nvCxnSpPr>
      <xdr:spPr>
        <a:xfrm flipV="1">
          <a:off x="7861300" y="6406140"/>
          <a:ext cx="889000" cy="2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18375</xdr:rowOff>
    </xdr:from>
    <xdr:to>
      <xdr:col>46</xdr:col>
      <xdr:colOff>38100</xdr:colOff>
      <xdr:row>38</xdr:row>
      <xdr:rowOff>119975</xdr:rowOff>
    </xdr:to>
    <xdr:sp macro="" textlink="">
      <xdr:nvSpPr>
        <xdr:cNvPr id="296" name="フローチャート: 判断 295"/>
        <xdr:cNvSpPr/>
      </xdr:nvSpPr>
      <xdr:spPr>
        <a:xfrm>
          <a:off x="8699500" y="653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111102</xdr:rowOff>
    </xdr:from>
    <xdr:ext cx="534377" cy="259045"/>
    <xdr:sp macro="" textlink="">
      <xdr:nvSpPr>
        <xdr:cNvPr id="297" name="テキスト ボックス 296"/>
        <xdr:cNvSpPr txBox="1"/>
      </xdr:nvSpPr>
      <xdr:spPr>
        <a:xfrm>
          <a:off x="8483111" y="662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90132</xdr:rowOff>
    </xdr:from>
    <xdr:to>
      <xdr:col>41</xdr:col>
      <xdr:colOff>50800</xdr:colOff>
      <xdr:row>37</xdr:row>
      <xdr:rowOff>133743</xdr:rowOff>
    </xdr:to>
    <xdr:cxnSp macro="">
      <xdr:nvCxnSpPr>
        <xdr:cNvPr id="298" name="直線コネクタ 297"/>
        <xdr:cNvCxnSpPr/>
      </xdr:nvCxnSpPr>
      <xdr:spPr>
        <a:xfrm flipV="1">
          <a:off x="6972300" y="6433782"/>
          <a:ext cx="889000" cy="4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27203</xdr:rowOff>
    </xdr:from>
    <xdr:to>
      <xdr:col>41</xdr:col>
      <xdr:colOff>101600</xdr:colOff>
      <xdr:row>38</xdr:row>
      <xdr:rowOff>128803</xdr:rowOff>
    </xdr:to>
    <xdr:sp macro="" textlink="">
      <xdr:nvSpPr>
        <xdr:cNvPr id="299" name="フローチャート: 判断 298"/>
        <xdr:cNvSpPr/>
      </xdr:nvSpPr>
      <xdr:spPr>
        <a:xfrm>
          <a:off x="7810500" y="654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119930</xdr:rowOff>
    </xdr:from>
    <xdr:ext cx="534377" cy="259045"/>
    <xdr:sp macro="" textlink="">
      <xdr:nvSpPr>
        <xdr:cNvPr id="300" name="テキスト ボックス 299"/>
        <xdr:cNvSpPr txBox="1"/>
      </xdr:nvSpPr>
      <xdr:spPr>
        <a:xfrm>
          <a:off x="7594111" y="663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21430</xdr:rowOff>
    </xdr:from>
    <xdr:to>
      <xdr:col>36</xdr:col>
      <xdr:colOff>165100</xdr:colOff>
      <xdr:row>38</xdr:row>
      <xdr:rowOff>123030</xdr:rowOff>
    </xdr:to>
    <xdr:sp macro="" textlink="">
      <xdr:nvSpPr>
        <xdr:cNvPr id="301" name="フローチャート: 判断 300"/>
        <xdr:cNvSpPr/>
      </xdr:nvSpPr>
      <xdr:spPr>
        <a:xfrm>
          <a:off x="6921500" y="65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114157</xdr:rowOff>
    </xdr:from>
    <xdr:ext cx="534377" cy="259045"/>
    <xdr:sp macro="" textlink="">
      <xdr:nvSpPr>
        <xdr:cNvPr id="302" name="テキスト ボックス 301"/>
        <xdr:cNvSpPr txBox="1"/>
      </xdr:nvSpPr>
      <xdr:spPr>
        <a:xfrm>
          <a:off x="6705111" y="66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11721</xdr:rowOff>
    </xdr:from>
    <xdr:to>
      <xdr:col>55</xdr:col>
      <xdr:colOff>50800</xdr:colOff>
      <xdr:row>37</xdr:row>
      <xdr:rowOff>113321</xdr:rowOff>
    </xdr:to>
    <xdr:sp macro="" textlink="">
      <xdr:nvSpPr>
        <xdr:cNvPr id="308" name="楕円 307"/>
        <xdr:cNvSpPr/>
      </xdr:nvSpPr>
      <xdr:spPr>
        <a:xfrm>
          <a:off x="10426700" y="635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34598</xdr:rowOff>
    </xdr:from>
    <xdr:ext cx="599010" cy="259045"/>
    <xdr:sp macro="" textlink="">
      <xdr:nvSpPr>
        <xdr:cNvPr id="309" name="補助費等該当値テキスト"/>
        <xdr:cNvSpPr txBox="1"/>
      </xdr:nvSpPr>
      <xdr:spPr>
        <a:xfrm>
          <a:off x="10528300" y="620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12239</xdr:rowOff>
    </xdr:from>
    <xdr:to>
      <xdr:col>50</xdr:col>
      <xdr:colOff>165100</xdr:colOff>
      <xdr:row>37</xdr:row>
      <xdr:rowOff>113839</xdr:rowOff>
    </xdr:to>
    <xdr:sp macro="" textlink="">
      <xdr:nvSpPr>
        <xdr:cNvPr id="310" name="楕円 309"/>
        <xdr:cNvSpPr/>
      </xdr:nvSpPr>
      <xdr:spPr>
        <a:xfrm>
          <a:off x="9588500" y="635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130366</xdr:rowOff>
    </xdr:from>
    <xdr:ext cx="599010" cy="259045"/>
    <xdr:sp macro="" textlink="">
      <xdr:nvSpPr>
        <xdr:cNvPr id="311" name="テキスト ボックス 310"/>
        <xdr:cNvSpPr txBox="1"/>
      </xdr:nvSpPr>
      <xdr:spPr>
        <a:xfrm>
          <a:off x="9339795" y="6131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11690</xdr:rowOff>
    </xdr:from>
    <xdr:to>
      <xdr:col>46</xdr:col>
      <xdr:colOff>38100</xdr:colOff>
      <xdr:row>37</xdr:row>
      <xdr:rowOff>113290</xdr:rowOff>
    </xdr:to>
    <xdr:sp macro="" textlink="">
      <xdr:nvSpPr>
        <xdr:cNvPr id="312" name="楕円 311"/>
        <xdr:cNvSpPr/>
      </xdr:nvSpPr>
      <xdr:spPr>
        <a:xfrm>
          <a:off x="8699500" y="635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129817</xdr:rowOff>
    </xdr:from>
    <xdr:ext cx="599010" cy="259045"/>
    <xdr:sp macro="" textlink="">
      <xdr:nvSpPr>
        <xdr:cNvPr id="313" name="テキスト ボックス 312"/>
        <xdr:cNvSpPr txBox="1"/>
      </xdr:nvSpPr>
      <xdr:spPr>
        <a:xfrm>
          <a:off x="8450795" y="6130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39332</xdr:rowOff>
    </xdr:from>
    <xdr:to>
      <xdr:col>41</xdr:col>
      <xdr:colOff>101600</xdr:colOff>
      <xdr:row>37</xdr:row>
      <xdr:rowOff>140932</xdr:rowOff>
    </xdr:to>
    <xdr:sp macro="" textlink="">
      <xdr:nvSpPr>
        <xdr:cNvPr id="314" name="楕円 313"/>
        <xdr:cNvSpPr/>
      </xdr:nvSpPr>
      <xdr:spPr>
        <a:xfrm>
          <a:off x="7810500" y="638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157459</xdr:rowOff>
    </xdr:from>
    <xdr:ext cx="599010" cy="259045"/>
    <xdr:sp macro="" textlink="">
      <xdr:nvSpPr>
        <xdr:cNvPr id="315" name="テキスト ボックス 314"/>
        <xdr:cNvSpPr txBox="1"/>
      </xdr:nvSpPr>
      <xdr:spPr>
        <a:xfrm>
          <a:off x="7561795" y="615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82943</xdr:rowOff>
    </xdr:from>
    <xdr:to>
      <xdr:col>36</xdr:col>
      <xdr:colOff>165100</xdr:colOff>
      <xdr:row>38</xdr:row>
      <xdr:rowOff>13093</xdr:rowOff>
    </xdr:to>
    <xdr:sp macro="" textlink="">
      <xdr:nvSpPr>
        <xdr:cNvPr id="316" name="楕円 315"/>
        <xdr:cNvSpPr/>
      </xdr:nvSpPr>
      <xdr:spPr>
        <a:xfrm>
          <a:off x="6921500" y="642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29620</xdr:rowOff>
    </xdr:from>
    <xdr:ext cx="599010" cy="259045"/>
    <xdr:sp macro="" textlink="">
      <xdr:nvSpPr>
        <xdr:cNvPr id="317" name="テキスト ボックス 316"/>
        <xdr:cNvSpPr txBox="1"/>
      </xdr:nvSpPr>
      <xdr:spPr>
        <a:xfrm>
          <a:off x="6672795" y="620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46092</xdr:rowOff>
    </xdr:from>
    <xdr:to>
      <xdr:col>54</xdr:col>
      <xdr:colOff>189865</xdr:colOff>
      <xdr:row>59</xdr:row>
      <xdr:rowOff>64014</xdr:rowOff>
    </xdr:to>
    <xdr:cxnSp macro="">
      <xdr:nvCxnSpPr>
        <xdr:cNvPr id="343" name="直線コネクタ 342"/>
        <xdr:cNvCxnSpPr/>
      </xdr:nvCxnSpPr>
      <xdr:spPr>
        <a:xfrm flipV="1">
          <a:off x="10475595" y="8618592"/>
          <a:ext cx="1270" cy="15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67841</xdr:rowOff>
    </xdr:from>
    <xdr:ext cx="534377" cy="259045"/>
    <xdr:sp macro="" textlink="">
      <xdr:nvSpPr>
        <xdr:cNvPr id="344" name="普通建設事業費最小値テキスト"/>
        <xdr:cNvSpPr txBox="1"/>
      </xdr:nvSpPr>
      <xdr:spPr>
        <a:xfrm>
          <a:off x="10528300" y="1018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64014</xdr:rowOff>
    </xdr:from>
    <xdr:to>
      <xdr:col>55</xdr:col>
      <xdr:colOff>88900</xdr:colOff>
      <xdr:row>59</xdr:row>
      <xdr:rowOff>64014</xdr:rowOff>
    </xdr:to>
    <xdr:cxnSp macro="">
      <xdr:nvCxnSpPr>
        <xdr:cNvPr id="345" name="直線コネクタ 344"/>
        <xdr:cNvCxnSpPr/>
      </xdr:nvCxnSpPr>
      <xdr:spPr>
        <a:xfrm>
          <a:off x="10388600" y="1017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164219</xdr:rowOff>
    </xdr:from>
    <xdr:ext cx="599010" cy="259045"/>
    <xdr:sp macro="" textlink="">
      <xdr:nvSpPr>
        <xdr:cNvPr id="346" name="普通建設事業費最大値テキスト"/>
        <xdr:cNvSpPr txBox="1"/>
      </xdr:nvSpPr>
      <xdr:spPr>
        <a:xfrm>
          <a:off x="10528300" y="839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46092</xdr:rowOff>
    </xdr:from>
    <xdr:to>
      <xdr:col>55</xdr:col>
      <xdr:colOff>88900</xdr:colOff>
      <xdr:row>50</xdr:row>
      <xdr:rowOff>46092</xdr:rowOff>
    </xdr:to>
    <xdr:cxnSp macro="">
      <xdr:nvCxnSpPr>
        <xdr:cNvPr id="347" name="直線コネクタ 346"/>
        <xdr:cNvCxnSpPr/>
      </xdr:nvCxnSpPr>
      <xdr:spPr>
        <a:xfrm>
          <a:off x="10388600" y="861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151706</xdr:rowOff>
    </xdr:from>
    <xdr:to>
      <xdr:col>55</xdr:col>
      <xdr:colOff>0</xdr:colOff>
      <xdr:row>58</xdr:row>
      <xdr:rowOff>155101</xdr:rowOff>
    </xdr:to>
    <xdr:cxnSp macro="">
      <xdr:nvCxnSpPr>
        <xdr:cNvPr id="348" name="直線コネクタ 347"/>
        <xdr:cNvCxnSpPr/>
      </xdr:nvCxnSpPr>
      <xdr:spPr>
        <a:xfrm>
          <a:off x="9639300" y="10095806"/>
          <a:ext cx="838200" cy="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9"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50" name="フローチャート: 判断 349"/>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134907</xdr:rowOff>
    </xdr:from>
    <xdr:to>
      <xdr:col>50</xdr:col>
      <xdr:colOff>114300</xdr:colOff>
      <xdr:row>58</xdr:row>
      <xdr:rowOff>151706</xdr:rowOff>
    </xdr:to>
    <xdr:cxnSp macro="">
      <xdr:nvCxnSpPr>
        <xdr:cNvPr id="351" name="直線コネクタ 350"/>
        <xdr:cNvCxnSpPr/>
      </xdr:nvCxnSpPr>
      <xdr:spPr>
        <a:xfrm>
          <a:off x="8750300" y="10079007"/>
          <a:ext cx="889000" cy="1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58041</xdr:rowOff>
    </xdr:from>
    <xdr:to>
      <xdr:col>50</xdr:col>
      <xdr:colOff>165100</xdr:colOff>
      <xdr:row>58</xdr:row>
      <xdr:rowOff>159641</xdr:rowOff>
    </xdr:to>
    <xdr:sp macro="" textlink="">
      <xdr:nvSpPr>
        <xdr:cNvPr id="352" name="フローチャート: 判断 351"/>
        <xdr:cNvSpPr/>
      </xdr:nvSpPr>
      <xdr:spPr>
        <a:xfrm>
          <a:off x="95885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4718</xdr:rowOff>
    </xdr:from>
    <xdr:ext cx="534377" cy="259045"/>
    <xdr:sp macro="" textlink="">
      <xdr:nvSpPr>
        <xdr:cNvPr id="353" name="テキスト ボックス 352"/>
        <xdr:cNvSpPr txBox="1"/>
      </xdr:nvSpPr>
      <xdr:spPr>
        <a:xfrm>
          <a:off x="9372111" y="977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61976</xdr:rowOff>
    </xdr:from>
    <xdr:to>
      <xdr:col>45</xdr:col>
      <xdr:colOff>177800</xdr:colOff>
      <xdr:row>58</xdr:row>
      <xdr:rowOff>134907</xdr:rowOff>
    </xdr:to>
    <xdr:cxnSp macro="">
      <xdr:nvCxnSpPr>
        <xdr:cNvPr id="354" name="直線コネクタ 353"/>
        <xdr:cNvCxnSpPr/>
      </xdr:nvCxnSpPr>
      <xdr:spPr>
        <a:xfrm>
          <a:off x="7861300" y="10006076"/>
          <a:ext cx="889000" cy="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31549</xdr:rowOff>
    </xdr:from>
    <xdr:to>
      <xdr:col>46</xdr:col>
      <xdr:colOff>38100</xdr:colOff>
      <xdr:row>58</xdr:row>
      <xdr:rowOff>133149</xdr:rowOff>
    </xdr:to>
    <xdr:sp macro="" textlink="">
      <xdr:nvSpPr>
        <xdr:cNvPr id="355" name="フローチャート: 判断 354"/>
        <xdr:cNvSpPr/>
      </xdr:nvSpPr>
      <xdr:spPr>
        <a:xfrm>
          <a:off x="8699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149676</xdr:rowOff>
    </xdr:from>
    <xdr:ext cx="599010" cy="259045"/>
    <xdr:sp macro="" textlink="">
      <xdr:nvSpPr>
        <xdr:cNvPr id="356" name="テキスト ボックス 355"/>
        <xdr:cNvSpPr txBox="1"/>
      </xdr:nvSpPr>
      <xdr:spPr>
        <a:xfrm>
          <a:off x="8450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61976</xdr:rowOff>
    </xdr:from>
    <xdr:to>
      <xdr:col>41</xdr:col>
      <xdr:colOff>50800</xdr:colOff>
      <xdr:row>58</xdr:row>
      <xdr:rowOff>154840</xdr:rowOff>
    </xdr:to>
    <xdr:cxnSp macro="">
      <xdr:nvCxnSpPr>
        <xdr:cNvPr id="357" name="直線コネクタ 356"/>
        <xdr:cNvCxnSpPr/>
      </xdr:nvCxnSpPr>
      <xdr:spPr>
        <a:xfrm flipV="1">
          <a:off x="6972300" y="10006076"/>
          <a:ext cx="889000" cy="9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92856</xdr:rowOff>
    </xdr:from>
    <xdr:to>
      <xdr:col>41</xdr:col>
      <xdr:colOff>101600</xdr:colOff>
      <xdr:row>59</xdr:row>
      <xdr:rowOff>23006</xdr:rowOff>
    </xdr:to>
    <xdr:sp macro="" textlink="">
      <xdr:nvSpPr>
        <xdr:cNvPr id="358" name="フローチャート: 判断 357"/>
        <xdr:cNvSpPr/>
      </xdr:nvSpPr>
      <xdr:spPr>
        <a:xfrm>
          <a:off x="7810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14133</xdr:rowOff>
    </xdr:from>
    <xdr:ext cx="534377" cy="259045"/>
    <xdr:sp macro="" textlink="">
      <xdr:nvSpPr>
        <xdr:cNvPr id="359" name="テキスト ボックス 358"/>
        <xdr:cNvSpPr txBox="1"/>
      </xdr:nvSpPr>
      <xdr:spPr>
        <a:xfrm>
          <a:off x="7594111" y="101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76571</xdr:rowOff>
    </xdr:from>
    <xdr:to>
      <xdr:col>36</xdr:col>
      <xdr:colOff>165100</xdr:colOff>
      <xdr:row>59</xdr:row>
      <xdr:rowOff>6721</xdr:rowOff>
    </xdr:to>
    <xdr:sp macro="" textlink="">
      <xdr:nvSpPr>
        <xdr:cNvPr id="360" name="フローチャート: 判断 359"/>
        <xdr:cNvSpPr/>
      </xdr:nvSpPr>
      <xdr:spPr>
        <a:xfrm>
          <a:off x="6921500" y="1002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23248</xdr:rowOff>
    </xdr:from>
    <xdr:ext cx="534377" cy="259045"/>
    <xdr:sp macro="" textlink="">
      <xdr:nvSpPr>
        <xdr:cNvPr id="361" name="テキスト ボックス 360"/>
        <xdr:cNvSpPr txBox="1"/>
      </xdr:nvSpPr>
      <xdr:spPr>
        <a:xfrm>
          <a:off x="6705111" y="979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104301</xdr:rowOff>
    </xdr:from>
    <xdr:to>
      <xdr:col>55</xdr:col>
      <xdr:colOff>50800</xdr:colOff>
      <xdr:row>59</xdr:row>
      <xdr:rowOff>34451</xdr:rowOff>
    </xdr:to>
    <xdr:sp macro="" textlink="">
      <xdr:nvSpPr>
        <xdr:cNvPr id="367" name="楕円 366"/>
        <xdr:cNvSpPr/>
      </xdr:nvSpPr>
      <xdr:spPr>
        <a:xfrm>
          <a:off x="10426700" y="1004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68" name="普通建設事業費該当値テキスト"/>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100906</xdr:rowOff>
    </xdr:from>
    <xdr:to>
      <xdr:col>50</xdr:col>
      <xdr:colOff>165100</xdr:colOff>
      <xdr:row>59</xdr:row>
      <xdr:rowOff>31056</xdr:rowOff>
    </xdr:to>
    <xdr:sp macro="" textlink="">
      <xdr:nvSpPr>
        <xdr:cNvPr id="369" name="楕円 368"/>
        <xdr:cNvSpPr/>
      </xdr:nvSpPr>
      <xdr:spPr>
        <a:xfrm>
          <a:off x="9588500" y="1004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22183</xdr:rowOff>
    </xdr:from>
    <xdr:ext cx="534377" cy="259045"/>
    <xdr:sp macro="" textlink="">
      <xdr:nvSpPr>
        <xdr:cNvPr id="370" name="テキスト ボックス 369"/>
        <xdr:cNvSpPr txBox="1"/>
      </xdr:nvSpPr>
      <xdr:spPr>
        <a:xfrm>
          <a:off x="9372111" y="1013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84107</xdr:rowOff>
    </xdr:from>
    <xdr:to>
      <xdr:col>46</xdr:col>
      <xdr:colOff>38100</xdr:colOff>
      <xdr:row>59</xdr:row>
      <xdr:rowOff>14257</xdr:rowOff>
    </xdr:to>
    <xdr:sp macro="" textlink="">
      <xdr:nvSpPr>
        <xdr:cNvPr id="371" name="楕円 370"/>
        <xdr:cNvSpPr/>
      </xdr:nvSpPr>
      <xdr:spPr>
        <a:xfrm>
          <a:off x="8699500" y="1002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5384</xdr:rowOff>
    </xdr:from>
    <xdr:ext cx="534377" cy="259045"/>
    <xdr:sp macro="" textlink="">
      <xdr:nvSpPr>
        <xdr:cNvPr id="372" name="テキスト ボックス 371"/>
        <xdr:cNvSpPr txBox="1"/>
      </xdr:nvSpPr>
      <xdr:spPr>
        <a:xfrm>
          <a:off x="8483111" y="1012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11176</xdr:rowOff>
    </xdr:from>
    <xdr:to>
      <xdr:col>41</xdr:col>
      <xdr:colOff>101600</xdr:colOff>
      <xdr:row>58</xdr:row>
      <xdr:rowOff>112776</xdr:rowOff>
    </xdr:to>
    <xdr:sp macro="" textlink="">
      <xdr:nvSpPr>
        <xdr:cNvPr id="373" name="楕円 372"/>
        <xdr:cNvSpPr/>
      </xdr:nvSpPr>
      <xdr:spPr>
        <a:xfrm>
          <a:off x="7810500" y="995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129303</xdr:rowOff>
    </xdr:from>
    <xdr:ext cx="599010" cy="259045"/>
    <xdr:sp macro="" textlink="">
      <xdr:nvSpPr>
        <xdr:cNvPr id="374" name="テキスト ボックス 373"/>
        <xdr:cNvSpPr txBox="1"/>
      </xdr:nvSpPr>
      <xdr:spPr>
        <a:xfrm>
          <a:off x="7561795" y="973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104040</xdr:rowOff>
    </xdr:from>
    <xdr:to>
      <xdr:col>36</xdr:col>
      <xdr:colOff>165100</xdr:colOff>
      <xdr:row>59</xdr:row>
      <xdr:rowOff>34190</xdr:rowOff>
    </xdr:to>
    <xdr:sp macro="" textlink="">
      <xdr:nvSpPr>
        <xdr:cNvPr id="375" name="楕円 374"/>
        <xdr:cNvSpPr/>
      </xdr:nvSpPr>
      <xdr:spPr>
        <a:xfrm>
          <a:off x="6921500" y="1004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25317</xdr:rowOff>
    </xdr:from>
    <xdr:ext cx="534377" cy="259045"/>
    <xdr:sp macro="" textlink="">
      <xdr:nvSpPr>
        <xdr:cNvPr id="376" name="テキスト ボックス 375"/>
        <xdr:cNvSpPr txBox="1"/>
      </xdr:nvSpPr>
      <xdr:spPr>
        <a:xfrm>
          <a:off x="6705111" y="1014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39198</xdr:rowOff>
    </xdr:from>
    <xdr:to>
      <xdr:col>54</xdr:col>
      <xdr:colOff>189865</xdr:colOff>
      <xdr:row>79</xdr:row>
      <xdr:rowOff>98879</xdr:rowOff>
    </xdr:to>
    <xdr:cxnSp macro="">
      <xdr:nvCxnSpPr>
        <xdr:cNvPr id="402" name="直線コネクタ 401"/>
        <xdr:cNvCxnSpPr/>
      </xdr:nvCxnSpPr>
      <xdr:spPr>
        <a:xfrm flipV="1">
          <a:off x="10475595" y="12212148"/>
          <a:ext cx="1270" cy="143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157325</xdr:rowOff>
    </xdr:from>
    <xdr:ext cx="599010" cy="259045"/>
    <xdr:sp macro="" textlink="">
      <xdr:nvSpPr>
        <xdr:cNvPr id="405" name="普通建設事業費 （ うち新規整備　）最大値テキスト"/>
        <xdr:cNvSpPr txBox="1"/>
      </xdr:nvSpPr>
      <xdr:spPr>
        <a:xfrm>
          <a:off x="10528300" y="1198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39198</xdr:rowOff>
    </xdr:from>
    <xdr:to>
      <xdr:col>55</xdr:col>
      <xdr:colOff>88900</xdr:colOff>
      <xdr:row>71</xdr:row>
      <xdr:rowOff>39198</xdr:rowOff>
    </xdr:to>
    <xdr:cxnSp macro="">
      <xdr:nvCxnSpPr>
        <xdr:cNvPr id="406" name="直線コネクタ 405"/>
        <xdr:cNvCxnSpPr/>
      </xdr:nvCxnSpPr>
      <xdr:spPr>
        <a:xfrm>
          <a:off x="10388600" y="122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46717</xdr:rowOff>
    </xdr:from>
    <xdr:to>
      <xdr:col>55</xdr:col>
      <xdr:colOff>0</xdr:colOff>
      <xdr:row>79</xdr:row>
      <xdr:rowOff>75932</xdr:rowOff>
    </xdr:to>
    <xdr:cxnSp macro="">
      <xdr:nvCxnSpPr>
        <xdr:cNvPr id="407" name="直線コネクタ 406"/>
        <xdr:cNvCxnSpPr/>
      </xdr:nvCxnSpPr>
      <xdr:spPr>
        <a:xfrm>
          <a:off x="9639300" y="13591267"/>
          <a:ext cx="8382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167795</xdr:rowOff>
    </xdr:from>
    <xdr:ext cx="534377" cy="259045"/>
    <xdr:sp macro="" textlink="">
      <xdr:nvSpPr>
        <xdr:cNvPr id="408" name="普通建設事業費 （ うち新規整備　）平均値テキスト"/>
        <xdr:cNvSpPr txBox="1"/>
      </xdr:nvSpPr>
      <xdr:spPr>
        <a:xfrm>
          <a:off x="10528300" y="1336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144918</xdr:rowOff>
    </xdr:from>
    <xdr:to>
      <xdr:col>55</xdr:col>
      <xdr:colOff>50800</xdr:colOff>
      <xdr:row>79</xdr:row>
      <xdr:rowOff>75068</xdr:rowOff>
    </xdr:to>
    <xdr:sp macro="" textlink="">
      <xdr:nvSpPr>
        <xdr:cNvPr id="409" name="フローチャート: 判断 408"/>
        <xdr:cNvSpPr/>
      </xdr:nvSpPr>
      <xdr:spPr>
        <a:xfrm>
          <a:off x="10426700" y="1351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46717</xdr:rowOff>
    </xdr:from>
    <xdr:to>
      <xdr:col>50</xdr:col>
      <xdr:colOff>114300</xdr:colOff>
      <xdr:row>79</xdr:row>
      <xdr:rowOff>69762</xdr:rowOff>
    </xdr:to>
    <xdr:cxnSp macro="">
      <xdr:nvCxnSpPr>
        <xdr:cNvPr id="410" name="直線コネクタ 409"/>
        <xdr:cNvCxnSpPr/>
      </xdr:nvCxnSpPr>
      <xdr:spPr>
        <a:xfrm flipV="1">
          <a:off x="8750300" y="13591267"/>
          <a:ext cx="889000" cy="2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137384</xdr:rowOff>
    </xdr:from>
    <xdr:to>
      <xdr:col>50</xdr:col>
      <xdr:colOff>165100</xdr:colOff>
      <xdr:row>79</xdr:row>
      <xdr:rowOff>67534</xdr:rowOff>
    </xdr:to>
    <xdr:sp macro="" textlink="">
      <xdr:nvSpPr>
        <xdr:cNvPr id="411" name="フローチャート: 判断 410"/>
        <xdr:cNvSpPr/>
      </xdr:nvSpPr>
      <xdr:spPr>
        <a:xfrm>
          <a:off x="95885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84061</xdr:rowOff>
    </xdr:from>
    <xdr:ext cx="534377" cy="259045"/>
    <xdr:sp macro="" textlink="">
      <xdr:nvSpPr>
        <xdr:cNvPr id="412" name="テキスト ボックス 411"/>
        <xdr:cNvSpPr txBox="1"/>
      </xdr:nvSpPr>
      <xdr:spPr>
        <a:xfrm>
          <a:off x="9372111" y="1328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47366</xdr:rowOff>
    </xdr:from>
    <xdr:to>
      <xdr:col>45</xdr:col>
      <xdr:colOff>177800</xdr:colOff>
      <xdr:row>79</xdr:row>
      <xdr:rowOff>69762</xdr:rowOff>
    </xdr:to>
    <xdr:cxnSp macro="">
      <xdr:nvCxnSpPr>
        <xdr:cNvPr id="413" name="直線コネクタ 412"/>
        <xdr:cNvCxnSpPr/>
      </xdr:nvCxnSpPr>
      <xdr:spPr>
        <a:xfrm>
          <a:off x="7861300" y="13591916"/>
          <a:ext cx="889000" cy="2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119805</xdr:rowOff>
    </xdr:from>
    <xdr:to>
      <xdr:col>46</xdr:col>
      <xdr:colOff>38100</xdr:colOff>
      <xdr:row>79</xdr:row>
      <xdr:rowOff>49955</xdr:rowOff>
    </xdr:to>
    <xdr:sp macro="" textlink="">
      <xdr:nvSpPr>
        <xdr:cNvPr id="414" name="フローチャート: 判断 413"/>
        <xdr:cNvSpPr/>
      </xdr:nvSpPr>
      <xdr:spPr>
        <a:xfrm>
          <a:off x="8699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66482</xdr:rowOff>
    </xdr:from>
    <xdr:ext cx="534377" cy="259045"/>
    <xdr:sp macro="" textlink="">
      <xdr:nvSpPr>
        <xdr:cNvPr id="415" name="テキスト ボックス 414"/>
        <xdr:cNvSpPr txBox="1"/>
      </xdr:nvSpPr>
      <xdr:spPr>
        <a:xfrm>
          <a:off x="8483111" y="132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47366</xdr:rowOff>
    </xdr:from>
    <xdr:to>
      <xdr:col>41</xdr:col>
      <xdr:colOff>50800</xdr:colOff>
      <xdr:row>79</xdr:row>
      <xdr:rowOff>68673</xdr:rowOff>
    </xdr:to>
    <xdr:cxnSp macro="">
      <xdr:nvCxnSpPr>
        <xdr:cNvPr id="416" name="直線コネクタ 415"/>
        <xdr:cNvCxnSpPr/>
      </xdr:nvCxnSpPr>
      <xdr:spPr>
        <a:xfrm flipV="1">
          <a:off x="6972300" y="13591916"/>
          <a:ext cx="889000" cy="2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154919</xdr:rowOff>
    </xdr:from>
    <xdr:to>
      <xdr:col>41</xdr:col>
      <xdr:colOff>101600</xdr:colOff>
      <xdr:row>79</xdr:row>
      <xdr:rowOff>85069</xdr:rowOff>
    </xdr:to>
    <xdr:sp macro="" textlink="">
      <xdr:nvSpPr>
        <xdr:cNvPr id="417" name="フローチャート: 判断 416"/>
        <xdr:cNvSpPr/>
      </xdr:nvSpPr>
      <xdr:spPr>
        <a:xfrm>
          <a:off x="7810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101596</xdr:rowOff>
    </xdr:from>
    <xdr:ext cx="534377" cy="259045"/>
    <xdr:sp macro="" textlink="">
      <xdr:nvSpPr>
        <xdr:cNvPr id="418" name="テキスト ボックス 417"/>
        <xdr:cNvSpPr txBox="1"/>
      </xdr:nvSpPr>
      <xdr:spPr>
        <a:xfrm>
          <a:off x="7594111" y="133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149312</xdr:rowOff>
    </xdr:from>
    <xdr:to>
      <xdr:col>36</xdr:col>
      <xdr:colOff>165100</xdr:colOff>
      <xdr:row>79</xdr:row>
      <xdr:rowOff>79462</xdr:rowOff>
    </xdr:to>
    <xdr:sp macro="" textlink="">
      <xdr:nvSpPr>
        <xdr:cNvPr id="419" name="フローチャート: 判断 418"/>
        <xdr:cNvSpPr/>
      </xdr:nvSpPr>
      <xdr:spPr>
        <a:xfrm>
          <a:off x="6921500" y="1352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95989</xdr:rowOff>
    </xdr:from>
    <xdr:ext cx="534377" cy="259045"/>
    <xdr:sp macro="" textlink="">
      <xdr:nvSpPr>
        <xdr:cNvPr id="420" name="テキスト ボックス 419"/>
        <xdr:cNvSpPr txBox="1"/>
      </xdr:nvSpPr>
      <xdr:spPr>
        <a:xfrm>
          <a:off x="6705111" y="1329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25132</xdr:rowOff>
    </xdr:from>
    <xdr:to>
      <xdr:col>55</xdr:col>
      <xdr:colOff>50800</xdr:colOff>
      <xdr:row>79</xdr:row>
      <xdr:rowOff>126732</xdr:rowOff>
    </xdr:to>
    <xdr:sp macro="" textlink="">
      <xdr:nvSpPr>
        <xdr:cNvPr id="426" name="楕円 425"/>
        <xdr:cNvSpPr/>
      </xdr:nvSpPr>
      <xdr:spPr>
        <a:xfrm>
          <a:off x="10426700" y="1356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123345</xdr:rowOff>
    </xdr:from>
    <xdr:ext cx="534377" cy="259045"/>
    <xdr:sp macro="" textlink="">
      <xdr:nvSpPr>
        <xdr:cNvPr id="427" name="普通建設事業費 （ うち新規整備　）該当値テキスト"/>
        <xdr:cNvSpPr txBox="1"/>
      </xdr:nvSpPr>
      <xdr:spPr>
        <a:xfrm>
          <a:off x="10528300" y="1349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167367</xdr:rowOff>
    </xdr:from>
    <xdr:to>
      <xdr:col>50</xdr:col>
      <xdr:colOff>165100</xdr:colOff>
      <xdr:row>79</xdr:row>
      <xdr:rowOff>97517</xdr:rowOff>
    </xdr:to>
    <xdr:sp macro="" textlink="">
      <xdr:nvSpPr>
        <xdr:cNvPr id="428" name="楕円 427"/>
        <xdr:cNvSpPr/>
      </xdr:nvSpPr>
      <xdr:spPr>
        <a:xfrm>
          <a:off x="9588500" y="1354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88644</xdr:rowOff>
    </xdr:from>
    <xdr:ext cx="534377" cy="259045"/>
    <xdr:sp macro="" textlink="">
      <xdr:nvSpPr>
        <xdr:cNvPr id="429" name="テキスト ボックス 428"/>
        <xdr:cNvSpPr txBox="1"/>
      </xdr:nvSpPr>
      <xdr:spPr>
        <a:xfrm>
          <a:off x="9372111" y="1363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18962</xdr:rowOff>
    </xdr:from>
    <xdr:to>
      <xdr:col>46</xdr:col>
      <xdr:colOff>38100</xdr:colOff>
      <xdr:row>79</xdr:row>
      <xdr:rowOff>120562</xdr:rowOff>
    </xdr:to>
    <xdr:sp macro="" textlink="">
      <xdr:nvSpPr>
        <xdr:cNvPr id="430" name="楕円 429"/>
        <xdr:cNvSpPr/>
      </xdr:nvSpPr>
      <xdr:spPr>
        <a:xfrm>
          <a:off x="8699500" y="1356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111689</xdr:rowOff>
    </xdr:from>
    <xdr:ext cx="534377" cy="259045"/>
    <xdr:sp macro="" textlink="">
      <xdr:nvSpPr>
        <xdr:cNvPr id="431" name="テキスト ボックス 430"/>
        <xdr:cNvSpPr txBox="1"/>
      </xdr:nvSpPr>
      <xdr:spPr>
        <a:xfrm>
          <a:off x="8483111" y="1365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168016</xdr:rowOff>
    </xdr:from>
    <xdr:to>
      <xdr:col>41</xdr:col>
      <xdr:colOff>101600</xdr:colOff>
      <xdr:row>79</xdr:row>
      <xdr:rowOff>98166</xdr:rowOff>
    </xdr:to>
    <xdr:sp macro="" textlink="">
      <xdr:nvSpPr>
        <xdr:cNvPr id="432" name="楕円 431"/>
        <xdr:cNvSpPr/>
      </xdr:nvSpPr>
      <xdr:spPr>
        <a:xfrm>
          <a:off x="7810500" y="1354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89293</xdr:rowOff>
    </xdr:from>
    <xdr:ext cx="534377" cy="259045"/>
    <xdr:sp macro="" textlink="">
      <xdr:nvSpPr>
        <xdr:cNvPr id="433" name="テキスト ボックス 432"/>
        <xdr:cNvSpPr txBox="1"/>
      </xdr:nvSpPr>
      <xdr:spPr>
        <a:xfrm>
          <a:off x="7594111" y="1363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17873</xdr:rowOff>
    </xdr:from>
    <xdr:to>
      <xdr:col>36</xdr:col>
      <xdr:colOff>165100</xdr:colOff>
      <xdr:row>79</xdr:row>
      <xdr:rowOff>119473</xdr:rowOff>
    </xdr:to>
    <xdr:sp macro="" textlink="">
      <xdr:nvSpPr>
        <xdr:cNvPr id="434" name="楕円 433"/>
        <xdr:cNvSpPr/>
      </xdr:nvSpPr>
      <xdr:spPr>
        <a:xfrm>
          <a:off x="6921500" y="1356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110600</xdr:rowOff>
    </xdr:from>
    <xdr:ext cx="534377" cy="259045"/>
    <xdr:sp macro="" textlink="">
      <xdr:nvSpPr>
        <xdr:cNvPr id="435" name="テキスト ボックス 434"/>
        <xdr:cNvSpPr txBox="1"/>
      </xdr:nvSpPr>
      <xdr:spPr>
        <a:xfrm>
          <a:off x="6705111" y="1365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89326</xdr:rowOff>
    </xdr:from>
    <xdr:to>
      <xdr:col>54</xdr:col>
      <xdr:colOff>189865</xdr:colOff>
      <xdr:row>98</xdr:row>
      <xdr:rowOff>127143</xdr:rowOff>
    </xdr:to>
    <xdr:cxnSp macro="">
      <xdr:nvCxnSpPr>
        <xdr:cNvPr id="461" name="直線コネクタ 460"/>
        <xdr:cNvCxnSpPr/>
      </xdr:nvCxnSpPr>
      <xdr:spPr>
        <a:xfrm flipV="1">
          <a:off x="10475595" y="15348376"/>
          <a:ext cx="1270" cy="158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130970</xdr:rowOff>
    </xdr:from>
    <xdr:ext cx="469744" cy="259045"/>
    <xdr:sp macro="" textlink="">
      <xdr:nvSpPr>
        <xdr:cNvPr id="462" name="普通建設事業費 （ うち更新整備　）最小値テキスト"/>
        <xdr:cNvSpPr txBox="1"/>
      </xdr:nvSpPr>
      <xdr:spPr>
        <a:xfrm>
          <a:off x="10528300" y="1693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127143</xdr:rowOff>
    </xdr:from>
    <xdr:to>
      <xdr:col>55</xdr:col>
      <xdr:colOff>88900</xdr:colOff>
      <xdr:row>98</xdr:row>
      <xdr:rowOff>127143</xdr:rowOff>
    </xdr:to>
    <xdr:cxnSp macro="">
      <xdr:nvCxnSpPr>
        <xdr:cNvPr id="463" name="直線コネクタ 462"/>
        <xdr:cNvCxnSpPr/>
      </xdr:nvCxnSpPr>
      <xdr:spPr>
        <a:xfrm>
          <a:off x="10388600" y="169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36003</xdr:rowOff>
    </xdr:from>
    <xdr:ext cx="599010" cy="259045"/>
    <xdr:sp macro="" textlink="">
      <xdr:nvSpPr>
        <xdr:cNvPr id="464" name="普通建設事業費 （ うち更新整備　）最大値テキスト"/>
        <xdr:cNvSpPr txBox="1"/>
      </xdr:nvSpPr>
      <xdr:spPr>
        <a:xfrm>
          <a:off x="10528300" y="1512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89326</xdr:rowOff>
    </xdr:from>
    <xdr:to>
      <xdr:col>55</xdr:col>
      <xdr:colOff>88900</xdr:colOff>
      <xdr:row>89</xdr:row>
      <xdr:rowOff>89326</xdr:rowOff>
    </xdr:to>
    <xdr:cxnSp macro="">
      <xdr:nvCxnSpPr>
        <xdr:cNvPr id="465" name="直線コネクタ 464"/>
        <xdr:cNvCxnSpPr/>
      </xdr:nvCxnSpPr>
      <xdr:spPr>
        <a:xfrm>
          <a:off x="10388600" y="1534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88151</xdr:rowOff>
    </xdr:from>
    <xdr:to>
      <xdr:col>55</xdr:col>
      <xdr:colOff>0</xdr:colOff>
      <xdr:row>98</xdr:row>
      <xdr:rowOff>42284</xdr:rowOff>
    </xdr:to>
    <xdr:cxnSp macro="">
      <xdr:nvCxnSpPr>
        <xdr:cNvPr id="466" name="直線コネクタ 465"/>
        <xdr:cNvCxnSpPr/>
      </xdr:nvCxnSpPr>
      <xdr:spPr>
        <a:xfrm>
          <a:off x="9639300" y="16718801"/>
          <a:ext cx="838200" cy="12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254</xdr:rowOff>
    </xdr:from>
    <xdr:ext cx="534377" cy="259045"/>
    <xdr:sp macro="" textlink="">
      <xdr:nvSpPr>
        <xdr:cNvPr id="467" name="普通建設事業費 （ うち更新整備　）平均値テキスト"/>
        <xdr:cNvSpPr txBox="1"/>
      </xdr:nvSpPr>
      <xdr:spPr>
        <a:xfrm>
          <a:off x="10528300" y="1628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148827</xdr:rowOff>
    </xdr:from>
    <xdr:to>
      <xdr:col>55</xdr:col>
      <xdr:colOff>50800</xdr:colOff>
      <xdr:row>96</xdr:row>
      <xdr:rowOff>78977</xdr:rowOff>
    </xdr:to>
    <xdr:sp macro="" textlink="">
      <xdr:nvSpPr>
        <xdr:cNvPr id="468" name="フローチャート: 判断 467"/>
        <xdr:cNvSpPr/>
      </xdr:nvSpPr>
      <xdr:spPr>
        <a:xfrm>
          <a:off x="104267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136516</xdr:rowOff>
    </xdr:from>
    <xdr:to>
      <xdr:col>50</xdr:col>
      <xdr:colOff>114300</xdr:colOff>
      <xdr:row>97</xdr:row>
      <xdr:rowOff>88151</xdr:rowOff>
    </xdr:to>
    <xdr:cxnSp macro="">
      <xdr:nvCxnSpPr>
        <xdr:cNvPr id="469" name="直線コネクタ 468"/>
        <xdr:cNvCxnSpPr/>
      </xdr:nvCxnSpPr>
      <xdr:spPr>
        <a:xfrm>
          <a:off x="8750300" y="16595716"/>
          <a:ext cx="889000" cy="12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124969</xdr:rowOff>
    </xdr:from>
    <xdr:to>
      <xdr:col>50</xdr:col>
      <xdr:colOff>165100</xdr:colOff>
      <xdr:row>96</xdr:row>
      <xdr:rowOff>55119</xdr:rowOff>
    </xdr:to>
    <xdr:sp macro="" textlink="">
      <xdr:nvSpPr>
        <xdr:cNvPr id="470" name="フローチャート: 判断 469"/>
        <xdr:cNvSpPr/>
      </xdr:nvSpPr>
      <xdr:spPr>
        <a:xfrm>
          <a:off x="9588500" y="1641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71646</xdr:rowOff>
    </xdr:from>
    <xdr:ext cx="534377" cy="259045"/>
    <xdr:sp macro="" textlink="">
      <xdr:nvSpPr>
        <xdr:cNvPr id="471" name="テキスト ボックス 470"/>
        <xdr:cNvSpPr txBox="1"/>
      </xdr:nvSpPr>
      <xdr:spPr>
        <a:xfrm>
          <a:off x="9372111" y="1618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132564</xdr:rowOff>
    </xdr:from>
    <xdr:to>
      <xdr:col>45</xdr:col>
      <xdr:colOff>177800</xdr:colOff>
      <xdr:row>96</xdr:row>
      <xdr:rowOff>136516</xdr:rowOff>
    </xdr:to>
    <xdr:cxnSp macro="">
      <xdr:nvCxnSpPr>
        <xdr:cNvPr id="472" name="直線コネクタ 471"/>
        <xdr:cNvCxnSpPr/>
      </xdr:nvCxnSpPr>
      <xdr:spPr>
        <a:xfrm>
          <a:off x="7861300" y="16077414"/>
          <a:ext cx="889000" cy="51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85651</xdr:rowOff>
    </xdr:from>
    <xdr:to>
      <xdr:col>46</xdr:col>
      <xdr:colOff>38100</xdr:colOff>
      <xdr:row>97</xdr:row>
      <xdr:rowOff>15801</xdr:rowOff>
    </xdr:to>
    <xdr:sp macro="" textlink="">
      <xdr:nvSpPr>
        <xdr:cNvPr id="473" name="フローチャート: 判断 472"/>
        <xdr:cNvSpPr/>
      </xdr:nvSpPr>
      <xdr:spPr>
        <a:xfrm>
          <a:off x="8699500" y="1654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32328</xdr:rowOff>
    </xdr:from>
    <xdr:ext cx="534377" cy="259045"/>
    <xdr:sp macro="" textlink="">
      <xdr:nvSpPr>
        <xdr:cNvPr id="474" name="テキスト ボックス 473"/>
        <xdr:cNvSpPr txBox="1"/>
      </xdr:nvSpPr>
      <xdr:spPr>
        <a:xfrm>
          <a:off x="8483111" y="1632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132564</xdr:rowOff>
    </xdr:from>
    <xdr:to>
      <xdr:col>41</xdr:col>
      <xdr:colOff>50800</xdr:colOff>
      <xdr:row>95</xdr:row>
      <xdr:rowOff>88657</xdr:rowOff>
    </xdr:to>
    <xdr:cxnSp macro="">
      <xdr:nvCxnSpPr>
        <xdr:cNvPr id="475" name="直線コネクタ 474"/>
        <xdr:cNvCxnSpPr/>
      </xdr:nvCxnSpPr>
      <xdr:spPr>
        <a:xfrm flipV="1">
          <a:off x="6972300" y="16077414"/>
          <a:ext cx="889000" cy="29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100166</xdr:rowOff>
    </xdr:from>
    <xdr:to>
      <xdr:col>41</xdr:col>
      <xdr:colOff>101600</xdr:colOff>
      <xdr:row>97</xdr:row>
      <xdr:rowOff>30316</xdr:rowOff>
    </xdr:to>
    <xdr:sp macro="" textlink="">
      <xdr:nvSpPr>
        <xdr:cNvPr id="476" name="フローチャート: 判断 475"/>
        <xdr:cNvSpPr/>
      </xdr:nvSpPr>
      <xdr:spPr>
        <a:xfrm>
          <a:off x="7810500" y="165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21443</xdr:rowOff>
    </xdr:from>
    <xdr:ext cx="534377" cy="259045"/>
    <xdr:sp macro="" textlink="">
      <xdr:nvSpPr>
        <xdr:cNvPr id="477" name="テキスト ボックス 476"/>
        <xdr:cNvSpPr txBox="1"/>
      </xdr:nvSpPr>
      <xdr:spPr>
        <a:xfrm>
          <a:off x="7594111" y="1665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80964</xdr:rowOff>
    </xdr:from>
    <xdr:to>
      <xdr:col>36</xdr:col>
      <xdr:colOff>165100</xdr:colOff>
      <xdr:row>97</xdr:row>
      <xdr:rowOff>11114</xdr:rowOff>
    </xdr:to>
    <xdr:sp macro="" textlink="">
      <xdr:nvSpPr>
        <xdr:cNvPr id="478" name="フローチャート: 判断 477"/>
        <xdr:cNvSpPr/>
      </xdr:nvSpPr>
      <xdr:spPr>
        <a:xfrm>
          <a:off x="6921500" y="1654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2241</xdr:rowOff>
    </xdr:from>
    <xdr:ext cx="534377" cy="259045"/>
    <xdr:sp macro="" textlink="">
      <xdr:nvSpPr>
        <xdr:cNvPr id="479" name="テキスト ボックス 478"/>
        <xdr:cNvSpPr txBox="1"/>
      </xdr:nvSpPr>
      <xdr:spPr>
        <a:xfrm>
          <a:off x="6705111" y="166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162934</xdr:rowOff>
    </xdr:from>
    <xdr:to>
      <xdr:col>55</xdr:col>
      <xdr:colOff>50800</xdr:colOff>
      <xdr:row>98</xdr:row>
      <xdr:rowOff>93084</xdr:rowOff>
    </xdr:to>
    <xdr:sp macro="" textlink="">
      <xdr:nvSpPr>
        <xdr:cNvPr id="485" name="楕円 484"/>
        <xdr:cNvSpPr/>
      </xdr:nvSpPr>
      <xdr:spPr>
        <a:xfrm>
          <a:off x="10426700" y="1679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77861</xdr:rowOff>
    </xdr:from>
    <xdr:ext cx="534377" cy="259045"/>
    <xdr:sp macro="" textlink="">
      <xdr:nvSpPr>
        <xdr:cNvPr id="486" name="普通建設事業費 （ うち更新整備　）該当値テキスト"/>
        <xdr:cNvSpPr txBox="1"/>
      </xdr:nvSpPr>
      <xdr:spPr>
        <a:xfrm>
          <a:off x="10528300" y="1670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37351</xdr:rowOff>
    </xdr:from>
    <xdr:to>
      <xdr:col>50</xdr:col>
      <xdr:colOff>165100</xdr:colOff>
      <xdr:row>97</xdr:row>
      <xdr:rowOff>138951</xdr:rowOff>
    </xdr:to>
    <xdr:sp macro="" textlink="">
      <xdr:nvSpPr>
        <xdr:cNvPr id="487" name="楕円 486"/>
        <xdr:cNvSpPr/>
      </xdr:nvSpPr>
      <xdr:spPr>
        <a:xfrm>
          <a:off x="9588500" y="1666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130078</xdr:rowOff>
    </xdr:from>
    <xdr:ext cx="534377" cy="259045"/>
    <xdr:sp macro="" textlink="">
      <xdr:nvSpPr>
        <xdr:cNvPr id="488" name="テキスト ボックス 487"/>
        <xdr:cNvSpPr txBox="1"/>
      </xdr:nvSpPr>
      <xdr:spPr>
        <a:xfrm>
          <a:off x="9372111" y="167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85716</xdr:rowOff>
    </xdr:from>
    <xdr:to>
      <xdr:col>46</xdr:col>
      <xdr:colOff>38100</xdr:colOff>
      <xdr:row>97</xdr:row>
      <xdr:rowOff>15866</xdr:rowOff>
    </xdr:to>
    <xdr:sp macro="" textlink="">
      <xdr:nvSpPr>
        <xdr:cNvPr id="489" name="楕円 488"/>
        <xdr:cNvSpPr/>
      </xdr:nvSpPr>
      <xdr:spPr>
        <a:xfrm>
          <a:off x="8699500" y="1654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6993</xdr:rowOff>
    </xdr:from>
    <xdr:ext cx="534377" cy="259045"/>
    <xdr:sp macro="" textlink="">
      <xdr:nvSpPr>
        <xdr:cNvPr id="490" name="テキスト ボックス 489"/>
        <xdr:cNvSpPr txBox="1"/>
      </xdr:nvSpPr>
      <xdr:spPr>
        <a:xfrm>
          <a:off x="8483111" y="1663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81764</xdr:rowOff>
    </xdr:from>
    <xdr:to>
      <xdr:col>41</xdr:col>
      <xdr:colOff>101600</xdr:colOff>
      <xdr:row>94</xdr:row>
      <xdr:rowOff>11914</xdr:rowOff>
    </xdr:to>
    <xdr:sp macro="" textlink="">
      <xdr:nvSpPr>
        <xdr:cNvPr id="491" name="楕円 490"/>
        <xdr:cNvSpPr/>
      </xdr:nvSpPr>
      <xdr:spPr>
        <a:xfrm>
          <a:off x="7810500" y="1602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28441</xdr:rowOff>
    </xdr:from>
    <xdr:ext cx="534377" cy="259045"/>
    <xdr:sp macro="" textlink="">
      <xdr:nvSpPr>
        <xdr:cNvPr id="492" name="テキスト ボックス 491"/>
        <xdr:cNvSpPr txBox="1"/>
      </xdr:nvSpPr>
      <xdr:spPr>
        <a:xfrm>
          <a:off x="7594111" y="1580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37857</xdr:rowOff>
    </xdr:from>
    <xdr:to>
      <xdr:col>36</xdr:col>
      <xdr:colOff>165100</xdr:colOff>
      <xdr:row>95</xdr:row>
      <xdr:rowOff>139457</xdr:rowOff>
    </xdr:to>
    <xdr:sp macro="" textlink="">
      <xdr:nvSpPr>
        <xdr:cNvPr id="493" name="楕円 492"/>
        <xdr:cNvSpPr/>
      </xdr:nvSpPr>
      <xdr:spPr>
        <a:xfrm>
          <a:off x="6921500" y="1632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155984</xdr:rowOff>
    </xdr:from>
    <xdr:ext cx="534377" cy="259045"/>
    <xdr:sp macro="" textlink="">
      <xdr:nvSpPr>
        <xdr:cNvPr id="494" name="テキスト ボックス 493"/>
        <xdr:cNvSpPr txBox="1"/>
      </xdr:nvSpPr>
      <xdr:spPr>
        <a:xfrm>
          <a:off x="6705111" y="1610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122517</xdr:rowOff>
    </xdr:from>
    <xdr:to>
      <xdr:col>85</xdr:col>
      <xdr:colOff>126364</xdr:colOff>
      <xdr:row>39</xdr:row>
      <xdr:rowOff>44450</xdr:rowOff>
    </xdr:to>
    <xdr:cxnSp macro="">
      <xdr:nvCxnSpPr>
        <xdr:cNvPr id="518" name="直線コネクタ 517"/>
        <xdr:cNvCxnSpPr/>
      </xdr:nvCxnSpPr>
      <xdr:spPr>
        <a:xfrm flipV="1">
          <a:off x="16317595" y="5437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69194</xdr:rowOff>
    </xdr:from>
    <xdr:ext cx="534377" cy="259045"/>
    <xdr:sp macro="" textlink="">
      <xdr:nvSpPr>
        <xdr:cNvPr id="521" name="災害復旧事業費最大値テキスト"/>
        <xdr:cNvSpPr txBox="1"/>
      </xdr:nvSpPr>
      <xdr:spPr>
        <a:xfrm>
          <a:off x="16370300" y="521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122517</xdr:rowOff>
    </xdr:from>
    <xdr:to>
      <xdr:col>86</xdr:col>
      <xdr:colOff>25400</xdr:colOff>
      <xdr:row>31</xdr:row>
      <xdr:rowOff>122517</xdr:rowOff>
    </xdr:to>
    <xdr:cxnSp macro="">
      <xdr:nvCxnSpPr>
        <xdr:cNvPr id="522" name="直線コネクタ 521"/>
        <xdr:cNvCxnSpPr/>
      </xdr:nvCxnSpPr>
      <xdr:spPr>
        <a:xfrm>
          <a:off x="16230600" y="543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43307</xdr:rowOff>
    </xdr:from>
    <xdr:to>
      <xdr:col>85</xdr:col>
      <xdr:colOff>127000</xdr:colOff>
      <xdr:row>39</xdr:row>
      <xdr:rowOff>44450</xdr:rowOff>
    </xdr:to>
    <xdr:cxnSp macro="">
      <xdr:nvCxnSpPr>
        <xdr:cNvPr id="523" name="直線コネクタ 522"/>
        <xdr:cNvCxnSpPr/>
      </xdr:nvCxnSpPr>
      <xdr:spPr>
        <a:xfrm>
          <a:off x="15481300" y="672985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43426</xdr:rowOff>
    </xdr:from>
    <xdr:ext cx="469744" cy="259045"/>
    <xdr:sp macro="" textlink="">
      <xdr:nvSpPr>
        <xdr:cNvPr id="524" name="災害復旧事業費平均値テキスト"/>
        <xdr:cNvSpPr txBox="1"/>
      </xdr:nvSpPr>
      <xdr:spPr>
        <a:xfrm>
          <a:off x="16370300" y="6387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20548</xdr:rowOff>
    </xdr:from>
    <xdr:to>
      <xdr:col>85</xdr:col>
      <xdr:colOff>177800</xdr:colOff>
      <xdr:row>38</xdr:row>
      <xdr:rowOff>122148</xdr:rowOff>
    </xdr:to>
    <xdr:sp macro="" textlink="">
      <xdr:nvSpPr>
        <xdr:cNvPr id="525" name="フローチャート: 判断 524"/>
        <xdr:cNvSpPr/>
      </xdr:nvSpPr>
      <xdr:spPr>
        <a:xfrm>
          <a:off x="162687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43307</xdr:rowOff>
    </xdr:from>
    <xdr:to>
      <xdr:col>81</xdr:col>
      <xdr:colOff>50800</xdr:colOff>
      <xdr:row>39</xdr:row>
      <xdr:rowOff>44450</xdr:rowOff>
    </xdr:to>
    <xdr:cxnSp macro="">
      <xdr:nvCxnSpPr>
        <xdr:cNvPr id="526" name="直線コネクタ 525"/>
        <xdr:cNvCxnSpPr/>
      </xdr:nvCxnSpPr>
      <xdr:spPr>
        <a:xfrm flipV="1">
          <a:off x="14592300" y="6729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48457</xdr:rowOff>
    </xdr:from>
    <xdr:to>
      <xdr:col>81</xdr:col>
      <xdr:colOff>101600</xdr:colOff>
      <xdr:row>38</xdr:row>
      <xdr:rowOff>150057</xdr:rowOff>
    </xdr:to>
    <xdr:sp macro="" textlink="">
      <xdr:nvSpPr>
        <xdr:cNvPr id="527" name="フローチャート: 判断 526"/>
        <xdr:cNvSpPr/>
      </xdr:nvSpPr>
      <xdr:spPr>
        <a:xfrm>
          <a:off x="15430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166584</xdr:rowOff>
    </xdr:from>
    <xdr:ext cx="469744" cy="259045"/>
    <xdr:sp macro="" textlink="">
      <xdr:nvSpPr>
        <xdr:cNvPr id="528" name="テキスト ボックス 527"/>
        <xdr:cNvSpPr txBox="1"/>
      </xdr:nvSpPr>
      <xdr:spPr>
        <a:xfrm>
          <a:off x="15246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40945</xdr:rowOff>
    </xdr:from>
    <xdr:to>
      <xdr:col>76</xdr:col>
      <xdr:colOff>114300</xdr:colOff>
      <xdr:row>39</xdr:row>
      <xdr:rowOff>44450</xdr:rowOff>
    </xdr:to>
    <xdr:cxnSp macro="">
      <xdr:nvCxnSpPr>
        <xdr:cNvPr id="529" name="直線コネクタ 528"/>
        <xdr:cNvCxnSpPr/>
      </xdr:nvCxnSpPr>
      <xdr:spPr>
        <a:xfrm>
          <a:off x="13703300" y="6727495"/>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26073</xdr:rowOff>
    </xdr:from>
    <xdr:to>
      <xdr:col>76</xdr:col>
      <xdr:colOff>165100</xdr:colOff>
      <xdr:row>38</xdr:row>
      <xdr:rowOff>127673</xdr:rowOff>
    </xdr:to>
    <xdr:sp macro="" textlink="">
      <xdr:nvSpPr>
        <xdr:cNvPr id="530" name="フローチャート: 判断 529"/>
        <xdr:cNvSpPr/>
      </xdr:nvSpPr>
      <xdr:spPr>
        <a:xfrm>
          <a:off x="14541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144200</xdr:rowOff>
    </xdr:from>
    <xdr:ext cx="469744" cy="259045"/>
    <xdr:sp macro="" textlink="">
      <xdr:nvSpPr>
        <xdr:cNvPr id="531" name="テキスト ボックス 530"/>
        <xdr:cNvSpPr txBox="1"/>
      </xdr:nvSpPr>
      <xdr:spPr>
        <a:xfrm>
          <a:off x="14357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32810</xdr:rowOff>
    </xdr:from>
    <xdr:to>
      <xdr:col>71</xdr:col>
      <xdr:colOff>177800</xdr:colOff>
      <xdr:row>39</xdr:row>
      <xdr:rowOff>40945</xdr:rowOff>
    </xdr:to>
    <xdr:cxnSp macro="">
      <xdr:nvCxnSpPr>
        <xdr:cNvPr id="532" name="直線コネクタ 531"/>
        <xdr:cNvCxnSpPr/>
      </xdr:nvCxnSpPr>
      <xdr:spPr>
        <a:xfrm>
          <a:off x="12814300" y="6719360"/>
          <a:ext cx="889000" cy="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103625</xdr:rowOff>
    </xdr:from>
    <xdr:to>
      <xdr:col>72</xdr:col>
      <xdr:colOff>38100</xdr:colOff>
      <xdr:row>39</xdr:row>
      <xdr:rowOff>33775</xdr:rowOff>
    </xdr:to>
    <xdr:sp macro="" textlink="">
      <xdr:nvSpPr>
        <xdr:cNvPr id="533" name="フローチャート: 判断 532"/>
        <xdr:cNvSpPr/>
      </xdr:nvSpPr>
      <xdr:spPr>
        <a:xfrm>
          <a:off x="13652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50302</xdr:rowOff>
    </xdr:from>
    <xdr:ext cx="469744" cy="259045"/>
    <xdr:sp macro="" textlink="">
      <xdr:nvSpPr>
        <xdr:cNvPr id="534" name="テキスト ボックス 533"/>
        <xdr:cNvSpPr txBox="1"/>
      </xdr:nvSpPr>
      <xdr:spPr>
        <a:xfrm>
          <a:off x="13468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42246</xdr:rowOff>
    </xdr:from>
    <xdr:to>
      <xdr:col>67</xdr:col>
      <xdr:colOff>101600</xdr:colOff>
      <xdr:row>38</xdr:row>
      <xdr:rowOff>143846</xdr:rowOff>
    </xdr:to>
    <xdr:sp macro="" textlink="">
      <xdr:nvSpPr>
        <xdr:cNvPr id="535" name="フローチャート: 判断 534"/>
        <xdr:cNvSpPr/>
      </xdr:nvSpPr>
      <xdr:spPr>
        <a:xfrm>
          <a:off x="12763500" y="655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160374</xdr:rowOff>
    </xdr:from>
    <xdr:ext cx="469744" cy="259045"/>
    <xdr:sp macro="" textlink="">
      <xdr:nvSpPr>
        <xdr:cNvPr id="536" name="テキスト ボックス 535"/>
        <xdr:cNvSpPr txBox="1"/>
      </xdr:nvSpPr>
      <xdr:spPr>
        <a:xfrm>
          <a:off x="12579428" y="633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2" name="楕円 54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163957</xdr:rowOff>
    </xdr:from>
    <xdr:to>
      <xdr:col>81</xdr:col>
      <xdr:colOff>101600</xdr:colOff>
      <xdr:row>39</xdr:row>
      <xdr:rowOff>94107</xdr:rowOff>
    </xdr:to>
    <xdr:sp macro="" textlink="">
      <xdr:nvSpPr>
        <xdr:cNvPr id="544" name="楕円 543"/>
        <xdr:cNvSpPr/>
      </xdr:nvSpPr>
      <xdr:spPr>
        <a:xfrm>
          <a:off x="15430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85234</xdr:rowOff>
    </xdr:from>
    <xdr:ext cx="313932" cy="259045"/>
    <xdr:sp macro="" textlink="">
      <xdr:nvSpPr>
        <xdr:cNvPr id="545" name="テキスト ボックス 544"/>
        <xdr:cNvSpPr txBox="1"/>
      </xdr:nvSpPr>
      <xdr:spPr>
        <a:xfrm>
          <a:off x="15324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161595</xdr:rowOff>
    </xdr:from>
    <xdr:to>
      <xdr:col>72</xdr:col>
      <xdr:colOff>38100</xdr:colOff>
      <xdr:row>39</xdr:row>
      <xdr:rowOff>91745</xdr:rowOff>
    </xdr:to>
    <xdr:sp macro="" textlink="">
      <xdr:nvSpPr>
        <xdr:cNvPr id="548" name="楕円 547"/>
        <xdr:cNvSpPr/>
      </xdr:nvSpPr>
      <xdr:spPr>
        <a:xfrm>
          <a:off x="13652500" y="66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82872</xdr:rowOff>
    </xdr:from>
    <xdr:ext cx="378565" cy="259045"/>
    <xdr:sp macro="" textlink="">
      <xdr:nvSpPr>
        <xdr:cNvPr id="549" name="テキスト ボックス 548"/>
        <xdr:cNvSpPr txBox="1"/>
      </xdr:nvSpPr>
      <xdr:spPr>
        <a:xfrm>
          <a:off x="13514017" y="6769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153460</xdr:rowOff>
    </xdr:from>
    <xdr:to>
      <xdr:col>67</xdr:col>
      <xdr:colOff>101600</xdr:colOff>
      <xdr:row>39</xdr:row>
      <xdr:rowOff>83610</xdr:rowOff>
    </xdr:to>
    <xdr:sp macro="" textlink="">
      <xdr:nvSpPr>
        <xdr:cNvPr id="550" name="楕円 549"/>
        <xdr:cNvSpPr/>
      </xdr:nvSpPr>
      <xdr:spPr>
        <a:xfrm>
          <a:off x="12763500" y="66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74737</xdr:rowOff>
    </xdr:from>
    <xdr:ext cx="378565" cy="259045"/>
    <xdr:sp macro="" textlink="">
      <xdr:nvSpPr>
        <xdr:cNvPr id="551" name="テキスト ボックス 550"/>
        <xdr:cNvSpPr txBox="1"/>
      </xdr:nvSpPr>
      <xdr:spPr>
        <a:xfrm>
          <a:off x="12625017" y="6761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122961</xdr:rowOff>
    </xdr:from>
    <xdr:to>
      <xdr:col>85</xdr:col>
      <xdr:colOff>126364</xdr:colOff>
      <xdr:row>79</xdr:row>
      <xdr:rowOff>137567</xdr:rowOff>
    </xdr:to>
    <xdr:cxnSp macro="">
      <xdr:nvCxnSpPr>
        <xdr:cNvPr id="625" name="直線コネクタ 624"/>
        <xdr:cNvCxnSpPr/>
      </xdr:nvCxnSpPr>
      <xdr:spPr>
        <a:xfrm flipV="1">
          <a:off x="16317595" y="12124461"/>
          <a:ext cx="1269" cy="1557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141394</xdr:rowOff>
    </xdr:from>
    <xdr:ext cx="534377" cy="259045"/>
    <xdr:sp macro="" textlink="">
      <xdr:nvSpPr>
        <xdr:cNvPr id="626" name="公債費最小値テキスト"/>
        <xdr:cNvSpPr txBox="1"/>
      </xdr:nvSpPr>
      <xdr:spPr>
        <a:xfrm>
          <a:off x="16370300" y="136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137567</xdr:rowOff>
    </xdr:from>
    <xdr:to>
      <xdr:col>86</xdr:col>
      <xdr:colOff>25400</xdr:colOff>
      <xdr:row>79</xdr:row>
      <xdr:rowOff>137567</xdr:rowOff>
    </xdr:to>
    <xdr:cxnSp macro="">
      <xdr:nvCxnSpPr>
        <xdr:cNvPr id="627" name="直線コネクタ 626"/>
        <xdr:cNvCxnSpPr/>
      </xdr:nvCxnSpPr>
      <xdr:spPr>
        <a:xfrm>
          <a:off x="16230600" y="13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69638</xdr:rowOff>
    </xdr:from>
    <xdr:ext cx="599010" cy="259045"/>
    <xdr:sp macro="" textlink="">
      <xdr:nvSpPr>
        <xdr:cNvPr id="628" name="公債費最大値テキスト"/>
        <xdr:cNvSpPr txBox="1"/>
      </xdr:nvSpPr>
      <xdr:spPr>
        <a:xfrm>
          <a:off x="16370300" y="1189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122961</xdr:rowOff>
    </xdr:from>
    <xdr:to>
      <xdr:col>86</xdr:col>
      <xdr:colOff>25400</xdr:colOff>
      <xdr:row>70</xdr:row>
      <xdr:rowOff>122961</xdr:rowOff>
    </xdr:to>
    <xdr:cxnSp macro="">
      <xdr:nvCxnSpPr>
        <xdr:cNvPr id="629" name="直線コネクタ 628"/>
        <xdr:cNvCxnSpPr/>
      </xdr:nvCxnSpPr>
      <xdr:spPr>
        <a:xfrm>
          <a:off x="16230600" y="1212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49073</xdr:rowOff>
    </xdr:from>
    <xdr:to>
      <xdr:col>85</xdr:col>
      <xdr:colOff>127000</xdr:colOff>
      <xdr:row>75</xdr:row>
      <xdr:rowOff>140703</xdr:rowOff>
    </xdr:to>
    <xdr:cxnSp macro="">
      <xdr:nvCxnSpPr>
        <xdr:cNvPr id="630" name="直線コネクタ 629"/>
        <xdr:cNvCxnSpPr/>
      </xdr:nvCxnSpPr>
      <xdr:spPr>
        <a:xfrm flipV="1">
          <a:off x="15481300" y="12907823"/>
          <a:ext cx="838200" cy="9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161065</xdr:rowOff>
    </xdr:from>
    <xdr:ext cx="534377" cy="259045"/>
    <xdr:sp macro="" textlink="">
      <xdr:nvSpPr>
        <xdr:cNvPr id="631" name="公債費平均値テキスト"/>
        <xdr:cNvSpPr txBox="1"/>
      </xdr:nvSpPr>
      <xdr:spPr>
        <a:xfrm>
          <a:off x="16370300" y="1319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11188</xdr:rowOff>
    </xdr:from>
    <xdr:to>
      <xdr:col>85</xdr:col>
      <xdr:colOff>177800</xdr:colOff>
      <xdr:row>77</xdr:row>
      <xdr:rowOff>112788</xdr:rowOff>
    </xdr:to>
    <xdr:sp macro="" textlink="">
      <xdr:nvSpPr>
        <xdr:cNvPr id="632" name="フローチャート: 判断 631"/>
        <xdr:cNvSpPr/>
      </xdr:nvSpPr>
      <xdr:spPr>
        <a:xfrm>
          <a:off x="162687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140703</xdr:rowOff>
    </xdr:from>
    <xdr:to>
      <xdr:col>81</xdr:col>
      <xdr:colOff>50800</xdr:colOff>
      <xdr:row>76</xdr:row>
      <xdr:rowOff>2363</xdr:rowOff>
    </xdr:to>
    <xdr:cxnSp macro="">
      <xdr:nvCxnSpPr>
        <xdr:cNvPr id="633" name="直線コネクタ 632"/>
        <xdr:cNvCxnSpPr/>
      </xdr:nvCxnSpPr>
      <xdr:spPr>
        <a:xfrm flipV="1">
          <a:off x="14592300" y="12999453"/>
          <a:ext cx="889000" cy="3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23050</xdr:rowOff>
    </xdr:from>
    <xdr:to>
      <xdr:col>81</xdr:col>
      <xdr:colOff>101600</xdr:colOff>
      <xdr:row>77</xdr:row>
      <xdr:rowOff>124650</xdr:rowOff>
    </xdr:to>
    <xdr:sp macro="" textlink="">
      <xdr:nvSpPr>
        <xdr:cNvPr id="634" name="フローチャート: 判断 633"/>
        <xdr:cNvSpPr/>
      </xdr:nvSpPr>
      <xdr:spPr>
        <a:xfrm>
          <a:off x="15430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115777</xdr:rowOff>
    </xdr:from>
    <xdr:ext cx="534377" cy="259045"/>
    <xdr:sp macro="" textlink="">
      <xdr:nvSpPr>
        <xdr:cNvPr id="635" name="テキスト ボックス 634"/>
        <xdr:cNvSpPr txBox="1"/>
      </xdr:nvSpPr>
      <xdr:spPr>
        <a:xfrm>
          <a:off x="15214111" y="133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2363</xdr:rowOff>
    </xdr:from>
    <xdr:to>
      <xdr:col>76</xdr:col>
      <xdr:colOff>114300</xdr:colOff>
      <xdr:row>76</xdr:row>
      <xdr:rowOff>106883</xdr:rowOff>
    </xdr:to>
    <xdr:cxnSp macro="">
      <xdr:nvCxnSpPr>
        <xdr:cNvPr id="636" name="直線コネクタ 635"/>
        <xdr:cNvCxnSpPr/>
      </xdr:nvCxnSpPr>
      <xdr:spPr>
        <a:xfrm flipV="1">
          <a:off x="13703300" y="13032563"/>
          <a:ext cx="889000" cy="10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23380</xdr:rowOff>
    </xdr:from>
    <xdr:to>
      <xdr:col>76</xdr:col>
      <xdr:colOff>165100</xdr:colOff>
      <xdr:row>77</xdr:row>
      <xdr:rowOff>124980</xdr:rowOff>
    </xdr:to>
    <xdr:sp macro="" textlink="">
      <xdr:nvSpPr>
        <xdr:cNvPr id="637" name="フローチャート: 判断 636"/>
        <xdr:cNvSpPr/>
      </xdr:nvSpPr>
      <xdr:spPr>
        <a:xfrm>
          <a:off x="14541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116107</xdr:rowOff>
    </xdr:from>
    <xdr:ext cx="534377" cy="259045"/>
    <xdr:sp macro="" textlink="">
      <xdr:nvSpPr>
        <xdr:cNvPr id="638" name="テキスト ボックス 637"/>
        <xdr:cNvSpPr txBox="1"/>
      </xdr:nvSpPr>
      <xdr:spPr>
        <a:xfrm>
          <a:off x="14325111" y="1331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106883</xdr:rowOff>
    </xdr:from>
    <xdr:to>
      <xdr:col>71</xdr:col>
      <xdr:colOff>177800</xdr:colOff>
      <xdr:row>76</xdr:row>
      <xdr:rowOff>160210</xdr:rowOff>
    </xdr:to>
    <xdr:cxnSp macro="">
      <xdr:nvCxnSpPr>
        <xdr:cNvPr id="639" name="直線コネクタ 638"/>
        <xdr:cNvCxnSpPr/>
      </xdr:nvCxnSpPr>
      <xdr:spPr>
        <a:xfrm flipV="1">
          <a:off x="12814300" y="13137083"/>
          <a:ext cx="889000" cy="5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61988</xdr:rowOff>
    </xdr:from>
    <xdr:to>
      <xdr:col>72</xdr:col>
      <xdr:colOff>38100</xdr:colOff>
      <xdr:row>77</xdr:row>
      <xdr:rowOff>163588</xdr:rowOff>
    </xdr:to>
    <xdr:sp macro="" textlink="">
      <xdr:nvSpPr>
        <xdr:cNvPr id="640" name="フローチャート: 判断 639"/>
        <xdr:cNvSpPr/>
      </xdr:nvSpPr>
      <xdr:spPr>
        <a:xfrm>
          <a:off x="13652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154715</xdr:rowOff>
    </xdr:from>
    <xdr:ext cx="534377" cy="259045"/>
    <xdr:sp macro="" textlink="">
      <xdr:nvSpPr>
        <xdr:cNvPr id="641" name="テキスト ボックス 640"/>
        <xdr:cNvSpPr txBox="1"/>
      </xdr:nvSpPr>
      <xdr:spPr>
        <a:xfrm>
          <a:off x="13436111" y="1335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96329</xdr:rowOff>
    </xdr:from>
    <xdr:to>
      <xdr:col>67</xdr:col>
      <xdr:colOff>101600</xdr:colOff>
      <xdr:row>78</xdr:row>
      <xdr:rowOff>26479</xdr:rowOff>
    </xdr:to>
    <xdr:sp macro="" textlink="">
      <xdr:nvSpPr>
        <xdr:cNvPr id="642" name="フローチャート: 判断 641"/>
        <xdr:cNvSpPr/>
      </xdr:nvSpPr>
      <xdr:spPr>
        <a:xfrm>
          <a:off x="12763500" y="1329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17606</xdr:rowOff>
    </xdr:from>
    <xdr:ext cx="534377" cy="259045"/>
    <xdr:sp macro="" textlink="">
      <xdr:nvSpPr>
        <xdr:cNvPr id="643" name="テキスト ボックス 642"/>
        <xdr:cNvSpPr txBox="1"/>
      </xdr:nvSpPr>
      <xdr:spPr>
        <a:xfrm>
          <a:off x="12547111" y="1339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169723</xdr:rowOff>
    </xdr:from>
    <xdr:to>
      <xdr:col>85</xdr:col>
      <xdr:colOff>177800</xdr:colOff>
      <xdr:row>75</xdr:row>
      <xdr:rowOff>99873</xdr:rowOff>
    </xdr:to>
    <xdr:sp macro="" textlink="">
      <xdr:nvSpPr>
        <xdr:cNvPr id="649" name="楕円 648"/>
        <xdr:cNvSpPr/>
      </xdr:nvSpPr>
      <xdr:spPr>
        <a:xfrm>
          <a:off x="16268700" y="1285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21150</xdr:rowOff>
    </xdr:from>
    <xdr:ext cx="534377" cy="259045"/>
    <xdr:sp macro="" textlink="">
      <xdr:nvSpPr>
        <xdr:cNvPr id="650" name="公債費該当値テキスト"/>
        <xdr:cNvSpPr txBox="1"/>
      </xdr:nvSpPr>
      <xdr:spPr>
        <a:xfrm>
          <a:off x="16370300" y="127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89903</xdr:rowOff>
    </xdr:from>
    <xdr:to>
      <xdr:col>81</xdr:col>
      <xdr:colOff>101600</xdr:colOff>
      <xdr:row>76</xdr:row>
      <xdr:rowOff>20053</xdr:rowOff>
    </xdr:to>
    <xdr:sp macro="" textlink="">
      <xdr:nvSpPr>
        <xdr:cNvPr id="651" name="楕円 650"/>
        <xdr:cNvSpPr/>
      </xdr:nvSpPr>
      <xdr:spPr>
        <a:xfrm>
          <a:off x="15430500" y="129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36580</xdr:rowOff>
    </xdr:from>
    <xdr:ext cx="534377" cy="259045"/>
    <xdr:sp macro="" textlink="">
      <xdr:nvSpPr>
        <xdr:cNvPr id="652" name="テキスト ボックス 651"/>
        <xdr:cNvSpPr txBox="1"/>
      </xdr:nvSpPr>
      <xdr:spPr>
        <a:xfrm>
          <a:off x="15214111" y="1272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123012</xdr:rowOff>
    </xdr:from>
    <xdr:to>
      <xdr:col>76</xdr:col>
      <xdr:colOff>165100</xdr:colOff>
      <xdr:row>76</xdr:row>
      <xdr:rowOff>53163</xdr:rowOff>
    </xdr:to>
    <xdr:sp macro="" textlink="">
      <xdr:nvSpPr>
        <xdr:cNvPr id="653" name="楕円 652"/>
        <xdr:cNvSpPr/>
      </xdr:nvSpPr>
      <xdr:spPr>
        <a:xfrm>
          <a:off x="14541500" y="129817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69689</xdr:rowOff>
    </xdr:from>
    <xdr:ext cx="534377" cy="259045"/>
    <xdr:sp macro="" textlink="">
      <xdr:nvSpPr>
        <xdr:cNvPr id="654" name="テキスト ボックス 653"/>
        <xdr:cNvSpPr txBox="1"/>
      </xdr:nvSpPr>
      <xdr:spPr>
        <a:xfrm>
          <a:off x="14325111" y="1275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56083</xdr:rowOff>
    </xdr:from>
    <xdr:to>
      <xdr:col>72</xdr:col>
      <xdr:colOff>38100</xdr:colOff>
      <xdr:row>76</xdr:row>
      <xdr:rowOff>157683</xdr:rowOff>
    </xdr:to>
    <xdr:sp macro="" textlink="">
      <xdr:nvSpPr>
        <xdr:cNvPr id="655" name="楕円 654"/>
        <xdr:cNvSpPr/>
      </xdr:nvSpPr>
      <xdr:spPr>
        <a:xfrm>
          <a:off x="13652500" y="1308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2760</xdr:rowOff>
    </xdr:from>
    <xdr:ext cx="534377" cy="259045"/>
    <xdr:sp macro="" textlink="">
      <xdr:nvSpPr>
        <xdr:cNvPr id="656" name="テキスト ボックス 655"/>
        <xdr:cNvSpPr txBox="1"/>
      </xdr:nvSpPr>
      <xdr:spPr>
        <a:xfrm>
          <a:off x="13436111" y="1286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109410</xdr:rowOff>
    </xdr:from>
    <xdr:to>
      <xdr:col>67</xdr:col>
      <xdr:colOff>101600</xdr:colOff>
      <xdr:row>77</xdr:row>
      <xdr:rowOff>39560</xdr:rowOff>
    </xdr:to>
    <xdr:sp macro="" textlink="">
      <xdr:nvSpPr>
        <xdr:cNvPr id="657" name="楕円 656"/>
        <xdr:cNvSpPr/>
      </xdr:nvSpPr>
      <xdr:spPr>
        <a:xfrm>
          <a:off x="12763500" y="131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56087</xdr:rowOff>
    </xdr:from>
    <xdr:ext cx="534377" cy="259045"/>
    <xdr:sp macro="" textlink="">
      <xdr:nvSpPr>
        <xdr:cNvPr id="658" name="テキスト ボックス 657"/>
        <xdr:cNvSpPr txBox="1"/>
      </xdr:nvSpPr>
      <xdr:spPr>
        <a:xfrm>
          <a:off x="12547111" y="129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21056</xdr:rowOff>
    </xdr:from>
    <xdr:to>
      <xdr:col>85</xdr:col>
      <xdr:colOff>126364</xdr:colOff>
      <xdr:row>98</xdr:row>
      <xdr:rowOff>128115</xdr:rowOff>
    </xdr:to>
    <xdr:cxnSp macro="">
      <xdr:nvCxnSpPr>
        <xdr:cNvPr id="680" name="直線コネクタ 679"/>
        <xdr:cNvCxnSpPr/>
      </xdr:nvCxnSpPr>
      <xdr:spPr>
        <a:xfrm flipV="1">
          <a:off x="16317595" y="15451556"/>
          <a:ext cx="1269" cy="1478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131942</xdr:rowOff>
    </xdr:from>
    <xdr:ext cx="469744" cy="259045"/>
    <xdr:sp macro="" textlink="">
      <xdr:nvSpPr>
        <xdr:cNvPr id="681" name="積立金最小値テキスト"/>
        <xdr:cNvSpPr txBox="1"/>
      </xdr:nvSpPr>
      <xdr:spPr>
        <a:xfrm>
          <a:off x="16370300" y="169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128115</xdr:rowOff>
    </xdr:from>
    <xdr:to>
      <xdr:col>86</xdr:col>
      <xdr:colOff>25400</xdr:colOff>
      <xdr:row>98</xdr:row>
      <xdr:rowOff>128115</xdr:rowOff>
    </xdr:to>
    <xdr:cxnSp macro="">
      <xdr:nvCxnSpPr>
        <xdr:cNvPr id="682" name="直線コネクタ 681"/>
        <xdr:cNvCxnSpPr/>
      </xdr:nvCxnSpPr>
      <xdr:spPr>
        <a:xfrm>
          <a:off x="16230600" y="169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139183</xdr:rowOff>
    </xdr:from>
    <xdr:ext cx="599010" cy="259045"/>
    <xdr:sp macro="" textlink="">
      <xdr:nvSpPr>
        <xdr:cNvPr id="683" name="積立金最大値テキスト"/>
        <xdr:cNvSpPr txBox="1"/>
      </xdr:nvSpPr>
      <xdr:spPr>
        <a:xfrm>
          <a:off x="16370300" y="1522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21056</xdr:rowOff>
    </xdr:from>
    <xdr:to>
      <xdr:col>86</xdr:col>
      <xdr:colOff>25400</xdr:colOff>
      <xdr:row>90</xdr:row>
      <xdr:rowOff>21056</xdr:rowOff>
    </xdr:to>
    <xdr:cxnSp macro="">
      <xdr:nvCxnSpPr>
        <xdr:cNvPr id="684" name="直線コネクタ 683"/>
        <xdr:cNvCxnSpPr/>
      </xdr:nvCxnSpPr>
      <xdr:spPr>
        <a:xfrm>
          <a:off x="16230600" y="1545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144117</xdr:rowOff>
    </xdr:from>
    <xdr:to>
      <xdr:col>85</xdr:col>
      <xdr:colOff>127000</xdr:colOff>
      <xdr:row>98</xdr:row>
      <xdr:rowOff>30274</xdr:rowOff>
    </xdr:to>
    <xdr:cxnSp macro="">
      <xdr:nvCxnSpPr>
        <xdr:cNvPr id="685" name="直線コネクタ 684"/>
        <xdr:cNvCxnSpPr/>
      </xdr:nvCxnSpPr>
      <xdr:spPr>
        <a:xfrm flipV="1">
          <a:off x="15481300" y="16774767"/>
          <a:ext cx="8382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101573</xdr:rowOff>
    </xdr:from>
    <xdr:ext cx="534377" cy="259045"/>
    <xdr:sp macro="" textlink="">
      <xdr:nvSpPr>
        <xdr:cNvPr id="686" name="積立金平均値テキスト"/>
        <xdr:cNvSpPr txBox="1"/>
      </xdr:nvSpPr>
      <xdr:spPr>
        <a:xfrm>
          <a:off x="16370300" y="16560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78696</xdr:rowOff>
    </xdr:from>
    <xdr:to>
      <xdr:col>85</xdr:col>
      <xdr:colOff>177800</xdr:colOff>
      <xdr:row>98</xdr:row>
      <xdr:rowOff>8846</xdr:rowOff>
    </xdr:to>
    <xdr:sp macro="" textlink="">
      <xdr:nvSpPr>
        <xdr:cNvPr id="687" name="フローチャート: 判断 686"/>
        <xdr:cNvSpPr/>
      </xdr:nvSpPr>
      <xdr:spPr>
        <a:xfrm>
          <a:off x="16268700" y="167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160018</xdr:rowOff>
    </xdr:from>
    <xdr:to>
      <xdr:col>81</xdr:col>
      <xdr:colOff>50800</xdr:colOff>
      <xdr:row>98</xdr:row>
      <xdr:rowOff>30274</xdr:rowOff>
    </xdr:to>
    <xdr:cxnSp macro="">
      <xdr:nvCxnSpPr>
        <xdr:cNvPr id="688" name="直線コネクタ 687"/>
        <xdr:cNvCxnSpPr/>
      </xdr:nvCxnSpPr>
      <xdr:spPr>
        <a:xfrm>
          <a:off x="14592300" y="16790668"/>
          <a:ext cx="889000" cy="4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61596</xdr:rowOff>
    </xdr:from>
    <xdr:to>
      <xdr:col>81</xdr:col>
      <xdr:colOff>101600</xdr:colOff>
      <xdr:row>97</xdr:row>
      <xdr:rowOff>163196</xdr:rowOff>
    </xdr:to>
    <xdr:sp macro="" textlink="">
      <xdr:nvSpPr>
        <xdr:cNvPr id="689" name="フローチャート: 判断 688"/>
        <xdr:cNvSpPr/>
      </xdr:nvSpPr>
      <xdr:spPr>
        <a:xfrm>
          <a:off x="154305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8273</xdr:rowOff>
    </xdr:from>
    <xdr:ext cx="534377" cy="259045"/>
    <xdr:sp macro="" textlink="">
      <xdr:nvSpPr>
        <xdr:cNvPr id="690" name="テキスト ボックス 689"/>
        <xdr:cNvSpPr txBox="1"/>
      </xdr:nvSpPr>
      <xdr:spPr>
        <a:xfrm>
          <a:off x="15214111" y="164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157457</xdr:rowOff>
    </xdr:from>
    <xdr:to>
      <xdr:col>76</xdr:col>
      <xdr:colOff>114300</xdr:colOff>
      <xdr:row>97</xdr:row>
      <xdr:rowOff>160018</xdr:rowOff>
    </xdr:to>
    <xdr:cxnSp macro="">
      <xdr:nvCxnSpPr>
        <xdr:cNvPr id="691" name="直線コネクタ 690"/>
        <xdr:cNvCxnSpPr/>
      </xdr:nvCxnSpPr>
      <xdr:spPr>
        <a:xfrm>
          <a:off x="13703300" y="16788107"/>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78422</xdr:rowOff>
    </xdr:from>
    <xdr:to>
      <xdr:col>76</xdr:col>
      <xdr:colOff>165100</xdr:colOff>
      <xdr:row>97</xdr:row>
      <xdr:rowOff>8572</xdr:rowOff>
    </xdr:to>
    <xdr:sp macro="" textlink="">
      <xdr:nvSpPr>
        <xdr:cNvPr id="692" name="フローチャート: 判断 691"/>
        <xdr:cNvSpPr/>
      </xdr:nvSpPr>
      <xdr:spPr>
        <a:xfrm>
          <a:off x="14541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25099</xdr:rowOff>
    </xdr:from>
    <xdr:ext cx="534377" cy="259045"/>
    <xdr:sp macro="" textlink="">
      <xdr:nvSpPr>
        <xdr:cNvPr id="693" name="テキスト ボックス 692"/>
        <xdr:cNvSpPr txBox="1"/>
      </xdr:nvSpPr>
      <xdr:spPr>
        <a:xfrm>
          <a:off x="14325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157457</xdr:rowOff>
    </xdr:from>
    <xdr:to>
      <xdr:col>71</xdr:col>
      <xdr:colOff>177800</xdr:colOff>
      <xdr:row>98</xdr:row>
      <xdr:rowOff>86080</xdr:rowOff>
    </xdr:to>
    <xdr:cxnSp macro="">
      <xdr:nvCxnSpPr>
        <xdr:cNvPr id="694" name="直線コネクタ 693"/>
        <xdr:cNvCxnSpPr/>
      </xdr:nvCxnSpPr>
      <xdr:spPr>
        <a:xfrm flipV="1">
          <a:off x="12814300" y="16788107"/>
          <a:ext cx="889000" cy="10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75211</xdr:rowOff>
    </xdr:from>
    <xdr:to>
      <xdr:col>72</xdr:col>
      <xdr:colOff>38100</xdr:colOff>
      <xdr:row>98</xdr:row>
      <xdr:rowOff>5361</xdr:rowOff>
    </xdr:to>
    <xdr:sp macro="" textlink="">
      <xdr:nvSpPr>
        <xdr:cNvPr id="695" name="フローチャート: 判断 694"/>
        <xdr:cNvSpPr/>
      </xdr:nvSpPr>
      <xdr:spPr>
        <a:xfrm>
          <a:off x="13652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21888</xdr:rowOff>
    </xdr:from>
    <xdr:ext cx="534377" cy="259045"/>
    <xdr:sp macro="" textlink="">
      <xdr:nvSpPr>
        <xdr:cNvPr id="696" name="テキスト ボックス 695"/>
        <xdr:cNvSpPr txBox="1"/>
      </xdr:nvSpPr>
      <xdr:spPr>
        <a:xfrm>
          <a:off x="13436111" y="164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74160</xdr:rowOff>
    </xdr:from>
    <xdr:to>
      <xdr:col>67</xdr:col>
      <xdr:colOff>101600</xdr:colOff>
      <xdr:row>98</xdr:row>
      <xdr:rowOff>4310</xdr:rowOff>
    </xdr:to>
    <xdr:sp macro="" textlink="">
      <xdr:nvSpPr>
        <xdr:cNvPr id="697" name="フローチャート: 判断 696"/>
        <xdr:cNvSpPr/>
      </xdr:nvSpPr>
      <xdr:spPr>
        <a:xfrm>
          <a:off x="12763500" y="1670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20837</xdr:rowOff>
    </xdr:from>
    <xdr:ext cx="534377" cy="259045"/>
    <xdr:sp macro="" textlink="">
      <xdr:nvSpPr>
        <xdr:cNvPr id="698" name="テキスト ボックス 697"/>
        <xdr:cNvSpPr txBox="1"/>
      </xdr:nvSpPr>
      <xdr:spPr>
        <a:xfrm>
          <a:off x="12547111" y="1648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93317</xdr:rowOff>
    </xdr:from>
    <xdr:to>
      <xdr:col>85</xdr:col>
      <xdr:colOff>177800</xdr:colOff>
      <xdr:row>98</xdr:row>
      <xdr:rowOff>23467</xdr:rowOff>
    </xdr:to>
    <xdr:sp macro="" textlink="">
      <xdr:nvSpPr>
        <xdr:cNvPr id="704" name="楕円 703"/>
        <xdr:cNvSpPr/>
      </xdr:nvSpPr>
      <xdr:spPr>
        <a:xfrm>
          <a:off x="16268700" y="1672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71744</xdr:rowOff>
    </xdr:from>
    <xdr:ext cx="534377" cy="259045"/>
    <xdr:sp macro="" textlink="">
      <xdr:nvSpPr>
        <xdr:cNvPr id="705" name="積立金該当値テキスト"/>
        <xdr:cNvSpPr txBox="1"/>
      </xdr:nvSpPr>
      <xdr:spPr>
        <a:xfrm>
          <a:off x="16370300" y="1670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150924</xdr:rowOff>
    </xdr:from>
    <xdr:to>
      <xdr:col>81</xdr:col>
      <xdr:colOff>101600</xdr:colOff>
      <xdr:row>98</xdr:row>
      <xdr:rowOff>81074</xdr:rowOff>
    </xdr:to>
    <xdr:sp macro="" textlink="">
      <xdr:nvSpPr>
        <xdr:cNvPr id="706" name="楕円 705"/>
        <xdr:cNvSpPr/>
      </xdr:nvSpPr>
      <xdr:spPr>
        <a:xfrm>
          <a:off x="15430500" y="16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72201</xdr:rowOff>
    </xdr:from>
    <xdr:ext cx="534377" cy="259045"/>
    <xdr:sp macro="" textlink="">
      <xdr:nvSpPr>
        <xdr:cNvPr id="707" name="テキスト ボックス 706"/>
        <xdr:cNvSpPr txBox="1"/>
      </xdr:nvSpPr>
      <xdr:spPr>
        <a:xfrm>
          <a:off x="15214111" y="168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109218</xdr:rowOff>
    </xdr:from>
    <xdr:to>
      <xdr:col>76</xdr:col>
      <xdr:colOff>165100</xdr:colOff>
      <xdr:row>98</xdr:row>
      <xdr:rowOff>39368</xdr:rowOff>
    </xdr:to>
    <xdr:sp macro="" textlink="">
      <xdr:nvSpPr>
        <xdr:cNvPr id="708" name="楕円 707"/>
        <xdr:cNvSpPr/>
      </xdr:nvSpPr>
      <xdr:spPr>
        <a:xfrm>
          <a:off x="14541500" y="1673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30495</xdr:rowOff>
    </xdr:from>
    <xdr:ext cx="534377" cy="259045"/>
    <xdr:sp macro="" textlink="">
      <xdr:nvSpPr>
        <xdr:cNvPr id="709" name="テキスト ボックス 708"/>
        <xdr:cNvSpPr txBox="1"/>
      </xdr:nvSpPr>
      <xdr:spPr>
        <a:xfrm>
          <a:off x="14325111" y="1683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106657</xdr:rowOff>
    </xdr:from>
    <xdr:to>
      <xdr:col>72</xdr:col>
      <xdr:colOff>38100</xdr:colOff>
      <xdr:row>98</xdr:row>
      <xdr:rowOff>36807</xdr:rowOff>
    </xdr:to>
    <xdr:sp macro="" textlink="">
      <xdr:nvSpPr>
        <xdr:cNvPr id="710" name="楕円 709"/>
        <xdr:cNvSpPr/>
      </xdr:nvSpPr>
      <xdr:spPr>
        <a:xfrm>
          <a:off x="13652500" y="1673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27934</xdr:rowOff>
    </xdr:from>
    <xdr:ext cx="534377" cy="259045"/>
    <xdr:sp macro="" textlink="">
      <xdr:nvSpPr>
        <xdr:cNvPr id="711" name="テキスト ボックス 710"/>
        <xdr:cNvSpPr txBox="1"/>
      </xdr:nvSpPr>
      <xdr:spPr>
        <a:xfrm>
          <a:off x="13436111" y="1683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35280</xdr:rowOff>
    </xdr:from>
    <xdr:to>
      <xdr:col>67</xdr:col>
      <xdr:colOff>101600</xdr:colOff>
      <xdr:row>98</xdr:row>
      <xdr:rowOff>136880</xdr:rowOff>
    </xdr:to>
    <xdr:sp macro="" textlink="">
      <xdr:nvSpPr>
        <xdr:cNvPr id="712" name="楕円 711"/>
        <xdr:cNvSpPr/>
      </xdr:nvSpPr>
      <xdr:spPr>
        <a:xfrm>
          <a:off x="12763500" y="1683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128007</xdr:rowOff>
    </xdr:from>
    <xdr:ext cx="469744" cy="259045"/>
    <xdr:sp macro="" textlink="">
      <xdr:nvSpPr>
        <xdr:cNvPr id="713" name="テキスト ボックス 712"/>
        <xdr:cNvSpPr txBox="1"/>
      </xdr:nvSpPr>
      <xdr:spPr>
        <a:xfrm>
          <a:off x="12579428" y="1693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71291</xdr:rowOff>
    </xdr:from>
    <xdr:to>
      <xdr:col>116</xdr:col>
      <xdr:colOff>62864</xdr:colOff>
      <xdr:row>38</xdr:row>
      <xdr:rowOff>25400</xdr:rowOff>
    </xdr:to>
    <xdr:cxnSp macro="">
      <xdr:nvCxnSpPr>
        <xdr:cNvPr id="733" name="直線コネクタ 732"/>
        <xdr:cNvCxnSpPr/>
      </xdr:nvCxnSpPr>
      <xdr:spPr>
        <a:xfrm flipV="1">
          <a:off x="22159595" y="5386241"/>
          <a:ext cx="1269" cy="115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4"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17968</xdr:rowOff>
    </xdr:from>
    <xdr:ext cx="534377" cy="259045"/>
    <xdr:sp macro="" textlink="">
      <xdr:nvSpPr>
        <xdr:cNvPr id="736" name="投資及び出資金最大値テキスト"/>
        <xdr:cNvSpPr txBox="1"/>
      </xdr:nvSpPr>
      <xdr:spPr>
        <a:xfrm>
          <a:off x="22212300" y="516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71291</xdr:rowOff>
    </xdr:from>
    <xdr:to>
      <xdr:col>116</xdr:col>
      <xdr:colOff>152400</xdr:colOff>
      <xdr:row>31</xdr:row>
      <xdr:rowOff>71291</xdr:rowOff>
    </xdr:to>
    <xdr:cxnSp macro="">
      <xdr:nvCxnSpPr>
        <xdr:cNvPr id="737" name="直線コネクタ 736"/>
        <xdr:cNvCxnSpPr/>
      </xdr:nvCxnSpPr>
      <xdr:spPr>
        <a:xfrm>
          <a:off x="22072600" y="538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94952</xdr:rowOff>
    </xdr:from>
    <xdr:to>
      <xdr:col>116</xdr:col>
      <xdr:colOff>63500</xdr:colOff>
      <xdr:row>37</xdr:row>
      <xdr:rowOff>145643</xdr:rowOff>
    </xdr:to>
    <xdr:cxnSp macro="">
      <xdr:nvCxnSpPr>
        <xdr:cNvPr id="738" name="直線コネクタ 737"/>
        <xdr:cNvCxnSpPr/>
      </xdr:nvCxnSpPr>
      <xdr:spPr>
        <a:xfrm>
          <a:off x="21323300" y="6438602"/>
          <a:ext cx="838200" cy="5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167155</xdr:rowOff>
    </xdr:from>
    <xdr:ext cx="469744" cy="259045"/>
    <xdr:sp macro="" textlink="">
      <xdr:nvSpPr>
        <xdr:cNvPr id="739" name="投資及び出資金平均値テキスト"/>
        <xdr:cNvSpPr txBox="1"/>
      </xdr:nvSpPr>
      <xdr:spPr>
        <a:xfrm>
          <a:off x="22212300" y="61679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144278</xdr:rowOff>
    </xdr:from>
    <xdr:to>
      <xdr:col>116</xdr:col>
      <xdr:colOff>114300</xdr:colOff>
      <xdr:row>37</xdr:row>
      <xdr:rowOff>74428</xdr:rowOff>
    </xdr:to>
    <xdr:sp macro="" textlink="">
      <xdr:nvSpPr>
        <xdr:cNvPr id="740" name="フローチャート: 判断 739"/>
        <xdr:cNvSpPr/>
      </xdr:nvSpPr>
      <xdr:spPr>
        <a:xfrm>
          <a:off x="22110700" y="631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60604</xdr:rowOff>
    </xdr:from>
    <xdr:to>
      <xdr:col>111</xdr:col>
      <xdr:colOff>177800</xdr:colOff>
      <xdr:row>37</xdr:row>
      <xdr:rowOff>94952</xdr:rowOff>
    </xdr:to>
    <xdr:cxnSp macro="">
      <xdr:nvCxnSpPr>
        <xdr:cNvPr id="741" name="直線コネクタ 740"/>
        <xdr:cNvCxnSpPr/>
      </xdr:nvCxnSpPr>
      <xdr:spPr>
        <a:xfrm>
          <a:off x="20434300" y="5889904"/>
          <a:ext cx="889000" cy="54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155880</xdr:rowOff>
    </xdr:from>
    <xdr:to>
      <xdr:col>112</xdr:col>
      <xdr:colOff>38100</xdr:colOff>
      <xdr:row>37</xdr:row>
      <xdr:rowOff>86030</xdr:rowOff>
    </xdr:to>
    <xdr:sp macro="" textlink="">
      <xdr:nvSpPr>
        <xdr:cNvPr id="742" name="フローチャート: 判断 741"/>
        <xdr:cNvSpPr/>
      </xdr:nvSpPr>
      <xdr:spPr>
        <a:xfrm>
          <a:off x="212725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102557</xdr:rowOff>
    </xdr:from>
    <xdr:ext cx="469744" cy="259045"/>
    <xdr:sp macro="" textlink="">
      <xdr:nvSpPr>
        <xdr:cNvPr id="743" name="テキスト ボックス 742"/>
        <xdr:cNvSpPr txBox="1"/>
      </xdr:nvSpPr>
      <xdr:spPr>
        <a:xfrm>
          <a:off x="21088428" y="61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60604</xdr:rowOff>
    </xdr:from>
    <xdr:to>
      <xdr:col>107</xdr:col>
      <xdr:colOff>50800</xdr:colOff>
      <xdr:row>37</xdr:row>
      <xdr:rowOff>90037</xdr:rowOff>
    </xdr:to>
    <xdr:cxnSp macro="">
      <xdr:nvCxnSpPr>
        <xdr:cNvPr id="744" name="直線コネクタ 743"/>
        <xdr:cNvCxnSpPr/>
      </xdr:nvCxnSpPr>
      <xdr:spPr>
        <a:xfrm flipV="1">
          <a:off x="19545300" y="5889904"/>
          <a:ext cx="889000" cy="54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162852</xdr:rowOff>
    </xdr:from>
    <xdr:to>
      <xdr:col>107</xdr:col>
      <xdr:colOff>101600</xdr:colOff>
      <xdr:row>37</xdr:row>
      <xdr:rowOff>93002</xdr:rowOff>
    </xdr:to>
    <xdr:sp macro="" textlink="">
      <xdr:nvSpPr>
        <xdr:cNvPr id="745" name="フローチャート: 判断 744"/>
        <xdr:cNvSpPr/>
      </xdr:nvSpPr>
      <xdr:spPr>
        <a:xfrm>
          <a:off x="20383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84129</xdr:rowOff>
    </xdr:from>
    <xdr:ext cx="469744" cy="259045"/>
    <xdr:sp macro="" textlink="">
      <xdr:nvSpPr>
        <xdr:cNvPr id="746" name="テキスト ボックス 745"/>
        <xdr:cNvSpPr txBox="1"/>
      </xdr:nvSpPr>
      <xdr:spPr>
        <a:xfrm>
          <a:off x="20199428" y="642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53118</xdr:rowOff>
    </xdr:from>
    <xdr:to>
      <xdr:col>102</xdr:col>
      <xdr:colOff>114300</xdr:colOff>
      <xdr:row>37</xdr:row>
      <xdr:rowOff>90037</xdr:rowOff>
    </xdr:to>
    <xdr:cxnSp macro="">
      <xdr:nvCxnSpPr>
        <xdr:cNvPr id="747" name="直線コネクタ 746"/>
        <xdr:cNvCxnSpPr/>
      </xdr:nvCxnSpPr>
      <xdr:spPr>
        <a:xfrm>
          <a:off x="18656300" y="6225318"/>
          <a:ext cx="889000" cy="20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27635</xdr:rowOff>
    </xdr:from>
    <xdr:to>
      <xdr:col>102</xdr:col>
      <xdr:colOff>165100</xdr:colOff>
      <xdr:row>37</xdr:row>
      <xdr:rowOff>129235</xdr:rowOff>
    </xdr:to>
    <xdr:sp macro="" textlink="">
      <xdr:nvSpPr>
        <xdr:cNvPr id="748" name="フローチャート: 判断 747"/>
        <xdr:cNvSpPr/>
      </xdr:nvSpPr>
      <xdr:spPr>
        <a:xfrm>
          <a:off x="19494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145762</xdr:rowOff>
    </xdr:from>
    <xdr:ext cx="469744" cy="259045"/>
    <xdr:sp macro="" textlink="">
      <xdr:nvSpPr>
        <xdr:cNvPr id="749" name="テキスト ボックス 748"/>
        <xdr:cNvSpPr txBox="1"/>
      </xdr:nvSpPr>
      <xdr:spPr>
        <a:xfrm>
          <a:off x="19310428"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57810</xdr:rowOff>
    </xdr:from>
    <xdr:to>
      <xdr:col>98</xdr:col>
      <xdr:colOff>38100</xdr:colOff>
      <xdr:row>37</xdr:row>
      <xdr:rowOff>159410</xdr:rowOff>
    </xdr:to>
    <xdr:sp macro="" textlink="">
      <xdr:nvSpPr>
        <xdr:cNvPr id="750" name="フローチャート: 判断 749"/>
        <xdr:cNvSpPr/>
      </xdr:nvSpPr>
      <xdr:spPr>
        <a:xfrm>
          <a:off x="18605500" y="64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150537</xdr:rowOff>
    </xdr:from>
    <xdr:ext cx="469744" cy="259045"/>
    <xdr:sp macro="" textlink="">
      <xdr:nvSpPr>
        <xdr:cNvPr id="751" name="テキスト ボックス 750"/>
        <xdr:cNvSpPr txBox="1"/>
      </xdr:nvSpPr>
      <xdr:spPr>
        <a:xfrm>
          <a:off x="18421428" y="64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94843</xdr:rowOff>
    </xdr:from>
    <xdr:to>
      <xdr:col>116</xdr:col>
      <xdr:colOff>114300</xdr:colOff>
      <xdr:row>38</xdr:row>
      <xdr:rowOff>24994</xdr:rowOff>
    </xdr:to>
    <xdr:sp macro="" textlink="">
      <xdr:nvSpPr>
        <xdr:cNvPr id="757" name="楕円 756"/>
        <xdr:cNvSpPr/>
      </xdr:nvSpPr>
      <xdr:spPr>
        <a:xfrm>
          <a:off x="22110700" y="6438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9770</xdr:rowOff>
    </xdr:from>
    <xdr:ext cx="378565" cy="259045"/>
    <xdr:sp macro="" textlink="">
      <xdr:nvSpPr>
        <xdr:cNvPr id="758" name="投資及び出資金該当値テキスト"/>
        <xdr:cNvSpPr txBox="1"/>
      </xdr:nvSpPr>
      <xdr:spPr>
        <a:xfrm>
          <a:off x="22212300" y="635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44152</xdr:rowOff>
    </xdr:from>
    <xdr:to>
      <xdr:col>112</xdr:col>
      <xdr:colOff>38100</xdr:colOff>
      <xdr:row>37</xdr:row>
      <xdr:rowOff>145752</xdr:rowOff>
    </xdr:to>
    <xdr:sp macro="" textlink="">
      <xdr:nvSpPr>
        <xdr:cNvPr id="759" name="楕円 758"/>
        <xdr:cNvSpPr/>
      </xdr:nvSpPr>
      <xdr:spPr>
        <a:xfrm>
          <a:off x="21272500" y="63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136879</xdr:rowOff>
    </xdr:from>
    <xdr:ext cx="469744" cy="259045"/>
    <xdr:sp macro="" textlink="">
      <xdr:nvSpPr>
        <xdr:cNvPr id="760" name="テキスト ボックス 759"/>
        <xdr:cNvSpPr txBox="1"/>
      </xdr:nvSpPr>
      <xdr:spPr>
        <a:xfrm>
          <a:off x="21088428" y="648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9804</xdr:rowOff>
    </xdr:from>
    <xdr:to>
      <xdr:col>107</xdr:col>
      <xdr:colOff>101600</xdr:colOff>
      <xdr:row>34</xdr:row>
      <xdr:rowOff>111404</xdr:rowOff>
    </xdr:to>
    <xdr:sp macro="" textlink="">
      <xdr:nvSpPr>
        <xdr:cNvPr id="761" name="楕円 760"/>
        <xdr:cNvSpPr/>
      </xdr:nvSpPr>
      <xdr:spPr>
        <a:xfrm>
          <a:off x="20383500" y="58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127931</xdr:rowOff>
    </xdr:from>
    <xdr:ext cx="534377" cy="259045"/>
    <xdr:sp macro="" textlink="">
      <xdr:nvSpPr>
        <xdr:cNvPr id="762" name="テキスト ボックス 761"/>
        <xdr:cNvSpPr txBox="1"/>
      </xdr:nvSpPr>
      <xdr:spPr>
        <a:xfrm>
          <a:off x="20167111" y="561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39237</xdr:rowOff>
    </xdr:from>
    <xdr:to>
      <xdr:col>102</xdr:col>
      <xdr:colOff>165100</xdr:colOff>
      <xdr:row>37</xdr:row>
      <xdr:rowOff>140837</xdr:rowOff>
    </xdr:to>
    <xdr:sp macro="" textlink="">
      <xdr:nvSpPr>
        <xdr:cNvPr id="763" name="楕円 762"/>
        <xdr:cNvSpPr/>
      </xdr:nvSpPr>
      <xdr:spPr>
        <a:xfrm>
          <a:off x="19494500" y="63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131963</xdr:rowOff>
    </xdr:from>
    <xdr:ext cx="469744" cy="259045"/>
    <xdr:sp macro="" textlink="">
      <xdr:nvSpPr>
        <xdr:cNvPr id="764" name="テキスト ボックス 763"/>
        <xdr:cNvSpPr txBox="1"/>
      </xdr:nvSpPr>
      <xdr:spPr>
        <a:xfrm>
          <a:off x="19310428" y="647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2318</xdr:rowOff>
    </xdr:from>
    <xdr:to>
      <xdr:col>98</xdr:col>
      <xdr:colOff>38100</xdr:colOff>
      <xdr:row>36</xdr:row>
      <xdr:rowOff>103918</xdr:rowOff>
    </xdr:to>
    <xdr:sp macro="" textlink="">
      <xdr:nvSpPr>
        <xdr:cNvPr id="765" name="楕円 764"/>
        <xdr:cNvSpPr/>
      </xdr:nvSpPr>
      <xdr:spPr>
        <a:xfrm>
          <a:off x="18605500" y="617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120445</xdr:rowOff>
    </xdr:from>
    <xdr:ext cx="469744" cy="259045"/>
    <xdr:sp macro="" textlink="">
      <xdr:nvSpPr>
        <xdr:cNvPr id="766" name="テキスト ボックス 765"/>
        <xdr:cNvSpPr txBox="1"/>
      </xdr:nvSpPr>
      <xdr:spPr>
        <a:xfrm>
          <a:off x="18421428" y="594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97580</xdr:rowOff>
    </xdr:from>
    <xdr:to>
      <xdr:col>116</xdr:col>
      <xdr:colOff>62864</xdr:colOff>
      <xdr:row>58</xdr:row>
      <xdr:rowOff>25400</xdr:rowOff>
    </xdr:to>
    <xdr:cxnSp macro="">
      <xdr:nvCxnSpPr>
        <xdr:cNvPr id="786" name="直線コネクタ 785"/>
        <xdr:cNvCxnSpPr/>
      </xdr:nvCxnSpPr>
      <xdr:spPr>
        <a:xfrm flipV="1">
          <a:off x="22159595" y="8670080"/>
          <a:ext cx="1269" cy="129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7"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44257</xdr:rowOff>
    </xdr:from>
    <xdr:ext cx="534377" cy="259045"/>
    <xdr:sp macro="" textlink="">
      <xdr:nvSpPr>
        <xdr:cNvPr id="789" name="貸付金最大値テキスト"/>
        <xdr:cNvSpPr txBox="1"/>
      </xdr:nvSpPr>
      <xdr:spPr>
        <a:xfrm>
          <a:off x="22212300" y="84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97580</xdr:rowOff>
    </xdr:from>
    <xdr:to>
      <xdr:col>116</xdr:col>
      <xdr:colOff>152400</xdr:colOff>
      <xdr:row>50</xdr:row>
      <xdr:rowOff>97580</xdr:rowOff>
    </xdr:to>
    <xdr:cxnSp macro="">
      <xdr:nvCxnSpPr>
        <xdr:cNvPr id="790" name="直線コネクタ 789"/>
        <xdr:cNvCxnSpPr/>
      </xdr:nvCxnSpPr>
      <xdr:spPr>
        <a:xfrm>
          <a:off x="22072600" y="867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11399</xdr:rowOff>
    </xdr:from>
    <xdr:to>
      <xdr:col>116</xdr:col>
      <xdr:colOff>63500</xdr:colOff>
      <xdr:row>56</xdr:row>
      <xdr:rowOff>52146</xdr:rowOff>
    </xdr:to>
    <xdr:cxnSp macro="">
      <xdr:nvCxnSpPr>
        <xdr:cNvPr id="791" name="直線コネクタ 790"/>
        <xdr:cNvCxnSpPr/>
      </xdr:nvCxnSpPr>
      <xdr:spPr>
        <a:xfrm>
          <a:off x="21323300" y="9612599"/>
          <a:ext cx="838200" cy="4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112304</xdr:rowOff>
    </xdr:from>
    <xdr:ext cx="469744" cy="259045"/>
    <xdr:sp macro="" textlink="">
      <xdr:nvSpPr>
        <xdr:cNvPr id="792" name="貸付金平均値テキスト"/>
        <xdr:cNvSpPr txBox="1"/>
      </xdr:nvSpPr>
      <xdr:spPr>
        <a:xfrm>
          <a:off x="22212300" y="9713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133877</xdr:rowOff>
    </xdr:from>
    <xdr:to>
      <xdr:col>116</xdr:col>
      <xdr:colOff>114300</xdr:colOff>
      <xdr:row>57</xdr:row>
      <xdr:rowOff>64027</xdr:rowOff>
    </xdr:to>
    <xdr:sp macro="" textlink="">
      <xdr:nvSpPr>
        <xdr:cNvPr id="793" name="フローチャート: 判断 792"/>
        <xdr:cNvSpPr/>
      </xdr:nvSpPr>
      <xdr:spPr>
        <a:xfrm>
          <a:off x="22110700" y="973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50889</xdr:rowOff>
    </xdr:from>
    <xdr:to>
      <xdr:col>111</xdr:col>
      <xdr:colOff>177800</xdr:colOff>
      <xdr:row>56</xdr:row>
      <xdr:rowOff>11399</xdr:rowOff>
    </xdr:to>
    <xdr:cxnSp macro="">
      <xdr:nvCxnSpPr>
        <xdr:cNvPr id="794" name="直線コネクタ 793"/>
        <xdr:cNvCxnSpPr/>
      </xdr:nvCxnSpPr>
      <xdr:spPr>
        <a:xfrm>
          <a:off x="20434300" y="9137739"/>
          <a:ext cx="889000" cy="47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1003</xdr:rowOff>
    </xdr:from>
    <xdr:to>
      <xdr:col>112</xdr:col>
      <xdr:colOff>38100</xdr:colOff>
      <xdr:row>57</xdr:row>
      <xdr:rowOff>102603</xdr:rowOff>
    </xdr:to>
    <xdr:sp macro="" textlink="">
      <xdr:nvSpPr>
        <xdr:cNvPr id="795" name="フローチャート: 判断 794"/>
        <xdr:cNvSpPr/>
      </xdr:nvSpPr>
      <xdr:spPr>
        <a:xfrm>
          <a:off x="21272500" y="977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93730</xdr:rowOff>
    </xdr:from>
    <xdr:ext cx="469744" cy="259045"/>
    <xdr:sp macro="" textlink="">
      <xdr:nvSpPr>
        <xdr:cNvPr id="796" name="テキスト ボックス 795"/>
        <xdr:cNvSpPr txBox="1"/>
      </xdr:nvSpPr>
      <xdr:spPr>
        <a:xfrm>
          <a:off x="21088428" y="98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50889</xdr:rowOff>
    </xdr:from>
    <xdr:to>
      <xdr:col>107</xdr:col>
      <xdr:colOff>50800</xdr:colOff>
      <xdr:row>55</xdr:row>
      <xdr:rowOff>130842</xdr:rowOff>
    </xdr:to>
    <xdr:cxnSp macro="">
      <xdr:nvCxnSpPr>
        <xdr:cNvPr id="797" name="直線コネクタ 796"/>
        <xdr:cNvCxnSpPr/>
      </xdr:nvCxnSpPr>
      <xdr:spPr>
        <a:xfrm flipV="1">
          <a:off x="19545300" y="9137739"/>
          <a:ext cx="889000" cy="42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140450</xdr:rowOff>
    </xdr:from>
    <xdr:to>
      <xdr:col>107</xdr:col>
      <xdr:colOff>101600</xdr:colOff>
      <xdr:row>57</xdr:row>
      <xdr:rowOff>70600</xdr:rowOff>
    </xdr:to>
    <xdr:sp macro="" textlink="">
      <xdr:nvSpPr>
        <xdr:cNvPr id="798" name="フローチャート: 判断 797"/>
        <xdr:cNvSpPr/>
      </xdr:nvSpPr>
      <xdr:spPr>
        <a:xfrm>
          <a:off x="20383500" y="974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61727</xdr:rowOff>
    </xdr:from>
    <xdr:ext cx="469744" cy="259045"/>
    <xdr:sp macro="" textlink="">
      <xdr:nvSpPr>
        <xdr:cNvPr id="799" name="テキスト ボックス 798"/>
        <xdr:cNvSpPr txBox="1"/>
      </xdr:nvSpPr>
      <xdr:spPr>
        <a:xfrm>
          <a:off x="20199428" y="983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130842</xdr:rowOff>
    </xdr:from>
    <xdr:to>
      <xdr:col>102</xdr:col>
      <xdr:colOff>114300</xdr:colOff>
      <xdr:row>56</xdr:row>
      <xdr:rowOff>98552</xdr:rowOff>
    </xdr:to>
    <xdr:cxnSp macro="">
      <xdr:nvCxnSpPr>
        <xdr:cNvPr id="800" name="直線コネクタ 799"/>
        <xdr:cNvCxnSpPr/>
      </xdr:nvCxnSpPr>
      <xdr:spPr>
        <a:xfrm flipV="1">
          <a:off x="18656300" y="9560592"/>
          <a:ext cx="889000" cy="13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110445</xdr:rowOff>
    </xdr:from>
    <xdr:to>
      <xdr:col>102</xdr:col>
      <xdr:colOff>165100</xdr:colOff>
      <xdr:row>57</xdr:row>
      <xdr:rowOff>40595</xdr:rowOff>
    </xdr:to>
    <xdr:sp macro="" textlink="">
      <xdr:nvSpPr>
        <xdr:cNvPr id="801" name="フローチャート: 判断 800"/>
        <xdr:cNvSpPr/>
      </xdr:nvSpPr>
      <xdr:spPr>
        <a:xfrm>
          <a:off x="194945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31722</xdr:rowOff>
    </xdr:from>
    <xdr:ext cx="469744" cy="259045"/>
    <xdr:sp macro="" textlink="">
      <xdr:nvSpPr>
        <xdr:cNvPr id="802" name="テキスト ボックス 801"/>
        <xdr:cNvSpPr txBox="1"/>
      </xdr:nvSpPr>
      <xdr:spPr>
        <a:xfrm>
          <a:off x="19310428" y="980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21006</xdr:rowOff>
    </xdr:from>
    <xdr:to>
      <xdr:col>98</xdr:col>
      <xdr:colOff>38100</xdr:colOff>
      <xdr:row>56</xdr:row>
      <xdr:rowOff>122606</xdr:rowOff>
    </xdr:to>
    <xdr:sp macro="" textlink="">
      <xdr:nvSpPr>
        <xdr:cNvPr id="803" name="フローチャート: 判断 802"/>
        <xdr:cNvSpPr/>
      </xdr:nvSpPr>
      <xdr:spPr>
        <a:xfrm>
          <a:off x="18605500" y="9622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139133</xdr:rowOff>
    </xdr:from>
    <xdr:ext cx="469744" cy="259045"/>
    <xdr:sp macro="" textlink="">
      <xdr:nvSpPr>
        <xdr:cNvPr id="804" name="テキスト ボックス 803"/>
        <xdr:cNvSpPr txBox="1"/>
      </xdr:nvSpPr>
      <xdr:spPr>
        <a:xfrm>
          <a:off x="18421428" y="939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1346</xdr:rowOff>
    </xdr:from>
    <xdr:to>
      <xdr:col>116</xdr:col>
      <xdr:colOff>114300</xdr:colOff>
      <xdr:row>56</xdr:row>
      <xdr:rowOff>102946</xdr:rowOff>
    </xdr:to>
    <xdr:sp macro="" textlink="">
      <xdr:nvSpPr>
        <xdr:cNvPr id="810" name="楕円 809"/>
        <xdr:cNvSpPr/>
      </xdr:nvSpPr>
      <xdr:spPr>
        <a:xfrm>
          <a:off x="22110700" y="960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24223</xdr:rowOff>
    </xdr:from>
    <xdr:ext cx="469744" cy="259045"/>
    <xdr:sp macro="" textlink="">
      <xdr:nvSpPr>
        <xdr:cNvPr id="811" name="貸付金該当値テキスト"/>
        <xdr:cNvSpPr txBox="1"/>
      </xdr:nvSpPr>
      <xdr:spPr>
        <a:xfrm>
          <a:off x="22212300" y="945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132049</xdr:rowOff>
    </xdr:from>
    <xdr:to>
      <xdr:col>112</xdr:col>
      <xdr:colOff>38100</xdr:colOff>
      <xdr:row>56</xdr:row>
      <xdr:rowOff>62199</xdr:rowOff>
    </xdr:to>
    <xdr:sp macro="" textlink="">
      <xdr:nvSpPr>
        <xdr:cNvPr id="812" name="楕円 811"/>
        <xdr:cNvSpPr/>
      </xdr:nvSpPr>
      <xdr:spPr>
        <a:xfrm>
          <a:off x="21272500" y="956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78726</xdr:rowOff>
    </xdr:from>
    <xdr:ext cx="469744" cy="259045"/>
    <xdr:sp macro="" textlink="">
      <xdr:nvSpPr>
        <xdr:cNvPr id="813" name="テキスト ボックス 812"/>
        <xdr:cNvSpPr txBox="1"/>
      </xdr:nvSpPr>
      <xdr:spPr>
        <a:xfrm>
          <a:off x="21088428" y="933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89</xdr:rowOff>
    </xdr:from>
    <xdr:to>
      <xdr:col>107</xdr:col>
      <xdr:colOff>101600</xdr:colOff>
      <xdr:row>53</xdr:row>
      <xdr:rowOff>101689</xdr:rowOff>
    </xdr:to>
    <xdr:sp macro="" textlink="">
      <xdr:nvSpPr>
        <xdr:cNvPr id="814" name="楕円 813"/>
        <xdr:cNvSpPr/>
      </xdr:nvSpPr>
      <xdr:spPr>
        <a:xfrm>
          <a:off x="20383500" y="908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118216</xdr:rowOff>
    </xdr:from>
    <xdr:ext cx="534377" cy="259045"/>
    <xdr:sp macro="" textlink="">
      <xdr:nvSpPr>
        <xdr:cNvPr id="815" name="テキスト ボックス 814"/>
        <xdr:cNvSpPr txBox="1"/>
      </xdr:nvSpPr>
      <xdr:spPr>
        <a:xfrm>
          <a:off x="20167111" y="886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80042</xdr:rowOff>
    </xdr:from>
    <xdr:to>
      <xdr:col>102</xdr:col>
      <xdr:colOff>165100</xdr:colOff>
      <xdr:row>56</xdr:row>
      <xdr:rowOff>10192</xdr:rowOff>
    </xdr:to>
    <xdr:sp macro="" textlink="">
      <xdr:nvSpPr>
        <xdr:cNvPr id="816" name="楕円 815"/>
        <xdr:cNvSpPr/>
      </xdr:nvSpPr>
      <xdr:spPr>
        <a:xfrm>
          <a:off x="19494500" y="95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26719</xdr:rowOff>
    </xdr:from>
    <xdr:ext cx="469744" cy="259045"/>
    <xdr:sp macro="" textlink="">
      <xdr:nvSpPr>
        <xdr:cNvPr id="817" name="テキスト ボックス 816"/>
        <xdr:cNvSpPr txBox="1"/>
      </xdr:nvSpPr>
      <xdr:spPr>
        <a:xfrm>
          <a:off x="19310428" y="92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47752</xdr:rowOff>
    </xdr:from>
    <xdr:to>
      <xdr:col>98</xdr:col>
      <xdr:colOff>38100</xdr:colOff>
      <xdr:row>56</xdr:row>
      <xdr:rowOff>149352</xdr:rowOff>
    </xdr:to>
    <xdr:sp macro="" textlink="">
      <xdr:nvSpPr>
        <xdr:cNvPr id="818" name="楕円 817"/>
        <xdr:cNvSpPr/>
      </xdr:nvSpPr>
      <xdr:spPr>
        <a:xfrm>
          <a:off x="18605500" y="964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140479</xdr:rowOff>
    </xdr:from>
    <xdr:ext cx="469744" cy="259045"/>
    <xdr:sp macro="" textlink="">
      <xdr:nvSpPr>
        <xdr:cNvPr id="819" name="テキスト ボックス 818"/>
        <xdr:cNvSpPr txBox="1"/>
      </xdr:nvSpPr>
      <xdr:spPr>
        <a:xfrm>
          <a:off x="18421428"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31915</xdr:rowOff>
    </xdr:from>
    <xdr:to>
      <xdr:col>116</xdr:col>
      <xdr:colOff>62864</xdr:colOff>
      <xdr:row>78</xdr:row>
      <xdr:rowOff>161761</xdr:rowOff>
    </xdr:to>
    <xdr:cxnSp macro="">
      <xdr:nvCxnSpPr>
        <xdr:cNvPr id="844" name="直線コネクタ 843"/>
        <xdr:cNvCxnSpPr/>
      </xdr:nvCxnSpPr>
      <xdr:spPr>
        <a:xfrm flipV="1">
          <a:off x="22159595" y="12033415"/>
          <a:ext cx="1269" cy="150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45" name="繰出金最小値テキスト"/>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46" name="直線コネクタ 845"/>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150042</xdr:rowOff>
    </xdr:from>
    <xdr:ext cx="599010" cy="259045"/>
    <xdr:sp macro="" textlink="">
      <xdr:nvSpPr>
        <xdr:cNvPr id="847" name="繰出金最大値テキスト"/>
        <xdr:cNvSpPr txBox="1"/>
      </xdr:nvSpPr>
      <xdr:spPr>
        <a:xfrm>
          <a:off x="22212300" y="1180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31915</xdr:rowOff>
    </xdr:from>
    <xdr:to>
      <xdr:col>116</xdr:col>
      <xdr:colOff>152400</xdr:colOff>
      <xdr:row>70</xdr:row>
      <xdr:rowOff>31915</xdr:rowOff>
    </xdr:to>
    <xdr:cxnSp macro="">
      <xdr:nvCxnSpPr>
        <xdr:cNvPr id="848" name="直線コネクタ 847"/>
        <xdr:cNvCxnSpPr/>
      </xdr:nvCxnSpPr>
      <xdr:spPr>
        <a:xfrm>
          <a:off x="22072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163532</xdr:rowOff>
    </xdr:from>
    <xdr:to>
      <xdr:col>116</xdr:col>
      <xdr:colOff>63500</xdr:colOff>
      <xdr:row>74</xdr:row>
      <xdr:rowOff>32068</xdr:rowOff>
    </xdr:to>
    <xdr:cxnSp macro="">
      <xdr:nvCxnSpPr>
        <xdr:cNvPr id="849" name="直線コネクタ 848"/>
        <xdr:cNvCxnSpPr/>
      </xdr:nvCxnSpPr>
      <xdr:spPr>
        <a:xfrm flipV="1">
          <a:off x="21323300" y="12679382"/>
          <a:ext cx="838200" cy="3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125201</xdr:rowOff>
    </xdr:from>
    <xdr:ext cx="534377" cy="259045"/>
    <xdr:sp macro="" textlink="">
      <xdr:nvSpPr>
        <xdr:cNvPr id="850" name="繰出金平均値テキスト"/>
        <xdr:cNvSpPr txBox="1"/>
      </xdr:nvSpPr>
      <xdr:spPr>
        <a:xfrm>
          <a:off x="22212300" y="1281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146774</xdr:rowOff>
    </xdr:from>
    <xdr:to>
      <xdr:col>116</xdr:col>
      <xdr:colOff>114300</xdr:colOff>
      <xdr:row>75</xdr:row>
      <xdr:rowOff>76924</xdr:rowOff>
    </xdr:to>
    <xdr:sp macro="" textlink="">
      <xdr:nvSpPr>
        <xdr:cNvPr id="851" name="フローチャート: 判断 850"/>
        <xdr:cNvSpPr/>
      </xdr:nvSpPr>
      <xdr:spPr>
        <a:xfrm>
          <a:off x="221107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6712</xdr:rowOff>
    </xdr:from>
    <xdr:to>
      <xdr:col>111</xdr:col>
      <xdr:colOff>177800</xdr:colOff>
      <xdr:row>74</xdr:row>
      <xdr:rowOff>32068</xdr:rowOff>
    </xdr:to>
    <xdr:cxnSp macro="">
      <xdr:nvCxnSpPr>
        <xdr:cNvPr id="852" name="直線コネクタ 851"/>
        <xdr:cNvCxnSpPr/>
      </xdr:nvCxnSpPr>
      <xdr:spPr>
        <a:xfrm>
          <a:off x="20434300" y="12694012"/>
          <a:ext cx="889000" cy="2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143783</xdr:rowOff>
    </xdr:from>
    <xdr:to>
      <xdr:col>112</xdr:col>
      <xdr:colOff>38100</xdr:colOff>
      <xdr:row>75</xdr:row>
      <xdr:rowOff>73933</xdr:rowOff>
    </xdr:to>
    <xdr:sp macro="" textlink="">
      <xdr:nvSpPr>
        <xdr:cNvPr id="853" name="フローチャート: 判断 852"/>
        <xdr:cNvSpPr/>
      </xdr:nvSpPr>
      <xdr:spPr>
        <a:xfrm>
          <a:off x="21272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65060</xdr:rowOff>
    </xdr:from>
    <xdr:ext cx="534377" cy="259045"/>
    <xdr:sp macro="" textlink="">
      <xdr:nvSpPr>
        <xdr:cNvPr id="854" name="テキスト ボックス 853"/>
        <xdr:cNvSpPr txBox="1"/>
      </xdr:nvSpPr>
      <xdr:spPr>
        <a:xfrm>
          <a:off x="21056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6712</xdr:rowOff>
    </xdr:from>
    <xdr:to>
      <xdr:col>107</xdr:col>
      <xdr:colOff>50800</xdr:colOff>
      <xdr:row>74</xdr:row>
      <xdr:rowOff>80740</xdr:rowOff>
    </xdr:to>
    <xdr:cxnSp macro="">
      <xdr:nvCxnSpPr>
        <xdr:cNvPr id="855" name="直線コネクタ 854"/>
        <xdr:cNvCxnSpPr/>
      </xdr:nvCxnSpPr>
      <xdr:spPr>
        <a:xfrm flipV="1">
          <a:off x="19545300" y="12694012"/>
          <a:ext cx="889000" cy="7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99702</xdr:rowOff>
    </xdr:from>
    <xdr:to>
      <xdr:col>107</xdr:col>
      <xdr:colOff>101600</xdr:colOff>
      <xdr:row>75</xdr:row>
      <xdr:rowOff>29852</xdr:rowOff>
    </xdr:to>
    <xdr:sp macro="" textlink="">
      <xdr:nvSpPr>
        <xdr:cNvPr id="856" name="フローチャート: 判断 855"/>
        <xdr:cNvSpPr/>
      </xdr:nvSpPr>
      <xdr:spPr>
        <a:xfrm>
          <a:off x="20383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20979</xdr:rowOff>
    </xdr:from>
    <xdr:ext cx="534377" cy="259045"/>
    <xdr:sp macro="" textlink="">
      <xdr:nvSpPr>
        <xdr:cNvPr id="857" name="テキスト ボックス 856"/>
        <xdr:cNvSpPr txBox="1"/>
      </xdr:nvSpPr>
      <xdr:spPr>
        <a:xfrm>
          <a:off x="20167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80740</xdr:rowOff>
    </xdr:from>
    <xdr:to>
      <xdr:col>102</xdr:col>
      <xdr:colOff>114300</xdr:colOff>
      <xdr:row>74</xdr:row>
      <xdr:rowOff>135547</xdr:rowOff>
    </xdr:to>
    <xdr:cxnSp macro="">
      <xdr:nvCxnSpPr>
        <xdr:cNvPr id="858" name="直線コネクタ 857"/>
        <xdr:cNvCxnSpPr/>
      </xdr:nvCxnSpPr>
      <xdr:spPr>
        <a:xfrm flipV="1">
          <a:off x="18656300" y="12768040"/>
          <a:ext cx="889000" cy="5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118370</xdr:rowOff>
    </xdr:from>
    <xdr:to>
      <xdr:col>102</xdr:col>
      <xdr:colOff>165100</xdr:colOff>
      <xdr:row>75</xdr:row>
      <xdr:rowOff>48520</xdr:rowOff>
    </xdr:to>
    <xdr:sp macro="" textlink="">
      <xdr:nvSpPr>
        <xdr:cNvPr id="859" name="フローチャート: 判断 858"/>
        <xdr:cNvSpPr/>
      </xdr:nvSpPr>
      <xdr:spPr>
        <a:xfrm>
          <a:off x="19494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39647</xdr:rowOff>
    </xdr:from>
    <xdr:ext cx="534377" cy="259045"/>
    <xdr:sp macro="" textlink="">
      <xdr:nvSpPr>
        <xdr:cNvPr id="860" name="テキスト ボックス 859"/>
        <xdr:cNvSpPr txBox="1"/>
      </xdr:nvSpPr>
      <xdr:spPr>
        <a:xfrm>
          <a:off x="19278111" y="128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151784</xdr:rowOff>
    </xdr:from>
    <xdr:to>
      <xdr:col>98</xdr:col>
      <xdr:colOff>38100</xdr:colOff>
      <xdr:row>75</xdr:row>
      <xdr:rowOff>81934</xdr:rowOff>
    </xdr:to>
    <xdr:sp macro="" textlink="">
      <xdr:nvSpPr>
        <xdr:cNvPr id="861" name="フローチャート: 判断 860"/>
        <xdr:cNvSpPr/>
      </xdr:nvSpPr>
      <xdr:spPr>
        <a:xfrm>
          <a:off x="18605500" y="1283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73061</xdr:rowOff>
    </xdr:from>
    <xdr:ext cx="534377" cy="259045"/>
    <xdr:sp macro="" textlink="">
      <xdr:nvSpPr>
        <xdr:cNvPr id="862" name="テキスト ボックス 861"/>
        <xdr:cNvSpPr txBox="1"/>
      </xdr:nvSpPr>
      <xdr:spPr>
        <a:xfrm>
          <a:off x="18389111" y="1293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112732</xdr:rowOff>
    </xdr:from>
    <xdr:to>
      <xdr:col>116</xdr:col>
      <xdr:colOff>114300</xdr:colOff>
      <xdr:row>74</xdr:row>
      <xdr:rowOff>42882</xdr:rowOff>
    </xdr:to>
    <xdr:sp macro="" textlink="">
      <xdr:nvSpPr>
        <xdr:cNvPr id="868" name="楕円 867"/>
        <xdr:cNvSpPr/>
      </xdr:nvSpPr>
      <xdr:spPr>
        <a:xfrm>
          <a:off x="22110700" y="1262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135609</xdr:rowOff>
    </xdr:from>
    <xdr:ext cx="534377" cy="259045"/>
    <xdr:sp macro="" textlink="">
      <xdr:nvSpPr>
        <xdr:cNvPr id="869" name="繰出金該当値テキスト"/>
        <xdr:cNvSpPr txBox="1"/>
      </xdr:nvSpPr>
      <xdr:spPr>
        <a:xfrm>
          <a:off x="22212300" y="1248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152718</xdr:rowOff>
    </xdr:from>
    <xdr:to>
      <xdr:col>112</xdr:col>
      <xdr:colOff>38100</xdr:colOff>
      <xdr:row>74</xdr:row>
      <xdr:rowOff>82868</xdr:rowOff>
    </xdr:to>
    <xdr:sp macro="" textlink="">
      <xdr:nvSpPr>
        <xdr:cNvPr id="870" name="楕円 869"/>
        <xdr:cNvSpPr/>
      </xdr:nvSpPr>
      <xdr:spPr>
        <a:xfrm>
          <a:off x="21272500" y="1266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99395</xdr:rowOff>
    </xdr:from>
    <xdr:ext cx="534377" cy="259045"/>
    <xdr:sp macro="" textlink="">
      <xdr:nvSpPr>
        <xdr:cNvPr id="871" name="テキスト ボックス 870"/>
        <xdr:cNvSpPr txBox="1"/>
      </xdr:nvSpPr>
      <xdr:spPr>
        <a:xfrm>
          <a:off x="21056111" y="1244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127362</xdr:rowOff>
    </xdr:from>
    <xdr:to>
      <xdr:col>107</xdr:col>
      <xdr:colOff>101600</xdr:colOff>
      <xdr:row>74</xdr:row>
      <xdr:rowOff>57512</xdr:rowOff>
    </xdr:to>
    <xdr:sp macro="" textlink="">
      <xdr:nvSpPr>
        <xdr:cNvPr id="872" name="楕円 871"/>
        <xdr:cNvSpPr/>
      </xdr:nvSpPr>
      <xdr:spPr>
        <a:xfrm>
          <a:off x="20383500" y="1264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74039</xdr:rowOff>
    </xdr:from>
    <xdr:ext cx="534377" cy="259045"/>
    <xdr:sp macro="" textlink="">
      <xdr:nvSpPr>
        <xdr:cNvPr id="873" name="テキスト ボックス 872"/>
        <xdr:cNvSpPr txBox="1"/>
      </xdr:nvSpPr>
      <xdr:spPr>
        <a:xfrm>
          <a:off x="20167111" y="1241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29940</xdr:rowOff>
    </xdr:from>
    <xdr:to>
      <xdr:col>102</xdr:col>
      <xdr:colOff>165100</xdr:colOff>
      <xdr:row>74</xdr:row>
      <xdr:rowOff>131540</xdr:rowOff>
    </xdr:to>
    <xdr:sp macro="" textlink="">
      <xdr:nvSpPr>
        <xdr:cNvPr id="874" name="楕円 873"/>
        <xdr:cNvSpPr/>
      </xdr:nvSpPr>
      <xdr:spPr>
        <a:xfrm>
          <a:off x="19494500" y="127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148067</xdr:rowOff>
    </xdr:from>
    <xdr:ext cx="534377" cy="259045"/>
    <xdr:sp macro="" textlink="">
      <xdr:nvSpPr>
        <xdr:cNvPr id="875" name="テキスト ボックス 874"/>
        <xdr:cNvSpPr txBox="1"/>
      </xdr:nvSpPr>
      <xdr:spPr>
        <a:xfrm>
          <a:off x="19278111" y="1249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84747</xdr:rowOff>
    </xdr:from>
    <xdr:to>
      <xdr:col>98</xdr:col>
      <xdr:colOff>38100</xdr:colOff>
      <xdr:row>75</xdr:row>
      <xdr:rowOff>14897</xdr:rowOff>
    </xdr:to>
    <xdr:sp macro="" textlink="">
      <xdr:nvSpPr>
        <xdr:cNvPr id="876" name="楕円 875"/>
        <xdr:cNvSpPr/>
      </xdr:nvSpPr>
      <xdr:spPr>
        <a:xfrm>
          <a:off x="18605500" y="1277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31424</xdr:rowOff>
    </xdr:from>
    <xdr:ext cx="534377" cy="259045"/>
    <xdr:sp macro="" textlink="">
      <xdr:nvSpPr>
        <xdr:cNvPr id="877" name="テキスト ボックス 876"/>
        <xdr:cNvSpPr txBox="1"/>
      </xdr:nvSpPr>
      <xdr:spPr>
        <a:xfrm>
          <a:off x="18389111" y="125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教育施設の調理師等の確保により、類似団体平均より高い水準で高止まりの傾向にある。補助費等については、置賜広域病院企業団に係る負担金の一部が、本町を経由して支出されることから、数値が突出している。投資及び出資金については、水道事業会計への出資金の減少に伴い減少している。貸付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誘致企業支援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資金貸付事業が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したことにより、減少している。維持補修費については、例年にない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暖冬</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により冬期間の除雪費が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した。普通建設事業費については、パークゴルフ場整備が完了したことに伴い減少している。公債費については、大規模事業実施に伴い、年々増加している状況にある。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今後も、引き続き実施事業の厳選や歳出の徹底した見直しと施策の重点化の両立に努め、財政の健全化を図る。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15,184
15,118
166.60
10,419,482
10,283,215
110,181
6,418,569
12,913,171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25019</xdr:rowOff>
    </xdr:from>
    <xdr:to>
      <xdr:col>24</xdr:col>
      <xdr:colOff>62865</xdr:colOff>
      <xdr:row>38</xdr:row>
      <xdr:rowOff>162941</xdr:rowOff>
    </xdr:to>
    <xdr:cxnSp macro="">
      <xdr:nvCxnSpPr>
        <xdr:cNvPr id="56" name="直線コネクタ 55"/>
        <xdr:cNvCxnSpPr/>
      </xdr:nvCxnSpPr>
      <xdr:spPr>
        <a:xfrm flipV="1">
          <a:off x="4633595" y="5168519"/>
          <a:ext cx="1270" cy="150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166768</xdr:rowOff>
    </xdr:from>
    <xdr:ext cx="469744" cy="259045"/>
    <xdr:sp macro="" textlink="">
      <xdr:nvSpPr>
        <xdr:cNvPr id="57" name="議会費最小値テキスト"/>
        <xdr:cNvSpPr txBox="1"/>
      </xdr:nvSpPr>
      <xdr:spPr>
        <a:xfrm>
          <a:off x="4686300" y="668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162941</xdr:rowOff>
    </xdr:from>
    <xdr:to>
      <xdr:col>24</xdr:col>
      <xdr:colOff>152400</xdr:colOff>
      <xdr:row>38</xdr:row>
      <xdr:rowOff>162941</xdr:rowOff>
    </xdr:to>
    <xdr:cxnSp macro="">
      <xdr:nvCxnSpPr>
        <xdr:cNvPr id="58" name="直線コネクタ 57"/>
        <xdr:cNvCxnSpPr/>
      </xdr:nvCxnSpPr>
      <xdr:spPr>
        <a:xfrm>
          <a:off x="4546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143146</xdr:rowOff>
    </xdr:from>
    <xdr:ext cx="469744" cy="259045"/>
    <xdr:sp macro="" textlink="">
      <xdr:nvSpPr>
        <xdr:cNvPr id="59" name="議会費最大値テキスト"/>
        <xdr:cNvSpPr txBox="1"/>
      </xdr:nvSpPr>
      <xdr:spPr>
        <a:xfrm>
          <a:off x="4686300" y="49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25019</xdr:rowOff>
    </xdr:from>
    <xdr:to>
      <xdr:col>24</xdr:col>
      <xdr:colOff>152400</xdr:colOff>
      <xdr:row>30</xdr:row>
      <xdr:rowOff>25019</xdr:rowOff>
    </xdr:to>
    <xdr:cxnSp macro="">
      <xdr:nvCxnSpPr>
        <xdr:cNvPr id="60" name="直線コネクタ 59"/>
        <xdr:cNvCxnSpPr/>
      </xdr:nvCxnSpPr>
      <xdr:spPr>
        <a:xfrm>
          <a:off x="4546600" y="516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21971</xdr:rowOff>
    </xdr:from>
    <xdr:to>
      <xdr:col>24</xdr:col>
      <xdr:colOff>63500</xdr:colOff>
      <xdr:row>32</xdr:row>
      <xdr:rowOff>83312</xdr:rowOff>
    </xdr:to>
    <xdr:cxnSp macro="">
      <xdr:nvCxnSpPr>
        <xdr:cNvPr id="61" name="直線コネクタ 60"/>
        <xdr:cNvCxnSpPr/>
      </xdr:nvCxnSpPr>
      <xdr:spPr>
        <a:xfrm>
          <a:off x="3797300" y="5508371"/>
          <a:ext cx="8382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148336</xdr:rowOff>
    </xdr:from>
    <xdr:to>
      <xdr:col>24</xdr:col>
      <xdr:colOff>114300</xdr:colOff>
      <xdr:row>35</xdr:row>
      <xdr:rowOff>78486</xdr:rowOff>
    </xdr:to>
    <xdr:sp macro="" textlink="">
      <xdr:nvSpPr>
        <xdr:cNvPr id="63" name="フローチャート: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124841</xdr:rowOff>
    </xdr:from>
    <xdr:to>
      <xdr:col>19</xdr:col>
      <xdr:colOff>177800</xdr:colOff>
      <xdr:row>32</xdr:row>
      <xdr:rowOff>21971</xdr:rowOff>
    </xdr:to>
    <xdr:cxnSp macro="">
      <xdr:nvCxnSpPr>
        <xdr:cNvPr id="64" name="直線コネクタ 63"/>
        <xdr:cNvCxnSpPr/>
      </xdr:nvCxnSpPr>
      <xdr:spPr>
        <a:xfrm>
          <a:off x="2908300" y="543979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165100</xdr:rowOff>
    </xdr:from>
    <xdr:to>
      <xdr:col>20</xdr:col>
      <xdr:colOff>38100</xdr:colOff>
      <xdr:row>35</xdr:row>
      <xdr:rowOff>95250</xdr:rowOff>
    </xdr:to>
    <xdr:sp macro="" textlink="">
      <xdr:nvSpPr>
        <xdr:cNvPr id="65" name="フローチャート: 判断 64"/>
        <xdr:cNvSpPr/>
      </xdr:nvSpPr>
      <xdr:spPr>
        <a:xfrm>
          <a:off x="3746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86377</xdr:rowOff>
    </xdr:from>
    <xdr:ext cx="469744" cy="259045"/>
    <xdr:sp macro="" textlink="">
      <xdr:nvSpPr>
        <xdr:cNvPr id="66" name="テキスト ボックス 65"/>
        <xdr:cNvSpPr txBox="1"/>
      </xdr:nvSpPr>
      <xdr:spPr>
        <a:xfrm>
          <a:off x="3562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99314</xdr:rowOff>
    </xdr:from>
    <xdr:to>
      <xdr:col>15</xdr:col>
      <xdr:colOff>50800</xdr:colOff>
      <xdr:row>31</xdr:row>
      <xdr:rowOff>124841</xdr:rowOff>
    </xdr:to>
    <xdr:cxnSp macro="">
      <xdr:nvCxnSpPr>
        <xdr:cNvPr id="67" name="直線コネクタ 66"/>
        <xdr:cNvCxnSpPr/>
      </xdr:nvCxnSpPr>
      <xdr:spPr>
        <a:xfrm>
          <a:off x="2019300" y="5414264"/>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30607</xdr:rowOff>
    </xdr:from>
    <xdr:to>
      <xdr:col>15</xdr:col>
      <xdr:colOff>101600</xdr:colOff>
      <xdr:row>35</xdr:row>
      <xdr:rowOff>132207</xdr:rowOff>
    </xdr:to>
    <xdr:sp macro="" textlink="">
      <xdr:nvSpPr>
        <xdr:cNvPr id="68" name="フローチャート: 判断 67"/>
        <xdr:cNvSpPr/>
      </xdr:nvSpPr>
      <xdr:spPr>
        <a:xfrm>
          <a:off x="2857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123334</xdr:rowOff>
    </xdr:from>
    <xdr:ext cx="469744" cy="259045"/>
    <xdr:sp macro="" textlink="">
      <xdr:nvSpPr>
        <xdr:cNvPr id="69" name="テキスト ボックス 68"/>
        <xdr:cNvSpPr txBox="1"/>
      </xdr:nvSpPr>
      <xdr:spPr>
        <a:xfrm>
          <a:off x="2673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99314</xdr:rowOff>
    </xdr:from>
    <xdr:to>
      <xdr:col>10</xdr:col>
      <xdr:colOff>114300</xdr:colOff>
      <xdr:row>32</xdr:row>
      <xdr:rowOff>35687</xdr:rowOff>
    </xdr:to>
    <xdr:cxnSp macro="">
      <xdr:nvCxnSpPr>
        <xdr:cNvPr id="70" name="直線コネクタ 69"/>
        <xdr:cNvCxnSpPr/>
      </xdr:nvCxnSpPr>
      <xdr:spPr>
        <a:xfrm flipV="1">
          <a:off x="1130300" y="5414264"/>
          <a:ext cx="889000" cy="1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81661</xdr:rowOff>
    </xdr:from>
    <xdr:to>
      <xdr:col>10</xdr:col>
      <xdr:colOff>165100</xdr:colOff>
      <xdr:row>35</xdr:row>
      <xdr:rowOff>11811</xdr:rowOff>
    </xdr:to>
    <xdr:sp macro="" textlink="">
      <xdr:nvSpPr>
        <xdr:cNvPr id="71" name="フローチャート: 判断 70"/>
        <xdr:cNvSpPr/>
      </xdr:nvSpPr>
      <xdr:spPr>
        <a:xfrm>
          <a:off x="1968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2938</xdr:rowOff>
    </xdr:from>
    <xdr:ext cx="469744" cy="259045"/>
    <xdr:sp macro="" textlink="">
      <xdr:nvSpPr>
        <xdr:cNvPr id="72" name="テキスト ボックス 71"/>
        <xdr:cNvSpPr txBox="1"/>
      </xdr:nvSpPr>
      <xdr:spPr>
        <a:xfrm>
          <a:off x="1784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45085</xdr:rowOff>
    </xdr:from>
    <xdr:to>
      <xdr:col>6</xdr:col>
      <xdr:colOff>38100</xdr:colOff>
      <xdr:row>34</xdr:row>
      <xdr:rowOff>146685</xdr:rowOff>
    </xdr:to>
    <xdr:sp macro="" textlink="">
      <xdr:nvSpPr>
        <xdr:cNvPr id="73" name="フローチャート: 判断 72"/>
        <xdr:cNvSpPr/>
      </xdr:nvSpPr>
      <xdr:spPr>
        <a:xfrm>
          <a:off x="1079500" y="58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137812</xdr:rowOff>
    </xdr:from>
    <xdr:ext cx="469744" cy="259045"/>
    <xdr:sp macro="" textlink="">
      <xdr:nvSpPr>
        <xdr:cNvPr id="74" name="テキスト ボックス 73"/>
        <xdr:cNvSpPr txBox="1"/>
      </xdr:nvSpPr>
      <xdr:spPr>
        <a:xfrm>
          <a:off x="895428" y="596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32512</xdr:rowOff>
    </xdr:from>
    <xdr:to>
      <xdr:col>24</xdr:col>
      <xdr:colOff>114300</xdr:colOff>
      <xdr:row>32</xdr:row>
      <xdr:rowOff>134112</xdr:rowOff>
    </xdr:to>
    <xdr:sp macro="" textlink="">
      <xdr:nvSpPr>
        <xdr:cNvPr id="80" name="楕円 79"/>
        <xdr:cNvSpPr/>
      </xdr:nvSpPr>
      <xdr:spPr>
        <a:xfrm>
          <a:off x="4584700" y="551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55389</xdr:rowOff>
    </xdr:from>
    <xdr:ext cx="469744" cy="259045"/>
    <xdr:sp macro="" textlink="">
      <xdr:nvSpPr>
        <xdr:cNvPr id="81" name="議会費該当値テキスト"/>
        <xdr:cNvSpPr txBox="1"/>
      </xdr:nvSpPr>
      <xdr:spPr>
        <a:xfrm>
          <a:off x="4686300" y="537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142621</xdr:rowOff>
    </xdr:from>
    <xdr:to>
      <xdr:col>20</xdr:col>
      <xdr:colOff>38100</xdr:colOff>
      <xdr:row>32</xdr:row>
      <xdr:rowOff>72771</xdr:rowOff>
    </xdr:to>
    <xdr:sp macro="" textlink="">
      <xdr:nvSpPr>
        <xdr:cNvPr id="82" name="楕円 81"/>
        <xdr:cNvSpPr/>
      </xdr:nvSpPr>
      <xdr:spPr>
        <a:xfrm>
          <a:off x="3746500" y="545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89298</xdr:rowOff>
    </xdr:from>
    <xdr:ext cx="469744" cy="259045"/>
    <xdr:sp macro="" textlink="">
      <xdr:nvSpPr>
        <xdr:cNvPr id="83" name="テキスト ボックス 82"/>
        <xdr:cNvSpPr txBox="1"/>
      </xdr:nvSpPr>
      <xdr:spPr>
        <a:xfrm>
          <a:off x="3562428" y="523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74041</xdr:rowOff>
    </xdr:from>
    <xdr:to>
      <xdr:col>15</xdr:col>
      <xdr:colOff>101600</xdr:colOff>
      <xdr:row>32</xdr:row>
      <xdr:rowOff>4191</xdr:rowOff>
    </xdr:to>
    <xdr:sp macro="" textlink="">
      <xdr:nvSpPr>
        <xdr:cNvPr id="84" name="楕円 83"/>
        <xdr:cNvSpPr/>
      </xdr:nvSpPr>
      <xdr:spPr>
        <a:xfrm>
          <a:off x="2857500" y="538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20718</xdr:rowOff>
    </xdr:from>
    <xdr:ext cx="469744" cy="259045"/>
    <xdr:sp macro="" textlink="">
      <xdr:nvSpPr>
        <xdr:cNvPr id="85" name="テキスト ボックス 84"/>
        <xdr:cNvSpPr txBox="1"/>
      </xdr:nvSpPr>
      <xdr:spPr>
        <a:xfrm>
          <a:off x="2673428" y="516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48514</xdr:rowOff>
    </xdr:from>
    <xdr:to>
      <xdr:col>10</xdr:col>
      <xdr:colOff>165100</xdr:colOff>
      <xdr:row>31</xdr:row>
      <xdr:rowOff>150114</xdr:rowOff>
    </xdr:to>
    <xdr:sp macro="" textlink="">
      <xdr:nvSpPr>
        <xdr:cNvPr id="86" name="楕円 85"/>
        <xdr:cNvSpPr/>
      </xdr:nvSpPr>
      <xdr:spPr>
        <a:xfrm>
          <a:off x="1968500" y="536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166641</xdr:rowOff>
    </xdr:from>
    <xdr:ext cx="469744" cy="259045"/>
    <xdr:sp macro="" textlink="">
      <xdr:nvSpPr>
        <xdr:cNvPr id="87" name="テキスト ボックス 86"/>
        <xdr:cNvSpPr txBox="1"/>
      </xdr:nvSpPr>
      <xdr:spPr>
        <a:xfrm>
          <a:off x="1784428" y="513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156337</xdr:rowOff>
    </xdr:from>
    <xdr:to>
      <xdr:col>6</xdr:col>
      <xdr:colOff>38100</xdr:colOff>
      <xdr:row>32</xdr:row>
      <xdr:rowOff>86487</xdr:rowOff>
    </xdr:to>
    <xdr:sp macro="" textlink="">
      <xdr:nvSpPr>
        <xdr:cNvPr id="88" name="楕円 87"/>
        <xdr:cNvSpPr/>
      </xdr:nvSpPr>
      <xdr:spPr>
        <a:xfrm>
          <a:off x="1079500" y="547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103014</xdr:rowOff>
    </xdr:from>
    <xdr:ext cx="469744" cy="259045"/>
    <xdr:sp macro="" textlink="">
      <xdr:nvSpPr>
        <xdr:cNvPr id="89" name="テキスト ボックス 88"/>
        <xdr:cNvSpPr txBox="1"/>
      </xdr:nvSpPr>
      <xdr:spPr>
        <a:xfrm>
          <a:off x="895428" y="524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58065</xdr:rowOff>
    </xdr:from>
    <xdr:to>
      <xdr:col>24</xdr:col>
      <xdr:colOff>62865</xdr:colOff>
      <xdr:row>59</xdr:row>
      <xdr:rowOff>29377</xdr:rowOff>
    </xdr:to>
    <xdr:cxnSp macro="">
      <xdr:nvCxnSpPr>
        <xdr:cNvPr id="115" name="直線コネクタ 114"/>
        <xdr:cNvCxnSpPr/>
      </xdr:nvCxnSpPr>
      <xdr:spPr>
        <a:xfrm flipV="1">
          <a:off x="4633595" y="8802015"/>
          <a:ext cx="1270" cy="134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33204</xdr:rowOff>
    </xdr:from>
    <xdr:ext cx="534377" cy="259045"/>
    <xdr:sp macro="" textlink="">
      <xdr:nvSpPr>
        <xdr:cNvPr id="116" name="総務費最小値テキスト"/>
        <xdr:cNvSpPr txBox="1"/>
      </xdr:nvSpPr>
      <xdr:spPr>
        <a:xfrm>
          <a:off x="4686300" y="101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29377</xdr:rowOff>
    </xdr:from>
    <xdr:to>
      <xdr:col>24</xdr:col>
      <xdr:colOff>152400</xdr:colOff>
      <xdr:row>59</xdr:row>
      <xdr:rowOff>29377</xdr:rowOff>
    </xdr:to>
    <xdr:cxnSp macro="">
      <xdr:nvCxnSpPr>
        <xdr:cNvPr id="117" name="直線コネクタ 116"/>
        <xdr:cNvCxnSpPr/>
      </xdr:nvCxnSpPr>
      <xdr:spPr>
        <a:xfrm>
          <a:off x="4546600" y="10144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4742</xdr:rowOff>
    </xdr:from>
    <xdr:ext cx="599010" cy="259045"/>
    <xdr:sp macro="" textlink="">
      <xdr:nvSpPr>
        <xdr:cNvPr id="118" name="総務費最大値テキスト"/>
        <xdr:cNvSpPr txBox="1"/>
      </xdr:nvSpPr>
      <xdr:spPr>
        <a:xfrm>
          <a:off x="4686300" y="857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864,995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58065</xdr:rowOff>
    </xdr:from>
    <xdr:to>
      <xdr:col>24</xdr:col>
      <xdr:colOff>152400</xdr:colOff>
      <xdr:row>51</xdr:row>
      <xdr:rowOff>58065</xdr:rowOff>
    </xdr:to>
    <xdr:cxnSp macro="">
      <xdr:nvCxnSpPr>
        <xdr:cNvPr id="119" name="直線コネクタ 118"/>
        <xdr:cNvCxnSpPr/>
      </xdr:nvCxnSpPr>
      <xdr:spPr>
        <a:xfrm>
          <a:off x="4546600" y="880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85850</xdr:rowOff>
    </xdr:from>
    <xdr:to>
      <xdr:col>24</xdr:col>
      <xdr:colOff>63500</xdr:colOff>
      <xdr:row>58</xdr:row>
      <xdr:rowOff>105611</xdr:rowOff>
    </xdr:to>
    <xdr:cxnSp macro="">
      <xdr:nvCxnSpPr>
        <xdr:cNvPr id="120" name="直線コネクタ 119"/>
        <xdr:cNvCxnSpPr/>
      </xdr:nvCxnSpPr>
      <xdr:spPr>
        <a:xfrm flipV="1">
          <a:off x="3797300" y="10029950"/>
          <a:ext cx="838200" cy="1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30838</xdr:rowOff>
    </xdr:from>
    <xdr:ext cx="599010" cy="259045"/>
    <xdr:sp macro="" textlink="">
      <xdr:nvSpPr>
        <xdr:cNvPr id="121" name="総務費平均値テキスト"/>
        <xdr:cNvSpPr txBox="1"/>
      </xdr:nvSpPr>
      <xdr:spPr>
        <a:xfrm>
          <a:off x="4686300" y="9974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52411</xdr:rowOff>
    </xdr:from>
    <xdr:to>
      <xdr:col>24</xdr:col>
      <xdr:colOff>114300</xdr:colOff>
      <xdr:row>58</xdr:row>
      <xdr:rowOff>154011</xdr:rowOff>
    </xdr:to>
    <xdr:sp macro="" textlink="">
      <xdr:nvSpPr>
        <xdr:cNvPr id="122" name="フローチャート: 判断 121"/>
        <xdr:cNvSpPr/>
      </xdr:nvSpPr>
      <xdr:spPr>
        <a:xfrm>
          <a:off x="4584700" y="999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105611</xdr:rowOff>
    </xdr:from>
    <xdr:to>
      <xdr:col>19</xdr:col>
      <xdr:colOff>177800</xdr:colOff>
      <xdr:row>58</xdr:row>
      <xdr:rowOff>109105</xdr:rowOff>
    </xdr:to>
    <xdr:cxnSp macro="">
      <xdr:nvCxnSpPr>
        <xdr:cNvPr id="123" name="直線コネクタ 122"/>
        <xdr:cNvCxnSpPr/>
      </xdr:nvCxnSpPr>
      <xdr:spPr>
        <a:xfrm flipV="1">
          <a:off x="2908300" y="10049711"/>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68742</xdr:rowOff>
    </xdr:from>
    <xdr:to>
      <xdr:col>20</xdr:col>
      <xdr:colOff>38100</xdr:colOff>
      <xdr:row>58</xdr:row>
      <xdr:rowOff>170342</xdr:rowOff>
    </xdr:to>
    <xdr:sp macro="" textlink="">
      <xdr:nvSpPr>
        <xdr:cNvPr id="124" name="フローチャート: 判断 123"/>
        <xdr:cNvSpPr/>
      </xdr:nvSpPr>
      <xdr:spPr>
        <a:xfrm>
          <a:off x="3746500" y="1001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161469</xdr:rowOff>
    </xdr:from>
    <xdr:ext cx="534377" cy="259045"/>
    <xdr:sp macro="" textlink="">
      <xdr:nvSpPr>
        <xdr:cNvPr id="125" name="テキスト ボックス 124"/>
        <xdr:cNvSpPr txBox="1"/>
      </xdr:nvSpPr>
      <xdr:spPr>
        <a:xfrm>
          <a:off x="3530111" y="1010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109105</xdr:rowOff>
    </xdr:from>
    <xdr:to>
      <xdr:col>15</xdr:col>
      <xdr:colOff>50800</xdr:colOff>
      <xdr:row>58</xdr:row>
      <xdr:rowOff>115436</xdr:rowOff>
    </xdr:to>
    <xdr:cxnSp macro="">
      <xdr:nvCxnSpPr>
        <xdr:cNvPr id="126" name="直線コネクタ 125"/>
        <xdr:cNvCxnSpPr/>
      </xdr:nvCxnSpPr>
      <xdr:spPr>
        <a:xfrm flipV="1">
          <a:off x="2019300" y="10053205"/>
          <a:ext cx="889000" cy="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43755</xdr:rowOff>
    </xdr:from>
    <xdr:to>
      <xdr:col>15</xdr:col>
      <xdr:colOff>101600</xdr:colOff>
      <xdr:row>58</xdr:row>
      <xdr:rowOff>145355</xdr:rowOff>
    </xdr:to>
    <xdr:sp macro="" textlink="">
      <xdr:nvSpPr>
        <xdr:cNvPr id="127" name="フローチャート: 判断 126"/>
        <xdr:cNvSpPr/>
      </xdr:nvSpPr>
      <xdr:spPr>
        <a:xfrm>
          <a:off x="2857500" y="99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161882</xdr:rowOff>
    </xdr:from>
    <xdr:ext cx="599010" cy="259045"/>
    <xdr:sp macro="" textlink="">
      <xdr:nvSpPr>
        <xdr:cNvPr id="128" name="テキスト ボックス 127"/>
        <xdr:cNvSpPr txBox="1"/>
      </xdr:nvSpPr>
      <xdr:spPr>
        <a:xfrm>
          <a:off x="2608795" y="97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115436</xdr:rowOff>
    </xdr:from>
    <xdr:to>
      <xdr:col>10</xdr:col>
      <xdr:colOff>114300</xdr:colOff>
      <xdr:row>58</xdr:row>
      <xdr:rowOff>139725</xdr:rowOff>
    </xdr:to>
    <xdr:cxnSp macro="">
      <xdr:nvCxnSpPr>
        <xdr:cNvPr id="129" name="直線コネクタ 128"/>
        <xdr:cNvCxnSpPr/>
      </xdr:nvCxnSpPr>
      <xdr:spPr>
        <a:xfrm flipV="1">
          <a:off x="1130300" y="10059536"/>
          <a:ext cx="8890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91143</xdr:rowOff>
    </xdr:from>
    <xdr:to>
      <xdr:col>10</xdr:col>
      <xdr:colOff>165100</xdr:colOff>
      <xdr:row>59</xdr:row>
      <xdr:rowOff>21293</xdr:rowOff>
    </xdr:to>
    <xdr:sp macro="" textlink="">
      <xdr:nvSpPr>
        <xdr:cNvPr id="130" name="フローチャート: 判断 129"/>
        <xdr:cNvSpPr/>
      </xdr:nvSpPr>
      <xdr:spPr>
        <a:xfrm>
          <a:off x="19685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12420</xdr:rowOff>
    </xdr:from>
    <xdr:ext cx="534377" cy="259045"/>
    <xdr:sp macro="" textlink="">
      <xdr:nvSpPr>
        <xdr:cNvPr id="131" name="テキスト ボックス 130"/>
        <xdr:cNvSpPr txBox="1"/>
      </xdr:nvSpPr>
      <xdr:spPr>
        <a:xfrm>
          <a:off x="1752111" y="101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93033</xdr:rowOff>
    </xdr:from>
    <xdr:to>
      <xdr:col>6</xdr:col>
      <xdr:colOff>38100</xdr:colOff>
      <xdr:row>59</xdr:row>
      <xdr:rowOff>23183</xdr:rowOff>
    </xdr:to>
    <xdr:sp macro="" textlink="">
      <xdr:nvSpPr>
        <xdr:cNvPr id="132" name="フローチャート: 判断 131"/>
        <xdr:cNvSpPr/>
      </xdr:nvSpPr>
      <xdr:spPr>
        <a:xfrm>
          <a:off x="1079500" y="1003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14310</xdr:rowOff>
    </xdr:from>
    <xdr:ext cx="534377" cy="259045"/>
    <xdr:sp macro="" textlink="">
      <xdr:nvSpPr>
        <xdr:cNvPr id="133" name="テキスト ボックス 132"/>
        <xdr:cNvSpPr txBox="1"/>
      </xdr:nvSpPr>
      <xdr:spPr>
        <a:xfrm>
          <a:off x="863111" y="1012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35050</xdr:rowOff>
    </xdr:from>
    <xdr:to>
      <xdr:col>24</xdr:col>
      <xdr:colOff>114300</xdr:colOff>
      <xdr:row>58</xdr:row>
      <xdr:rowOff>136650</xdr:rowOff>
    </xdr:to>
    <xdr:sp macro="" textlink="">
      <xdr:nvSpPr>
        <xdr:cNvPr id="139" name="楕円 138"/>
        <xdr:cNvSpPr/>
      </xdr:nvSpPr>
      <xdr:spPr>
        <a:xfrm>
          <a:off x="4584700" y="9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165877</xdr:rowOff>
    </xdr:from>
    <xdr:ext cx="599010" cy="259045"/>
    <xdr:sp macro="" textlink="">
      <xdr:nvSpPr>
        <xdr:cNvPr id="140" name="総務費該当値テキスト"/>
        <xdr:cNvSpPr txBox="1"/>
      </xdr:nvSpPr>
      <xdr:spPr>
        <a:xfrm>
          <a:off x="4686300" y="976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54811</xdr:rowOff>
    </xdr:from>
    <xdr:to>
      <xdr:col>20</xdr:col>
      <xdr:colOff>38100</xdr:colOff>
      <xdr:row>58</xdr:row>
      <xdr:rowOff>156411</xdr:rowOff>
    </xdr:to>
    <xdr:sp macro="" textlink="">
      <xdr:nvSpPr>
        <xdr:cNvPr id="141" name="楕円 140"/>
        <xdr:cNvSpPr/>
      </xdr:nvSpPr>
      <xdr:spPr>
        <a:xfrm>
          <a:off x="3746500" y="999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1488</xdr:rowOff>
    </xdr:from>
    <xdr:ext cx="599010" cy="259045"/>
    <xdr:sp macro="" textlink="">
      <xdr:nvSpPr>
        <xdr:cNvPr id="142" name="テキスト ボックス 141"/>
        <xdr:cNvSpPr txBox="1"/>
      </xdr:nvSpPr>
      <xdr:spPr>
        <a:xfrm>
          <a:off x="3497795" y="97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58305</xdr:rowOff>
    </xdr:from>
    <xdr:to>
      <xdr:col>15</xdr:col>
      <xdr:colOff>101600</xdr:colOff>
      <xdr:row>58</xdr:row>
      <xdr:rowOff>159905</xdr:rowOff>
    </xdr:to>
    <xdr:sp macro="" textlink="">
      <xdr:nvSpPr>
        <xdr:cNvPr id="143" name="楕円 142"/>
        <xdr:cNvSpPr/>
      </xdr:nvSpPr>
      <xdr:spPr>
        <a:xfrm>
          <a:off x="2857500" y="1000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151032</xdr:rowOff>
    </xdr:from>
    <xdr:ext cx="534377" cy="259045"/>
    <xdr:sp macro="" textlink="">
      <xdr:nvSpPr>
        <xdr:cNvPr id="144" name="テキスト ボックス 143"/>
        <xdr:cNvSpPr txBox="1"/>
      </xdr:nvSpPr>
      <xdr:spPr>
        <a:xfrm>
          <a:off x="2641111" y="1009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64636</xdr:rowOff>
    </xdr:from>
    <xdr:to>
      <xdr:col>10</xdr:col>
      <xdr:colOff>165100</xdr:colOff>
      <xdr:row>58</xdr:row>
      <xdr:rowOff>166236</xdr:rowOff>
    </xdr:to>
    <xdr:sp macro="" textlink="">
      <xdr:nvSpPr>
        <xdr:cNvPr id="145" name="楕円 144"/>
        <xdr:cNvSpPr/>
      </xdr:nvSpPr>
      <xdr:spPr>
        <a:xfrm>
          <a:off x="1968500" y="1000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11313</xdr:rowOff>
    </xdr:from>
    <xdr:ext cx="534377" cy="259045"/>
    <xdr:sp macro="" textlink="">
      <xdr:nvSpPr>
        <xdr:cNvPr id="146" name="テキスト ボックス 145"/>
        <xdr:cNvSpPr txBox="1"/>
      </xdr:nvSpPr>
      <xdr:spPr>
        <a:xfrm>
          <a:off x="1752111" y="978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88925</xdr:rowOff>
    </xdr:from>
    <xdr:to>
      <xdr:col>6</xdr:col>
      <xdr:colOff>38100</xdr:colOff>
      <xdr:row>59</xdr:row>
      <xdr:rowOff>19075</xdr:rowOff>
    </xdr:to>
    <xdr:sp macro="" textlink="">
      <xdr:nvSpPr>
        <xdr:cNvPr id="147" name="楕円 146"/>
        <xdr:cNvSpPr/>
      </xdr:nvSpPr>
      <xdr:spPr>
        <a:xfrm>
          <a:off x="1079500" y="100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35602</xdr:rowOff>
    </xdr:from>
    <xdr:ext cx="534377" cy="259045"/>
    <xdr:sp macro="" textlink="">
      <xdr:nvSpPr>
        <xdr:cNvPr id="148" name="テキスト ボックス 147"/>
        <xdr:cNvSpPr txBox="1"/>
      </xdr:nvSpPr>
      <xdr:spPr>
        <a:xfrm>
          <a:off x="863111" y="980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124427</xdr:rowOff>
    </xdr:from>
    <xdr:to>
      <xdr:col>24</xdr:col>
      <xdr:colOff>62865</xdr:colOff>
      <xdr:row>79</xdr:row>
      <xdr:rowOff>1789</xdr:rowOff>
    </xdr:to>
    <xdr:cxnSp macro="">
      <xdr:nvCxnSpPr>
        <xdr:cNvPr id="175" name="直線コネクタ 174"/>
        <xdr:cNvCxnSpPr/>
      </xdr:nvCxnSpPr>
      <xdr:spPr>
        <a:xfrm flipV="1">
          <a:off x="4633595" y="12125927"/>
          <a:ext cx="1270" cy="142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5616</xdr:rowOff>
    </xdr:from>
    <xdr:ext cx="534377" cy="259045"/>
    <xdr:sp macro="" textlink="">
      <xdr:nvSpPr>
        <xdr:cNvPr id="176" name="民生費最小値テキスト"/>
        <xdr:cNvSpPr txBox="1"/>
      </xdr:nvSpPr>
      <xdr:spPr>
        <a:xfrm>
          <a:off x="4686300" y="135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1789</xdr:rowOff>
    </xdr:from>
    <xdr:to>
      <xdr:col>24</xdr:col>
      <xdr:colOff>152400</xdr:colOff>
      <xdr:row>79</xdr:row>
      <xdr:rowOff>1789</xdr:rowOff>
    </xdr:to>
    <xdr:cxnSp macro="">
      <xdr:nvCxnSpPr>
        <xdr:cNvPr id="177" name="直線コネクタ 176"/>
        <xdr:cNvCxnSpPr/>
      </xdr:nvCxnSpPr>
      <xdr:spPr>
        <a:xfrm>
          <a:off x="4546600" y="135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71104</xdr:rowOff>
    </xdr:from>
    <xdr:ext cx="599010" cy="259045"/>
    <xdr:sp macro="" textlink="">
      <xdr:nvSpPr>
        <xdr:cNvPr id="178" name="民生費最大値テキスト"/>
        <xdr:cNvSpPr txBox="1"/>
      </xdr:nvSpPr>
      <xdr:spPr>
        <a:xfrm>
          <a:off x="4686300" y="1190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124427</xdr:rowOff>
    </xdr:from>
    <xdr:to>
      <xdr:col>24</xdr:col>
      <xdr:colOff>152400</xdr:colOff>
      <xdr:row>70</xdr:row>
      <xdr:rowOff>124427</xdr:rowOff>
    </xdr:to>
    <xdr:cxnSp macro="">
      <xdr:nvCxnSpPr>
        <xdr:cNvPr id="179" name="直線コネクタ 178"/>
        <xdr:cNvCxnSpPr/>
      </xdr:nvCxnSpPr>
      <xdr:spPr>
        <a:xfrm>
          <a:off x="4546600" y="1212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145349</xdr:rowOff>
    </xdr:from>
    <xdr:to>
      <xdr:col>24</xdr:col>
      <xdr:colOff>63500</xdr:colOff>
      <xdr:row>76</xdr:row>
      <xdr:rowOff>148746</xdr:rowOff>
    </xdr:to>
    <xdr:cxnSp macro="">
      <xdr:nvCxnSpPr>
        <xdr:cNvPr id="180" name="直線コネクタ 179"/>
        <xdr:cNvCxnSpPr/>
      </xdr:nvCxnSpPr>
      <xdr:spPr>
        <a:xfrm flipV="1">
          <a:off x="3797300" y="13175549"/>
          <a:ext cx="8382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95917</xdr:rowOff>
    </xdr:from>
    <xdr:ext cx="599010" cy="259045"/>
    <xdr:sp macro="" textlink="">
      <xdr:nvSpPr>
        <xdr:cNvPr id="181" name="民生費平均値テキスト"/>
        <xdr:cNvSpPr txBox="1"/>
      </xdr:nvSpPr>
      <xdr:spPr>
        <a:xfrm>
          <a:off x="4686300" y="129546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73039</xdr:rowOff>
    </xdr:from>
    <xdr:to>
      <xdr:col>24</xdr:col>
      <xdr:colOff>114300</xdr:colOff>
      <xdr:row>77</xdr:row>
      <xdr:rowOff>3189</xdr:rowOff>
    </xdr:to>
    <xdr:sp macro="" textlink="">
      <xdr:nvSpPr>
        <xdr:cNvPr id="182" name="フローチャート: 判断 181"/>
        <xdr:cNvSpPr/>
      </xdr:nvSpPr>
      <xdr:spPr>
        <a:xfrm>
          <a:off x="4584700" y="131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148746</xdr:rowOff>
    </xdr:from>
    <xdr:to>
      <xdr:col>19</xdr:col>
      <xdr:colOff>177800</xdr:colOff>
      <xdr:row>77</xdr:row>
      <xdr:rowOff>10258</xdr:rowOff>
    </xdr:to>
    <xdr:cxnSp macro="">
      <xdr:nvCxnSpPr>
        <xdr:cNvPr id="183" name="直線コネクタ 182"/>
        <xdr:cNvCxnSpPr/>
      </xdr:nvCxnSpPr>
      <xdr:spPr>
        <a:xfrm flipV="1">
          <a:off x="2908300" y="13178946"/>
          <a:ext cx="889000" cy="3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72081</xdr:rowOff>
    </xdr:from>
    <xdr:to>
      <xdr:col>20</xdr:col>
      <xdr:colOff>38100</xdr:colOff>
      <xdr:row>77</xdr:row>
      <xdr:rowOff>2231</xdr:rowOff>
    </xdr:to>
    <xdr:sp macro="" textlink="">
      <xdr:nvSpPr>
        <xdr:cNvPr id="184" name="フローチャート: 判断 183"/>
        <xdr:cNvSpPr/>
      </xdr:nvSpPr>
      <xdr:spPr>
        <a:xfrm>
          <a:off x="3746500" y="131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18759</xdr:rowOff>
    </xdr:from>
    <xdr:ext cx="599010" cy="259045"/>
    <xdr:sp macro="" textlink="">
      <xdr:nvSpPr>
        <xdr:cNvPr id="185" name="テキスト ボックス 184"/>
        <xdr:cNvSpPr txBox="1"/>
      </xdr:nvSpPr>
      <xdr:spPr>
        <a:xfrm>
          <a:off x="3497795" y="1287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10258</xdr:rowOff>
    </xdr:from>
    <xdr:to>
      <xdr:col>15</xdr:col>
      <xdr:colOff>50800</xdr:colOff>
      <xdr:row>77</xdr:row>
      <xdr:rowOff>126594</xdr:rowOff>
    </xdr:to>
    <xdr:cxnSp macro="">
      <xdr:nvCxnSpPr>
        <xdr:cNvPr id="186" name="直線コネクタ 185"/>
        <xdr:cNvCxnSpPr/>
      </xdr:nvCxnSpPr>
      <xdr:spPr>
        <a:xfrm flipV="1">
          <a:off x="2019300" y="13211908"/>
          <a:ext cx="889000" cy="11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30487</xdr:rowOff>
    </xdr:from>
    <xdr:to>
      <xdr:col>15</xdr:col>
      <xdr:colOff>101600</xdr:colOff>
      <xdr:row>76</xdr:row>
      <xdr:rowOff>132087</xdr:rowOff>
    </xdr:to>
    <xdr:sp macro="" textlink="">
      <xdr:nvSpPr>
        <xdr:cNvPr id="187" name="フローチャート: 判断 186"/>
        <xdr:cNvSpPr/>
      </xdr:nvSpPr>
      <xdr:spPr>
        <a:xfrm>
          <a:off x="2857500" y="130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148614</xdr:rowOff>
    </xdr:from>
    <xdr:ext cx="599010" cy="259045"/>
    <xdr:sp macro="" textlink="">
      <xdr:nvSpPr>
        <xdr:cNvPr id="188" name="テキスト ボックス 187"/>
        <xdr:cNvSpPr txBox="1"/>
      </xdr:nvSpPr>
      <xdr:spPr>
        <a:xfrm>
          <a:off x="2608795" y="1283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126594</xdr:rowOff>
    </xdr:from>
    <xdr:to>
      <xdr:col>10</xdr:col>
      <xdr:colOff>114300</xdr:colOff>
      <xdr:row>77</xdr:row>
      <xdr:rowOff>134944</xdr:rowOff>
    </xdr:to>
    <xdr:cxnSp macro="">
      <xdr:nvCxnSpPr>
        <xdr:cNvPr id="189" name="直線コネクタ 188"/>
        <xdr:cNvCxnSpPr/>
      </xdr:nvCxnSpPr>
      <xdr:spPr>
        <a:xfrm flipV="1">
          <a:off x="1130300" y="13328244"/>
          <a:ext cx="889000" cy="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85514</xdr:rowOff>
    </xdr:from>
    <xdr:to>
      <xdr:col>10</xdr:col>
      <xdr:colOff>165100</xdr:colOff>
      <xdr:row>77</xdr:row>
      <xdr:rowOff>15664</xdr:rowOff>
    </xdr:to>
    <xdr:sp macro="" textlink="">
      <xdr:nvSpPr>
        <xdr:cNvPr id="190" name="フローチャート: 判断 189"/>
        <xdr:cNvSpPr/>
      </xdr:nvSpPr>
      <xdr:spPr>
        <a:xfrm>
          <a:off x="1968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32191</xdr:rowOff>
    </xdr:from>
    <xdr:ext cx="599010" cy="259045"/>
    <xdr:sp macro="" textlink="">
      <xdr:nvSpPr>
        <xdr:cNvPr id="191" name="テキスト ボックス 190"/>
        <xdr:cNvSpPr txBox="1"/>
      </xdr:nvSpPr>
      <xdr:spPr>
        <a:xfrm>
          <a:off x="1719795" y="1289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120959</xdr:rowOff>
    </xdr:from>
    <xdr:to>
      <xdr:col>6</xdr:col>
      <xdr:colOff>38100</xdr:colOff>
      <xdr:row>72</xdr:row>
      <xdr:rowOff>51109</xdr:rowOff>
    </xdr:to>
    <xdr:sp macro="" textlink="">
      <xdr:nvSpPr>
        <xdr:cNvPr id="192" name="フローチャート: 判断 191"/>
        <xdr:cNvSpPr/>
      </xdr:nvSpPr>
      <xdr:spPr>
        <a:xfrm>
          <a:off x="1079500" y="1229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67636</xdr:rowOff>
    </xdr:from>
    <xdr:ext cx="599010" cy="259045"/>
    <xdr:sp macro="" textlink="">
      <xdr:nvSpPr>
        <xdr:cNvPr id="193" name="テキスト ボックス 192"/>
        <xdr:cNvSpPr txBox="1"/>
      </xdr:nvSpPr>
      <xdr:spPr>
        <a:xfrm>
          <a:off x="830795" y="1206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94549</xdr:rowOff>
    </xdr:from>
    <xdr:to>
      <xdr:col>24</xdr:col>
      <xdr:colOff>114300</xdr:colOff>
      <xdr:row>77</xdr:row>
      <xdr:rowOff>24699</xdr:rowOff>
    </xdr:to>
    <xdr:sp macro="" textlink="">
      <xdr:nvSpPr>
        <xdr:cNvPr id="199" name="楕円 198"/>
        <xdr:cNvSpPr/>
      </xdr:nvSpPr>
      <xdr:spPr>
        <a:xfrm>
          <a:off x="4584700" y="1312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72976</xdr:rowOff>
    </xdr:from>
    <xdr:ext cx="599010" cy="259045"/>
    <xdr:sp macro="" textlink="">
      <xdr:nvSpPr>
        <xdr:cNvPr id="200" name="民生費該当値テキスト"/>
        <xdr:cNvSpPr txBox="1"/>
      </xdr:nvSpPr>
      <xdr:spPr>
        <a:xfrm>
          <a:off x="4686300" y="13103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97946</xdr:rowOff>
    </xdr:from>
    <xdr:to>
      <xdr:col>20</xdr:col>
      <xdr:colOff>38100</xdr:colOff>
      <xdr:row>77</xdr:row>
      <xdr:rowOff>28096</xdr:rowOff>
    </xdr:to>
    <xdr:sp macro="" textlink="">
      <xdr:nvSpPr>
        <xdr:cNvPr id="201" name="楕円 200"/>
        <xdr:cNvSpPr/>
      </xdr:nvSpPr>
      <xdr:spPr>
        <a:xfrm>
          <a:off x="3746500" y="131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19223</xdr:rowOff>
    </xdr:from>
    <xdr:ext cx="599010" cy="259045"/>
    <xdr:sp macro="" textlink="">
      <xdr:nvSpPr>
        <xdr:cNvPr id="202" name="テキスト ボックス 201"/>
        <xdr:cNvSpPr txBox="1"/>
      </xdr:nvSpPr>
      <xdr:spPr>
        <a:xfrm>
          <a:off x="3497795" y="1322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130908</xdr:rowOff>
    </xdr:from>
    <xdr:to>
      <xdr:col>15</xdr:col>
      <xdr:colOff>101600</xdr:colOff>
      <xdr:row>77</xdr:row>
      <xdr:rowOff>61058</xdr:rowOff>
    </xdr:to>
    <xdr:sp macro="" textlink="">
      <xdr:nvSpPr>
        <xdr:cNvPr id="203" name="楕円 202"/>
        <xdr:cNvSpPr/>
      </xdr:nvSpPr>
      <xdr:spPr>
        <a:xfrm>
          <a:off x="2857500" y="1316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52185</xdr:rowOff>
    </xdr:from>
    <xdr:ext cx="599010" cy="259045"/>
    <xdr:sp macro="" textlink="">
      <xdr:nvSpPr>
        <xdr:cNvPr id="204" name="テキスト ボックス 203"/>
        <xdr:cNvSpPr txBox="1"/>
      </xdr:nvSpPr>
      <xdr:spPr>
        <a:xfrm>
          <a:off x="2608795" y="1325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75794</xdr:rowOff>
    </xdr:from>
    <xdr:to>
      <xdr:col>10</xdr:col>
      <xdr:colOff>165100</xdr:colOff>
      <xdr:row>78</xdr:row>
      <xdr:rowOff>5944</xdr:rowOff>
    </xdr:to>
    <xdr:sp macro="" textlink="">
      <xdr:nvSpPr>
        <xdr:cNvPr id="205" name="楕円 204"/>
        <xdr:cNvSpPr/>
      </xdr:nvSpPr>
      <xdr:spPr>
        <a:xfrm>
          <a:off x="1968500" y="1327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168521</xdr:rowOff>
    </xdr:from>
    <xdr:ext cx="599010" cy="259045"/>
    <xdr:sp macro="" textlink="">
      <xdr:nvSpPr>
        <xdr:cNvPr id="206" name="テキスト ボックス 205"/>
        <xdr:cNvSpPr txBox="1"/>
      </xdr:nvSpPr>
      <xdr:spPr>
        <a:xfrm>
          <a:off x="1719795" y="1337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84144</xdr:rowOff>
    </xdr:from>
    <xdr:to>
      <xdr:col>6</xdr:col>
      <xdr:colOff>38100</xdr:colOff>
      <xdr:row>78</xdr:row>
      <xdr:rowOff>14294</xdr:rowOff>
    </xdr:to>
    <xdr:sp macro="" textlink="">
      <xdr:nvSpPr>
        <xdr:cNvPr id="207" name="楕円 206"/>
        <xdr:cNvSpPr/>
      </xdr:nvSpPr>
      <xdr:spPr>
        <a:xfrm>
          <a:off x="1079500" y="1328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5421</xdr:rowOff>
    </xdr:from>
    <xdr:ext cx="599010" cy="259045"/>
    <xdr:sp macro="" textlink="">
      <xdr:nvSpPr>
        <xdr:cNvPr id="208" name="テキスト ボックス 207"/>
        <xdr:cNvSpPr txBox="1"/>
      </xdr:nvSpPr>
      <xdr:spPr>
        <a:xfrm>
          <a:off x="830795" y="1337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166523</xdr:rowOff>
    </xdr:from>
    <xdr:to>
      <xdr:col>24</xdr:col>
      <xdr:colOff>62865</xdr:colOff>
      <xdr:row>97</xdr:row>
      <xdr:rowOff>157378</xdr:rowOff>
    </xdr:to>
    <xdr:cxnSp macro="">
      <xdr:nvCxnSpPr>
        <xdr:cNvPr id="232" name="直線コネクタ 231"/>
        <xdr:cNvCxnSpPr/>
      </xdr:nvCxnSpPr>
      <xdr:spPr>
        <a:xfrm flipV="1">
          <a:off x="4633595" y="15597023"/>
          <a:ext cx="1270" cy="119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161205</xdr:rowOff>
    </xdr:from>
    <xdr:ext cx="534377" cy="259045"/>
    <xdr:sp macro="" textlink="">
      <xdr:nvSpPr>
        <xdr:cNvPr id="233" name="衛生費最小値テキスト"/>
        <xdr:cNvSpPr txBox="1"/>
      </xdr:nvSpPr>
      <xdr:spPr>
        <a:xfrm>
          <a:off x="4686300" y="1679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157378</xdr:rowOff>
    </xdr:from>
    <xdr:to>
      <xdr:col>24</xdr:col>
      <xdr:colOff>152400</xdr:colOff>
      <xdr:row>97</xdr:row>
      <xdr:rowOff>157378</xdr:rowOff>
    </xdr:to>
    <xdr:cxnSp macro="">
      <xdr:nvCxnSpPr>
        <xdr:cNvPr id="234" name="直線コネクタ 233"/>
        <xdr:cNvCxnSpPr/>
      </xdr:nvCxnSpPr>
      <xdr:spPr>
        <a:xfrm>
          <a:off x="4546600" y="16788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113200</xdr:rowOff>
    </xdr:from>
    <xdr:ext cx="599010" cy="259045"/>
    <xdr:sp macro="" textlink="">
      <xdr:nvSpPr>
        <xdr:cNvPr id="235" name="衛生費最大値テキスト"/>
        <xdr:cNvSpPr txBox="1"/>
      </xdr:nvSpPr>
      <xdr:spPr>
        <a:xfrm>
          <a:off x="4686300" y="1537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166523</xdr:rowOff>
    </xdr:from>
    <xdr:to>
      <xdr:col>24</xdr:col>
      <xdr:colOff>152400</xdr:colOff>
      <xdr:row>90</xdr:row>
      <xdr:rowOff>166523</xdr:rowOff>
    </xdr:to>
    <xdr:cxnSp macro="">
      <xdr:nvCxnSpPr>
        <xdr:cNvPr id="236" name="直線コネクタ 235"/>
        <xdr:cNvCxnSpPr/>
      </xdr:nvCxnSpPr>
      <xdr:spPr>
        <a:xfrm>
          <a:off x="4546600" y="1559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149098</xdr:rowOff>
    </xdr:from>
    <xdr:to>
      <xdr:col>24</xdr:col>
      <xdr:colOff>63500</xdr:colOff>
      <xdr:row>90</xdr:row>
      <xdr:rowOff>166523</xdr:rowOff>
    </xdr:to>
    <xdr:cxnSp macro="">
      <xdr:nvCxnSpPr>
        <xdr:cNvPr id="237" name="直線コネクタ 236"/>
        <xdr:cNvCxnSpPr/>
      </xdr:nvCxnSpPr>
      <xdr:spPr>
        <a:xfrm>
          <a:off x="3797300" y="15579598"/>
          <a:ext cx="838200" cy="1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129672</xdr:rowOff>
    </xdr:from>
    <xdr:ext cx="534377" cy="259045"/>
    <xdr:sp macro="" textlink="">
      <xdr:nvSpPr>
        <xdr:cNvPr id="238" name="衛生費平均値テキスト"/>
        <xdr:cNvSpPr txBox="1"/>
      </xdr:nvSpPr>
      <xdr:spPr>
        <a:xfrm>
          <a:off x="4686300" y="1641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151245</xdr:rowOff>
    </xdr:from>
    <xdr:to>
      <xdr:col>24</xdr:col>
      <xdr:colOff>114300</xdr:colOff>
      <xdr:row>96</xdr:row>
      <xdr:rowOff>81395</xdr:rowOff>
    </xdr:to>
    <xdr:sp macro="" textlink="">
      <xdr:nvSpPr>
        <xdr:cNvPr id="239" name="フローチャート: 判断 238"/>
        <xdr:cNvSpPr/>
      </xdr:nvSpPr>
      <xdr:spPr>
        <a:xfrm>
          <a:off x="4584700" y="164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12179</xdr:rowOff>
    </xdr:from>
    <xdr:to>
      <xdr:col>19</xdr:col>
      <xdr:colOff>177800</xdr:colOff>
      <xdr:row>90</xdr:row>
      <xdr:rowOff>149098</xdr:rowOff>
    </xdr:to>
    <xdr:cxnSp macro="">
      <xdr:nvCxnSpPr>
        <xdr:cNvPr id="240" name="直線コネクタ 239"/>
        <xdr:cNvCxnSpPr/>
      </xdr:nvCxnSpPr>
      <xdr:spPr>
        <a:xfrm>
          <a:off x="2908300" y="15442679"/>
          <a:ext cx="889000" cy="1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129184</xdr:rowOff>
    </xdr:from>
    <xdr:to>
      <xdr:col>20</xdr:col>
      <xdr:colOff>38100</xdr:colOff>
      <xdr:row>96</xdr:row>
      <xdr:rowOff>59334</xdr:rowOff>
    </xdr:to>
    <xdr:sp macro="" textlink="">
      <xdr:nvSpPr>
        <xdr:cNvPr id="241" name="フローチャート: 判断 240"/>
        <xdr:cNvSpPr/>
      </xdr:nvSpPr>
      <xdr:spPr>
        <a:xfrm>
          <a:off x="3746500" y="164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50461</xdr:rowOff>
    </xdr:from>
    <xdr:ext cx="534377" cy="259045"/>
    <xdr:sp macro="" textlink="">
      <xdr:nvSpPr>
        <xdr:cNvPr id="242" name="テキスト ボックス 241"/>
        <xdr:cNvSpPr txBox="1"/>
      </xdr:nvSpPr>
      <xdr:spPr>
        <a:xfrm>
          <a:off x="3530111" y="1650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12179</xdr:rowOff>
    </xdr:from>
    <xdr:to>
      <xdr:col>15</xdr:col>
      <xdr:colOff>50800</xdr:colOff>
      <xdr:row>91</xdr:row>
      <xdr:rowOff>105690</xdr:rowOff>
    </xdr:to>
    <xdr:cxnSp macro="">
      <xdr:nvCxnSpPr>
        <xdr:cNvPr id="243" name="直線コネクタ 242"/>
        <xdr:cNvCxnSpPr/>
      </xdr:nvCxnSpPr>
      <xdr:spPr>
        <a:xfrm flipV="1">
          <a:off x="2019300" y="15442679"/>
          <a:ext cx="889000" cy="26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113271</xdr:rowOff>
    </xdr:from>
    <xdr:to>
      <xdr:col>15</xdr:col>
      <xdr:colOff>101600</xdr:colOff>
      <xdr:row>96</xdr:row>
      <xdr:rowOff>43421</xdr:rowOff>
    </xdr:to>
    <xdr:sp macro="" textlink="">
      <xdr:nvSpPr>
        <xdr:cNvPr id="244" name="フローチャート: 判断 243"/>
        <xdr:cNvSpPr/>
      </xdr:nvSpPr>
      <xdr:spPr>
        <a:xfrm>
          <a:off x="2857500" y="164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34548</xdr:rowOff>
    </xdr:from>
    <xdr:ext cx="534377" cy="259045"/>
    <xdr:sp macro="" textlink="">
      <xdr:nvSpPr>
        <xdr:cNvPr id="245" name="テキスト ボックス 244"/>
        <xdr:cNvSpPr txBox="1"/>
      </xdr:nvSpPr>
      <xdr:spPr>
        <a:xfrm>
          <a:off x="2641111" y="1649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105690</xdr:rowOff>
    </xdr:from>
    <xdr:to>
      <xdr:col>10</xdr:col>
      <xdr:colOff>114300</xdr:colOff>
      <xdr:row>91</xdr:row>
      <xdr:rowOff>115697</xdr:rowOff>
    </xdr:to>
    <xdr:cxnSp macro="">
      <xdr:nvCxnSpPr>
        <xdr:cNvPr id="246" name="直線コネクタ 245"/>
        <xdr:cNvCxnSpPr/>
      </xdr:nvCxnSpPr>
      <xdr:spPr>
        <a:xfrm flipV="1">
          <a:off x="1130300" y="15707640"/>
          <a:ext cx="889000" cy="1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90132</xdr:rowOff>
    </xdr:from>
    <xdr:to>
      <xdr:col>10</xdr:col>
      <xdr:colOff>165100</xdr:colOff>
      <xdr:row>96</xdr:row>
      <xdr:rowOff>20282</xdr:rowOff>
    </xdr:to>
    <xdr:sp macro="" textlink="">
      <xdr:nvSpPr>
        <xdr:cNvPr id="247" name="フローチャート: 判断 246"/>
        <xdr:cNvSpPr/>
      </xdr:nvSpPr>
      <xdr:spPr>
        <a:xfrm>
          <a:off x="1968500" y="1637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11409</xdr:rowOff>
    </xdr:from>
    <xdr:ext cx="534377" cy="259045"/>
    <xdr:sp macro="" textlink="">
      <xdr:nvSpPr>
        <xdr:cNvPr id="248" name="テキスト ボックス 247"/>
        <xdr:cNvSpPr txBox="1"/>
      </xdr:nvSpPr>
      <xdr:spPr>
        <a:xfrm>
          <a:off x="1752111" y="1647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105626</xdr:rowOff>
    </xdr:from>
    <xdr:to>
      <xdr:col>6</xdr:col>
      <xdr:colOff>38100</xdr:colOff>
      <xdr:row>96</xdr:row>
      <xdr:rowOff>35776</xdr:rowOff>
    </xdr:to>
    <xdr:sp macro="" textlink="">
      <xdr:nvSpPr>
        <xdr:cNvPr id="249" name="フローチャート: 判断 248"/>
        <xdr:cNvSpPr/>
      </xdr:nvSpPr>
      <xdr:spPr>
        <a:xfrm>
          <a:off x="1079500" y="1639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26903</xdr:rowOff>
    </xdr:from>
    <xdr:ext cx="534377" cy="259045"/>
    <xdr:sp macro="" textlink="">
      <xdr:nvSpPr>
        <xdr:cNvPr id="250" name="テキスト ボックス 249"/>
        <xdr:cNvSpPr txBox="1"/>
      </xdr:nvSpPr>
      <xdr:spPr>
        <a:xfrm>
          <a:off x="863111" y="1648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115723</xdr:rowOff>
    </xdr:from>
    <xdr:to>
      <xdr:col>24</xdr:col>
      <xdr:colOff>114300</xdr:colOff>
      <xdr:row>91</xdr:row>
      <xdr:rowOff>45873</xdr:rowOff>
    </xdr:to>
    <xdr:sp macro="" textlink="">
      <xdr:nvSpPr>
        <xdr:cNvPr id="256" name="楕円 255"/>
        <xdr:cNvSpPr/>
      </xdr:nvSpPr>
      <xdr:spPr>
        <a:xfrm>
          <a:off x="4584700" y="1554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68750</xdr:rowOff>
    </xdr:from>
    <xdr:ext cx="599010" cy="259045"/>
    <xdr:sp macro="" textlink="">
      <xdr:nvSpPr>
        <xdr:cNvPr id="257" name="衛生費該当値テキスト"/>
        <xdr:cNvSpPr txBox="1"/>
      </xdr:nvSpPr>
      <xdr:spPr>
        <a:xfrm>
          <a:off x="4686300" y="1549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98298</xdr:rowOff>
    </xdr:from>
    <xdr:to>
      <xdr:col>20</xdr:col>
      <xdr:colOff>38100</xdr:colOff>
      <xdr:row>91</xdr:row>
      <xdr:rowOff>28448</xdr:rowOff>
    </xdr:to>
    <xdr:sp macro="" textlink="">
      <xdr:nvSpPr>
        <xdr:cNvPr id="258" name="楕円 257"/>
        <xdr:cNvSpPr/>
      </xdr:nvSpPr>
      <xdr:spPr>
        <a:xfrm>
          <a:off x="3746500" y="1552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44975</xdr:rowOff>
    </xdr:from>
    <xdr:ext cx="599010" cy="259045"/>
    <xdr:sp macro="" textlink="">
      <xdr:nvSpPr>
        <xdr:cNvPr id="259" name="テキスト ボックス 258"/>
        <xdr:cNvSpPr txBox="1"/>
      </xdr:nvSpPr>
      <xdr:spPr>
        <a:xfrm>
          <a:off x="3497795" y="1530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89</xdr:row>
      <xdr:rowOff>132829</xdr:rowOff>
    </xdr:from>
    <xdr:to>
      <xdr:col>15</xdr:col>
      <xdr:colOff>101600</xdr:colOff>
      <xdr:row>90</xdr:row>
      <xdr:rowOff>62979</xdr:rowOff>
    </xdr:to>
    <xdr:sp macro="" textlink="">
      <xdr:nvSpPr>
        <xdr:cNvPr id="260" name="楕円 259"/>
        <xdr:cNvSpPr/>
      </xdr:nvSpPr>
      <xdr:spPr>
        <a:xfrm>
          <a:off x="2857500" y="1539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79506</xdr:rowOff>
    </xdr:from>
    <xdr:ext cx="599010" cy="259045"/>
    <xdr:sp macro="" textlink="">
      <xdr:nvSpPr>
        <xdr:cNvPr id="261" name="テキスト ボックス 260"/>
        <xdr:cNvSpPr txBox="1"/>
      </xdr:nvSpPr>
      <xdr:spPr>
        <a:xfrm>
          <a:off x="2608795" y="15167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54890</xdr:rowOff>
    </xdr:from>
    <xdr:to>
      <xdr:col>10</xdr:col>
      <xdr:colOff>165100</xdr:colOff>
      <xdr:row>91</xdr:row>
      <xdr:rowOff>156490</xdr:rowOff>
    </xdr:to>
    <xdr:sp macro="" textlink="">
      <xdr:nvSpPr>
        <xdr:cNvPr id="262" name="楕円 261"/>
        <xdr:cNvSpPr/>
      </xdr:nvSpPr>
      <xdr:spPr>
        <a:xfrm>
          <a:off x="1968500" y="156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1567</xdr:rowOff>
    </xdr:from>
    <xdr:ext cx="599010" cy="259045"/>
    <xdr:sp macro="" textlink="">
      <xdr:nvSpPr>
        <xdr:cNvPr id="263" name="テキスト ボックス 262"/>
        <xdr:cNvSpPr txBox="1"/>
      </xdr:nvSpPr>
      <xdr:spPr>
        <a:xfrm>
          <a:off x="1719795" y="15432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64897</xdr:rowOff>
    </xdr:from>
    <xdr:to>
      <xdr:col>6</xdr:col>
      <xdr:colOff>38100</xdr:colOff>
      <xdr:row>91</xdr:row>
      <xdr:rowOff>166497</xdr:rowOff>
    </xdr:to>
    <xdr:sp macro="" textlink="">
      <xdr:nvSpPr>
        <xdr:cNvPr id="264" name="楕円 263"/>
        <xdr:cNvSpPr/>
      </xdr:nvSpPr>
      <xdr:spPr>
        <a:xfrm>
          <a:off x="1079500" y="1566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11574</xdr:rowOff>
    </xdr:from>
    <xdr:ext cx="599010" cy="259045"/>
    <xdr:sp macro="" textlink="">
      <xdr:nvSpPr>
        <xdr:cNvPr id="265" name="テキスト ボックス 264"/>
        <xdr:cNvSpPr txBox="1"/>
      </xdr:nvSpPr>
      <xdr:spPr>
        <a:xfrm>
          <a:off x="830795" y="1544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48641</xdr:rowOff>
    </xdr:from>
    <xdr:to>
      <xdr:col>54</xdr:col>
      <xdr:colOff>189865</xdr:colOff>
      <xdr:row>39</xdr:row>
      <xdr:rowOff>44450</xdr:rowOff>
    </xdr:to>
    <xdr:cxnSp macro="">
      <xdr:nvCxnSpPr>
        <xdr:cNvPr id="289" name="直線コネクタ 288"/>
        <xdr:cNvCxnSpPr/>
      </xdr:nvCxnSpPr>
      <xdr:spPr>
        <a:xfrm flipV="1">
          <a:off x="10475595" y="5706491"/>
          <a:ext cx="1270" cy="102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166768</xdr:rowOff>
    </xdr:from>
    <xdr:ext cx="469744" cy="259045"/>
    <xdr:sp macro="" textlink="">
      <xdr:nvSpPr>
        <xdr:cNvPr id="292" name="労働費最大値テキスト"/>
        <xdr:cNvSpPr txBox="1"/>
      </xdr:nvSpPr>
      <xdr:spPr>
        <a:xfrm>
          <a:off x="10528300" y="548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48641</xdr:rowOff>
    </xdr:from>
    <xdr:to>
      <xdr:col>55</xdr:col>
      <xdr:colOff>88900</xdr:colOff>
      <xdr:row>33</xdr:row>
      <xdr:rowOff>48641</xdr:rowOff>
    </xdr:to>
    <xdr:cxnSp macro="">
      <xdr:nvCxnSpPr>
        <xdr:cNvPr id="293" name="直線コネクタ 292"/>
        <xdr:cNvCxnSpPr/>
      </xdr:nvCxnSpPr>
      <xdr:spPr>
        <a:xfrm>
          <a:off x="10388600" y="5706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48641</xdr:rowOff>
    </xdr:from>
    <xdr:to>
      <xdr:col>55</xdr:col>
      <xdr:colOff>0</xdr:colOff>
      <xdr:row>33</xdr:row>
      <xdr:rowOff>52832</xdr:rowOff>
    </xdr:to>
    <xdr:cxnSp macro="">
      <xdr:nvCxnSpPr>
        <xdr:cNvPr id="294" name="直線コネクタ 293"/>
        <xdr:cNvCxnSpPr/>
      </xdr:nvCxnSpPr>
      <xdr:spPr>
        <a:xfrm flipV="1">
          <a:off x="9639300" y="5706491"/>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163339</xdr:rowOff>
    </xdr:from>
    <xdr:ext cx="378565" cy="259045"/>
    <xdr:sp macro="" textlink="">
      <xdr:nvSpPr>
        <xdr:cNvPr id="295" name="労働費平均値テキスト"/>
        <xdr:cNvSpPr txBox="1"/>
      </xdr:nvSpPr>
      <xdr:spPr>
        <a:xfrm>
          <a:off x="10528300" y="6506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6" name="フローチャート: 判断 295"/>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52832</xdr:rowOff>
    </xdr:from>
    <xdr:to>
      <xdr:col>50</xdr:col>
      <xdr:colOff>114300</xdr:colOff>
      <xdr:row>33</xdr:row>
      <xdr:rowOff>126746</xdr:rowOff>
    </xdr:to>
    <xdr:cxnSp macro="">
      <xdr:nvCxnSpPr>
        <xdr:cNvPr id="297" name="直線コネクタ 296"/>
        <xdr:cNvCxnSpPr/>
      </xdr:nvCxnSpPr>
      <xdr:spPr>
        <a:xfrm flipV="1">
          <a:off x="8750300" y="5710682"/>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161290</xdr:rowOff>
    </xdr:from>
    <xdr:to>
      <xdr:col>50</xdr:col>
      <xdr:colOff>165100</xdr:colOff>
      <xdr:row>38</xdr:row>
      <xdr:rowOff>91440</xdr:rowOff>
    </xdr:to>
    <xdr:sp macro="" textlink="">
      <xdr:nvSpPr>
        <xdr:cNvPr id="298" name="フローチャート: 判断 297"/>
        <xdr:cNvSpPr/>
      </xdr:nvSpPr>
      <xdr:spPr>
        <a:xfrm>
          <a:off x="9588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82567</xdr:rowOff>
    </xdr:from>
    <xdr:ext cx="378565" cy="259045"/>
    <xdr:sp macro="" textlink="">
      <xdr:nvSpPr>
        <xdr:cNvPr id="299" name="テキスト ボックス 298"/>
        <xdr:cNvSpPr txBox="1"/>
      </xdr:nvSpPr>
      <xdr:spPr>
        <a:xfrm>
          <a:off x="9450017" y="659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140843</xdr:rowOff>
    </xdr:from>
    <xdr:to>
      <xdr:col>45</xdr:col>
      <xdr:colOff>177800</xdr:colOff>
      <xdr:row>33</xdr:row>
      <xdr:rowOff>126746</xdr:rowOff>
    </xdr:to>
    <xdr:cxnSp macro="">
      <xdr:nvCxnSpPr>
        <xdr:cNvPr id="300" name="直線コネクタ 299"/>
        <xdr:cNvCxnSpPr/>
      </xdr:nvCxnSpPr>
      <xdr:spPr>
        <a:xfrm>
          <a:off x="7861300" y="5455793"/>
          <a:ext cx="889000" cy="3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163195</xdr:rowOff>
    </xdr:from>
    <xdr:to>
      <xdr:col>46</xdr:col>
      <xdr:colOff>38100</xdr:colOff>
      <xdr:row>38</xdr:row>
      <xdr:rowOff>93345</xdr:rowOff>
    </xdr:to>
    <xdr:sp macro="" textlink="">
      <xdr:nvSpPr>
        <xdr:cNvPr id="301" name="フローチャート: 判断 300"/>
        <xdr:cNvSpPr/>
      </xdr:nvSpPr>
      <xdr:spPr>
        <a:xfrm>
          <a:off x="8699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84472</xdr:rowOff>
    </xdr:from>
    <xdr:ext cx="378565" cy="259045"/>
    <xdr:sp macro="" textlink="">
      <xdr:nvSpPr>
        <xdr:cNvPr id="302" name="テキスト ボックス 301"/>
        <xdr:cNvSpPr txBox="1"/>
      </xdr:nvSpPr>
      <xdr:spPr>
        <a:xfrm>
          <a:off x="8561017" y="659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167894</xdr:rowOff>
    </xdr:from>
    <xdr:to>
      <xdr:col>41</xdr:col>
      <xdr:colOff>50800</xdr:colOff>
      <xdr:row>31</xdr:row>
      <xdr:rowOff>140843</xdr:rowOff>
    </xdr:to>
    <xdr:cxnSp macro="">
      <xdr:nvCxnSpPr>
        <xdr:cNvPr id="303" name="直線コネクタ 302"/>
        <xdr:cNvCxnSpPr/>
      </xdr:nvCxnSpPr>
      <xdr:spPr>
        <a:xfrm>
          <a:off x="6972300" y="5311394"/>
          <a:ext cx="889000" cy="1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4318</xdr:rowOff>
    </xdr:from>
    <xdr:to>
      <xdr:col>41</xdr:col>
      <xdr:colOff>101600</xdr:colOff>
      <xdr:row>37</xdr:row>
      <xdr:rowOff>105918</xdr:rowOff>
    </xdr:to>
    <xdr:sp macro="" textlink="">
      <xdr:nvSpPr>
        <xdr:cNvPr id="304" name="フローチャート: 判断 303"/>
        <xdr:cNvSpPr/>
      </xdr:nvSpPr>
      <xdr:spPr>
        <a:xfrm>
          <a:off x="7810500" y="634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97045</xdr:rowOff>
    </xdr:from>
    <xdr:ext cx="378565" cy="259045"/>
    <xdr:sp macro="" textlink="">
      <xdr:nvSpPr>
        <xdr:cNvPr id="305" name="テキスト ボックス 304"/>
        <xdr:cNvSpPr txBox="1"/>
      </xdr:nvSpPr>
      <xdr:spPr>
        <a:xfrm>
          <a:off x="7672017" y="6440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10795</xdr:rowOff>
    </xdr:from>
    <xdr:to>
      <xdr:col>36</xdr:col>
      <xdr:colOff>165100</xdr:colOff>
      <xdr:row>35</xdr:row>
      <xdr:rowOff>112395</xdr:rowOff>
    </xdr:to>
    <xdr:sp macro="" textlink="">
      <xdr:nvSpPr>
        <xdr:cNvPr id="306" name="フローチャート: 判断 305"/>
        <xdr:cNvSpPr/>
      </xdr:nvSpPr>
      <xdr:spPr>
        <a:xfrm>
          <a:off x="6921500" y="601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103522</xdr:rowOff>
    </xdr:from>
    <xdr:ext cx="469744" cy="259045"/>
    <xdr:sp macro="" textlink="">
      <xdr:nvSpPr>
        <xdr:cNvPr id="307" name="テキスト ボックス 306"/>
        <xdr:cNvSpPr txBox="1"/>
      </xdr:nvSpPr>
      <xdr:spPr>
        <a:xfrm>
          <a:off x="6737428" y="610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169291</xdr:rowOff>
    </xdr:from>
    <xdr:to>
      <xdr:col>55</xdr:col>
      <xdr:colOff>50800</xdr:colOff>
      <xdr:row>33</xdr:row>
      <xdr:rowOff>99441</xdr:rowOff>
    </xdr:to>
    <xdr:sp macro="" textlink="">
      <xdr:nvSpPr>
        <xdr:cNvPr id="313" name="楕円 312"/>
        <xdr:cNvSpPr/>
      </xdr:nvSpPr>
      <xdr:spPr>
        <a:xfrm>
          <a:off x="10426700" y="56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122318</xdr:rowOff>
    </xdr:from>
    <xdr:ext cx="469744" cy="259045"/>
    <xdr:sp macro="" textlink="">
      <xdr:nvSpPr>
        <xdr:cNvPr id="314" name="労働費該当値テキスト"/>
        <xdr:cNvSpPr txBox="1"/>
      </xdr:nvSpPr>
      <xdr:spPr>
        <a:xfrm>
          <a:off x="10528300" y="560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2032</xdr:rowOff>
    </xdr:from>
    <xdr:to>
      <xdr:col>50</xdr:col>
      <xdr:colOff>165100</xdr:colOff>
      <xdr:row>33</xdr:row>
      <xdr:rowOff>103632</xdr:rowOff>
    </xdr:to>
    <xdr:sp macro="" textlink="">
      <xdr:nvSpPr>
        <xdr:cNvPr id="315" name="楕円 314"/>
        <xdr:cNvSpPr/>
      </xdr:nvSpPr>
      <xdr:spPr>
        <a:xfrm>
          <a:off x="9588500" y="56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120159</xdr:rowOff>
    </xdr:from>
    <xdr:ext cx="469744" cy="259045"/>
    <xdr:sp macro="" textlink="">
      <xdr:nvSpPr>
        <xdr:cNvPr id="316" name="テキスト ボックス 315"/>
        <xdr:cNvSpPr txBox="1"/>
      </xdr:nvSpPr>
      <xdr:spPr>
        <a:xfrm>
          <a:off x="9404428" y="54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75946</xdr:rowOff>
    </xdr:from>
    <xdr:to>
      <xdr:col>46</xdr:col>
      <xdr:colOff>38100</xdr:colOff>
      <xdr:row>34</xdr:row>
      <xdr:rowOff>6096</xdr:rowOff>
    </xdr:to>
    <xdr:sp macro="" textlink="">
      <xdr:nvSpPr>
        <xdr:cNvPr id="317" name="楕円 316"/>
        <xdr:cNvSpPr/>
      </xdr:nvSpPr>
      <xdr:spPr>
        <a:xfrm>
          <a:off x="8699500" y="573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22623</xdr:rowOff>
    </xdr:from>
    <xdr:ext cx="469744" cy="259045"/>
    <xdr:sp macro="" textlink="">
      <xdr:nvSpPr>
        <xdr:cNvPr id="318" name="テキスト ボックス 317"/>
        <xdr:cNvSpPr txBox="1"/>
      </xdr:nvSpPr>
      <xdr:spPr>
        <a:xfrm>
          <a:off x="8515428" y="550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90043</xdr:rowOff>
    </xdr:from>
    <xdr:to>
      <xdr:col>41</xdr:col>
      <xdr:colOff>101600</xdr:colOff>
      <xdr:row>32</xdr:row>
      <xdr:rowOff>20193</xdr:rowOff>
    </xdr:to>
    <xdr:sp macro="" textlink="">
      <xdr:nvSpPr>
        <xdr:cNvPr id="319" name="楕円 318"/>
        <xdr:cNvSpPr/>
      </xdr:nvSpPr>
      <xdr:spPr>
        <a:xfrm>
          <a:off x="7810500" y="54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36720</xdr:rowOff>
    </xdr:from>
    <xdr:ext cx="469744" cy="259045"/>
    <xdr:sp macro="" textlink="">
      <xdr:nvSpPr>
        <xdr:cNvPr id="320" name="テキスト ボックス 319"/>
        <xdr:cNvSpPr txBox="1"/>
      </xdr:nvSpPr>
      <xdr:spPr>
        <a:xfrm>
          <a:off x="7626428" y="518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117094</xdr:rowOff>
    </xdr:from>
    <xdr:to>
      <xdr:col>36</xdr:col>
      <xdr:colOff>165100</xdr:colOff>
      <xdr:row>31</xdr:row>
      <xdr:rowOff>47244</xdr:rowOff>
    </xdr:to>
    <xdr:sp macro="" textlink="">
      <xdr:nvSpPr>
        <xdr:cNvPr id="321" name="楕円 320"/>
        <xdr:cNvSpPr/>
      </xdr:nvSpPr>
      <xdr:spPr>
        <a:xfrm>
          <a:off x="6921500" y="526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63771</xdr:rowOff>
    </xdr:from>
    <xdr:ext cx="469744" cy="259045"/>
    <xdr:sp macro="" textlink="">
      <xdr:nvSpPr>
        <xdr:cNvPr id="322" name="テキスト ボックス 321"/>
        <xdr:cNvSpPr txBox="1"/>
      </xdr:nvSpPr>
      <xdr:spPr>
        <a:xfrm>
          <a:off x="6737428" y="503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56866</xdr:rowOff>
    </xdr:from>
    <xdr:to>
      <xdr:col>54</xdr:col>
      <xdr:colOff>189865</xdr:colOff>
      <xdr:row>58</xdr:row>
      <xdr:rowOff>145203</xdr:rowOff>
    </xdr:to>
    <xdr:cxnSp macro="">
      <xdr:nvCxnSpPr>
        <xdr:cNvPr id="348" name="直線コネクタ 347"/>
        <xdr:cNvCxnSpPr/>
      </xdr:nvCxnSpPr>
      <xdr:spPr>
        <a:xfrm flipV="1">
          <a:off x="10475595" y="8629366"/>
          <a:ext cx="1270" cy="145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149030</xdr:rowOff>
    </xdr:from>
    <xdr:ext cx="469744" cy="259045"/>
    <xdr:sp macro="" textlink="">
      <xdr:nvSpPr>
        <xdr:cNvPr id="349" name="農林水産業費最小値テキスト"/>
        <xdr:cNvSpPr txBox="1"/>
      </xdr:nvSpPr>
      <xdr:spPr>
        <a:xfrm>
          <a:off x="10528300" y="1009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145203</xdr:rowOff>
    </xdr:from>
    <xdr:to>
      <xdr:col>55</xdr:col>
      <xdr:colOff>88900</xdr:colOff>
      <xdr:row>58</xdr:row>
      <xdr:rowOff>145203</xdr:rowOff>
    </xdr:to>
    <xdr:cxnSp macro="">
      <xdr:nvCxnSpPr>
        <xdr:cNvPr id="350" name="直線コネクタ 349"/>
        <xdr:cNvCxnSpPr/>
      </xdr:nvCxnSpPr>
      <xdr:spPr>
        <a:xfrm>
          <a:off x="10388600" y="1008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3543</xdr:rowOff>
    </xdr:from>
    <xdr:ext cx="534377" cy="259045"/>
    <xdr:sp macro="" textlink="">
      <xdr:nvSpPr>
        <xdr:cNvPr id="351" name="農林水産業費最大値テキスト"/>
        <xdr:cNvSpPr txBox="1"/>
      </xdr:nvSpPr>
      <xdr:spPr>
        <a:xfrm>
          <a:off x="10528300" y="840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56866</xdr:rowOff>
    </xdr:from>
    <xdr:to>
      <xdr:col>55</xdr:col>
      <xdr:colOff>88900</xdr:colOff>
      <xdr:row>50</xdr:row>
      <xdr:rowOff>56866</xdr:rowOff>
    </xdr:to>
    <xdr:cxnSp macro="">
      <xdr:nvCxnSpPr>
        <xdr:cNvPr id="352" name="直線コネクタ 351"/>
        <xdr:cNvCxnSpPr/>
      </xdr:nvCxnSpPr>
      <xdr:spPr>
        <a:xfrm>
          <a:off x="10388600" y="862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10868</xdr:rowOff>
    </xdr:from>
    <xdr:to>
      <xdr:col>55</xdr:col>
      <xdr:colOff>0</xdr:colOff>
      <xdr:row>54</xdr:row>
      <xdr:rowOff>222</xdr:rowOff>
    </xdr:to>
    <xdr:cxnSp macro="">
      <xdr:nvCxnSpPr>
        <xdr:cNvPr id="353" name="直線コネクタ 352"/>
        <xdr:cNvCxnSpPr/>
      </xdr:nvCxnSpPr>
      <xdr:spPr>
        <a:xfrm flipV="1">
          <a:off x="9639300" y="8926268"/>
          <a:ext cx="838200" cy="33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150096</xdr:rowOff>
    </xdr:from>
    <xdr:ext cx="534377" cy="259045"/>
    <xdr:sp macro="" textlink="">
      <xdr:nvSpPr>
        <xdr:cNvPr id="354" name="農林水産業費平均値テキスト"/>
        <xdr:cNvSpPr txBox="1"/>
      </xdr:nvSpPr>
      <xdr:spPr>
        <a:xfrm>
          <a:off x="10528300" y="957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219</xdr:rowOff>
    </xdr:from>
    <xdr:to>
      <xdr:col>55</xdr:col>
      <xdr:colOff>50800</xdr:colOff>
      <xdr:row>56</xdr:row>
      <xdr:rowOff>101819</xdr:rowOff>
    </xdr:to>
    <xdr:sp macro="" textlink="">
      <xdr:nvSpPr>
        <xdr:cNvPr id="355" name="フローチャート: 判断 354"/>
        <xdr:cNvSpPr/>
      </xdr:nvSpPr>
      <xdr:spPr>
        <a:xfrm>
          <a:off x="104267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100724</xdr:rowOff>
    </xdr:from>
    <xdr:to>
      <xdr:col>50</xdr:col>
      <xdr:colOff>114300</xdr:colOff>
      <xdr:row>54</xdr:row>
      <xdr:rowOff>222</xdr:rowOff>
    </xdr:to>
    <xdr:cxnSp macro="">
      <xdr:nvCxnSpPr>
        <xdr:cNvPr id="356" name="直線コネクタ 355"/>
        <xdr:cNvCxnSpPr/>
      </xdr:nvCxnSpPr>
      <xdr:spPr>
        <a:xfrm>
          <a:off x="8750300" y="8844674"/>
          <a:ext cx="889000" cy="41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158688</xdr:rowOff>
    </xdr:from>
    <xdr:to>
      <xdr:col>50</xdr:col>
      <xdr:colOff>165100</xdr:colOff>
      <xdr:row>56</xdr:row>
      <xdr:rowOff>88838</xdr:rowOff>
    </xdr:to>
    <xdr:sp macro="" textlink="">
      <xdr:nvSpPr>
        <xdr:cNvPr id="357" name="フローチャート: 判断 356"/>
        <xdr:cNvSpPr/>
      </xdr:nvSpPr>
      <xdr:spPr>
        <a:xfrm>
          <a:off x="9588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79965</xdr:rowOff>
    </xdr:from>
    <xdr:ext cx="534377" cy="259045"/>
    <xdr:sp macro="" textlink="">
      <xdr:nvSpPr>
        <xdr:cNvPr id="358" name="テキスト ボックス 357"/>
        <xdr:cNvSpPr txBox="1"/>
      </xdr:nvSpPr>
      <xdr:spPr>
        <a:xfrm>
          <a:off x="9372111" y="96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100724</xdr:rowOff>
    </xdr:from>
    <xdr:to>
      <xdr:col>45</xdr:col>
      <xdr:colOff>177800</xdr:colOff>
      <xdr:row>53</xdr:row>
      <xdr:rowOff>18281</xdr:rowOff>
    </xdr:to>
    <xdr:cxnSp macro="">
      <xdr:nvCxnSpPr>
        <xdr:cNvPr id="359" name="直線コネクタ 358"/>
        <xdr:cNvCxnSpPr/>
      </xdr:nvCxnSpPr>
      <xdr:spPr>
        <a:xfrm flipV="1">
          <a:off x="7861300" y="8844674"/>
          <a:ext cx="889000" cy="26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125640</xdr:rowOff>
    </xdr:from>
    <xdr:to>
      <xdr:col>46</xdr:col>
      <xdr:colOff>38100</xdr:colOff>
      <xdr:row>56</xdr:row>
      <xdr:rowOff>55790</xdr:rowOff>
    </xdr:to>
    <xdr:sp macro="" textlink="">
      <xdr:nvSpPr>
        <xdr:cNvPr id="360" name="フローチャート: 判断 359"/>
        <xdr:cNvSpPr/>
      </xdr:nvSpPr>
      <xdr:spPr>
        <a:xfrm>
          <a:off x="8699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46917</xdr:rowOff>
    </xdr:from>
    <xdr:ext cx="534377" cy="259045"/>
    <xdr:sp macro="" textlink="">
      <xdr:nvSpPr>
        <xdr:cNvPr id="361" name="テキスト ボックス 360"/>
        <xdr:cNvSpPr txBox="1"/>
      </xdr:nvSpPr>
      <xdr:spPr>
        <a:xfrm>
          <a:off x="8483111" y="964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18281</xdr:rowOff>
    </xdr:from>
    <xdr:to>
      <xdr:col>41</xdr:col>
      <xdr:colOff>50800</xdr:colOff>
      <xdr:row>56</xdr:row>
      <xdr:rowOff>67430</xdr:rowOff>
    </xdr:to>
    <xdr:cxnSp macro="">
      <xdr:nvCxnSpPr>
        <xdr:cNvPr id="362" name="直線コネクタ 361"/>
        <xdr:cNvCxnSpPr/>
      </xdr:nvCxnSpPr>
      <xdr:spPr>
        <a:xfrm flipV="1">
          <a:off x="6972300" y="9105131"/>
          <a:ext cx="889000" cy="56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105490</xdr:rowOff>
    </xdr:from>
    <xdr:to>
      <xdr:col>41</xdr:col>
      <xdr:colOff>101600</xdr:colOff>
      <xdr:row>57</xdr:row>
      <xdr:rowOff>35640</xdr:rowOff>
    </xdr:to>
    <xdr:sp macro="" textlink="">
      <xdr:nvSpPr>
        <xdr:cNvPr id="363" name="フローチャート: 判断 362"/>
        <xdr:cNvSpPr/>
      </xdr:nvSpPr>
      <xdr:spPr>
        <a:xfrm>
          <a:off x="7810500" y="97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26767</xdr:rowOff>
    </xdr:from>
    <xdr:ext cx="534377" cy="259045"/>
    <xdr:sp macro="" textlink="">
      <xdr:nvSpPr>
        <xdr:cNvPr id="364" name="テキスト ボックス 363"/>
        <xdr:cNvSpPr txBox="1"/>
      </xdr:nvSpPr>
      <xdr:spPr>
        <a:xfrm>
          <a:off x="7594111" y="97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16466</xdr:rowOff>
    </xdr:from>
    <xdr:to>
      <xdr:col>36</xdr:col>
      <xdr:colOff>165100</xdr:colOff>
      <xdr:row>56</xdr:row>
      <xdr:rowOff>118066</xdr:rowOff>
    </xdr:to>
    <xdr:sp macro="" textlink="">
      <xdr:nvSpPr>
        <xdr:cNvPr id="365" name="フローチャート: 判断 364"/>
        <xdr:cNvSpPr/>
      </xdr:nvSpPr>
      <xdr:spPr>
        <a:xfrm>
          <a:off x="6921500" y="961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134593</xdr:rowOff>
    </xdr:from>
    <xdr:ext cx="534377" cy="259045"/>
    <xdr:sp macro="" textlink="">
      <xdr:nvSpPr>
        <xdr:cNvPr id="366" name="テキスト ボックス 365"/>
        <xdr:cNvSpPr txBox="1"/>
      </xdr:nvSpPr>
      <xdr:spPr>
        <a:xfrm>
          <a:off x="6705111" y="939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131518</xdr:rowOff>
    </xdr:from>
    <xdr:to>
      <xdr:col>55</xdr:col>
      <xdr:colOff>50800</xdr:colOff>
      <xdr:row>52</xdr:row>
      <xdr:rowOff>61668</xdr:rowOff>
    </xdr:to>
    <xdr:sp macro="" textlink="">
      <xdr:nvSpPr>
        <xdr:cNvPr id="372" name="楕円 371"/>
        <xdr:cNvSpPr/>
      </xdr:nvSpPr>
      <xdr:spPr>
        <a:xfrm>
          <a:off x="10426700" y="887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154395</xdr:rowOff>
    </xdr:from>
    <xdr:ext cx="534377" cy="259045"/>
    <xdr:sp macro="" textlink="">
      <xdr:nvSpPr>
        <xdr:cNvPr id="373" name="農林水産業費該当値テキスト"/>
        <xdr:cNvSpPr txBox="1"/>
      </xdr:nvSpPr>
      <xdr:spPr>
        <a:xfrm>
          <a:off x="10528300" y="872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120872</xdr:rowOff>
    </xdr:from>
    <xdr:to>
      <xdr:col>50</xdr:col>
      <xdr:colOff>165100</xdr:colOff>
      <xdr:row>54</xdr:row>
      <xdr:rowOff>51022</xdr:rowOff>
    </xdr:to>
    <xdr:sp macro="" textlink="">
      <xdr:nvSpPr>
        <xdr:cNvPr id="374" name="楕円 373"/>
        <xdr:cNvSpPr/>
      </xdr:nvSpPr>
      <xdr:spPr>
        <a:xfrm>
          <a:off x="9588500" y="920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67549</xdr:rowOff>
    </xdr:from>
    <xdr:ext cx="534377" cy="259045"/>
    <xdr:sp macro="" textlink="">
      <xdr:nvSpPr>
        <xdr:cNvPr id="375" name="テキスト ボックス 374"/>
        <xdr:cNvSpPr txBox="1"/>
      </xdr:nvSpPr>
      <xdr:spPr>
        <a:xfrm>
          <a:off x="9372111" y="898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49924</xdr:rowOff>
    </xdr:from>
    <xdr:to>
      <xdr:col>46</xdr:col>
      <xdr:colOff>38100</xdr:colOff>
      <xdr:row>51</xdr:row>
      <xdr:rowOff>151524</xdr:rowOff>
    </xdr:to>
    <xdr:sp macro="" textlink="">
      <xdr:nvSpPr>
        <xdr:cNvPr id="376" name="楕円 375"/>
        <xdr:cNvSpPr/>
      </xdr:nvSpPr>
      <xdr:spPr>
        <a:xfrm>
          <a:off x="8699500" y="87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168051</xdr:rowOff>
    </xdr:from>
    <xdr:ext cx="534377" cy="259045"/>
    <xdr:sp macro="" textlink="">
      <xdr:nvSpPr>
        <xdr:cNvPr id="377" name="テキスト ボックス 376"/>
        <xdr:cNvSpPr txBox="1"/>
      </xdr:nvSpPr>
      <xdr:spPr>
        <a:xfrm>
          <a:off x="8483111" y="856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138931</xdr:rowOff>
    </xdr:from>
    <xdr:to>
      <xdr:col>41</xdr:col>
      <xdr:colOff>101600</xdr:colOff>
      <xdr:row>53</xdr:row>
      <xdr:rowOff>69081</xdr:rowOff>
    </xdr:to>
    <xdr:sp macro="" textlink="">
      <xdr:nvSpPr>
        <xdr:cNvPr id="378" name="楕円 377"/>
        <xdr:cNvSpPr/>
      </xdr:nvSpPr>
      <xdr:spPr>
        <a:xfrm>
          <a:off x="7810500" y="905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85608</xdr:rowOff>
    </xdr:from>
    <xdr:ext cx="534377" cy="259045"/>
    <xdr:sp macro="" textlink="">
      <xdr:nvSpPr>
        <xdr:cNvPr id="379" name="テキスト ボックス 378"/>
        <xdr:cNvSpPr txBox="1"/>
      </xdr:nvSpPr>
      <xdr:spPr>
        <a:xfrm>
          <a:off x="7594111" y="882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16630</xdr:rowOff>
    </xdr:from>
    <xdr:to>
      <xdr:col>36</xdr:col>
      <xdr:colOff>165100</xdr:colOff>
      <xdr:row>56</xdr:row>
      <xdr:rowOff>118230</xdr:rowOff>
    </xdr:to>
    <xdr:sp macro="" textlink="">
      <xdr:nvSpPr>
        <xdr:cNvPr id="380" name="楕円 379"/>
        <xdr:cNvSpPr/>
      </xdr:nvSpPr>
      <xdr:spPr>
        <a:xfrm>
          <a:off x="6921500" y="96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109357</xdr:rowOff>
    </xdr:from>
    <xdr:ext cx="534377" cy="259045"/>
    <xdr:sp macro="" textlink="">
      <xdr:nvSpPr>
        <xdr:cNvPr id="381" name="テキスト ボックス 380"/>
        <xdr:cNvSpPr txBox="1"/>
      </xdr:nvSpPr>
      <xdr:spPr>
        <a:xfrm>
          <a:off x="6705111" y="971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93542</xdr:rowOff>
    </xdr:from>
    <xdr:to>
      <xdr:col>54</xdr:col>
      <xdr:colOff>189865</xdr:colOff>
      <xdr:row>78</xdr:row>
      <xdr:rowOff>165379</xdr:rowOff>
    </xdr:to>
    <xdr:cxnSp macro="">
      <xdr:nvCxnSpPr>
        <xdr:cNvPr id="405" name="直線コネクタ 404"/>
        <xdr:cNvCxnSpPr/>
      </xdr:nvCxnSpPr>
      <xdr:spPr>
        <a:xfrm flipV="1">
          <a:off x="10475595" y="12095042"/>
          <a:ext cx="1270" cy="1443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169206</xdr:rowOff>
    </xdr:from>
    <xdr:ext cx="469744" cy="259045"/>
    <xdr:sp macro="" textlink="">
      <xdr:nvSpPr>
        <xdr:cNvPr id="406"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165379</xdr:rowOff>
    </xdr:from>
    <xdr:to>
      <xdr:col>55</xdr:col>
      <xdr:colOff>88900</xdr:colOff>
      <xdr:row>78</xdr:row>
      <xdr:rowOff>165379</xdr:rowOff>
    </xdr:to>
    <xdr:cxnSp macro="">
      <xdr:nvCxnSpPr>
        <xdr:cNvPr id="407" name="直線コネクタ 406"/>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40219</xdr:rowOff>
    </xdr:from>
    <xdr:ext cx="534377" cy="259045"/>
    <xdr:sp macro="" textlink="">
      <xdr:nvSpPr>
        <xdr:cNvPr id="408" name="商工費最大値テキスト"/>
        <xdr:cNvSpPr txBox="1"/>
      </xdr:nvSpPr>
      <xdr:spPr>
        <a:xfrm>
          <a:off x="10528300" y="1187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93542</xdr:rowOff>
    </xdr:from>
    <xdr:to>
      <xdr:col>55</xdr:col>
      <xdr:colOff>88900</xdr:colOff>
      <xdr:row>70</xdr:row>
      <xdr:rowOff>93542</xdr:rowOff>
    </xdr:to>
    <xdr:cxnSp macro="">
      <xdr:nvCxnSpPr>
        <xdr:cNvPr id="409" name="直線コネクタ 408"/>
        <xdr:cNvCxnSpPr/>
      </xdr:nvCxnSpPr>
      <xdr:spPr>
        <a:xfrm>
          <a:off x="10388600" y="1209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108953</xdr:rowOff>
    </xdr:from>
    <xdr:to>
      <xdr:col>55</xdr:col>
      <xdr:colOff>0</xdr:colOff>
      <xdr:row>77</xdr:row>
      <xdr:rowOff>129603</xdr:rowOff>
    </xdr:to>
    <xdr:cxnSp macro="">
      <xdr:nvCxnSpPr>
        <xdr:cNvPr id="410" name="直線コネクタ 409"/>
        <xdr:cNvCxnSpPr/>
      </xdr:nvCxnSpPr>
      <xdr:spPr>
        <a:xfrm>
          <a:off x="9639300" y="13310603"/>
          <a:ext cx="8382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52512</xdr:rowOff>
    </xdr:from>
    <xdr:ext cx="534377" cy="259045"/>
    <xdr:sp macro="" textlink="">
      <xdr:nvSpPr>
        <xdr:cNvPr id="411" name="商工費平均値テキスト"/>
        <xdr:cNvSpPr txBox="1"/>
      </xdr:nvSpPr>
      <xdr:spPr>
        <a:xfrm>
          <a:off x="10528300" y="1308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29635</xdr:rowOff>
    </xdr:from>
    <xdr:to>
      <xdr:col>55</xdr:col>
      <xdr:colOff>50800</xdr:colOff>
      <xdr:row>77</xdr:row>
      <xdr:rowOff>131235</xdr:rowOff>
    </xdr:to>
    <xdr:sp macro="" textlink="">
      <xdr:nvSpPr>
        <xdr:cNvPr id="412" name="フローチャート: 判断 411"/>
        <xdr:cNvSpPr/>
      </xdr:nvSpPr>
      <xdr:spPr>
        <a:xfrm>
          <a:off x="104267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69481</xdr:rowOff>
    </xdr:from>
    <xdr:to>
      <xdr:col>50</xdr:col>
      <xdr:colOff>114300</xdr:colOff>
      <xdr:row>77</xdr:row>
      <xdr:rowOff>108953</xdr:rowOff>
    </xdr:to>
    <xdr:cxnSp macro="">
      <xdr:nvCxnSpPr>
        <xdr:cNvPr id="413" name="直線コネクタ 412"/>
        <xdr:cNvCxnSpPr/>
      </xdr:nvCxnSpPr>
      <xdr:spPr>
        <a:xfrm>
          <a:off x="8750300" y="13271131"/>
          <a:ext cx="8890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36207</xdr:rowOff>
    </xdr:from>
    <xdr:to>
      <xdr:col>50</xdr:col>
      <xdr:colOff>165100</xdr:colOff>
      <xdr:row>77</xdr:row>
      <xdr:rowOff>137807</xdr:rowOff>
    </xdr:to>
    <xdr:sp macro="" textlink="">
      <xdr:nvSpPr>
        <xdr:cNvPr id="414" name="フローチャート: 判断 413"/>
        <xdr:cNvSpPr/>
      </xdr:nvSpPr>
      <xdr:spPr>
        <a:xfrm>
          <a:off x="9588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154334</xdr:rowOff>
    </xdr:from>
    <xdr:ext cx="534377" cy="259045"/>
    <xdr:sp macro="" textlink="">
      <xdr:nvSpPr>
        <xdr:cNvPr id="415" name="テキスト ボックス 414"/>
        <xdr:cNvSpPr txBox="1"/>
      </xdr:nvSpPr>
      <xdr:spPr>
        <a:xfrm>
          <a:off x="937211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24924</xdr:rowOff>
    </xdr:from>
    <xdr:to>
      <xdr:col>45</xdr:col>
      <xdr:colOff>177800</xdr:colOff>
      <xdr:row>77</xdr:row>
      <xdr:rowOff>69481</xdr:rowOff>
    </xdr:to>
    <xdr:cxnSp macro="">
      <xdr:nvCxnSpPr>
        <xdr:cNvPr id="416" name="直線コネクタ 415"/>
        <xdr:cNvCxnSpPr/>
      </xdr:nvCxnSpPr>
      <xdr:spPr>
        <a:xfrm>
          <a:off x="7861300" y="12712224"/>
          <a:ext cx="889000" cy="55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60401</xdr:rowOff>
    </xdr:from>
    <xdr:to>
      <xdr:col>46</xdr:col>
      <xdr:colOff>38100</xdr:colOff>
      <xdr:row>77</xdr:row>
      <xdr:rowOff>162001</xdr:rowOff>
    </xdr:to>
    <xdr:sp macro="" textlink="">
      <xdr:nvSpPr>
        <xdr:cNvPr id="417" name="フローチャート: 判断 416"/>
        <xdr:cNvSpPr/>
      </xdr:nvSpPr>
      <xdr:spPr>
        <a:xfrm>
          <a:off x="8699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153128</xdr:rowOff>
    </xdr:from>
    <xdr:ext cx="534377" cy="259045"/>
    <xdr:sp macro="" textlink="">
      <xdr:nvSpPr>
        <xdr:cNvPr id="418" name="テキスト ボックス 417"/>
        <xdr:cNvSpPr txBox="1"/>
      </xdr:nvSpPr>
      <xdr:spPr>
        <a:xfrm>
          <a:off x="8483111" y="133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24924</xdr:rowOff>
    </xdr:from>
    <xdr:to>
      <xdr:col>41</xdr:col>
      <xdr:colOff>50800</xdr:colOff>
      <xdr:row>75</xdr:row>
      <xdr:rowOff>105201</xdr:rowOff>
    </xdr:to>
    <xdr:cxnSp macro="">
      <xdr:nvCxnSpPr>
        <xdr:cNvPr id="419" name="直線コネクタ 418"/>
        <xdr:cNvCxnSpPr/>
      </xdr:nvCxnSpPr>
      <xdr:spPr>
        <a:xfrm flipV="1">
          <a:off x="6972300" y="12712224"/>
          <a:ext cx="889000" cy="25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38342</xdr:rowOff>
    </xdr:from>
    <xdr:to>
      <xdr:col>41</xdr:col>
      <xdr:colOff>101600</xdr:colOff>
      <xdr:row>77</xdr:row>
      <xdr:rowOff>139942</xdr:rowOff>
    </xdr:to>
    <xdr:sp macro="" textlink="">
      <xdr:nvSpPr>
        <xdr:cNvPr id="420" name="フローチャート: 判断 419"/>
        <xdr:cNvSpPr/>
      </xdr:nvSpPr>
      <xdr:spPr>
        <a:xfrm>
          <a:off x="7810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131069</xdr:rowOff>
    </xdr:from>
    <xdr:ext cx="534377" cy="259045"/>
    <xdr:sp macro="" textlink="">
      <xdr:nvSpPr>
        <xdr:cNvPr id="421" name="テキスト ボックス 420"/>
        <xdr:cNvSpPr txBox="1"/>
      </xdr:nvSpPr>
      <xdr:spPr>
        <a:xfrm>
          <a:off x="7594111" y="133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5290</xdr:rowOff>
    </xdr:from>
    <xdr:to>
      <xdr:col>36</xdr:col>
      <xdr:colOff>165100</xdr:colOff>
      <xdr:row>77</xdr:row>
      <xdr:rowOff>106890</xdr:rowOff>
    </xdr:to>
    <xdr:sp macro="" textlink="">
      <xdr:nvSpPr>
        <xdr:cNvPr id="422" name="フローチャート: 判断 421"/>
        <xdr:cNvSpPr/>
      </xdr:nvSpPr>
      <xdr:spPr>
        <a:xfrm>
          <a:off x="6921500" y="132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98017</xdr:rowOff>
    </xdr:from>
    <xdr:ext cx="534377" cy="259045"/>
    <xdr:sp macro="" textlink="">
      <xdr:nvSpPr>
        <xdr:cNvPr id="423" name="テキスト ボックス 422"/>
        <xdr:cNvSpPr txBox="1"/>
      </xdr:nvSpPr>
      <xdr:spPr>
        <a:xfrm>
          <a:off x="6705111" y="132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78803</xdr:rowOff>
    </xdr:from>
    <xdr:to>
      <xdr:col>55</xdr:col>
      <xdr:colOff>50800</xdr:colOff>
      <xdr:row>78</xdr:row>
      <xdr:rowOff>8953</xdr:rowOff>
    </xdr:to>
    <xdr:sp macro="" textlink="">
      <xdr:nvSpPr>
        <xdr:cNvPr id="429" name="楕円 428"/>
        <xdr:cNvSpPr/>
      </xdr:nvSpPr>
      <xdr:spPr>
        <a:xfrm>
          <a:off x="10426700" y="1328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57230</xdr:rowOff>
    </xdr:from>
    <xdr:ext cx="534377" cy="259045"/>
    <xdr:sp macro="" textlink="">
      <xdr:nvSpPr>
        <xdr:cNvPr id="430" name="商工費該当値テキスト"/>
        <xdr:cNvSpPr txBox="1"/>
      </xdr:nvSpPr>
      <xdr:spPr>
        <a:xfrm>
          <a:off x="10528300" y="132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58153</xdr:rowOff>
    </xdr:from>
    <xdr:to>
      <xdr:col>50</xdr:col>
      <xdr:colOff>165100</xdr:colOff>
      <xdr:row>77</xdr:row>
      <xdr:rowOff>159753</xdr:rowOff>
    </xdr:to>
    <xdr:sp macro="" textlink="">
      <xdr:nvSpPr>
        <xdr:cNvPr id="431" name="楕円 430"/>
        <xdr:cNvSpPr/>
      </xdr:nvSpPr>
      <xdr:spPr>
        <a:xfrm>
          <a:off x="9588500" y="132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150880</xdr:rowOff>
    </xdr:from>
    <xdr:ext cx="534377" cy="259045"/>
    <xdr:sp macro="" textlink="">
      <xdr:nvSpPr>
        <xdr:cNvPr id="432" name="テキスト ボックス 431"/>
        <xdr:cNvSpPr txBox="1"/>
      </xdr:nvSpPr>
      <xdr:spPr>
        <a:xfrm>
          <a:off x="9372111" y="1335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18681</xdr:rowOff>
    </xdr:from>
    <xdr:to>
      <xdr:col>46</xdr:col>
      <xdr:colOff>38100</xdr:colOff>
      <xdr:row>77</xdr:row>
      <xdr:rowOff>120281</xdr:rowOff>
    </xdr:to>
    <xdr:sp macro="" textlink="">
      <xdr:nvSpPr>
        <xdr:cNvPr id="433" name="楕円 432"/>
        <xdr:cNvSpPr/>
      </xdr:nvSpPr>
      <xdr:spPr>
        <a:xfrm>
          <a:off x="8699500" y="1322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136808</xdr:rowOff>
    </xdr:from>
    <xdr:ext cx="534377" cy="259045"/>
    <xdr:sp macro="" textlink="">
      <xdr:nvSpPr>
        <xdr:cNvPr id="434" name="テキスト ボックス 433"/>
        <xdr:cNvSpPr txBox="1"/>
      </xdr:nvSpPr>
      <xdr:spPr>
        <a:xfrm>
          <a:off x="8483111" y="1299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145574</xdr:rowOff>
    </xdr:from>
    <xdr:to>
      <xdr:col>41</xdr:col>
      <xdr:colOff>101600</xdr:colOff>
      <xdr:row>74</xdr:row>
      <xdr:rowOff>75724</xdr:rowOff>
    </xdr:to>
    <xdr:sp macro="" textlink="">
      <xdr:nvSpPr>
        <xdr:cNvPr id="435" name="楕円 434"/>
        <xdr:cNvSpPr/>
      </xdr:nvSpPr>
      <xdr:spPr>
        <a:xfrm>
          <a:off x="7810500" y="1266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92251</xdr:rowOff>
    </xdr:from>
    <xdr:ext cx="534377" cy="259045"/>
    <xdr:sp macro="" textlink="">
      <xdr:nvSpPr>
        <xdr:cNvPr id="436" name="テキスト ボックス 435"/>
        <xdr:cNvSpPr txBox="1"/>
      </xdr:nvSpPr>
      <xdr:spPr>
        <a:xfrm>
          <a:off x="7594111" y="1243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54401</xdr:rowOff>
    </xdr:from>
    <xdr:to>
      <xdr:col>36</xdr:col>
      <xdr:colOff>165100</xdr:colOff>
      <xdr:row>75</xdr:row>
      <xdr:rowOff>156000</xdr:rowOff>
    </xdr:to>
    <xdr:sp macro="" textlink="">
      <xdr:nvSpPr>
        <xdr:cNvPr id="437" name="楕円 436"/>
        <xdr:cNvSpPr/>
      </xdr:nvSpPr>
      <xdr:spPr>
        <a:xfrm>
          <a:off x="6921500" y="129131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1078</xdr:rowOff>
    </xdr:from>
    <xdr:ext cx="534377" cy="259045"/>
    <xdr:sp macro="" textlink="">
      <xdr:nvSpPr>
        <xdr:cNvPr id="438" name="テキスト ボックス 437"/>
        <xdr:cNvSpPr txBox="1"/>
      </xdr:nvSpPr>
      <xdr:spPr>
        <a:xfrm>
          <a:off x="6705111" y="1268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2" name="テキスト ボックス 45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4" name="テキスト ボックス 45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60" name="テキスト ボックス 459"/>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2" name="テキスト ボックス 46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83702</xdr:rowOff>
    </xdr:from>
    <xdr:to>
      <xdr:col>54</xdr:col>
      <xdr:colOff>189865</xdr:colOff>
      <xdr:row>99</xdr:row>
      <xdr:rowOff>48096</xdr:rowOff>
    </xdr:to>
    <xdr:cxnSp macro="">
      <xdr:nvCxnSpPr>
        <xdr:cNvPr id="464" name="直線コネクタ 463"/>
        <xdr:cNvCxnSpPr/>
      </xdr:nvCxnSpPr>
      <xdr:spPr>
        <a:xfrm flipV="1">
          <a:off x="10475595" y="15514202"/>
          <a:ext cx="1270" cy="1507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51923</xdr:rowOff>
    </xdr:from>
    <xdr:ext cx="534377" cy="259045"/>
    <xdr:sp macro="" textlink="">
      <xdr:nvSpPr>
        <xdr:cNvPr id="465" name="土木費最小値テキスト"/>
        <xdr:cNvSpPr txBox="1"/>
      </xdr:nvSpPr>
      <xdr:spPr>
        <a:xfrm>
          <a:off x="10528300" y="170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48096</xdr:rowOff>
    </xdr:from>
    <xdr:to>
      <xdr:col>55</xdr:col>
      <xdr:colOff>88900</xdr:colOff>
      <xdr:row>99</xdr:row>
      <xdr:rowOff>48096</xdr:rowOff>
    </xdr:to>
    <xdr:cxnSp macro="">
      <xdr:nvCxnSpPr>
        <xdr:cNvPr id="466" name="直線コネクタ 465"/>
        <xdr:cNvCxnSpPr/>
      </xdr:nvCxnSpPr>
      <xdr:spPr>
        <a:xfrm>
          <a:off x="10388600" y="170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30379</xdr:rowOff>
    </xdr:from>
    <xdr:ext cx="599010" cy="259045"/>
    <xdr:sp macro="" textlink="">
      <xdr:nvSpPr>
        <xdr:cNvPr id="467" name="土木費最大値テキスト"/>
        <xdr:cNvSpPr txBox="1"/>
      </xdr:nvSpPr>
      <xdr:spPr>
        <a:xfrm>
          <a:off x="10528300" y="1528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954,295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83702</xdr:rowOff>
    </xdr:from>
    <xdr:to>
      <xdr:col>55</xdr:col>
      <xdr:colOff>88900</xdr:colOff>
      <xdr:row>90</xdr:row>
      <xdr:rowOff>83702</xdr:rowOff>
    </xdr:to>
    <xdr:cxnSp macro="">
      <xdr:nvCxnSpPr>
        <xdr:cNvPr id="468" name="直線コネクタ 467"/>
        <xdr:cNvCxnSpPr/>
      </xdr:nvCxnSpPr>
      <xdr:spPr>
        <a:xfrm>
          <a:off x="10388600" y="1551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1601</xdr:rowOff>
    </xdr:from>
    <xdr:to>
      <xdr:col>55</xdr:col>
      <xdr:colOff>0</xdr:colOff>
      <xdr:row>99</xdr:row>
      <xdr:rowOff>14881</xdr:rowOff>
    </xdr:to>
    <xdr:cxnSp macro="">
      <xdr:nvCxnSpPr>
        <xdr:cNvPr id="469" name="直線コネクタ 468"/>
        <xdr:cNvCxnSpPr/>
      </xdr:nvCxnSpPr>
      <xdr:spPr>
        <a:xfrm>
          <a:off x="9639300" y="16975151"/>
          <a:ext cx="838200" cy="1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104320</xdr:rowOff>
    </xdr:from>
    <xdr:ext cx="534377" cy="259045"/>
    <xdr:sp macro="" textlink="">
      <xdr:nvSpPr>
        <xdr:cNvPr id="470" name="土木費平均値テキスト"/>
        <xdr:cNvSpPr txBox="1"/>
      </xdr:nvSpPr>
      <xdr:spPr>
        <a:xfrm>
          <a:off x="10528300" y="1673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81443</xdr:rowOff>
    </xdr:from>
    <xdr:to>
      <xdr:col>55</xdr:col>
      <xdr:colOff>50800</xdr:colOff>
      <xdr:row>99</xdr:row>
      <xdr:rowOff>11593</xdr:rowOff>
    </xdr:to>
    <xdr:sp macro="" textlink="">
      <xdr:nvSpPr>
        <xdr:cNvPr id="471" name="フローチャート: 判断 470"/>
        <xdr:cNvSpPr/>
      </xdr:nvSpPr>
      <xdr:spPr>
        <a:xfrm>
          <a:off x="10426700" y="168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169501</xdr:rowOff>
    </xdr:from>
    <xdr:to>
      <xdr:col>50</xdr:col>
      <xdr:colOff>114300</xdr:colOff>
      <xdr:row>99</xdr:row>
      <xdr:rowOff>1601</xdr:rowOff>
    </xdr:to>
    <xdr:cxnSp macro="">
      <xdr:nvCxnSpPr>
        <xdr:cNvPr id="472" name="直線コネクタ 471"/>
        <xdr:cNvCxnSpPr/>
      </xdr:nvCxnSpPr>
      <xdr:spPr>
        <a:xfrm>
          <a:off x="8750300" y="16971601"/>
          <a:ext cx="889000" cy="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84423</xdr:rowOff>
    </xdr:from>
    <xdr:to>
      <xdr:col>50</xdr:col>
      <xdr:colOff>165100</xdr:colOff>
      <xdr:row>99</xdr:row>
      <xdr:rowOff>14573</xdr:rowOff>
    </xdr:to>
    <xdr:sp macro="" textlink="">
      <xdr:nvSpPr>
        <xdr:cNvPr id="473" name="フローチャート: 判断 472"/>
        <xdr:cNvSpPr/>
      </xdr:nvSpPr>
      <xdr:spPr>
        <a:xfrm>
          <a:off x="95885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31100</xdr:rowOff>
    </xdr:from>
    <xdr:ext cx="534377" cy="259045"/>
    <xdr:sp macro="" textlink="">
      <xdr:nvSpPr>
        <xdr:cNvPr id="474" name="テキスト ボックス 473"/>
        <xdr:cNvSpPr txBox="1"/>
      </xdr:nvSpPr>
      <xdr:spPr>
        <a:xfrm>
          <a:off x="9372111" y="1666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169501</xdr:rowOff>
    </xdr:from>
    <xdr:to>
      <xdr:col>45</xdr:col>
      <xdr:colOff>177800</xdr:colOff>
      <xdr:row>99</xdr:row>
      <xdr:rowOff>23414</xdr:rowOff>
    </xdr:to>
    <xdr:cxnSp macro="">
      <xdr:nvCxnSpPr>
        <xdr:cNvPr id="475" name="直線コネクタ 474"/>
        <xdr:cNvCxnSpPr/>
      </xdr:nvCxnSpPr>
      <xdr:spPr>
        <a:xfrm flipV="1">
          <a:off x="7861300" y="16971601"/>
          <a:ext cx="889000" cy="2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72560</xdr:rowOff>
    </xdr:from>
    <xdr:to>
      <xdr:col>46</xdr:col>
      <xdr:colOff>38100</xdr:colOff>
      <xdr:row>99</xdr:row>
      <xdr:rowOff>2710</xdr:rowOff>
    </xdr:to>
    <xdr:sp macro="" textlink="">
      <xdr:nvSpPr>
        <xdr:cNvPr id="476" name="フローチャート: 判断 475"/>
        <xdr:cNvSpPr/>
      </xdr:nvSpPr>
      <xdr:spPr>
        <a:xfrm>
          <a:off x="8699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19237</xdr:rowOff>
    </xdr:from>
    <xdr:ext cx="534377" cy="259045"/>
    <xdr:sp macro="" textlink="">
      <xdr:nvSpPr>
        <xdr:cNvPr id="477" name="テキスト ボックス 476"/>
        <xdr:cNvSpPr txBox="1"/>
      </xdr:nvSpPr>
      <xdr:spPr>
        <a:xfrm>
          <a:off x="8483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168077</xdr:rowOff>
    </xdr:from>
    <xdr:to>
      <xdr:col>41</xdr:col>
      <xdr:colOff>50800</xdr:colOff>
      <xdr:row>99</xdr:row>
      <xdr:rowOff>23414</xdr:rowOff>
    </xdr:to>
    <xdr:cxnSp macro="">
      <xdr:nvCxnSpPr>
        <xdr:cNvPr id="478" name="直線コネクタ 477"/>
        <xdr:cNvCxnSpPr/>
      </xdr:nvCxnSpPr>
      <xdr:spPr>
        <a:xfrm>
          <a:off x="6972300" y="16970177"/>
          <a:ext cx="889000" cy="2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135062</xdr:rowOff>
    </xdr:from>
    <xdr:to>
      <xdr:col>41</xdr:col>
      <xdr:colOff>101600</xdr:colOff>
      <xdr:row>99</xdr:row>
      <xdr:rowOff>65212</xdr:rowOff>
    </xdr:to>
    <xdr:sp macro="" textlink="">
      <xdr:nvSpPr>
        <xdr:cNvPr id="479" name="フローチャート: 判断 478"/>
        <xdr:cNvSpPr/>
      </xdr:nvSpPr>
      <xdr:spPr>
        <a:xfrm>
          <a:off x="7810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81739</xdr:rowOff>
    </xdr:from>
    <xdr:ext cx="534377" cy="259045"/>
    <xdr:sp macro="" textlink="">
      <xdr:nvSpPr>
        <xdr:cNvPr id="480" name="テキスト ボックス 479"/>
        <xdr:cNvSpPr txBox="1"/>
      </xdr:nvSpPr>
      <xdr:spPr>
        <a:xfrm>
          <a:off x="7594111" y="167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124574</xdr:rowOff>
    </xdr:from>
    <xdr:to>
      <xdr:col>36</xdr:col>
      <xdr:colOff>165100</xdr:colOff>
      <xdr:row>99</xdr:row>
      <xdr:rowOff>54724</xdr:rowOff>
    </xdr:to>
    <xdr:sp macro="" textlink="">
      <xdr:nvSpPr>
        <xdr:cNvPr id="481" name="フローチャート: 判断 480"/>
        <xdr:cNvSpPr/>
      </xdr:nvSpPr>
      <xdr:spPr>
        <a:xfrm>
          <a:off x="6921500" y="1692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45851</xdr:rowOff>
    </xdr:from>
    <xdr:ext cx="534377" cy="259045"/>
    <xdr:sp macro="" textlink="">
      <xdr:nvSpPr>
        <xdr:cNvPr id="482" name="テキスト ボックス 481"/>
        <xdr:cNvSpPr txBox="1"/>
      </xdr:nvSpPr>
      <xdr:spPr>
        <a:xfrm>
          <a:off x="6705111" y="1701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135531</xdr:rowOff>
    </xdr:from>
    <xdr:to>
      <xdr:col>55</xdr:col>
      <xdr:colOff>50800</xdr:colOff>
      <xdr:row>99</xdr:row>
      <xdr:rowOff>65681</xdr:rowOff>
    </xdr:to>
    <xdr:sp macro="" textlink="">
      <xdr:nvSpPr>
        <xdr:cNvPr id="488" name="楕円 487"/>
        <xdr:cNvSpPr/>
      </xdr:nvSpPr>
      <xdr:spPr>
        <a:xfrm>
          <a:off x="10426700" y="169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59870</xdr:rowOff>
    </xdr:from>
    <xdr:ext cx="534377" cy="259045"/>
    <xdr:sp macro="" textlink="">
      <xdr:nvSpPr>
        <xdr:cNvPr id="489" name="土木費該当値テキスト"/>
        <xdr:cNvSpPr txBox="1"/>
      </xdr:nvSpPr>
      <xdr:spPr>
        <a:xfrm>
          <a:off x="10528300" y="1686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122251</xdr:rowOff>
    </xdr:from>
    <xdr:to>
      <xdr:col>50</xdr:col>
      <xdr:colOff>165100</xdr:colOff>
      <xdr:row>99</xdr:row>
      <xdr:rowOff>52401</xdr:rowOff>
    </xdr:to>
    <xdr:sp macro="" textlink="">
      <xdr:nvSpPr>
        <xdr:cNvPr id="490" name="楕円 489"/>
        <xdr:cNvSpPr/>
      </xdr:nvSpPr>
      <xdr:spPr>
        <a:xfrm>
          <a:off x="9588500" y="1692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43528</xdr:rowOff>
    </xdr:from>
    <xdr:ext cx="534377" cy="259045"/>
    <xdr:sp macro="" textlink="">
      <xdr:nvSpPr>
        <xdr:cNvPr id="491" name="テキスト ボックス 490"/>
        <xdr:cNvSpPr txBox="1"/>
      </xdr:nvSpPr>
      <xdr:spPr>
        <a:xfrm>
          <a:off x="9372111" y="170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118701</xdr:rowOff>
    </xdr:from>
    <xdr:to>
      <xdr:col>46</xdr:col>
      <xdr:colOff>38100</xdr:colOff>
      <xdr:row>99</xdr:row>
      <xdr:rowOff>48851</xdr:rowOff>
    </xdr:to>
    <xdr:sp macro="" textlink="">
      <xdr:nvSpPr>
        <xdr:cNvPr id="492" name="楕円 491"/>
        <xdr:cNvSpPr/>
      </xdr:nvSpPr>
      <xdr:spPr>
        <a:xfrm>
          <a:off x="8699500" y="1692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39978</xdr:rowOff>
    </xdr:from>
    <xdr:ext cx="534377" cy="259045"/>
    <xdr:sp macro="" textlink="">
      <xdr:nvSpPr>
        <xdr:cNvPr id="493" name="テキスト ボックス 492"/>
        <xdr:cNvSpPr txBox="1"/>
      </xdr:nvSpPr>
      <xdr:spPr>
        <a:xfrm>
          <a:off x="8483111" y="1701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144064</xdr:rowOff>
    </xdr:from>
    <xdr:to>
      <xdr:col>41</xdr:col>
      <xdr:colOff>101600</xdr:colOff>
      <xdr:row>99</xdr:row>
      <xdr:rowOff>74214</xdr:rowOff>
    </xdr:to>
    <xdr:sp macro="" textlink="">
      <xdr:nvSpPr>
        <xdr:cNvPr id="494" name="楕円 493"/>
        <xdr:cNvSpPr/>
      </xdr:nvSpPr>
      <xdr:spPr>
        <a:xfrm>
          <a:off x="7810500" y="169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65341</xdr:rowOff>
    </xdr:from>
    <xdr:ext cx="534377" cy="259045"/>
    <xdr:sp macro="" textlink="">
      <xdr:nvSpPr>
        <xdr:cNvPr id="495" name="テキスト ボックス 494"/>
        <xdr:cNvSpPr txBox="1"/>
      </xdr:nvSpPr>
      <xdr:spPr>
        <a:xfrm>
          <a:off x="7594111" y="1703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117277</xdr:rowOff>
    </xdr:from>
    <xdr:to>
      <xdr:col>36</xdr:col>
      <xdr:colOff>165100</xdr:colOff>
      <xdr:row>99</xdr:row>
      <xdr:rowOff>47427</xdr:rowOff>
    </xdr:to>
    <xdr:sp macro="" textlink="">
      <xdr:nvSpPr>
        <xdr:cNvPr id="496" name="楕円 495"/>
        <xdr:cNvSpPr/>
      </xdr:nvSpPr>
      <xdr:spPr>
        <a:xfrm>
          <a:off x="6921500" y="1691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63954</xdr:rowOff>
    </xdr:from>
    <xdr:ext cx="534377" cy="259045"/>
    <xdr:sp macro="" textlink="">
      <xdr:nvSpPr>
        <xdr:cNvPr id="497" name="テキスト ボックス 496"/>
        <xdr:cNvSpPr txBox="1"/>
      </xdr:nvSpPr>
      <xdr:spPr>
        <a:xfrm>
          <a:off x="6705111" y="1669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508" name="直線コネクタ 50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509" name="テキスト ボックス 50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0" name="直線コネクタ 50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1" name="テキスト ボックス 51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2" name="直線コネクタ 51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3" name="テキスト ボックス 51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6" name="直線コネクタ 51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7" name="テキスト ボックス 51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8" name="直線コネクタ 51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19" name="テキスト ボックス 51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0" name="直線コネクタ 51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21" name="テキスト ボックス 52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157245</xdr:rowOff>
    </xdr:from>
    <xdr:to>
      <xdr:col>85</xdr:col>
      <xdr:colOff>126364</xdr:colOff>
      <xdr:row>38</xdr:row>
      <xdr:rowOff>121755</xdr:rowOff>
    </xdr:to>
    <xdr:cxnSp macro="">
      <xdr:nvCxnSpPr>
        <xdr:cNvPr id="525" name="直線コネクタ 524"/>
        <xdr:cNvCxnSpPr/>
      </xdr:nvCxnSpPr>
      <xdr:spPr>
        <a:xfrm flipV="1">
          <a:off x="16317595" y="5300745"/>
          <a:ext cx="1269" cy="13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125582</xdr:rowOff>
    </xdr:from>
    <xdr:ext cx="534377" cy="259045"/>
    <xdr:sp macro="" textlink="">
      <xdr:nvSpPr>
        <xdr:cNvPr id="526" name="消防費最小値テキスト"/>
        <xdr:cNvSpPr txBox="1"/>
      </xdr:nvSpPr>
      <xdr:spPr>
        <a:xfrm>
          <a:off x="16370300" y="66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121755</xdr:rowOff>
    </xdr:from>
    <xdr:to>
      <xdr:col>86</xdr:col>
      <xdr:colOff>25400</xdr:colOff>
      <xdr:row>38</xdr:row>
      <xdr:rowOff>121755</xdr:rowOff>
    </xdr:to>
    <xdr:cxnSp macro="">
      <xdr:nvCxnSpPr>
        <xdr:cNvPr id="527" name="直線コネクタ 526"/>
        <xdr:cNvCxnSpPr/>
      </xdr:nvCxnSpPr>
      <xdr:spPr>
        <a:xfrm>
          <a:off x="16230600" y="663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103922</xdr:rowOff>
    </xdr:from>
    <xdr:ext cx="599010" cy="259045"/>
    <xdr:sp macro="" textlink="">
      <xdr:nvSpPr>
        <xdr:cNvPr id="528" name="消防費最大値テキスト"/>
        <xdr:cNvSpPr txBox="1"/>
      </xdr:nvSpPr>
      <xdr:spPr>
        <a:xfrm>
          <a:off x="16370300" y="507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157245</xdr:rowOff>
    </xdr:from>
    <xdr:to>
      <xdr:col>86</xdr:col>
      <xdr:colOff>25400</xdr:colOff>
      <xdr:row>30</xdr:row>
      <xdr:rowOff>157245</xdr:rowOff>
    </xdr:to>
    <xdr:cxnSp macro="">
      <xdr:nvCxnSpPr>
        <xdr:cNvPr id="529" name="直線コネクタ 528"/>
        <xdr:cNvCxnSpPr/>
      </xdr:nvCxnSpPr>
      <xdr:spPr>
        <a:xfrm>
          <a:off x="16230600" y="53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135999</xdr:rowOff>
    </xdr:from>
    <xdr:to>
      <xdr:col>85</xdr:col>
      <xdr:colOff>127000</xdr:colOff>
      <xdr:row>37</xdr:row>
      <xdr:rowOff>152945</xdr:rowOff>
    </xdr:to>
    <xdr:cxnSp macro="">
      <xdr:nvCxnSpPr>
        <xdr:cNvPr id="530" name="直線コネクタ 529"/>
        <xdr:cNvCxnSpPr/>
      </xdr:nvCxnSpPr>
      <xdr:spPr>
        <a:xfrm flipV="1">
          <a:off x="15481300" y="6479649"/>
          <a:ext cx="838200" cy="1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77944</xdr:rowOff>
    </xdr:from>
    <xdr:ext cx="534377" cy="259045"/>
    <xdr:sp macro="" textlink="">
      <xdr:nvSpPr>
        <xdr:cNvPr id="531" name="消防費平均値テキスト"/>
        <xdr:cNvSpPr txBox="1"/>
      </xdr:nvSpPr>
      <xdr:spPr>
        <a:xfrm>
          <a:off x="16370300" y="625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55067</xdr:rowOff>
    </xdr:from>
    <xdr:to>
      <xdr:col>85</xdr:col>
      <xdr:colOff>177800</xdr:colOff>
      <xdr:row>37</xdr:row>
      <xdr:rowOff>156667</xdr:rowOff>
    </xdr:to>
    <xdr:sp macro="" textlink="">
      <xdr:nvSpPr>
        <xdr:cNvPr id="532" name="フローチャート: 判断 531"/>
        <xdr:cNvSpPr/>
      </xdr:nvSpPr>
      <xdr:spPr>
        <a:xfrm>
          <a:off x="162687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146544</xdr:rowOff>
    </xdr:from>
    <xdr:to>
      <xdr:col>81</xdr:col>
      <xdr:colOff>50800</xdr:colOff>
      <xdr:row>37</xdr:row>
      <xdr:rowOff>152945</xdr:rowOff>
    </xdr:to>
    <xdr:cxnSp macro="">
      <xdr:nvCxnSpPr>
        <xdr:cNvPr id="533" name="直線コネクタ 532"/>
        <xdr:cNvCxnSpPr/>
      </xdr:nvCxnSpPr>
      <xdr:spPr>
        <a:xfrm>
          <a:off x="14592300" y="649019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117504</xdr:rowOff>
    </xdr:from>
    <xdr:to>
      <xdr:col>81</xdr:col>
      <xdr:colOff>101600</xdr:colOff>
      <xdr:row>38</xdr:row>
      <xdr:rowOff>47654</xdr:rowOff>
    </xdr:to>
    <xdr:sp macro="" textlink="">
      <xdr:nvSpPr>
        <xdr:cNvPr id="534" name="フローチャート: 判断 533"/>
        <xdr:cNvSpPr/>
      </xdr:nvSpPr>
      <xdr:spPr>
        <a:xfrm>
          <a:off x="15430500" y="646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38781</xdr:rowOff>
    </xdr:from>
    <xdr:ext cx="534377" cy="259045"/>
    <xdr:sp macro="" textlink="">
      <xdr:nvSpPr>
        <xdr:cNvPr id="535" name="テキスト ボックス 534"/>
        <xdr:cNvSpPr txBox="1"/>
      </xdr:nvSpPr>
      <xdr:spPr>
        <a:xfrm>
          <a:off x="15214111" y="655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131585</xdr:rowOff>
    </xdr:from>
    <xdr:to>
      <xdr:col>76</xdr:col>
      <xdr:colOff>114300</xdr:colOff>
      <xdr:row>37</xdr:row>
      <xdr:rowOff>146544</xdr:rowOff>
    </xdr:to>
    <xdr:cxnSp macro="">
      <xdr:nvCxnSpPr>
        <xdr:cNvPr id="536" name="直線コネクタ 535"/>
        <xdr:cNvCxnSpPr/>
      </xdr:nvCxnSpPr>
      <xdr:spPr>
        <a:xfrm>
          <a:off x="13703300" y="6475235"/>
          <a:ext cx="889000" cy="1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64283</xdr:rowOff>
    </xdr:from>
    <xdr:to>
      <xdr:col>76</xdr:col>
      <xdr:colOff>165100</xdr:colOff>
      <xdr:row>37</xdr:row>
      <xdr:rowOff>165883</xdr:rowOff>
    </xdr:to>
    <xdr:sp macro="" textlink="">
      <xdr:nvSpPr>
        <xdr:cNvPr id="537" name="フローチャート: 判断 536"/>
        <xdr:cNvSpPr/>
      </xdr:nvSpPr>
      <xdr:spPr>
        <a:xfrm>
          <a:off x="14541500" y="640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10960</xdr:rowOff>
    </xdr:from>
    <xdr:ext cx="534377" cy="259045"/>
    <xdr:sp macro="" textlink="">
      <xdr:nvSpPr>
        <xdr:cNvPr id="538" name="テキスト ボックス 537"/>
        <xdr:cNvSpPr txBox="1"/>
      </xdr:nvSpPr>
      <xdr:spPr>
        <a:xfrm>
          <a:off x="14325111" y="618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131585</xdr:rowOff>
    </xdr:from>
    <xdr:to>
      <xdr:col>71</xdr:col>
      <xdr:colOff>177800</xdr:colOff>
      <xdr:row>38</xdr:row>
      <xdr:rowOff>43617</xdr:rowOff>
    </xdr:to>
    <xdr:cxnSp macro="">
      <xdr:nvCxnSpPr>
        <xdr:cNvPr id="539" name="直線コネクタ 538"/>
        <xdr:cNvCxnSpPr/>
      </xdr:nvCxnSpPr>
      <xdr:spPr>
        <a:xfrm flipV="1">
          <a:off x="12814300" y="6475235"/>
          <a:ext cx="889000" cy="8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48795</xdr:rowOff>
    </xdr:from>
    <xdr:to>
      <xdr:col>72</xdr:col>
      <xdr:colOff>38100</xdr:colOff>
      <xdr:row>37</xdr:row>
      <xdr:rowOff>150395</xdr:rowOff>
    </xdr:to>
    <xdr:sp macro="" textlink="">
      <xdr:nvSpPr>
        <xdr:cNvPr id="540" name="フローチャート: 判断 539"/>
        <xdr:cNvSpPr/>
      </xdr:nvSpPr>
      <xdr:spPr>
        <a:xfrm>
          <a:off x="13652500" y="639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166922</xdr:rowOff>
    </xdr:from>
    <xdr:ext cx="534377" cy="259045"/>
    <xdr:sp macro="" textlink="">
      <xdr:nvSpPr>
        <xdr:cNvPr id="541" name="テキスト ボックス 540"/>
        <xdr:cNvSpPr txBox="1"/>
      </xdr:nvSpPr>
      <xdr:spPr>
        <a:xfrm>
          <a:off x="13436111" y="616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114889</xdr:rowOff>
    </xdr:from>
    <xdr:to>
      <xdr:col>67</xdr:col>
      <xdr:colOff>101600</xdr:colOff>
      <xdr:row>38</xdr:row>
      <xdr:rowOff>45039</xdr:rowOff>
    </xdr:to>
    <xdr:sp macro="" textlink="">
      <xdr:nvSpPr>
        <xdr:cNvPr id="542" name="フローチャート: 判断 541"/>
        <xdr:cNvSpPr/>
      </xdr:nvSpPr>
      <xdr:spPr>
        <a:xfrm>
          <a:off x="12763500" y="645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61566</xdr:rowOff>
    </xdr:from>
    <xdr:ext cx="534377" cy="259045"/>
    <xdr:sp macro="" textlink="">
      <xdr:nvSpPr>
        <xdr:cNvPr id="543" name="テキスト ボックス 542"/>
        <xdr:cNvSpPr txBox="1"/>
      </xdr:nvSpPr>
      <xdr:spPr>
        <a:xfrm>
          <a:off x="12547111" y="623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85199</xdr:rowOff>
    </xdr:from>
    <xdr:to>
      <xdr:col>85</xdr:col>
      <xdr:colOff>177800</xdr:colOff>
      <xdr:row>38</xdr:row>
      <xdr:rowOff>15349</xdr:rowOff>
    </xdr:to>
    <xdr:sp macro="" textlink="">
      <xdr:nvSpPr>
        <xdr:cNvPr id="549" name="楕円 548"/>
        <xdr:cNvSpPr/>
      </xdr:nvSpPr>
      <xdr:spPr>
        <a:xfrm>
          <a:off x="16268700" y="642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63626</xdr:rowOff>
    </xdr:from>
    <xdr:ext cx="534377" cy="259045"/>
    <xdr:sp macro="" textlink="">
      <xdr:nvSpPr>
        <xdr:cNvPr id="550" name="消防費該当値テキスト"/>
        <xdr:cNvSpPr txBox="1"/>
      </xdr:nvSpPr>
      <xdr:spPr>
        <a:xfrm>
          <a:off x="16370300" y="640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102145</xdr:rowOff>
    </xdr:from>
    <xdr:to>
      <xdr:col>81</xdr:col>
      <xdr:colOff>101600</xdr:colOff>
      <xdr:row>38</xdr:row>
      <xdr:rowOff>32294</xdr:rowOff>
    </xdr:to>
    <xdr:sp macro="" textlink="">
      <xdr:nvSpPr>
        <xdr:cNvPr id="551" name="楕円 550"/>
        <xdr:cNvSpPr/>
      </xdr:nvSpPr>
      <xdr:spPr>
        <a:xfrm>
          <a:off x="15430500" y="64457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48822</xdr:rowOff>
    </xdr:from>
    <xdr:ext cx="534377" cy="259045"/>
    <xdr:sp macro="" textlink="">
      <xdr:nvSpPr>
        <xdr:cNvPr id="552" name="テキスト ボックス 551"/>
        <xdr:cNvSpPr txBox="1"/>
      </xdr:nvSpPr>
      <xdr:spPr>
        <a:xfrm>
          <a:off x="15214111" y="62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95744</xdr:rowOff>
    </xdr:from>
    <xdr:to>
      <xdr:col>76</xdr:col>
      <xdr:colOff>165100</xdr:colOff>
      <xdr:row>38</xdr:row>
      <xdr:rowOff>25894</xdr:rowOff>
    </xdr:to>
    <xdr:sp macro="" textlink="">
      <xdr:nvSpPr>
        <xdr:cNvPr id="553" name="楕円 552"/>
        <xdr:cNvSpPr/>
      </xdr:nvSpPr>
      <xdr:spPr>
        <a:xfrm>
          <a:off x="14541500" y="643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17021</xdr:rowOff>
    </xdr:from>
    <xdr:ext cx="534377" cy="259045"/>
    <xdr:sp macro="" textlink="">
      <xdr:nvSpPr>
        <xdr:cNvPr id="554" name="テキスト ボックス 553"/>
        <xdr:cNvSpPr txBox="1"/>
      </xdr:nvSpPr>
      <xdr:spPr>
        <a:xfrm>
          <a:off x="14325111" y="65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80785</xdr:rowOff>
    </xdr:from>
    <xdr:to>
      <xdr:col>72</xdr:col>
      <xdr:colOff>38100</xdr:colOff>
      <xdr:row>38</xdr:row>
      <xdr:rowOff>10934</xdr:rowOff>
    </xdr:to>
    <xdr:sp macro="" textlink="">
      <xdr:nvSpPr>
        <xdr:cNvPr id="555" name="楕円 554"/>
        <xdr:cNvSpPr/>
      </xdr:nvSpPr>
      <xdr:spPr>
        <a:xfrm>
          <a:off x="13652500" y="64244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2062</xdr:rowOff>
    </xdr:from>
    <xdr:ext cx="534377" cy="259045"/>
    <xdr:sp macro="" textlink="">
      <xdr:nvSpPr>
        <xdr:cNvPr id="556" name="テキスト ボックス 555"/>
        <xdr:cNvSpPr txBox="1"/>
      </xdr:nvSpPr>
      <xdr:spPr>
        <a:xfrm>
          <a:off x="13436111" y="651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164267</xdr:rowOff>
    </xdr:from>
    <xdr:to>
      <xdr:col>67</xdr:col>
      <xdr:colOff>101600</xdr:colOff>
      <xdr:row>38</xdr:row>
      <xdr:rowOff>94417</xdr:rowOff>
    </xdr:to>
    <xdr:sp macro="" textlink="">
      <xdr:nvSpPr>
        <xdr:cNvPr id="557" name="楕円 556"/>
        <xdr:cNvSpPr/>
      </xdr:nvSpPr>
      <xdr:spPr>
        <a:xfrm>
          <a:off x="12763500" y="650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85544</xdr:rowOff>
    </xdr:from>
    <xdr:ext cx="534377" cy="259045"/>
    <xdr:sp macro="" textlink="">
      <xdr:nvSpPr>
        <xdr:cNvPr id="558" name="テキスト ボックス 557"/>
        <xdr:cNvSpPr txBox="1"/>
      </xdr:nvSpPr>
      <xdr:spPr>
        <a:xfrm>
          <a:off x="12547111" y="66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9" name="テキスト ボックス 56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0" name="直線コネクタ 56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1" name="テキスト ボックス 57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2" name="直線コネクタ 57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3" name="テキスト ボックス 57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4" name="直線コネクタ 57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5" name="テキスト ボックス 57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6" name="直線コネクタ 57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7" name="テキスト ボックス 57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8" name="直線コネクタ 57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9" name="テキスト ボックス 57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151016</xdr:rowOff>
    </xdr:from>
    <xdr:to>
      <xdr:col>85</xdr:col>
      <xdr:colOff>126364</xdr:colOff>
      <xdr:row>58</xdr:row>
      <xdr:rowOff>36068</xdr:rowOff>
    </xdr:to>
    <xdr:cxnSp macro="">
      <xdr:nvCxnSpPr>
        <xdr:cNvPr id="583" name="直線コネクタ 582"/>
        <xdr:cNvCxnSpPr/>
      </xdr:nvCxnSpPr>
      <xdr:spPr>
        <a:xfrm flipV="1">
          <a:off x="16317595" y="855206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39895</xdr:rowOff>
    </xdr:from>
    <xdr:ext cx="534377" cy="259045"/>
    <xdr:sp macro="" textlink="">
      <xdr:nvSpPr>
        <xdr:cNvPr id="584" name="教育費最小値テキスト"/>
        <xdr:cNvSpPr txBox="1"/>
      </xdr:nvSpPr>
      <xdr:spPr>
        <a:xfrm>
          <a:off x="16370300" y="99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36068</xdr:rowOff>
    </xdr:from>
    <xdr:to>
      <xdr:col>86</xdr:col>
      <xdr:colOff>25400</xdr:colOff>
      <xdr:row>58</xdr:row>
      <xdr:rowOff>36068</xdr:rowOff>
    </xdr:to>
    <xdr:cxnSp macro="">
      <xdr:nvCxnSpPr>
        <xdr:cNvPr id="585" name="直線コネクタ 584"/>
        <xdr:cNvCxnSpPr/>
      </xdr:nvCxnSpPr>
      <xdr:spPr>
        <a:xfrm>
          <a:off x="16230600" y="998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97693</xdr:rowOff>
    </xdr:from>
    <xdr:ext cx="599010" cy="259045"/>
    <xdr:sp macro="" textlink="">
      <xdr:nvSpPr>
        <xdr:cNvPr id="586" name="教育費最大値テキスト"/>
        <xdr:cNvSpPr txBox="1"/>
      </xdr:nvSpPr>
      <xdr:spPr>
        <a:xfrm>
          <a:off x="16370300" y="832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151016</xdr:rowOff>
    </xdr:from>
    <xdr:to>
      <xdr:col>86</xdr:col>
      <xdr:colOff>25400</xdr:colOff>
      <xdr:row>49</xdr:row>
      <xdr:rowOff>151016</xdr:rowOff>
    </xdr:to>
    <xdr:cxnSp macro="">
      <xdr:nvCxnSpPr>
        <xdr:cNvPr id="587" name="直線コネクタ 586"/>
        <xdr:cNvCxnSpPr/>
      </xdr:nvCxnSpPr>
      <xdr:spPr>
        <a:xfrm>
          <a:off x="16230600" y="855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130270</xdr:rowOff>
    </xdr:from>
    <xdr:to>
      <xdr:col>85</xdr:col>
      <xdr:colOff>127000</xdr:colOff>
      <xdr:row>55</xdr:row>
      <xdr:rowOff>8541</xdr:rowOff>
    </xdr:to>
    <xdr:cxnSp macro="">
      <xdr:nvCxnSpPr>
        <xdr:cNvPr id="588" name="直線コネクタ 587"/>
        <xdr:cNvCxnSpPr/>
      </xdr:nvCxnSpPr>
      <xdr:spPr>
        <a:xfrm>
          <a:off x="15481300" y="8874220"/>
          <a:ext cx="838200" cy="56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131589</xdr:rowOff>
    </xdr:from>
    <xdr:ext cx="534377" cy="259045"/>
    <xdr:sp macro="" textlink="">
      <xdr:nvSpPr>
        <xdr:cNvPr id="589" name="教育費平均値テキスト"/>
        <xdr:cNvSpPr txBox="1"/>
      </xdr:nvSpPr>
      <xdr:spPr>
        <a:xfrm>
          <a:off x="16370300" y="9218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108712</xdr:rowOff>
    </xdr:from>
    <xdr:to>
      <xdr:col>85</xdr:col>
      <xdr:colOff>177800</xdr:colOff>
      <xdr:row>55</xdr:row>
      <xdr:rowOff>38862</xdr:rowOff>
    </xdr:to>
    <xdr:sp macro="" textlink="">
      <xdr:nvSpPr>
        <xdr:cNvPr id="590" name="フローチャート: 判断 589"/>
        <xdr:cNvSpPr/>
      </xdr:nvSpPr>
      <xdr:spPr>
        <a:xfrm>
          <a:off x="16268700" y="93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130270</xdr:rowOff>
    </xdr:from>
    <xdr:to>
      <xdr:col>81</xdr:col>
      <xdr:colOff>50800</xdr:colOff>
      <xdr:row>53</xdr:row>
      <xdr:rowOff>92513</xdr:rowOff>
    </xdr:to>
    <xdr:cxnSp macro="">
      <xdr:nvCxnSpPr>
        <xdr:cNvPr id="591" name="直線コネクタ 590"/>
        <xdr:cNvCxnSpPr/>
      </xdr:nvCxnSpPr>
      <xdr:spPr>
        <a:xfrm flipV="1">
          <a:off x="14592300" y="8874220"/>
          <a:ext cx="889000" cy="30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146565</xdr:rowOff>
    </xdr:from>
    <xdr:to>
      <xdr:col>81</xdr:col>
      <xdr:colOff>101600</xdr:colOff>
      <xdr:row>55</xdr:row>
      <xdr:rowOff>76715</xdr:rowOff>
    </xdr:to>
    <xdr:sp macro="" textlink="">
      <xdr:nvSpPr>
        <xdr:cNvPr id="592" name="フローチャート: 判断 591"/>
        <xdr:cNvSpPr/>
      </xdr:nvSpPr>
      <xdr:spPr>
        <a:xfrm>
          <a:off x="154305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67842</xdr:rowOff>
    </xdr:from>
    <xdr:ext cx="534377" cy="259045"/>
    <xdr:sp macro="" textlink="">
      <xdr:nvSpPr>
        <xdr:cNvPr id="593" name="テキスト ボックス 592"/>
        <xdr:cNvSpPr txBox="1"/>
      </xdr:nvSpPr>
      <xdr:spPr>
        <a:xfrm>
          <a:off x="15214111" y="949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131718</xdr:rowOff>
    </xdr:from>
    <xdr:to>
      <xdr:col>76</xdr:col>
      <xdr:colOff>114300</xdr:colOff>
      <xdr:row>53</xdr:row>
      <xdr:rowOff>92513</xdr:rowOff>
    </xdr:to>
    <xdr:cxnSp macro="">
      <xdr:nvCxnSpPr>
        <xdr:cNvPr id="594" name="直線コネクタ 593"/>
        <xdr:cNvCxnSpPr/>
      </xdr:nvCxnSpPr>
      <xdr:spPr>
        <a:xfrm>
          <a:off x="13703300" y="8704218"/>
          <a:ext cx="889000" cy="47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122675</xdr:rowOff>
    </xdr:from>
    <xdr:to>
      <xdr:col>76</xdr:col>
      <xdr:colOff>165100</xdr:colOff>
      <xdr:row>55</xdr:row>
      <xdr:rowOff>52825</xdr:rowOff>
    </xdr:to>
    <xdr:sp macro="" textlink="">
      <xdr:nvSpPr>
        <xdr:cNvPr id="595" name="フローチャート: 判断 594"/>
        <xdr:cNvSpPr/>
      </xdr:nvSpPr>
      <xdr:spPr>
        <a:xfrm>
          <a:off x="14541500" y="93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43952</xdr:rowOff>
    </xdr:from>
    <xdr:ext cx="534377" cy="259045"/>
    <xdr:sp macro="" textlink="">
      <xdr:nvSpPr>
        <xdr:cNvPr id="596" name="テキスト ボックス 595"/>
        <xdr:cNvSpPr txBox="1"/>
      </xdr:nvSpPr>
      <xdr:spPr>
        <a:xfrm>
          <a:off x="14325111" y="94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131718</xdr:rowOff>
    </xdr:from>
    <xdr:to>
      <xdr:col>71</xdr:col>
      <xdr:colOff>177800</xdr:colOff>
      <xdr:row>54</xdr:row>
      <xdr:rowOff>53156</xdr:rowOff>
    </xdr:to>
    <xdr:cxnSp macro="">
      <xdr:nvCxnSpPr>
        <xdr:cNvPr id="597" name="直線コネクタ 596"/>
        <xdr:cNvCxnSpPr/>
      </xdr:nvCxnSpPr>
      <xdr:spPr>
        <a:xfrm flipV="1">
          <a:off x="12814300" y="8704218"/>
          <a:ext cx="889000" cy="60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98558</xdr:rowOff>
    </xdr:from>
    <xdr:to>
      <xdr:col>72</xdr:col>
      <xdr:colOff>38100</xdr:colOff>
      <xdr:row>55</xdr:row>
      <xdr:rowOff>28708</xdr:rowOff>
    </xdr:to>
    <xdr:sp macro="" textlink="">
      <xdr:nvSpPr>
        <xdr:cNvPr id="598" name="フローチャート: 判断 597"/>
        <xdr:cNvSpPr/>
      </xdr:nvSpPr>
      <xdr:spPr>
        <a:xfrm>
          <a:off x="13652500" y="93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19835</xdr:rowOff>
    </xdr:from>
    <xdr:ext cx="534377" cy="259045"/>
    <xdr:sp macro="" textlink="">
      <xdr:nvSpPr>
        <xdr:cNvPr id="599" name="テキスト ボックス 598"/>
        <xdr:cNvSpPr txBox="1"/>
      </xdr:nvSpPr>
      <xdr:spPr>
        <a:xfrm>
          <a:off x="13436111" y="944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122924</xdr:rowOff>
    </xdr:from>
    <xdr:to>
      <xdr:col>67</xdr:col>
      <xdr:colOff>101600</xdr:colOff>
      <xdr:row>55</xdr:row>
      <xdr:rowOff>53074</xdr:rowOff>
    </xdr:to>
    <xdr:sp macro="" textlink="">
      <xdr:nvSpPr>
        <xdr:cNvPr id="600" name="フローチャート: 判断 599"/>
        <xdr:cNvSpPr/>
      </xdr:nvSpPr>
      <xdr:spPr>
        <a:xfrm>
          <a:off x="12763500" y="938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44201</xdr:rowOff>
    </xdr:from>
    <xdr:ext cx="534377" cy="259045"/>
    <xdr:sp macro="" textlink="">
      <xdr:nvSpPr>
        <xdr:cNvPr id="601" name="テキスト ボックス 600"/>
        <xdr:cNvSpPr txBox="1"/>
      </xdr:nvSpPr>
      <xdr:spPr>
        <a:xfrm>
          <a:off x="12547111" y="947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129191</xdr:rowOff>
    </xdr:from>
    <xdr:to>
      <xdr:col>85</xdr:col>
      <xdr:colOff>177800</xdr:colOff>
      <xdr:row>55</xdr:row>
      <xdr:rowOff>59341</xdr:rowOff>
    </xdr:to>
    <xdr:sp macro="" textlink="">
      <xdr:nvSpPr>
        <xdr:cNvPr id="607" name="楕円 606"/>
        <xdr:cNvSpPr/>
      </xdr:nvSpPr>
      <xdr:spPr>
        <a:xfrm>
          <a:off x="16268700" y="93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107618</xdr:rowOff>
    </xdr:from>
    <xdr:ext cx="534377" cy="259045"/>
    <xdr:sp macro="" textlink="">
      <xdr:nvSpPr>
        <xdr:cNvPr id="608" name="教育費該当値テキスト"/>
        <xdr:cNvSpPr txBox="1"/>
      </xdr:nvSpPr>
      <xdr:spPr>
        <a:xfrm>
          <a:off x="16370300" y="936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79470</xdr:rowOff>
    </xdr:from>
    <xdr:to>
      <xdr:col>81</xdr:col>
      <xdr:colOff>101600</xdr:colOff>
      <xdr:row>52</xdr:row>
      <xdr:rowOff>9620</xdr:rowOff>
    </xdr:to>
    <xdr:sp macro="" textlink="">
      <xdr:nvSpPr>
        <xdr:cNvPr id="609" name="楕円 608"/>
        <xdr:cNvSpPr/>
      </xdr:nvSpPr>
      <xdr:spPr>
        <a:xfrm>
          <a:off x="15430500" y="882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26147</xdr:rowOff>
    </xdr:from>
    <xdr:ext cx="534377" cy="259045"/>
    <xdr:sp macro="" textlink="">
      <xdr:nvSpPr>
        <xdr:cNvPr id="610" name="テキスト ボックス 609"/>
        <xdr:cNvSpPr txBox="1"/>
      </xdr:nvSpPr>
      <xdr:spPr>
        <a:xfrm>
          <a:off x="15214111" y="859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41713</xdr:rowOff>
    </xdr:from>
    <xdr:to>
      <xdr:col>76</xdr:col>
      <xdr:colOff>165100</xdr:colOff>
      <xdr:row>53</xdr:row>
      <xdr:rowOff>143313</xdr:rowOff>
    </xdr:to>
    <xdr:sp macro="" textlink="">
      <xdr:nvSpPr>
        <xdr:cNvPr id="611" name="楕円 610"/>
        <xdr:cNvSpPr/>
      </xdr:nvSpPr>
      <xdr:spPr>
        <a:xfrm>
          <a:off x="14541500" y="912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159840</xdr:rowOff>
    </xdr:from>
    <xdr:ext cx="534377" cy="259045"/>
    <xdr:sp macro="" textlink="">
      <xdr:nvSpPr>
        <xdr:cNvPr id="612" name="テキスト ボックス 611"/>
        <xdr:cNvSpPr txBox="1"/>
      </xdr:nvSpPr>
      <xdr:spPr>
        <a:xfrm>
          <a:off x="14325111" y="890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80918</xdr:rowOff>
    </xdr:from>
    <xdr:to>
      <xdr:col>72</xdr:col>
      <xdr:colOff>38100</xdr:colOff>
      <xdr:row>51</xdr:row>
      <xdr:rowOff>11068</xdr:rowOff>
    </xdr:to>
    <xdr:sp macro="" textlink="">
      <xdr:nvSpPr>
        <xdr:cNvPr id="613" name="楕円 612"/>
        <xdr:cNvSpPr/>
      </xdr:nvSpPr>
      <xdr:spPr>
        <a:xfrm>
          <a:off x="13652500" y="865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49</xdr:row>
      <xdr:rowOff>27595</xdr:rowOff>
    </xdr:from>
    <xdr:ext cx="534377" cy="259045"/>
    <xdr:sp macro="" textlink="">
      <xdr:nvSpPr>
        <xdr:cNvPr id="614" name="テキスト ボックス 613"/>
        <xdr:cNvSpPr txBox="1"/>
      </xdr:nvSpPr>
      <xdr:spPr>
        <a:xfrm>
          <a:off x="13436111" y="842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2356</xdr:rowOff>
    </xdr:from>
    <xdr:to>
      <xdr:col>67</xdr:col>
      <xdr:colOff>101600</xdr:colOff>
      <xdr:row>54</xdr:row>
      <xdr:rowOff>103956</xdr:rowOff>
    </xdr:to>
    <xdr:sp macro="" textlink="">
      <xdr:nvSpPr>
        <xdr:cNvPr id="615" name="楕円 614"/>
        <xdr:cNvSpPr/>
      </xdr:nvSpPr>
      <xdr:spPr>
        <a:xfrm>
          <a:off x="12763500" y="926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120483</xdr:rowOff>
    </xdr:from>
    <xdr:ext cx="534377" cy="259045"/>
    <xdr:sp macro="" textlink="">
      <xdr:nvSpPr>
        <xdr:cNvPr id="616" name="テキスト ボックス 615"/>
        <xdr:cNvSpPr txBox="1"/>
      </xdr:nvSpPr>
      <xdr:spPr>
        <a:xfrm>
          <a:off x="12547111" y="903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0" name="テキスト ボックス 62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2" name="テキスト ボックス 63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4" name="テキスト ボックス 63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6" name="テキスト ボックス 63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122517</xdr:rowOff>
    </xdr:from>
    <xdr:to>
      <xdr:col>85</xdr:col>
      <xdr:colOff>126364</xdr:colOff>
      <xdr:row>79</xdr:row>
      <xdr:rowOff>44450</xdr:rowOff>
    </xdr:to>
    <xdr:cxnSp macro="">
      <xdr:nvCxnSpPr>
        <xdr:cNvPr id="640" name="直線コネクタ 639"/>
        <xdr:cNvCxnSpPr/>
      </xdr:nvCxnSpPr>
      <xdr:spPr>
        <a:xfrm flipV="1">
          <a:off x="16317595" y="12295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69194</xdr:rowOff>
    </xdr:from>
    <xdr:ext cx="534377" cy="259045"/>
    <xdr:sp macro="" textlink="">
      <xdr:nvSpPr>
        <xdr:cNvPr id="643" name="災害復旧費最大値テキスト"/>
        <xdr:cNvSpPr txBox="1"/>
      </xdr:nvSpPr>
      <xdr:spPr>
        <a:xfrm>
          <a:off x="16370300" y="1207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122517</xdr:rowOff>
    </xdr:from>
    <xdr:to>
      <xdr:col>86</xdr:col>
      <xdr:colOff>25400</xdr:colOff>
      <xdr:row>71</xdr:row>
      <xdr:rowOff>122517</xdr:rowOff>
    </xdr:to>
    <xdr:cxnSp macro="">
      <xdr:nvCxnSpPr>
        <xdr:cNvPr id="644" name="直線コネクタ 643"/>
        <xdr:cNvCxnSpPr/>
      </xdr:nvCxnSpPr>
      <xdr:spPr>
        <a:xfrm>
          <a:off x="16230600" y="1229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43307</xdr:rowOff>
    </xdr:from>
    <xdr:to>
      <xdr:col>85</xdr:col>
      <xdr:colOff>127000</xdr:colOff>
      <xdr:row>79</xdr:row>
      <xdr:rowOff>44450</xdr:rowOff>
    </xdr:to>
    <xdr:cxnSp macro="">
      <xdr:nvCxnSpPr>
        <xdr:cNvPr id="645" name="直線コネクタ 644"/>
        <xdr:cNvCxnSpPr/>
      </xdr:nvCxnSpPr>
      <xdr:spPr>
        <a:xfrm>
          <a:off x="15481300" y="1358785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43406</xdr:rowOff>
    </xdr:from>
    <xdr:ext cx="469744" cy="259045"/>
    <xdr:sp macro="" textlink="">
      <xdr:nvSpPr>
        <xdr:cNvPr id="646" name="災害復旧費平均値テキスト"/>
        <xdr:cNvSpPr txBox="1"/>
      </xdr:nvSpPr>
      <xdr:spPr>
        <a:xfrm>
          <a:off x="16370300" y="132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20529</xdr:rowOff>
    </xdr:from>
    <xdr:to>
      <xdr:col>85</xdr:col>
      <xdr:colOff>177800</xdr:colOff>
      <xdr:row>78</xdr:row>
      <xdr:rowOff>122129</xdr:rowOff>
    </xdr:to>
    <xdr:sp macro="" textlink="">
      <xdr:nvSpPr>
        <xdr:cNvPr id="647" name="フローチャート: 判断 646"/>
        <xdr:cNvSpPr/>
      </xdr:nvSpPr>
      <xdr:spPr>
        <a:xfrm>
          <a:off x="162687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43307</xdr:rowOff>
    </xdr:from>
    <xdr:to>
      <xdr:col>81</xdr:col>
      <xdr:colOff>50800</xdr:colOff>
      <xdr:row>79</xdr:row>
      <xdr:rowOff>44450</xdr:rowOff>
    </xdr:to>
    <xdr:cxnSp macro="">
      <xdr:nvCxnSpPr>
        <xdr:cNvPr id="648" name="直線コネクタ 647"/>
        <xdr:cNvCxnSpPr/>
      </xdr:nvCxnSpPr>
      <xdr:spPr>
        <a:xfrm flipV="1">
          <a:off x="14592300" y="13587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48458</xdr:rowOff>
    </xdr:from>
    <xdr:to>
      <xdr:col>81</xdr:col>
      <xdr:colOff>101600</xdr:colOff>
      <xdr:row>78</xdr:row>
      <xdr:rowOff>150058</xdr:rowOff>
    </xdr:to>
    <xdr:sp macro="" textlink="">
      <xdr:nvSpPr>
        <xdr:cNvPr id="649" name="フローチャート: 判断 648"/>
        <xdr:cNvSpPr/>
      </xdr:nvSpPr>
      <xdr:spPr>
        <a:xfrm>
          <a:off x="15430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166585</xdr:rowOff>
    </xdr:from>
    <xdr:ext cx="469744" cy="259045"/>
    <xdr:sp macro="" textlink="">
      <xdr:nvSpPr>
        <xdr:cNvPr id="650" name="テキスト ボックス 649"/>
        <xdr:cNvSpPr txBox="1"/>
      </xdr:nvSpPr>
      <xdr:spPr>
        <a:xfrm>
          <a:off x="15246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40945</xdr:rowOff>
    </xdr:from>
    <xdr:to>
      <xdr:col>76</xdr:col>
      <xdr:colOff>114300</xdr:colOff>
      <xdr:row>79</xdr:row>
      <xdr:rowOff>44450</xdr:rowOff>
    </xdr:to>
    <xdr:cxnSp macro="">
      <xdr:nvCxnSpPr>
        <xdr:cNvPr id="651" name="直線コネクタ 650"/>
        <xdr:cNvCxnSpPr/>
      </xdr:nvCxnSpPr>
      <xdr:spPr>
        <a:xfrm>
          <a:off x="13703300" y="13585495"/>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26073</xdr:rowOff>
    </xdr:from>
    <xdr:to>
      <xdr:col>76</xdr:col>
      <xdr:colOff>165100</xdr:colOff>
      <xdr:row>78</xdr:row>
      <xdr:rowOff>127673</xdr:rowOff>
    </xdr:to>
    <xdr:sp macro="" textlink="">
      <xdr:nvSpPr>
        <xdr:cNvPr id="652" name="フローチャート: 判断 651"/>
        <xdr:cNvSpPr/>
      </xdr:nvSpPr>
      <xdr:spPr>
        <a:xfrm>
          <a:off x="14541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144200</xdr:rowOff>
    </xdr:from>
    <xdr:ext cx="469744" cy="259045"/>
    <xdr:sp macro="" textlink="">
      <xdr:nvSpPr>
        <xdr:cNvPr id="653" name="テキスト ボックス 652"/>
        <xdr:cNvSpPr txBox="1"/>
      </xdr:nvSpPr>
      <xdr:spPr>
        <a:xfrm>
          <a:off x="14357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32810</xdr:rowOff>
    </xdr:from>
    <xdr:to>
      <xdr:col>71</xdr:col>
      <xdr:colOff>177800</xdr:colOff>
      <xdr:row>79</xdr:row>
      <xdr:rowOff>40945</xdr:rowOff>
    </xdr:to>
    <xdr:cxnSp macro="">
      <xdr:nvCxnSpPr>
        <xdr:cNvPr id="654" name="直線コネクタ 653"/>
        <xdr:cNvCxnSpPr/>
      </xdr:nvCxnSpPr>
      <xdr:spPr>
        <a:xfrm>
          <a:off x="12814300" y="13577360"/>
          <a:ext cx="889000" cy="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103626</xdr:rowOff>
    </xdr:from>
    <xdr:to>
      <xdr:col>72</xdr:col>
      <xdr:colOff>38100</xdr:colOff>
      <xdr:row>79</xdr:row>
      <xdr:rowOff>33776</xdr:rowOff>
    </xdr:to>
    <xdr:sp macro="" textlink="">
      <xdr:nvSpPr>
        <xdr:cNvPr id="655" name="フローチャート: 判断 654"/>
        <xdr:cNvSpPr/>
      </xdr:nvSpPr>
      <xdr:spPr>
        <a:xfrm>
          <a:off x="13652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50303</xdr:rowOff>
    </xdr:from>
    <xdr:ext cx="469744" cy="259045"/>
    <xdr:sp macro="" textlink="">
      <xdr:nvSpPr>
        <xdr:cNvPr id="656" name="テキスト ボックス 655"/>
        <xdr:cNvSpPr txBox="1"/>
      </xdr:nvSpPr>
      <xdr:spPr>
        <a:xfrm>
          <a:off x="13468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42190</xdr:rowOff>
    </xdr:from>
    <xdr:to>
      <xdr:col>67</xdr:col>
      <xdr:colOff>101600</xdr:colOff>
      <xdr:row>78</xdr:row>
      <xdr:rowOff>143790</xdr:rowOff>
    </xdr:to>
    <xdr:sp macro="" textlink="">
      <xdr:nvSpPr>
        <xdr:cNvPr id="657" name="フローチャート: 判断 656"/>
        <xdr:cNvSpPr/>
      </xdr:nvSpPr>
      <xdr:spPr>
        <a:xfrm>
          <a:off x="12763500" y="134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160317</xdr:rowOff>
    </xdr:from>
    <xdr:ext cx="469744" cy="259045"/>
    <xdr:sp macro="" textlink="">
      <xdr:nvSpPr>
        <xdr:cNvPr id="658" name="テキスト ボックス 657"/>
        <xdr:cNvSpPr txBox="1"/>
      </xdr:nvSpPr>
      <xdr:spPr>
        <a:xfrm>
          <a:off x="12579428" y="1319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4" name="楕円 66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163957</xdr:rowOff>
    </xdr:from>
    <xdr:to>
      <xdr:col>81</xdr:col>
      <xdr:colOff>101600</xdr:colOff>
      <xdr:row>79</xdr:row>
      <xdr:rowOff>94107</xdr:rowOff>
    </xdr:to>
    <xdr:sp macro="" textlink="">
      <xdr:nvSpPr>
        <xdr:cNvPr id="666" name="楕円 665"/>
        <xdr:cNvSpPr/>
      </xdr:nvSpPr>
      <xdr:spPr>
        <a:xfrm>
          <a:off x="15430500" y="135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85234</xdr:rowOff>
    </xdr:from>
    <xdr:ext cx="313932" cy="259045"/>
    <xdr:sp macro="" textlink="">
      <xdr:nvSpPr>
        <xdr:cNvPr id="667" name="テキスト ボックス 666"/>
        <xdr:cNvSpPr txBox="1"/>
      </xdr:nvSpPr>
      <xdr:spPr>
        <a:xfrm>
          <a:off x="15324333" y="13629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161595</xdr:rowOff>
    </xdr:from>
    <xdr:to>
      <xdr:col>72</xdr:col>
      <xdr:colOff>38100</xdr:colOff>
      <xdr:row>79</xdr:row>
      <xdr:rowOff>91745</xdr:rowOff>
    </xdr:to>
    <xdr:sp macro="" textlink="">
      <xdr:nvSpPr>
        <xdr:cNvPr id="670" name="楕円 669"/>
        <xdr:cNvSpPr/>
      </xdr:nvSpPr>
      <xdr:spPr>
        <a:xfrm>
          <a:off x="13652500" y="135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82872</xdr:rowOff>
    </xdr:from>
    <xdr:ext cx="378565" cy="259045"/>
    <xdr:sp macro="" textlink="">
      <xdr:nvSpPr>
        <xdr:cNvPr id="671" name="テキスト ボックス 670"/>
        <xdr:cNvSpPr txBox="1"/>
      </xdr:nvSpPr>
      <xdr:spPr>
        <a:xfrm>
          <a:off x="13514017" y="1362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153460</xdr:rowOff>
    </xdr:from>
    <xdr:to>
      <xdr:col>67</xdr:col>
      <xdr:colOff>101600</xdr:colOff>
      <xdr:row>79</xdr:row>
      <xdr:rowOff>83610</xdr:rowOff>
    </xdr:to>
    <xdr:sp macro="" textlink="">
      <xdr:nvSpPr>
        <xdr:cNvPr id="672" name="楕円 671"/>
        <xdr:cNvSpPr/>
      </xdr:nvSpPr>
      <xdr:spPr>
        <a:xfrm>
          <a:off x="12763500" y="1352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74737</xdr:rowOff>
    </xdr:from>
    <xdr:ext cx="378565" cy="259045"/>
    <xdr:sp macro="" textlink="">
      <xdr:nvSpPr>
        <xdr:cNvPr id="673" name="テキスト ボックス 672"/>
        <xdr:cNvSpPr txBox="1"/>
      </xdr:nvSpPr>
      <xdr:spPr>
        <a:xfrm>
          <a:off x="12625017" y="13619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2" name="テキスト ボックス 69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4" name="テキスト ボックス 69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118872</xdr:rowOff>
    </xdr:from>
    <xdr:to>
      <xdr:col>85</xdr:col>
      <xdr:colOff>126364</xdr:colOff>
      <xdr:row>99</xdr:row>
      <xdr:rowOff>137567</xdr:rowOff>
    </xdr:to>
    <xdr:cxnSp macro="">
      <xdr:nvCxnSpPr>
        <xdr:cNvPr id="698" name="直線コネクタ 697"/>
        <xdr:cNvCxnSpPr/>
      </xdr:nvCxnSpPr>
      <xdr:spPr>
        <a:xfrm flipV="1">
          <a:off x="16317595" y="15549372"/>
          <a:ext cx="1269" cy="15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141394</xdr:rowOff>
    </xdr:from>
    <xdr:ext cx="534377" cy="259045"/>
    <xdr:sp macro="" textlink="">
      <xdr:nvSpPr>
        <xdr:cNvPr id="699" name="公債費最小値テキスト"/>
        <xdr:cNvSpPr txBox="1"/>
      </xdr:nvSpPr>
      <xdr:spPr>
        <a:xfrm>
          <a:off x="16370300" y="1711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137567</xdr:rowOff>
    </xdr:from>
    <xdr:to>
      <xdr:col>86</xdr:col>
      <xdr:colOff>25400</xdr:colOff>
      <xdr:row>99</xdr:row>
      <xdr:rowOff>137567</xdr:rowOff>
    </xdr:to>
    <xdr:cxnSp macro="">
      <xdr:nvCxnSpPr>
        <xdr:cNvPr id="700" name="直線コネクタ 699"/>
        <xdr:cNvCxnSpPr/>
      </xdr:nvCxnSpPr>
      <xdr:spPr>
        <a:xfrm>
          <a:off x="16230600" y="1711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65549</xdr:rowOff>
    </xdr:from>
    <xdr:ext cx="599010" cy="259045"/>
    <xdr:sp macro="" textlink="">
      <xdr:nvSpPr>
        <xdr:cNvPr id="701" name="公債費最大値テキスト"/>
        <xdr:cNvSpPr txBox="1"/>
      </xdr:nvSpPr>
      <xdr:spPr>
        <a:xfrm>
          <a:off x="16370300" y="1532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118872</xdr:rowOff>
    </xdr:from>
    <xdr:to>
      <xdr:col>86</xdr:col>
      <xdr:colOff>25400</xdr:colOff>
      <xdr:row>90</xdr:row>
      <xdr:rowOff>118872</xdr:rowOff>
    </xdr:to>
    <xdr:cxnSp macro="">
      <xdr:nvCxnSpPr>
        <xdr:cNvPr id="702" name="直線コネクタ 701"/>
        <xdr:cNvCxnSpPr/>
      </xdr:nvCxnSpPr>
      <xdr:spPr>
        <a:xfrm>
          <a:off x="16230600" y="1554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48907</xdr:rowOff>
    </xdr:from>
    <xdr:to>
      <xdr:col>85</xdr:col>
      <xdr:colOff>127000</xdr:colOff>
      <xdr:row>95</xdr:row>
      <xdr:rowOff>140539</xdr:rowOff>
    </xdr:to>
    <xdr:cxnSp macro="">
      <xdr:nvCxnSpPr>
        <xdr:cNvPr id="703" name="直線コネクタ 702"/>
        <xdr:cNvCxnSpPr/>
      </xdr:nvCxnSpPr>
      <xdr:spPr>
        <a:xfrm flipV="1">
          <a:off x="15481300" y="16336657"/>
          <a:ext cx="838200" cy="9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160914</xdr:rowOff>
    </xdr:from>
    <xdr:ext cx="534377" cy="259045"/>
    <xdr:sp macro="" textlink="">
      <xdr:nvSpPr>
        <xdr:cNvPr id="704" name="公債費平均値テキスト"/>
        <xdr:cNvSpPr txBox="1"/>
      </xdr:nvSpPr>
      <xdr:spPr>
        <a:xfrm>
          <a:off x="16370300" y="16620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11037</xdr:rowOff>
    </xdr:from>
    <xdr:to>
      <xdr:col>85</xdr:col>
      <xdr:colOff>177800</xdr:colOff>
      <xdr:row>97</xdr:row>
      <xdr:rowOff>112637</xdr:rowOff>
    </xdr:to>
    <xdr:sp macro="" textlink="">
      <xdr:nvSpPr>
        <xdr:cNvPr id="705" name="フローチャート: 判断 704"/>
        <xdr:cNvSpPr/>
      </xdr:nvSpPr>
      <xdr:spPr>
        <a:xfrm>
          <a:off x="162687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140539</xdr:rowOff>
    </xdr:from>
    <xdr:to>
      <xdr:col>81</xdr:col>
      <xdr:colOff>50800</xdr:colOff>
      <xdr:row>96</xdr:row>
      <xdr:rowOff>2184</xdr:rowOff>
    </xdr:to>
    <xdr:cxnSp macro="">
      <xdr:nvCxnSpPr>
        <xdr:cNvPr id="706" name="直線コネクタ 705"/>
        <xdr:cNvCxnSpPr/>
      </xdr:nvCxnSpPr>
      <xdr:spPr>
        <a:xfrm flipV="1">
          <a:off x="14592300" y="16428289"/>
          <a:ext cx="889000" cy="3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23025</xdr:rowOff>
    </xdr:from>
    <xdr:to>
      <xdr:col>81</xdr:col>
      <xdr:colOff>101600</xdr:colOff>
      <xdr:row>97</xdr:row>
      <xdr:rowOff>124625</xdr:rowOff>
    </xdr:to>
    <xdr:sp macro="" textlink="">
      <xdr:nvSpPr>
        <xdr:cNvPr id="707" name="フローチャート: 判断 706"/>
        <xdr:cNvSpPr/>
      </xdr:nvSpPr>
      <xdr:spPr>
        <a:xfrm>
          <a:off x="15430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115752</xdr:rowOff>
    </xdr:from>
    <xdr:ext cx="534377" cy="259045"/>
    <xdr:sp macro="" textlink="">
      <xdr:nvSpPr>
        <xdr:cNvPr id="708" name="テキスト ボックス 707"/>
        <xdr:cNvSpPr txBox="1"/>
      </xdr:nvSpPr>
      <xdr:spPr>
        <a:xfrm>
          <a:off x="15214111" y="167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2184</xdr:rowOff>
    </xdr:from>
    <xdr:to>
      <xdr:col>76</xdr:col>
      <xdr:colOff>114300</xdr:colOff>
      <xdr:row>96</xdr:row>
      <xdr:rowOff>106744</xdr:rowOff>
    </xdr:to>
    <xdr:cxnSp macro="">
      <xdr:nvCxnSpPr>
        <xdr:cNvPr id="709" name="直線コネクタ 708"/>
        <xdr:cNvCxnSpPr/>
      </xdr:nvCxnSpPr>
      <xdr:spPr>
        <a:xfrm flipV="1">
          <a:off x="13703300" y="16461384"/>
          <a:ext cx="889000" cy="10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22670</xdr:rowOff>
    </xdr:from>
    <xdr:to>
      <xdr:col>76</xdr:col>
      <xdr:colOff>165100</xdr:colOff>
      <xdr:row>97</xdr:row>
      <xdr:rowOff>124270</xdr:rowOff>
    </xdr:to>
    <xdr:sp macro="" textlink="">
      <xdr:nvSpPr>
        <xdr:cNvPr id="710" name="フローチャート: 判断 709"/>
        <xdr:cNvSpPr/>
      </xdr:nvSpPr>
      <xdr:spPr>
        <a:xfrm>
          <a:off x="14541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115397</xdr:rowOff>
    </xdr:from>
    <xdr:ext cx="534377" cy="259045"/>
    <xdr:sp macro="" textlink="">
      <xdr:nvSpPr>
        <xdr:cNvPr id="711" name="テキスト ボックス 710"/>
        <xdr:cNvSpPr txBox="1"/>
      </xdr:nvSpPr>
      <xdr:spPr>
        <a:xfrm>
          <a:off x="14325111" y="167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106744</xdr:rowOff>
    </xdr:from>
    <xdr:to>
      <xdr:col>71</xdr:col>
      <xdr:colOff>177800</xdr:colOff>
      <xdr:row>96</xdr:row>
      <xdr:rowOff>160071</xdr:rowOff>
    </xdr:to>
    <xdr:cxnSp macro="">
      <xdr:nvCxnSpPr>
        <xdr:cNvPr id="712" name="直線コネクタ 711"/>
        <xdr:cNvCxnSpPr/>
      </xdr:nvCxnSpPr>
      <xdr:spPr>
        <a:xfrm flipV="1">
          <a:off x="12814300" y="16565944"/>
          <a:ext cx="889000" cy="5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61964</xdr:rowOff>
    </xdr:from>
    <xdr:to>
      <xdr:col>72</xdr:col>
      <xdr:colOff>38100</xdr:colOff>
      <xdr:row>97</xdr:row>
      <xdr:rowOff>163564</xdr:rowOff>
    </xdr:to>
    <xdr:sp macro="" textlink="">
      <xdr:nvSpPr>
        <xdr:cNvPr id="713" name="フローチャート: 判断 712"/>
        <xdr:cNvSpPr/>
      </xdr:nvSpPr>
      <xdr:spPr>
        <a:xfrm>
          <a:off x="13652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154691</xdr:rowOff>
    </xdr:from>
    <xdr:ext cx="534377" cy="259045"/>
    <xdr:sp macro="" textlink="">
      <xdr:nvSpPr>
        <xdr:cNvPr id="714" name="テキスト ボックス 713"/>
        <xdr:cNvSpPr txBox="1"/>
      </xdr:nvSpPr>
      <xdr:spPr>
        <a:xfrm>
          <a:off x="13436111" y="1678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96329</xdr:rowOff>
    </xdr:from>
    <xdr:to>
      <xdr:col>67</xdr:col>
      <xdr:colOff>101600</xdr:colOff>
      <xdr:row>98</xdr:row>
      <xdr:rowOff>26479</xdr:rowOff>
    </xdr:to>
    <xdr:sp macro="" textlink="">
      <xdr:nvSpPr>
        <xdr:cNvPr id="715" name="フローチャート: 判断 714"/>
        <xdr:cNvSpPr/>
      </xdr:nvSpPr>
      <xdr:spPr>
        <a:xfrm>
          <a:off x="12763500" y="1672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17606</xdr:rowOff>
    </xdr:from>
    <xdr:ext cx="534377" cy="259045"/>
    <xdr:sp macro="" textlink="">
      <xdr:nvSpPr>
        <xdr:cNvPr id="716" name="テキスト ボックス 715"/>
        <xdr:cNvSpPr txBox="1"/>
      </xdr:nvSpPr>
      <xdr:spPr>
        <a:xfrm>
          <a:off x="12547111" y="1681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169557</xdr:rowOff>
    </xdr:from>
    <xdr:to>
      <xdr:col>85</xdr:col>
      <xdr:colOff>177800</xdr:colOff>
      <xdr:row>95</xdr:row>
      <xdr:rowOff>99707</xdr:rowOff>
    </xdr:to>
    <xdr:sp macro="" textlink="">
      <xdr:nvSpPr>
        <xdr:cNvPr id="722" name="楕円 721"/>
        <xdr:cNvSpPr/>
      </xdr:nvSpPr>
      <xdr:spPr>
        <a:xfrm>
          <a:off x="16268700" y="1628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20984</xdr:rowOff>
    </xdr:from>
    <xdr:ext cx="534377" cy="259045"/>
    <xdr:sp macro="" textlink="">
      <xdr:nvSpPr>
        <xdr:cNvPr id="723" name="公債費該当値テキスト"/>
        <xdr:cNvSpPr txBox="1"/>
      </xdr:nvSpPr>
      <xdr:spPr>
        <a:xfrm>
          <a:off x="16370300" y="161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89739</xdr:rowOff>
    </xdr:from>
    <xdr:to>
      <xdr:col>81</xdr:col>
      <xdr:colOff>101600</xdr:colOff>
      <xdr:row>96</xdr:row>
      <xdr:rowOff>19889</xdr:rowOff>
    </xdr:to>
    <xdr:sp macro="" textlink="">
      <xdr:nvSpPr>
        <xdr:cNvPr id="724" name="楕円 723"/>
        <xdr:cNvSpPr/>
      </xdr:nvSpPr>
      <xdr:spPr>
        <a:xfrm>
          <a:off x="15430500" y="163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36416</xdr:rowOff>
    </xdr:from>
    <xdr:ext cx="534377" cy="259045"/>
    <xdr:sp macro="" textlink="">
      <xdr:nvSpPr>
        <xdr:cNvPr id="725" name="テキスト ボックス 724"/>
        <xdr:cNvSpPr txBox="1"/>
      </xdr:nvSpPr>
      <xdr:spPr>
        <a:xfrm>
          <a:off x="15214111" y="1615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122834</xdr:rowOff>
    </xdr:from>
    <xdr:to>
      <xdr:col>76</xdr:col>
      <xdr:colOff>165100</xdr:colOff>
      <xdr:row>96</xdr:row>
      <xdr:rowOff>52984</xdr:rowOff>
    </xdr:to>
    <xdr:sp macro="" textlink="">
      <xdr:nvSpPr>
        <xdr:cNvPr id="726" name="楕円 725"/>
        <xdr:cNvSpPr/>
      </xdr:nvSpPr>
      <xdr:spPr>
        <a:xfrm>
          <a:off x="14541500" y="1641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69511</xdr:rowOff>
    </xdr:from>
    <xdr:ext cx="534377" cy="259045"/>
    <xdr:sp macro="" textlink="">
      <xdr:nvSpPr>
        <xdr:cNvPr id="727" name="テキスト ボックス 726"/>
        <xdr:cNvSpPr txBox="1"/>
      </xdr:nvSpPr>
      <xdr:spPr>
        <a:xfrm>
          <a:off x="14325111" y="1618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55944</xdr:rowOff>
    </xdr:from>
    <xdr:to>
      <xdr:col>72</xdr:col>
      <xdr:colOff>38100</xdr:colOff>
      <xdr:row>96</xdr:row>
      <xdr:rowOff>157544</xdr:rowOff>
    </xdr:to>
    <xdr:sp macro="" textlink="">
      <xdr:nvSpPr>
        <xdr:cNvPr id="728" name="楕円 727"/>
        <xdr:cNvSpPr/>
      </xdr:nvSpPr>
      <xdr:spPr>
        <a:xfrm>
          <a:off x="13652500" y="165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2621</xdr:rowOff>
    </xdr:from>
    <xdr:ext cx="534377" cy="259045"/>
    <xdr:sp macro="" textlink="">
      <xdr:nvSpPr>
        <xdr:cNvPr id="729" name="テキスト ボックス 728"/>
        <xdr:cNvSpPr txBox="1"/>
      </xdr:nvSpPr>
      <xdr:spPr>
        <a:xfrm>
          <a:off x="13436111" y="1629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109271</xdr:rowOff>
    </xdr:from>
    <xdr:to>
      <xdr:col>67</xdr:col>
      <xdr:colOff>101600</xdr:colOff>
      <xdr:row>97</xdr:row>
      <xdr:rowOff>39421</xdr:rowOff>
    </xdr:to>
    <xdr:sp macro="" textlink="">
      <xdr:nvSpPr>
        <xdr:cNvPr id="730" name="楕円 729"/>
        <xdr:cNvSpPr/>
      </xdr:nvSpPr>
      <xdr:spPr>
        <a:xfrm>
          <a:off x="12763500" y="165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55948</xdr:rowOff>
    </xdr:from>
    <xdr:ext cx="534377" cy="259045"/>
    <xdr:sp macro="" textlink="">
      <xdr:nvSpPr>
        <xdr:cNvPr id="731" name="テキスト ボックス 730"/>
        <xdr:cNvSpPr txBox="1"/>
      </xdr:nvSpPr>
      <xdr:spPr>
        <a:xfrm>
          <a:off x="12547111" y="1634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2" name="直線コネクタ 74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3" name="テキスト ボックス 74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4" name="直線コネクタ 74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5" name="テキスト ボックス 74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6" name="直線コネクタ 74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7" name="テキスト ボックス 74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8" name="直線コネクタ 74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9" name="テキスト ボックス 74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0" name="直線コネクタ 74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1" name="テキスト ボックス 75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2" name="直線コネクタ 75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3" name="テキスト ボックス 75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29809</xdr:rowOff>
    </xdr:from>
    <xdr:to>
      <xdr:col>116</xdr:col>
      <xdr:colOff>62864</xdr:colOff>
      <xdr:row>39</xdr:row>
      <xdr:rowOff>98878</xdr:rowOff>
    </xdr:to>
    <xdr:cxnSp macro="">
      <xdr:nvCxnSpPr>
        <xdr:cNvPr id="757" name="直線コネクタ 756"/>
        <xdr:cNvCxnSpPr/>
      </xdr:nvCxnSpPr>
      <xdr:spPr>
        <a:xfrm flipV="1">
          <a:off x="22159595" y="5173309"/>
          <a:ext cx="1269" cy="161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9" name="直線コネクタ 75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147936</xdr:rowOff>
    </xdr:from>
    <xdr:ext cx="469744" cy="259045"/>
    <xdr:sp macro="" textlink="">
      <xdr:nvSpPr>
        <xdr:cNvPr id="760" name="諸支出金最大値テキスト"/>
        <xdr:cNvSpPr txBox="1"/>
      </xdr:nvSpPr>
      <xdr:spPr>
        <a:xfrm>
          <a:off x="22212300" y="494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29809</xdr:rowOff>
    </xdr:from>
    <xdr:to>
      <xdr:col>116</xdr:col>
      <xdr:colOff>152400</xdr:colOff>
      <xdr:row>30</xdr:row>
      <xdr:rowOff>29809</xdr:rowOff>
    </xdr:to>
    <xdr:cxnSp macro="">
      <xdr:nvCxnSpPr>
        <xdr:cNvPr id="761" name="直線コネクタ 760"/>
        <xdr:cNvCxnSpPr/>
      </xdr:nvCxnSpPr>
      <xdr:spPr>
        <a:xfrm>
          <a:off x="22072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2" name="直線コネクタ 76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16418</xdr:rowOff>
    </xdr:from>
    <xdr:ext cx="378565" cy="259045"/>
    <xdr:sp macro="" textlink="">
      <xdr:nvSpPr>
        <xdr:cNvPr id="763" name="諸支出金平均値テキスト"/>
        <xdr:cNvSpPr txBox="1"/>
      </xdr:nvSpPr>
      <xdr:spPr>
        <a:xfrm>
          <a:off x="22212300" y="653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164991</xdr:rowOff>
    </xdr:from>
    <xdr:to>
      <xdr:col>116</xdr:col>
      <xdr:colOff>114300</xdr:colOff>
      <xdr:row>39</xdr:row>
      <xdr:rowOff>95141</xdr:rowOff>
    </xdr:to>
    <xdr:sp macro="" textlink="">
      <xdr:nvSpPr>
        <xdr:cNvPr id="764" name="フローチャート: 判断 763"/>
        <xdr:cNvSpPr/>
      </xdr:nvSpPr>
      <xdr:spPr>
        <a:xfrm>
          <a:off x="22110700" y="668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89898</xdr:rowOff>
    </xdr:from>
    <xdr:to>
      <xdr:col>111</xdr:col>
      <xdr:colOff>177800</xdr:colOff>
      <xdr:row>39</xdr:row>
      <xdr:rowOff>98878</xdr:rowOff>
    </xdr:to>
    <xdr:cxnSp macro="">
      <xdr:nvCxnSpPr>
        <xdr:cNvPr id="765" name="直線コネクタ 764"/>
        <xdr:cNvCxnSpPr/>
      </xdr:nvCxnSpPr>
      <xdr:spPr>
        <a:xfrm>
          <a:off x="20434300" y="6776448"/>
          <a:ext cx="8890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126292</xdr:rowOff>
    </xdr:from>
    <xdr:to>
      <xdr:col>112</xdr:col>
      <xdr:colOff>38100</xdr:colOff>
      <xdr:row>39</xdr:row>
      <xdr:rowOff>56442</xdr:rowOff>
    </xdr:to>
    <xdr:sp macro="" textlink="">
      <xdr:nvSpPr>
        <xdr:cNvPr id="766" name="フローチャート: 判断 765"/>
        <xdr:cNvSpPr/>
      </xdr:nvSpPr>
      <xdr:spPr>
        <a:xfrm>
          <a:off x="21272500" y="664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72969</xdr:rowOff>
    </xdr:from>
    <xdr:ext cx="378565" cy="259045"/>
    <xdr:sp macro="" textlink="">
      <xdr:nvSpPr>
        <xdr:cNvPr id="767" name="テキスト ボックス 766"/>
        <xdr:cNvSpPr txBox="1"/>
      </xdr:nvSpPr>
      <xdr:spPr>
        <a:xfrm>
          <a:off x="21134017" y="6416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89898</xdr:rowOff>
    </xdr:from>
    <xdr:to>
      <xdr:col>107</xdr:col>
      <xdr:colOff>50800</xdr:colOff>
      <xdr:row>39</xdr:row>
      <xdr:rowOff>98878</xdr:rowOff>
    </xdr:to>
    <xdr:cxnSp macro="">
      <xdr:nvCxnSpPr>
        <xdr:cNvPr id="768" name="直線コネクタ 767"/>
        <xdr:cNvCxnSpPr/>
      </xdr:nvCxnSpPr>
      <xdr:spPr>
        <a:xfrm flipV="1">
          <a:off x="19545300" y="6776448"/>
          <a:ext cx="8890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120087</xdr:rowOff>
    </xdr:from>
    <xdr:to>
      <xdr:col>107</xdr:col>
      <xdr:colOff>101600</xdr:colOff>
      <xdr:row>39</xdr:row>
      <xdr:rowOff>50237</xdr:rowOff>
    </xdr:to>
    <xdr:sp macro="" textlink="">
      <xdr:nvSpPr>
        <xdr:cNvPr id="769" name="フローチャート: 判断 768"/>
        <xdr:cNvSpPr/>
      </xdr:nvSpPr>
      <xdr:spPr>
        <a:xfrm>
          <a:off x="20383500" y="663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66765</xdr:rowOff>
    </xdr:from>
    <xdr:ext cx="378565" cy="259045"/>
    <xdr:sp macro="" textlink="">
      <xdr:nvSpPr>
        <xdr:cNvPr id="770" name="テキスト ボックス 769"/>
        <xdr:cNvSpPr txBox="1"/>
      </xdr:nvSpPr>
      <xdr:spPr>
        <a:xfrm>
          <a:off x="20245017" y="6410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1" name="直線コネクタ 77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167767</xdr:rowOff>
    </xdr:from>
    <xdr:to>
      <xdr:col>102</xdr:col>
      <xdr:colOff>165100</xdr:colOff>
      <xdr:row>39</xdr:row>
      <xdr:rowOff>97917</xdr:rowOff>
    </xdr:to>
    <xdr:sp macro="" textlink="">
      <xdr:nvSpPr>
        <xdr:cNvPr id="772" name="フローチャート: 判断 771"/>
        <xdr:cNvSpPr/>
      </xdr:nvSpPr>
      <xdr:spPr>
        <a:xfrm>
          <a:off x="19494500" y="66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114444</xdr:rowOff>
    </xdr:from>
    <xdr:ext cx="378565" cy="259045"/>
    <xdr:sp macro="" textlink="">
      <xdr:nvSpPr>
        <xdr:cNvPr id="773" name="テキスト ボックス 772"/>
        <xdr:cNvSpPr txBox="1"/>
      </xdr:nvSpPr>
      <xdr:spPr>
        <a:xfrm>
          <a:off x="19356017" y="6458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37628</xdr:rowOff>
    </xdr:from>
    <xdr:to>
      <xdr:col>98</xdr:col>
      <xdr:colOff>38100</xdr:colOff>
      <xdr:row>39</xdr:row>
      <xdr:rowOff>139228</xdr:rowOff>
    </xdr:to>
    <xdr:sp macro="" textlink="">
      <xdr:nvSpPr>
        <xdr:cNvPr id="774" name="フローチャート: 判断 773"/>
        <xdr:cNvSpPr/>
      </xdr:nvSpPr>
      <xdr:spPr>
        <a:xfrm>
          <a:off x="18605500" y="672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155755</xdr:rowOff>
    </xdr:from>
    <xdr:ext cx="313932" cy="259045"/>
    <xdr:sp macro="" textlink="">
      <xdr:nvSpPr>
        <xdr:cNvPr id="775" name="テキスト ボックス 774"/>
        <xdr:cNvSpPr txBox="1"/>
      </xdr:nvSpPr>
      <xdr:spPr>
        <a:xfrm>
          <a:off x="18499333" y="6499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1" name="楕円 78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143418</xdr:rowOff>
    </xdr:from>
    <xdr:ext cx="249299" cy="259045"/>
    <xdr:sp macro="" textlink="">
      <xdr:nvSpPr>
        <xdr:cNvPr id="782" name="諸支出金該当値テキスト"/>
        <xdr:cNvSpPr txBox="1"/>
      </xdr:nvSpPr>
      <xdr:spPr>
        <a:xfrm>
          <a:off x="22212300" y="665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3" name="楕円 78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4" name="テキスト ボックス 78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39098</xdr:rowOff>
    </xdr:from>
    <xdr:to>
      <xdr:col>107</xdr:col>
      <xdr:colOff>101600</xdr:colOff>
      <xdr:row>39</xdr:row>
      <xdr:rowOff>140698</xdr:rowOff>
    </xdr:to>
    <xdr:sp macro="" textlink="">
      <xdr:nvSpPr>
        <xdr:cNvPr id="785" name="楕円 784"/>
        <xdr:cNvSpPr/>
      </xdr:nvSpPr>
      <xdr:spPr>
        <a:xfrm>
          <a:off x="20383500" y="672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131825</xdr:rowOff>
    </xdr:from>
    <xdr:ext cx="313932" cy="259045"/>
    <xdr:sp macro="" textlink="">
      <xdr:nvSpPr>
        <xdr:cNvPr id="786" name="テキスト ボックス 785"/>
        <xdr:cNvSpPr txBox="1"/>
      </xdr:nvSpPr>
      <xdr:spPr>
        <a:xfrm>
          <a:off x="20277333" y="6818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7" name="楕円 78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8" name="テキスト ボックス 78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9" name="楕円 78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0" name="テキスト ボックス 78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衛生費については、置賜広域病院企業団への負担金の減等により、昨年度と比較すると減少となっている。農林水産事業費については、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農業競争力強化基盤整備事業やため池総合整備事業の増により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となっている。教育費については、パークゴルフ場整備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の完了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となっている。公債費については、大規模事業実施に伴い年々増加傾向にある。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今後も引き続き、実施事業の厳選や歳出の徹底した見直しと施策の重点化の両立に努め、財政の健全化を図る。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山形県川西町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昨年度と比較すると町税等が増加しているものの、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地方交付税の減少が大きくなっている。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例年にない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暖冬</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により、除雪費の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に伴い歳出決算総額が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減少した。庁舎建設のための基金積立金が大きく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財源調整のための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財政調整基金からの取り崩しを行った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標準財政規模比は、財政調整基金残高で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山形県川西町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今年度においても、赤字額が発生した会計はなかった。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水道事業会計については、一般会計より持続的に出資を行っている状況であるが、経営健全化計画に基づき経営改善に向け取り組みの強化を図る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10419482</v>
      </c>
      <c r="BO4" s="430"/>
      <c r="BP4" s="430"/>
      <c r="BQ4" s="430"/>
      <c r="BR4" s="430"/>
      <c r="BS4" s="430"/>
      <c r="BT4" s="430"/>
      <c r="BU4" s="431"/>
      <c r="BV4" s="429">
        <v>10699849</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1.7</v>
      </c>
      <c r="CU4" s="436"/>
      <c r="CV4" s="436"/>
      <c r="CW4" s="436"/>
      <c r="CX4" s="436"/>
      <c r="CY4" s="436"/>
      <c r="CZ4" s="436"/>
      <c r="DA4" s="437"/>
      <c r="DB4" s="435">
        <v>3.2</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10283215</v>
      </c>
      <c r="BO5" s="467"/>
      <c r="BP5" s="467"/>
      <c r="BQ5" s="467"/>
      <c r="BR5" s="467"/>
      <c r="BS5" s="467"/>
      <c r="BT5" s="467"/>
      <c r="BU5" s="468"/>
      <c r="BV5" s="466">
        <v>10496365</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94.1</v>
      </c>
      <c r="CU5" s="464"/>
      <c r="CV5" s="464"/>
      <c r="CW5" s="464"/>
      <c r="CX5" s="464"/>
      <c r="CY5" s="464"/>
      <c r="CZ5" s="464"/>
      <c r="DA5" s="465"/>
      <c r="DB5" s="463">
        <v>93</v>
      </c>
      <c r="DC5" s="464"/>
      <c r="DD5" s="464"/>
      <c r="DE5" s="464"/>
      <c r="DF5" s="464"/>
      <c r="DG5" s="464"/>
      <c r="DH5" s="464"/>
      <c r="DI5" s="465"/>
      <c r="DJ5" s="185"/>
      <c r="DK5" s="185"/>
      <c r="DL5" s="185"/>
      <c r="DM5" s="185"/>
      <c r="DN5" s="185"/>
      <c r="DO5" s="185"/>
    </row>
    <row r="6" spans="1:119" ht="18.75" customHeight="1">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136267</v>
      </c>
      <c r="BO6" s="467"/>
      <c r="BP6" s="467"/>
      <c r="BQ6" s="467"/>
      <c r="BR6" s="467"/>
      <c r="BS6" s="467"/>
      <c r="BT6" s="467"/>
      <c r="BU6" s="468"/>
      <c r="BV6" s="466">
        <v>203484</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98.2</v>
      </c>
      <c r="CU6" s="504"/>
      <c r="CV6" s="504"/>
      <c r="CW6" s="504"/>
      <c r="CX6" s="504"/>
      <c r="CY6" s="504"/>
      <c r="CZ6" s="504"/>
      <c r="DA6" s="505"/>
      <c r="DB6" s="503">
        <v>97.2</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93</v>
      </c>
      <c r="AV7" s="499"/>
      <c r="AW7" s="499"/>
      <c r="AX7" s="499"/>
      <c r="AY7" s="500" t="s">
        <v>105</v>
      </c>
      <c r="AZ7" s="501"/>
      <c r="BA7" s="501"/>
      <c r="BB7" s="501"/>
      <c r="BC7" s="501"/>
      <c r="BD7" s="501"/>
      <c r="BE7" s="501"/>
      <c r="BF7" s="501"/>
      <c r="BG7" s="501"/>
      <c r="BH7" s="501"/>
      <c r="BI7" s="501"/>
      <c r="BJ7" s="501"/>
      <c r="BK7" s="501"/>
      <c r="BL7" s="501"/>
      <c r="BM7" s="502"/>
      <c r="BN7" s="466">
        <v>26086</v>
      </c>
      <c r="BO7" s="467"/>
      <c r="BP7" s="467"/>
      <c r="BQ7" s="467"/>
      <c r="BR7" s="467"/>
      <c r="BS7" s="467"/>
      <c r="BT7" s="467"/>
      <c r="BU7" s="468"/>
      <c r="BV7" s="466">
        <v>59</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6418569</v>
      </c>
      <c r="CU7" s="467"/>
      <c r="CV7" s="467"/>
      <c r="CW7" s="467"/>
      <c r="CX7" s="467"/>
      <c r="CY7" s="467"/>
      <c r="CZ7" s="467"/>
      <c r="DA7" s="468"/>
      <c r="DB7" s="466">
        <v>6401429</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93</v>
      </c>
      <c r="AV8" s="499"/>
      <c r="AW8" s="499"/>
      <c r="AX8" s="499"/>
      <c r="AY8" s="500" t="s">
        <v>108</v>
      </c>
      <c r="AZ8" s="501"/>
      <c r="BA8" s="501"/>
      <c r="BB8" s="501"/>
      <c r="BC8" s="501"/>
      <c r="BD8" s="501"/>
      <c r="BE8" s="501"/>
      <c r="BF8" s="501"/>
      <c r="BG8" s="501"/>
      <c r="BH8" s="501"/>
      <c r="BI8" s="501"/>
      <c r="BJ8" s="501"/>
      <c r="BK8" s="501"/>
      <c r="BL8" s="501"/>
      <c r="BM8" s="502"/>
      <c r="BN8" s="466">
        <v>110181</v>
      </c>
      <c r="BO8" s="467"/>
      <c r="BP8" s="467"/>
      <c r="BQ8" s="467"/>
      <c r="BR8" s="467"/>
      <c r="BS8" s="467"/>
      <c r="BT8" s="467"/>
      <c r="BU8" s="468"/>
      <c r="BV8" s="466">
        <v>203425</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0.25</v>
      </c>
      <c r="CU8" s="507"/>
      <c r="CV8" s="507"/>
      <c r="CW8" s="507"/>
      <c r="CX8" s="507"/>
      <c r="CY8" s="507"/>
      <c r="CZ8" s="507"/>
      <c r="DA8" s="508"/>
      <c r="DB8" s="506">
        <v>0.25</v>
      </c>
      <c r="DC8" s="507"/>
      <c r="DD8" s="507"/>
      <c r="DE8" s="507"/>
      <c r="DF8" s="507"/>
      <c r="DG8" s="507"/>
      <c r="DH8" s="507"/>
      <c r="DI8" s="508"/>
      <c r="DJ8" s="185"/>
      <c r="DK8" s="185"/>
      <c r="DL8" s="185"/>
      <c r="DM8" s="185"/>
      <c r="DN8" s="185"/>
      <c r="DO8" s="185"/>
    </row>
    <row r="9" spans="1:119" ht="18.75" customHeight="1" thickBot="1">
      <c r="A9" s="186"/>
      <c r="B9" s="460" t="s">
        <v>110</v>
      </c>
      <c r="C9" s="461"/>
      <c r="D9" s="461"/>
      <c r="E9" s="461"/>
      <c r="F9" s="461"/>
      <c r="G9" s="461"/>
      <c r="H9" s="461"/>
      <c r="I9" s="461"/>
      <c r="J9" s="461"/>
      <c r="K9" s="509"/>
      <c r="L9" s="510" t="s">
        <v>111</v>
      </c>
      <c r="M9" s="511"/>
      <c r="N9" s="511"/>
      <c r="O9" s="511"/>
      <c r="P9" s="511"/>
      <c r="Q9" s="512"/>
      <c r="R9" s="513">
        <v>15751</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114</v>
      </c>
      <c r="AV9" s="499"/>
      <c r="AW9" s="499"/>
      <c r="AX9" s="499"/>
      <c r="AY9" s="500" t="s">
        <v>115</v>
      </c>
      <c r="AZ9" s="501"/>
      <c r="BA9" s="501"/>
      <c r="BB9" s="501"/>
      <c r="BC9" s="501"/>
      <c r="BD9" s="501"/>
      <c r="BE9" s="501"/>
      <c r="BF9" s="501"/>
      <c r="BG9" s="501"/>
      <c r="BH9" s="501"/>
      <c r="BI9" s="501"/>
      <c r="BJ9" s="501"/>
      <c r="BK9" s="501"/>
      <c r="BL9" s="501"/>
      <c r="BM9" s="502"/>
      <c r="BN9" s="466">
        <v>-93244</v>
      </c>
      <c r="BO9" s="467"/>
      <c r="BP9" s="467"/>
      <c r="BQ9" s="467"/>
      <c r="BR9" s="467"/>
      <c r="BS9" s="467"/>
      <c r="BT9" s="467"/>
      <c r="BU9" s="468"/>
      <c r="BV9" s="466">
        <v>-19418</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17</v>
      </c>
      <c r="CU9" s="464"/>
      <c r="CV9" s="464"/>
      <c r="CW9" s="464"/>
      <c r="CX9" s="464"/>
      <c r="CY9" s="464"/>
      <c r="CZ9" s="464"/>
      <c r="DA9" s="465"/>
      <c r="DB9" s="463">
        <v>15.5</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117</v>
      </c>
      <c r="M10" s="496"/>
      <c r="N10" s="496"/>
      <c r="O10" s="496"/>
      <c r="P10" s="496"/>
      <c r="Q10" s="497"/>
      <c r="R10" s="517">
        <v>17313</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4</v>
      </c>
      <c r="BO10" s="467"/>
      <c r="BP10" s="467"/>
      <c r="BQ10" s="467"/>
      <c r="BR10" s="467"/>
      <c r="BS10" s="467"/>
      <c r="BT10" s="467"/>
      <c r="BU10" s="468"/>
      <c r="BV10" s="466">
        <v>1190</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119</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c r="A12" s="186"/>
      <c r="B12" s="526" t="s">
        <v>129</v>
      </c>
      <c r="C12" s="527"/>
      <c r="D12" s="527"/>
      <c r="E12" s="527"/>
      <c r="F12" s="527"/>
      <c r="G12" s="527"/>
      <c r="H12" s="527"/>
      <c r="I12" s="527"/>
      <c r="J12" s="527"/>
      <c r="K12" s="528"/>
      <c r="L12" s="535" t="s">
        <v>130</v>
      </c>
      <c r="M12" s="536"/>
      <c r="N12" s="536"/>
      <c r="O12" s="536"/>
      <c r="P12" s="536"/>
      <c r="Q12" s="537"/>
      <c r="R12" s="538">
        <v>15184</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116469</v>
      </c>
      <c r="BO12" s="467"/>
      <c r="BP12" s="467"/>
      <c r="BQ12" s="467"/>
      <c r="BR12" s="467"/>
      <c r="BS12" s="467"/>
      <c r="BT12" s="467"/>
      <c r="BU12" s="468"/>
      <c r="BV12" s="466">
        <v>159326</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138</v>
      </c>
      <c r="N13" s="555"/>
      <c r="O13" s="555"/>
      <c r="P13" s="555"/>
      <c r="Q13" s="556"/>
      <c r="R13" s="547">
        <v>15118</v>
      </c>
      <c r="S13" s="548"/>
      <c r="T13" s="548"/>
      <c r="U13" s="548"/>
      <c r="V13" s="549"/>
      <c r="W13" s="482" t="s">
        <v>139</v>
      </c>
      <c r="X13" s="483"/>
      <c r="Y13" s="483"/>
      <c r="Z13" s="483"/>
      <c r="AA13" s="483"/>
      <c r="AB13" s="473"/>
      <c r="AC13" s="517">
        <v>1387</v>
      </c>
      <c r="AD13" s="518"/>
      <c r="AE13" s="518"/>
      <c r="AF13" s="518"/>
      <c r="AG13" s="557"/>
      <c r="AH13" s="517">
        <v>1504</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-209709</v>
      </c>
      <c r="BO13" s="467"/>
      <c r="BP13" s="467"/>
      <c r="BQ13" s="467"/>
      <c r="BR13" s="467"/>
      <c r="BS13" s="467"/>
      <c r="BT13" s="467"/>
      <c r="BU13" s="468"/>
      <c r="BV13" s="466">
        <v>-177554</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13.3</v>
      </c>
      <c r="CU13" s="464"/>
      <c r="CV13" s="464"/>
      <c r="CW13" s="464"/>
      <c r="CX13" s="464"/>
      <c r="CY13" s="464"/>
      <c r="CZ13" s="464"/>
      <c r="DA13" s="465"/>
      <c r="DB13" s="463">
        <v>11.9</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144</v>
      </c>
      <c r="M14" s="545"/>
      <c r="N14" s="545"/>
      <c r="O14" s="545"/>
      <c r="P14" s="545"/>
      <c r="Q14" s="546"/>
      <c r="R14" s="547">
        <v>15516</v>
      </c>
      <c r="S14" s="548"/>
      <c r="T14" s="548"/>
      <c r="U14" s="548"/>
      <c r="V14" s="549"/>
      <c r="W14" s="456"/>
      <c r="X14" s="457"/>
      <c r="Y14" s="457"/>
      <c r="Z14" s="457"/>
      <c r="AA14" s="457"/>
      <c r="AB14" s="446"/>
      <c r="AC14" s="550">
        <v>17.100000000000001</v>
      </c>
      <c r="AD14" s="551"/>
      <c r="AE14" s="551"/>
      <c r="AF14" s="551"/>
      <c r="AG14" s="552"/>
      <c r="AH14" s="550">
        <v>17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125.2</v>
      </c>
      <c r="CU14" s="562"/>
      <c r="CV14" s="562"/>
      <c r="CW14" s="562"/>
      <c r="CX14" s="562"/>
      <c r="CY14" s="562"/>
      <c r="CZ14" s="562"/>
      <c r="DA14" s="563"/>
      <c r="DB14" s="561">
        <v>128.5</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138</v>
      </c>
      <c r="N15" s="555"/>
      <c r="O15" s="555"/>
      <c r="P15" s="555"/>
      <c r="Q15" s="556"/>
      <c r="R15" s="547">
        <v>15450</v>
      </c>
      <c r="S15" s="548"/>
      <c r="T15" s="548"/>
      <c r="U15" s="548"/>
      <c r="V15" s="549"/>
      <c r="W15" s="482" t="s">
        <v>146</v>
      </c>
      <c r="X15" s="483"/>
      <c r="Y15" s="483"/>
      <c r="Z15" s="483"/>
      <c r="AA15" s="483"/>
      <c r="AB15" s="473"/>
      <c r="AC15" s="517">
        <v>2714</v>
      </c>
      <c r="AD15" s="518"/>
      <c r="AE15" s="518"/>
      <c r="AF15" s="518"/>
      <c r="AG15" s="557"/>
      <c r="AH15" s="517">
        <v>3090</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1455288</v>
      </c>
      <c r="BO15" s="430"/>
      <c r="BP15" s="430"/>
      <c r="BQ15" s="430"/>
      <c r="BR15" s="430"/>
      <c r="BS15" s="430"/>
      <c r="BT15" s="430"/>
      <c r="BU15" s="431"/>
      <c r="BV15" s="429">
        <v>1424387</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33.4</v>
      </c>
      <c r="AD16" s="551"/>
      <c r="AE16" s="551"/>
      <c r="AF16" s="551"/>
      <c r="AG16" s="552"/>
      <c r="AH16" s="550">
        <v>35</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5792795</v>
      </c>
      <c r="BO16" s="467"/>
      <c r="BP16" s="467"/>
      <c r="BQ16" s="467"/>
      <c r="BR16" s="467"/>
      <c r="BS16" s="467"/>
      <c r="BT16" s="467"/>
      <c r="BU16" s="468"/>
      <c r="BV16" s="466">
        <v>5774645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4024</v>
      </c>
      <c r="AD17" s="518"/>
      <c r="AE17" s="518"/>
      <c r="AF17" s="518"/>
      <c r="AG17" s="557"/>
      <c r="AH17" s="517">
        <v>4234</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1807119</v>
      </c>
      <c r="BO17" s="467"/>
      <c r="BP17" s="467"/>
      <c r="BQ17" s="467"/>
      <c r="BR17" s="467"/>
      <c r="BS17" s="467"/>
      <c r="BT17" s="467"/>
      <c r="BU17" s="468"/>
      <c r="BV17" s="466">
        <v>1771651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156</v>
      </c>
      <c r="C18" s="509"/>
      <c r="D18" s="509"/>
      <c r="E18" s="578"/>
      <c r="F18" s="578"/>
      <c r="G18" s="578"/>
      <c r="H18" s="578"/>
      <c r="I18" s="578"/>
      <c r="J18" s="578"/>
      <c r="K18" s="578"/>
      <c r="L18" s="579">
        <v>166.6</v>
      </c>
      <c r="M18" s="579"/>
      <c r="N18" s="579"/>
      <c r="O18" s="579"/>
      <c r="P18" s="579"/>
      <c r="Q18" s="579"/>
      <c r="R18" s="580"/>
      <c r="S18" s="580"/>
      <c r="T18" s="580"/>
      <c r="U18" s="580"/>
      <c r="V18" s="581"/>
      <c r="W18" s="484"/>
      <c r="X18" s="485"/>
      <c r="Y18" s="485"/>
      <c r="Z18" s="485"/>
      <c r="AA18" s="485"/>
      <c r="AB18" s="476"/>
      <c r="AC18" s="582">
        <v>49.5</v>
      </c>
      <c r="AD18" s="583"/>
      <c r="AE18" s="583"/>
      <c r="AF18" s="583"/>
      <c r="AG18" s="584"/>
      <c r="AH18" s="582">
        <v>48</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6056619</v>
      </c>
      <c r="BO18" s="467"/>
      <c r="BP18" s="467"/>
      <c r="BQ18" s="467"/>
      <c r="BR18" s="467"/>
      <c r="BS18" s="467"/>
      <c r="BT18" s="467"/>
      <c r="BU18" s="468"/>
      <c r="BV18" s="466">
        <v>5979430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158</v>
      </c>
      <c r="C19" s="509"/>
      <c r="D19" s="509"/>
      <c r="E19" s="578"/>
      <c r="F19" s="578"/>
      <c r="G19" s="578"/>
      <c r="H19" s="578"/>
      <c r="I19" s="578"/>
      <c r="J19" s="578"/>
      <c r="K19" s="578"/>
      <c r="L19" s="586">
        <v>95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7429020</v>
      </c>
      <c r="BO19" s="467"/>
      <c r="BP19" s="467"/>
      <c r="BQ19" s="467"/>
      <c r="BR19" s="467"/>
      <c r="BS19" s="467"/>
      <c r="BT19" s="467"/>
      <c r="BU19" s="468"/>
      <c r="BV19" s="466">
        <v>7619207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160</v>
      </c>
      <c r="C20" s="509"/>
      <c r="D20" s="509"/>
      <c r="E20" s="578"/>
      <c r="F20" s="578"/>
      <c r="G20" s="578"/>
      <c r="H20" s="578"/>
      <c r="I20" s="578"/>
      <c r="J20" s="578"/>
      <c r="K20" s="578"/>
      <c r="L20" s="586">
        <v>4553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12913171</v>
      </c>
      <c r="BO23" s="467"/>
      <c r="BP23" s="467"/>
      <c r="BQ23" s="467"/>
      <c r="BR23" s="467"/>
      <c r="BS23" s="467"/>
      <c r="BT23" s="467"/>
      <c r="BU23" s="468"/>
      <c r="BV23" s="466">
        <v>13111669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169</v>
      </c>
      <c r="F24" s="496"/>
      <c r="G24" s="496"/>
      <c r="H24" s="496"/>
      <c r="I24" s="496"/>
      <c r="J24" s="496"/>
      <c r="K24" s="497"/>
      <c r="L24" s="517">
        <v>1</v>
      </c>
      <c r="M24" s="518"/>
      <c r="N24" s="518"/>
      <c r="O24" s="518"/>
      <c r="P24" s="557"/>
      <c r="Q24" s="517">
        <v>8400</v>
      </c>
      <c r="R24" s="518"/>
      <c r="S24" s="518"/>
      <c r="T24" s="518"/>
      <c r="U24" s="518"/>
      <c r="V24" s="557"/>
      <c r="W24" s="616"/>
      <c r="X24" s="604"/>
      <c r="Y24" s="605"/>
      <c r="Z24" s="516" t="s">
        <v>170</v>
      </c>
      <c r="AA24" s="496"/>
      <c r="AB24" s="496"/>
      <c r="AC24" s="496"/>
      <c r="AD24" s="496"/>
      <c r="AE24" s="496"/>
      <c r="AF24" s="496"/>
      <c r="AG24" s="497"/>
      <c r="AH24" s="517">
        <v>164</v>
      </c>
      <c r="AI24" s="518"/>
      <c r="AJ24" s="518"/>
      <c r="AK24" s="518"/>
      <c r="AL24" s="557"/>
      <c r="AM24" s="517">
        <v>525292</v>
      </c>
      <c r="AN24" s="518"/>
      <c r="AO24" s="518"/>
      <c r="AP24" s="518"/>
      <c r="AQ24" s="518"/>
      <c r="AR24" s="557"/>
      <c r="AS24" s="517">
        <v>3203</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8167638</v>
      </c>
      <c r="BO24" s="467"/>
      <c r="BP24" s="467"/>
      <c r="BQ24" s="467"/>
      <c r="BR24" s="467"/>
      <c r="BS24" s="467"/>
      <c r="BT24" s="467"/>
      <c r="BU24" s="468"/>
      <c r="BV24" s="466">
        <v>8415495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172</v>
      </c>
      <c r="F25" s="496"/>
      <c r="G25" s="496"/>
      <c r="H25" s="496"/>
      <c r="I25" s="496"/>
      <c r="J25" s="496"/>
      <c r="K25" s="497"/>
      <c r="L25" s="517">
        <v>1</v>
      </c>
      <c r="M25" s="518"/>
      <c r="N25" s="518"/>
      <c r="O25" s="518"/>
      <c r="P25" s="557"/>
      <c r="Q25" s="517">
        <v>6700</v>
      </c>
      <c r="R25" s="518"/>
      <c r="S25" s="518"/>
      <c r="T25" s="518"/>
      <c r="U25" s="518"/>
      <c r="V25" s="557"/>
      <c r="W25" s="616"/>
      <c r="X25" s="604"/>
      <c r="Y25" s="605"/>
      <c r="Z25" s="516" t="s">
        <v>173</v>
      </c>
      <c r="AA25" s="496"/>
      <c r="AB25" s="496"/>
      <c r="AC25" s="496"/>
      <c r="AD25" s="496"/>
      <c r="AE25" s="496"/>
      <c r="AF25" s="496"/>
      <c r="AG25" s="497"/>
      <c r="AH25" s="517" t="s">
        <v>127</v>
      </c>
      <c r="AI25" s="518"/>
      <c r="AJ25" s="518"/>
      <c r="AK25" s="518"/>
      <c r="AL25" s="557"/>
      <c r="AM25" s="517" t="s">
        <v>137</v>
      </c>
      <c r="AN25" s="518"/>
      <c r="AO25" s="518"/>
      <c r="AP25" s="518"/>
      <c r="AQ25" s="518"/>
      <c r="AR25" s="557"/>
      <c r="AS25" s="517" t="s">
        <v>127</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3098486</v>
      </c>
      <c r="BO25" s="430"/>
      <c r="BP25" s="430"/>
      <c r="BQ25" s="430"/>
      <c r="BR25" s="430"/>
      <c r="BS25" s="430"/>
      <c r="BT25" s="430"/>
      <c r="BU25" s="431"/>
      <c r="BV25" s="429">
        <v>815281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175</v>
      </c>
      <c r="F26" s="496"/>
      <c r="G26" s="496"/>
      <c r="H26" s="496"/>
      <c r="I26" s="496"/>
      <c r="J26" s="496"/>
      <c r="K26" s="497"/>
      <c r="L26" s="517">
        <v>1</v>
      </c>
      <c r="M26" s="518"/>
      <c r="N26" s="518"/>
      <c r="O26" s="518"/>
      <c r="P26" s="557"/>
      <c r="Q26" s="517">
        <v>5850</v>
      </c>
      <c r="R26" s="518"/>
      <c r="S26" s="518"/>
      <c r="T26" s="518"/>
      <c r="U26" s="518"/>
      <c r="V26" s="557"/>
      <c r="W26" s="616"/>
      <c r="X26" s="604"/>
      <c r="Y26" s="605"/>
      <c r="Z26" s="516" t="s">
        <v>176</v>
      </c>
      <c r="AA26" s="626"/>
      <c r="AB26" s="626"/>
      <c r="AC26" s="626"/>
      <c r="AD26" s="626"/>
      <c r="AE26" s="626"/>
      <c r="AF26" s="626"/>
      <c r="AG26" s="627"/>
      <c r="AH26" s="517">
        <v>21</v>
      </c>
      <c r="AI26" s="518"/>
      <c r="AJ26" s="518"/>
      <c r="AK26" s="518"/>
      <c r="AL26" s="557"/>
      <c r="AM26" s="517">
        <v>75264</v>
      </c>
      <c r="AN26" s="518"/>
      <c r="AO26" s="518"/>
      <c r="AP26" s="518"/>
      <c r="AQ26" s="518"/>
      <c r="AR26" s="557"/>
      <c r="AS26" s="517">
        <v>3584</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128</v>
      </c>
      <c r="BO26" s="467"/>
      <c r="BP26" s="467"/>
      <c r="BQ26" s="467"/>
      <c r="BR26" s="467"/>
      <c r="BS26" s="467"/>
      <c r="BT26" s="467"/>
      <c r="BU26" s="468"/>
      <c r="BV26" s="466" t="s">
        <v>128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178</v>
      </c>
      <c r="F27" s="496"/>
      <c r="G27" s="496"/>
      <c r="H27" s="496"/>
      <c r="I27" s="496"/>
      <c r="J27" s="496"/>
      <c r="K27" s="497"/>
      <c r="L27" s="517">
        <v>1</v>
      </c>
      <c r="M27" s="518"/>
      <c r="N27" s="518"/>
      <c r="O27" s="518"/>
      <c r="P27" s="557"/>
      <c r="Q27" s="517">
        <v>3300</v>
      </c>
      <c r="R27" s="518"/>
      <c r="S27" s="518"/>
      <c r="T27" s="518"/>
      <c r="U27" s="518"/>
      <c r="V27" s="557"/>
      <c r="W27" s="616"/>
      <c r="X27" s="604"/>
      <c r="Y27" s="605"/>
      <c r="Z27" s="516" t="s">
        <v>179</v>
      </c>
      <c r="AA27" s="496"/>
      <c r="AB27" s="496"/>
      <c r="AC27" s="496"/>
      <c r="AD27" s="496"/>
      <c r="AE27" s="496"/>
      <c r="AF27" s="496"/>
      <c r="AG27" s="497"/>
      <c r="AH27" s="517">
        <v>12</v>
      </c>
      <c r="AI27" s="518"/>
      <c r="AJ27" s="518"/>
      <c r="AK27" s="518"/>
      <c r="AL27" s="557"/>
      <c r="AM27" s="517">
        <v>38962</v>
      </c>
      <c r="AN27" s="518"/>
      <c r="AO27" s="518"/>
      <c r="AP27" s="518"/>
      <c r="AQ27" s="518"/>
      <c r="AR27" s="557"/>
      <c r="AS27" s="517">
        <v>3247</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246229</v>
      </c>
      <c r="BO27" s="640"/>
      <c r="BP27" s="640"/>
      <c r="BQ27" s="640"/>
      <c r="BR27" s="640"/>
      <c r="BS27" s="640"/>
      <c r="BT27" s="640"/>
      <c r="BU27" s="641"/>
      <c r="BV27" s="639">
        <v>246220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181</v>
      </c>
      <c r="F28" s="496"/>
      <c r="G28" s="496"/>
      <c r="H28" s="496"/>
      <c r="I28" s="496"/>
      <c r="J28" s="496"/>
      <c r="K28" s="497"/>
      <c r="L28" s="517">
        <v>1</v>
      </c>
      <c r="M28" s="518"/>
      <c r="N28" s="518"/>
      <c r="O28" s="518"/>
      <c r="P28" s="557"/>
      <c r="Q28" s="517">
        <v>2700</v>
      </c>
      <c r="R28" s="518"/>
      <c r="S28" s="518"/>
      <c r="T28" s="518"/>
      <c r="U28" s="518"/>
      <c r="V28" s="557"/>
      <c r="W28" s="616"/>
      <c r="X28" s="604"/>
      <c r="Y28" s="605"/>
      <c r="Z28" s="516" t="s">
        <v>182</v>
      </c>
      <c r="AA28" s="496"/>
      <c r="AB28" s="496"/>
      <c r="AC28" s="496"/>
      <c r="AD28" s="496"/>
      <c r="AE28" s="496"/>
      <c r="AF28" s="496"/>
      <c r="AG28" s="497"/>
      <c r="AH28" s="517" t="s">
        <v>137</v>
      </c>
      <c r="AI28" s="518"/>
      <c r="AJ28" s="518"/>
      <c r="AK28" s="518"/>
      <c r="AL28" s="557"/>
      <c r="AM28" s="517" t="s">
        <v>137</v>
      </c>
      <c r="AN28" s="518"/>
      <c r="AO28" s="518"/>
      <c r="AP28" s="518"/>
      <c r="AQ28" s="518"/>
      <c r="AR28" s="557"/>
      <c r="AS28" s="517" t="s">
        <v>137</v>
      </c>
      <c r="AT28" s="518"/>
      <c r="AU28" s="518"/>
      <c r="AV28" s="518"/>
      <c r="AW28" s="518"/>
      <c r="AX28" s="519"/>
      <c r="AY28" s="642" t="s">
        <v>183</v>
      </c>
      <c r="AZ28" s="643"/>
      <c r="BA28" s="643"/>
      <c r="BB28" s="644"/>
      <c r="BC28" s="426" t="s">
        <v>47</v>
      </c>
      <c r="BD28" s="427"/>
      <c r="BE28" s="427"/>
      <c r="BF28" s="427"/>
      <c r="BG28" s="427"/>
      <c r="BH28" s="427"/>
      <c r="BI28" s="427"/>
      <c r="BJ28" s="427"/>
      <c r="BK28" s="427"/>
      <c r="BL28" s="427"/>
      <c r="BM28" s="428"/>
      <c r="BN28" s="429">
        <v>359962</v>
      </c>
      <c r="BO28" s="430"/>
      <c r="BP28" s="430"/>
      <c r="BQ28" s="430"/>
      <c r="BR28" s="430"/>
      <c r="BS28" s="430"/>
      <c r="BT28" s="430"/>
      <c r="BU28" s="431"/>
      <c r="BV28" s="429">
        <v>476427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184</v>
      </c>
      <c r="F29" s="496"/>
      <c r="G29" s="496"/>
      <c r="H29" s="496"/>
      <c r="I29" s="496"/>
      <c r="J29" s="496"/>
      <c r="K29" s="497"/>
      <c r="L29" s="517">
        <v>13</v>
      </c>
      <c r="M29" s="518"/>
      <c r="N29" s="518"/>
      <c r="O29" s="518"/>
      <c r="P29" s="557"/>
      <c r="Q29" s="517">
        <v>2550</v>
      </c>
      <c r="R29" s="518"/>
      <c r="S29" s="518"/>
      <c r="T29" s="518"/>
      <c r="U29" s="518"/>
      <c r="V29" s="557"/>
      <c r="W29" s="617"/>
      <c r="X29" s="618"/>
      <c r="Y29" s="619"/>
      <c r="Z29" s="516" t="s">
        <v>185</v>
      </c>
      <c r="AA29" s="496"/>
      <c r="AB29" s="496"/>
      <c r="AC29" s="496"/>
      <c r="AD29" s="496"/>
      <c r="AE29" s="496"/>
      <c r="AF29" s="496"/>
      <c r="AG29" s="497"/>
      <c r="AH29" s="517">
        <v>176</v>
      </c>
      <c r="AI29" s="518"/>
      <c r="AJ29" s="518"/>
      <c r="AK29" s="518"/>
      <c r="AL29" s="557"/>
      <c r="AM29" s="517">
        <v>564254</v>
      </c>
      <c r="AN29" s="518"/>
      <c r="AO29" s="518"/>
      <c r="AP29" s="518"/>
      <c r="AQ29" s="518"/>
      <c r="AR29" s="557"/>
      <c r="AS29" s="517">
        <v>3206</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9893</v>
      </c>
      <c r="BO29" s="467"/>
      <c r="BP29" s="467"/>
      <c r="BQ29" s="467"/>
      <c r="BR29" s="467"/>
      <c r="BS29" s="467"/>
      <c r="BT29" s="467"/>
      <c r="BU29" s="468"/>
      <c r="BV29" s="466">
        <v>26084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98.5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837685</v>
      </c>
      <c r="BO30" s="640"/>
      <c r="BP30" s="640"/>
      <c r="BQ30" s="640"/>
      <c r="BR30" s="640"/>
      <c r="BS30" s="640"/>
      <c r="BT30" s="640"/>
      <c r="BU30" s="641"/>
      <c r="BV30" s="639">
        <v>749039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198</v>
      </c>
      <c r="AN33" s="490"/>
      <c r="AO33" s="455" t="s">
        <v>197</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194</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置賜広域病院企業団</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川西町体育振興公社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置賜広域行政事務組合</v>
      </c>
      <c r="BZ35" s="653"/>
      <c r="CA35" s="653"/>
      <c r="CB35" s="653"/>
      <c r="CC35" s="653"/>
      <c r="CD35" s="653"/>
      <c r="CE35" s="653"/>
      <c r="CF35" s="653"/>
      <c r="CG35" s="653"/>
      <c r="CH35" s="653"/>
      <c r="CI35" s="653"/>
      <c r="CJ35" s="653"/>
      <c r="CK35" s="653"/>
      <c r="CL35" s="653"/>
      <c r="CM35" s="653"/>
      <c r="CN35" s="213"/>
      <c r="CO35" s="652">
        <f t="shared" ref="CO35:CO43" si="3">IF(CQ35="","",CO34+1)</f>
        <v>17</v>
      </c>
      <c r="CP35" s="652"/>
      <c r="CQ35" s="653" t="str">
        <f>IF('各会計、関係団体の財政状況及び健全化判断比率'!BS8="","",'各会計、関係団体の財政状況及び健全化判断比率'!BS8)</f>
        <v>ダリヤパークサービス</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山形県消防補償等組合</v>
      </c>
      <c r="BZ36" s="653"/>
      <c r="CA36" s="653"/>
      <c r="CB36" s="653"/>
      <c r="CC36" s="653"/>
      <c r="CD36" s="653"/>
      <c r="CE36" s="653"/>
      <c r="CF36" s="653"/>
      <c r="CG36" s="653"/>
      <c r="CH36" s="653"/>
      <c r="CI36" s="653"/>
      <c r="CJ36" s="653"/>
      <c r="CK36" s="653"/>
      <c r="CL36" s="653"/>
      <c r="CM36" s="653"/>
      <c r="CN36" s="213"/>
      <c r="CO36" s="652">
        <f t="shared" si="3"/>
        <v>18</v>
      </c>
      <c r="CP36" s="652"/>
      <c r="CQ36" s="653" t="str">
        <f>IF('各会計、関係団体の財政状況及び健全化判断比率'!BS9="","",'各会計、関係団体の財政状況及び健全化判断比率'!BS9)</f>
        <v>川西町土地開発公社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山形県自治会館管理組合</v>
      </c>
      <c r="BZ37" s="653"/>
      <c r="CA37" s="653"/>
      <c r="CB37" s="653"/>
      <c r="CC37" s="653"/>
      <c r="CD37" s="653"/>
      <c r="CE37" s="653"/>
      <c r="CF37" s="653"/>
      <c r="CG37" s="653"/>
      <c r="CH37" s="653"/>
      <c r="CI37" s="653"/>
      <c r="CJ37" s="653"/>
      <c r="CK37" s="653"/>
      <c r="CL37" s="653"/>
      <c r="CM37" s="653"/>
      <c r="CN37" s="213"/>
      <c r="CO37" s="652">
        <f t="shared" si="3"/>
        <v>19</v>
      </c>
      <c r="CP37" s="652"/>
      <c r="CQ37" s="653" t="str">
        <f>IF('各会計、関係団体の財政状況及び健全化判断比率'!BS10="","",'各会計、関係団体の財政状況及び健全化判断比率'!BS10)</f>
        <v>山形鉄道</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山形県市町村職員退職手当組合</v>
      </c>
      <c r="BZ38" s="653"/>
      <c r="CA38" s="653"/>
      <c r="CB38" s="653"/>
      <c r="CC38" s="653"/>
      <c r="CD38" s="653"/>
      <c r="CE38" s="653"/>
      <c r="CF38" s="653"/>
      <c r="CG38" s="653"/>
      <c r="CH38" s="653"/>
      <c r="CI38" s="653"/>
      <c r="CJ38" s="653"/>
      <c r="CK38" s="653"/>
      <c r="CL38" s="653"/>
      <c r="CM38" s="653"/>
      <c r="CN38" s="213"/>
      <c r="CO38" s="652">
        <f t="shared" si="3"/>
        <v>20</v>
      </c>
      <c r="CP38" s="652"/>
      <c r="CQ38" s="653" t="str">
        <f>IF('各会計、関係団体の財政状況及び健全化判断比率'!BS11="","",'各会計、関係団体の財政状況及び健全化判断比率'!BS11)</f>
        <v>かわにし森のマルシェ</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松川堰組合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山形県後期高齢者医療広域連合（普通会計分）</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山形県後期高齢者医療広域連合（事業会計分）</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DQCWRafXAisz4C+hw5oImCwZSGsw9Qd1/UVWLxBtUkdkqUOjTn7Jdi4iNSyGY91yqYbg2U7O04BIsquYimD2Zw==" saltValue="8amjZl1TEoWHZN7Y+6YH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244" t="s">
        <v>549</v>
      </c>
      <c r="D34" s="1244"/>
      <c r="E34" s="1245"/>
      <c r="F34" s="32">
        <v>1.82</v>
      </c>
      <c r="G34" s="33">
        <v>2.1</v>
      </c>
      <c r="H34" s="33">
        <v>2.3199999999999998</v>
      </c>
      <c r="I34" s="33">
        <v>2.2400000000000002</v>
      </c>
      <c r="J34" s="34">
        <v>2.89</v>
      </c>
      <c r="K34" s="22"/>
      <c r="L34" s="22"/>
      <c r="M34" s="22"/>
      <c r="N34" s="22"/>
      <c r="O34" s="22"/>
      <c r="P34" s="22"/>
    </row>
    <row r="35" spans="1:16" ht="39" customHeight="1">
      <c r="A35" s="22"/>
      <c r="B35" s="35"/>
      <c r="C35" s="1238" t="s">
        <v>550</v>
      </c>
      <c r="D35" s="1239"/>
      <c r="E35" s="1240"/>
      <c r="F35" s="36">
        <v>4.99</v>
      </c>
      <c r="G35" s="37">
        <v>4.1399999999999997</v>
      </c>
      <c r="H35" s="37">
        <v>3.45</v>
      </c>
      <c r="I35" s="37">
        <v>3.17</v>
      </c>
      <c r="J35" s="38">
        <v>1.71</v>
      </c>
      <c r="K35" s="22"/>
      <c r="L35" s="22"/>
      <c r="M35" s="22"/>
      <c r="N35" s="22"/>
      <c r="O35" s="22"/>
      <c r="P35" s="22"/>
    </row>
    <row r="36" spans="1:16" ht="39" customHeight="1">
      <c r="A36" s="22"/>
      <c r="B36" s="35"/>
      <c r="C36" s="1238" t="s">
        <v>551</v>
      </c>
      <c r="D36" s="1239"/>
      <c r="E36" s="1240"/>
      <c r="F36" s="36">
        <v>0.4</v>
      </c>
      <c r="G36" s="37">
        <v>0.36</v>
      </c>
      <c r="H36" s="37">
        <v>0.63</v>
      </c>
      <c r="I36" s="37">
        <v>0.72</v>
      </c>
      <c r="J36" s="38">
        <v>0.76</v>
      </c>
      <c r="K36" s="22"/>
      <c r="L36" s="22"/>
      <c r="M36" s="22"/>
      <c r="N36" s="22"/>
      <c r="O36" s="22"/>
      <c r="P36" s="22"/>
    </row>
    <row r="37" spans="1:16" ht="39" customHeight="1">
      <c r="A37" s="22"/>
      <c r="B37" s="35"/>
      <c r="C37" s="1238" t="s">
        <v>552</v>
      </c>
      <c r="D37" s="1239"/>
      <c r="E37" s="1240"/>
      <c r="F37" s="36">
        <v>0.49</v>
      </c>
      <c r="G37" s="37">
        <v>7.0000000000000007E-2</v>
      </c>
      <c r="H37" s="37">
        <v>0.83</v>
      </c>
      <c r="I37" s="37">
        <v>0.79</v>
      </c>
      <c r="J37" s="38">
        <v>0.72</v>
      </c>
      <c r="K37" s="22"/>
      <c r="L37" s="22"/>
      <c r="M37" s="22"/>
      <c r="N37" s="22"/>
      <c r="O37" s="22"/>
      <c r="P37" s="22"/>
    </row>
    <row r="38" spans="1:16" ht="39" customHeight="1">
      <c r="A38" s="22"/>
      <c r="B38" s="35"/>
      <c r="C38" s="1238" t="s">
        <v>553</v>
      </c>
      <c r="D38" s="1239"/>
      <c r="E38" s="1240"/>
      <c r="F38" s="36">
        <v>0.05</v>
      </c>
      <c r="G38" s="37">
        <v>0.02</v>
      </c>
      <c r="H38" s="37">
        <v>0.03</v>
      </c>
      <c r="I38" s="37">
        <v>0.03</v>
      </c>
      <c r="J38" s="38">
        <v>0.05</v>
      </c>
      <c r="K38" s="22"/>
      <c r="L38" s="22"/>
      <c r="M38" s="22"/>
      <c r="N38" s="22"/>
      <c r="O38" s="22"/>
      <c r="P38" s="22"/>
    </row>
    <row r="39" spans="1:16" ht="39" customHeight="1">
      <c r="A39" s="22"/>
      <c r="B39" s="35"/>
      <c r="C39" s="1238" t="s">
        <v>554</v>
      </c>
      <c r="D39" s="1239"/>
      <c r="E39" s="1240"/>
      <c r="F39" s="36">
        <v>7.0000000000000007E-2</v>
      </c>
      <c r="G39" s="37">
        <v>0.04</v>
      </c>
      <c r="H39" s="37">
        <v>0.05</v>
      </c>
      <c r="I39" s="37">
        <v>0.05</v>
      </c>
      <c r="J39" s="38">
        <v>0.01</v>
      </c>
      <c r="K39" s="22"/>
      <c r="L39" s="22"/>
      <c r="M39" s="22"/>
      <c r="N39" s="22"/>
      <c r="O39" s="22"/>
      <c r="P39" s="22"/>
    </row>
    <row r="40" spans="1:16" ht="39" customHeight="1">
      <c r="A40" s="22"/>
      <c r="B40" s="35"/>
      <c r="C40" s="1238" t="s">
        <v>555</v>
      </c>
      <c r="D40" s="1239"/>
      <c r="E40" s="1240"/>
      <c r="F40" s="36">
        <v>0.13</v>
      </c>
      <c r="G40" s="37">
        <v>0.09</v>
      </c>
      <c r="H40" s="37">
        <v>0.16</v>
      </c>
      <c r="I40" s="37">
        <v>0.11</v>
      </c>
      <c r="J40" s="38">
        <v>0.01</v>
      </c>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556</v>
      </c>
      <c r="D42" s="1239"/>
      <c r="E42" s="1240"/>
      <c r="F42" s="36" t="s">
        <v>499</v>
      </c>
      <c r="G42" s="37" t="s">
        <v>499</v>
      </c>
      <c r="H42" s="37" t="s">
        <v>499</v>
      </c>
      <c r="I42" s="37" t="s">
        <v>499</v>
      </c>
      <c r="J42" s="38" t="s">
        <v>499</v>
      </c>
      <c r="K42" s="22"/>
      <c r="L42" s="22"/>
      <c r="M42" s="22"/>
      <c r="N42" s="22"/>
      <c r="O42" s="22"/>
      <c r="P42" s="22"/>
    </row>
    <row r="43" spans="1:16" ht="39" customHeight="1" thickBot="1">
      <c r="A43" s="22"/>
      <c r="B43" s="40"/>
      <c r="C43" s="1241" t="s">
        <v>557</v>
      </c>
      <c r="D43" s="1242"/>
      <c r="E43" s="1243"/>
      <c r="F43" s="41" t="s">
        <v>499</v>
      </c>
      <c r="G43" s="42" t="s">
        <v>499</v>
      </c>
      <c r="H43" s="42" t="s">
        <v>499</v>
      </c>
      <c r="I43" s="42" t="s">
        <v>499</v>
      </c>
      <c r="J43" s="43" t="s">
        <v>499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8W9eJvysrdDIdtGvDAFfj0VZtimErTFlGCdJtMQJUdTE/whJ+tLPA6wjWbCMrvfhLJLiUyzxXwvtnxu0ZxOFNg==" saltValue="388gde1/PbIQLG0KPVZi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246" t="s">
        <v>10</v>
      </c>
      <c r="C45" s="1247"/>
      <c r="D45" s="58"/>
      <c r="E45" s="1252" t="s">
        <v>11</v>
      </c>
      <c r="F45" s="1252"/>
      <c r="G45" s="1252"/>
      <c r="H45" s="1252"/>
      <c r="I45" s="1252"/>
      <c r="J45" s="1253"/>
      <c r="K45" s="59">
        <v>1008</v>
      </c>
      <c r="L45" s="60">
        <v>1058</v>
      </c>
      <c r="M45" s="60">
        <v>1105</v>
      </c>
      <c r="N45" s="60">
        <v>1184</v>
      </c>
      <c r="O45" s="61">
        <v>1269</v>
      </c>
      <c r="P45" s="48"/>
      <c r="Q45" s="48"/>
      <c r="R45" s="48"/>
      <c r="S45" s="48"/>
      <c r="T45" s="48"/>
      <c r="U45" s="48"/>
    </row>
    <row r="46" spans="1:21" ht="30.75" customHeight="1">
      <c r="A46" s="48"/>
      <c r="B46" s="1248"/>
      <c r="C46" s="1249"/>
      <c r="D46" s="62"/>
      <c r="E46" s="1254" t="s">
        <v>12</v>
      </c>
      <c r="F46" s="1254"/>
      <c r="G46" s="1254"/>
      <c r="H46" s="1254"/>
      <c r="I46" s="1254"/>
      <c r="J46" s="1255"/>
      <c r="K46" s="63" t="s">
        <v>499</v>
      </c>
      <c r="L46" s="64" t="s">
        <v>499</v>
      </c>
      <c r="M46" s="64" t="s">
        <v>499</v>
      </c>
      <c r="N46" s="64" t="s">
        <v>499</v>
      </c>
      <c r="O46" s="65" t="s">
        <v>499</v>
      </c>
      <c r="P46" s="48"/>
      <c r="Q46" s="48"/>
      <c r="R46" s="48"/>
      <c r="S46" s="48"/>
      <c r="T46" s="48"/>
      <c r="U46" s="48"/>
    </row>
    <row r="47" spans="1:21" ht="30.75" customHeight="1">
      <c r="A47" s="48"/>
      <c r="B47" s="1248"/>
      <c r="C47" s="1249"/>
      <c r="D47" s="62"/>
      <c r="E47" s="1254" t="s">
        <v>13</v>
      </c>
      <c r="F47" s="1254"/>
      <c r="G47" s="1254"/>
      <c r="H47" s="1254"/>
      <c r="I47" s="1254"/>
      <c r="J47" s="1255"/>
      <c r="K47" s="63" t="s">
        <v>499</v>
      </c>
      <c r="L47" s="64" t="s">
        <v>499</v>
      </c>
      <c r="M47" s="64" t="s">
        <v>499</v>
      </c>
      <c r="N47" s="64" t="s">
        <v>499</v>
      </c>
      <c r="O47" s="65" t="s">
        <v>499</v>
      </c>
      <c r="P47" s="48"/>
      <c r="Q47" s="48"/>
      <c r="R47" s="48"/>
      <c r="S47" s="48"/>
      <c r="T47" s="48"/>
      <c r="U47" s="48"/>
    </row>
    <row r="48" spans="1:21" ht="30.75" customHeight="1">
      <c r="A48" s="48"/>
      <c r="B48" s="1248"/>
      <c r="C48" s="1249"/>
      <c r="D48" s="62"/>
      <c r="E48" s="1254" t="s">
        <v>14</v>
      </c>
      <c r="F48" s="1254"/>
      <c r="G48" s="1254"/>
      <c r="H48" s="1254"/>
      <c r="I48" s="1254"/>
      <c r="J48" s="1255"/>
      <c r="K48" s="63">
        <v>263</v>
      </c>
      <c r="L48" s="64">
        <v>290</v>
      </c>
      <c r="M48" s="64">
        <v>324</v>
      </c>
      <c r="N48" s="64">
        <v>308</v>
      </c>
      <c r="O48" s="65">
        <v>360</v>
      </c>
      <c r="P48" s="48"/>
      <c r="Q48" s="48"/>
      <c r="R48" s="48"/>
      <c r="S48" s="48"/>
      <c r="T48" s="48"/>
      <c r="U48" s="48"/>
    </row>
    <row r="49" spans="1:21" ht="30.75" customHeight="1">
      <c r="A49" s="48"/>
      <c r="B49" s="1248"/>
      <c r="C49" s="1249"/>
      <c r="D49" s="62"/>
      <c r="E49" s="1254" t="s">
        <v>15</v>
      </c>
      <c r="F49" s="1254"/>
      <c r="G49" s="1254"/>
      <c r="H49" s="1254"/>
      <c r="I49" s="1254"/>
      <c r="J49" s="1255"/>
      <c r="K49" s="63">
        <v>604</v>
      </c>
      <c r="L49" s="64">
        <v>624</v>
      </c>
      <c r="M49" s="64">
        <v>731</v>
      </c>
      <c r="N49" s="64">
        <v>677</v>
      </c>
      <c r="O49" s="65">
        <v>675</v>
      </c>
      <c r="P49" s="48"/>
      <c r="Q49" s="48"/>
      <c r="R49" s="48"/>
      <c r="S49" s="48"/>
      <c r="T49" s="48"/>
      <c r="U49" s="48"/>
    </row>
    <row r="50" spans="1:21" ht="30.75" customHeight="1">
      <c r="A50" s="48"/>
      <c r="B50" s="1248"/>
      <c r="C50" s="1249"/>
      <c r="D50" s="62"/>
      <c r="E50" s="1254" t="s">
        <v>16</v>
      </c>
      <c r="F50" s="1254"/>
      <c r="G50" s="1254"/>
      <c r="H50" s="1254"/>
      <c r="I50" s="1254"/>
      <c r="J50" s="1255"/>
      <c r="K50" s="63">
        <v>13</v>
      </c>
      <c r="L50" s="64" t="s">
        <v>499</v>
      </c>
      <c r="M50" s="64">
        <v>3</v>
      </c>
      <c r="N50" s="64">
        <v>3</v>
      </c>
      <c r="O50" s="65">
        <v>3</v>
      </c>
      <c r="P50" s="48"/>
      <c r="Q50" s="48"/>
      <c r="R50" s="48"/>
      <c r="S50" s="48"/>
      <c r="T50" s="48"/>
      <c r="U50" s="48"/>
    </row>
    <row r="51" spans="1:21" ht="30.75" customHeight="1">
      <c r="A51" s="48"/>
      <c r="B51" s="1250"/>
      <c r="C51" s="1251"/>
      <c r="D51" s="66"/>
      <c r="E51" s="1254" t="s">
        <v>17</v>
      </c>
      <c r="F51" s="1254"/>
      <c r="G51" s="1254"/>
      <c r="H51" s="1254"/>
      <c r="I51" s="1254"/>
      <c r="J51" s="1255"/>
      <c r="K51" s="63">
        <v>1</v>
      </c>
      <c r="L51" s="64">
        <v>0</v>
      </c>
      <c r="M51" s="64">
        <v>1</v>
      </c>
      <c r="N51" s="64">
        <v>1</v>
      </c>
      <c r="O51" s="65">
        <v>1</v>
      </c>
      <c r="P51" s="48"/>
      <c r="Q51" s="48"/>
      <c r="R51" s="48"/>
      <c r="S51" s="48"/>
      <c r="T51" s="48"/>
      <c r="U51" s="48"/>
    </row>
    <row r="52" spans="1:21" ht="30.75" customHeight="1">
      <c r="A52" s="48"/>
      <c r="B52" s="1256" t="s">
        <v>18</v>
      </c>
      <c r="C52" s="1257"/>
      <c r="D52" s="66"/>
      <c r="E52" s="1254" t="s">
        <v>19</v>
      </c>
      <c r="F52" s="1254"/>
      <c r="G52" s="1254"/>
      <c r="H52" s="1254"/>
      <c r="I52" s="1254"/>
      <c r="J52" s="1255"/>
      <c r="K52" s="63">
        <v>1464</v>
      </c>
      <c r="L52" s="64">
        <v>1449</v>
      </c>
      <c r="M52" s="64">
        <v>1542</v>
      </c>
      <c r="N52" s="64">
        <v>1551</v>
      </c>
      <c r="O52" s="65">
        <v>1593</v>
      </c>
      <c r="P52" s="48"/>
      <c r="Q52" s="48"/>
      <c r="R52" s="48"/>
      <c r="S52" s="48"/>
      <c r="T52" s="48"/>
      <c r="U52" s="48"/>
    </row>
    <row r="53" spans="1:21" ht="30.75" customHeight="1" thickBot="1">
      <c r="A53" s="48"/>
      <c r="B53" s="1258" t="s">
        <v>20</v>
      </c>
      <c r="C53" s="1259"/>
      <c r="D53" s="67"/>
      <c r="E53" s="1260" t="s">
        <v>21</v>
      </c>
      <c r="F53" s="1260"/>
      <c r="G53" s="1260"/>
      <c r="H53" s="1260"/>
      <c r="I53" s="1260"/>
      <c r="J53" s="1261"/>
      <c r="K53" s="68">
        <v>425</v>
      </c>
      <c r="L53" s="69">
        <v>523</v>
      </c>
      <c r="M53" s="69">
        <v>622</v>
      </c>
      <c r="N53" s="69">
        <v>622</v>
      </c>
      <c r="O53" s="70">
        <v>715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558</v>
      </c>
      <c r="L56" s="80" t="s">
        <v>559</v>
      </c>
      <c r="M56" s="80" t="s">
        <v>560</v>
      </c>
      <c r="N56" s="80" t="s">
        <v>561</v>
      </c>
      <c r="O56" s="81" t="s">
        <v>562</v>
      </c>
      <c r="P56" s="48"/>
      <c r="Q56" s="48"/>
      <c r="R56" s="48"/>
      <c r="S56" s="48"/>
      <c r="T56" s="48"/>
      <c r="U56" s="48"/>
    </row>
    <row r="57" spans="1:21" ht="31.5" customHeight="1">
      <c r="B57" s="1262" t="s">
        <v>24</v>
      </c>
      <c r="C57" s="1263"/>
      <c r="D57" s="1266" t="s">
        <v>25</v>
      </c>
      <c r="E57" s="1267"/>
      <c r="F57" s="1267"/>
      <c r="G57" s="1267"/>
      <c r="H57" s="1267"/>
      <c r="I57" s="1267"/>
      <c r="J57" s="1268"/>
      <c r="K57" s="82" t="s">
        <v>585</v>
      </c>
      <c r="L57" s="83" t="s">
        <v>499</v>
      </c>
      <c r="M57" s="83" t="s">
        <v>499</v>
      </c>
      <c r="N57" s="83" t="s">
        <v>499</v>
      </c>
      <c r="O57" s="84" t="s">
        <v>499</v>
      </c>
    </row>
    <row r="58" spans="1:21" ht="31.5" customHeight="1" thickBot="1">
      <c r="B58" s="1264"/>
      <c r="C58" s="1265"/>
      <c r="D58" s="1269" t="s">
        <v>26</v>
      </c>
      <c r="E58" s="1270"/>
      <c r="F58" s="1270"/>
      <c r="G58" s="1270"/>
      <c r="H58" s="1270"/>
      <c r="I58" s="1270"/>
      <c r="J58" s="1271"/>
      <c r="K58" s="85" t="s">
        <v>585</v>
      </c>
      <c r="L58" s="86" t="s">
        <v>499</v>
      </c>
      <c r="M58" s="86" t="s">
        <v>499</v>
      </c>
      <c r="N58" s="86" t="s">
        <v>499</v>
      </c>
      <c r="O58" s="87" t="s">
        <v>499</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vuZzmInmp8phpDnrOu2UQXK6Xs8pGUwCvGzfZDqfCejKzrKyTN0JD+bUd4e+ZfHQSUGvl/gAqIPHtpFYEo46Q==" saltValue="oh8TyVtvMu55GFtLhgXM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541</v>
      </c>
      <c r="J40" s="99" t="s">
        <v>542</v>
      </c>
      <c r="K40" s="99" t="s">
        <v>543</v>
      </c>
      <c r="L40" s="99" t="s">
        <v>544</v>
      </c>
      <c r="M40" s="100" t="s">
        <v>545</v>
      </c>
    </row>
    <row r="41" spans="2:13" ht="27.75" customHeight="1">
      <c r="B41" s="1272" t="s">
        <v>29</v>
      </c>
      <c r="C41" s="1273"/>
      <c r="D41" s="101"/>
      <c r="E41" s="1278" t="s">
        <v>30</v>
      </c>
      <c r="F41" s="1278"/>
      <c r="G41" s="1278"/>
      <c r="H41" s="1279"/>
      <c r="I41" s="102">
        <v>11526</v>
      </c>
      <c r="J41" s="103">
        <v>12596</v>
      </c>
      <c r="K41" s="103">
        <v>12979</v>
      </c>
      <c r="L41" s="103">
        <v>13112</v>
      </c>
      <c r="M41" s="104">
        <v>12913</v>
      </c>
    </row>
    <row r="42" spans="2:13" ht="27.75" customHeight="1">
      <c r="B42" s="1274"/>
      <c r="C42" s="1275"/>
      <c r="D42" s="105"/>
      <c r="E42" s="1280" t="s">
        <v>31</v>
      </c>
      <c r="F42" s="1280"/>
      <c r="G42" s="1280"/>
      <c r="H42" s="1281"/>
      <c r="I42" s="106">
        <v>110</v>
      </c>
      <c r="J42" s="107">
        <v>19</v>
      </c>
      <c r="K42" s="107">
        <v>15</v>
      </c>
      <c r="L42" s="107">
        <v>12</v>
      </c>
      <c r="M42" s="108">
        <v>3</v>
      </c>
    </row>
    <row r="43" spans="2:13" ht="27.75" customHeight="1">
      <c r="B43" s="1274"/>
      <c r="C43" s="1275"/>
      <c r="D43" s="105"/>
      <c r="E43" s="1280" t="s">
        <v>32</v>
      </c>
      <c r="F43" s="1280"/>
      <c r="G43" s="1280"/>
      <c r="H43" s="1281"/>
      <c r="I43" s="106">
        <v>3824</v>
      </c>
      <c r="J43" s="107">
        <v>3758</v>
      </c>
      <c r="K43" s="107">
        <v>3767</v>
      </c>
      <c r="L43" s="107">
        <v>3715</v>
      </c>
      <c r="M43" s="108">
        <v>3708</v>
      </c>
    </row>
    <row r="44" spans="2:13" ht="27.75" customHeight="1">
      <c r="B44" s="1274"/>
      <c r="C44" s="1275"/>
      <c r="D44" s="105"/>
      <c r="E44" s="1280" t="s">
        <v>33</v>
      </c>
      <c r="F44" s="1280"/>
      <c r="G44" s="1280"/>
      <c r="H44" s="1281"/>
      <c r="I44" s="106">
        <v>7090</v>
      </c>
      <c r="J44" s="107">
        <v>6772</v>
      </c>
      <c r="K44" s="107">
        <v>6307</v>
      </c>
      <c r="L44" s="107">
        <v>5906</v>
      </c>
      <c r="M44" s="108">
        <v>5492</v>
      </c>
    </row>
    <row r="45" spans="2:13" ht="27.75" customHeight="1">
      <c r="B45" s="1274"/>
      <c r="C45" s="1275"/>
      <c r="D45" s="105"/>
      <c r="E45" s="1280" t="s">
        <v>34</v>
      </c>
      <c r="F45" s="1280"/>
      <c r="G45" s="1280"/>
      <c r="H45" s="1281"/>
      <c r="I45" s="106">
        <v>1336</v>
      </c>
      <c r="J45" s="107">
        <v>1119</v>
      </c>
      <c r="K45" s="107">
        <v>1185</v>
      </c>
      <c r="L45" s="107">
        <v>1153</v>
      </c>
      <c r="M45" s="108">
        <v>1062</v>
      </c>
    </row>
    <row r="46" spans="2:13" ht="27.75" customHeight="1">
      <c r="B46" s="1274"/>
      <c r="C46" s="1275"/>
      <c r="D46" s="109"/>
      <c r="E46" s="1280" t="s">
        <v>35</v>
      </c>
      <c r="F46" s="1280"/>
      <c r="G46" s="1280"/>
      <c r="H46" s="1281"/>
      <c r="I46" s="106">
        <v>5</v>
      </c>
      <c r="J46" s="107">
        <v>8</v>
      </c>
      <c r="K46" s="107">
        <v>26</v>
      </c>
      <c r="L46" s="107">
        <v>27</v>
      </c>
      <c r="M46" s="108" t="s">
        <v>499</v>
      </c>
    </row>
    <row r="47" spans="2:13" ht="27.75" customHeight="1">
      <c r="B47" s="1274"/>
      <c r="C47" s="1275"/>
      <c r="D47" s="110"/>
      <c r="E47" s="1282" t="s">
        <v>36</v>
      </c>
      <c r="F47" s="1283"/>
      <c r="G47" s="1283"/>
      <c r="H47" s="1284"/>
      <c r="I47" s="106" t="s">
        <v>499</v>
      </c>
      <c r="J47" s="107" t="s">
        <v>499</v>
      </c>
      <c r="K47" s="107" t="s">
        <v>499</v>
      </c>
      <c r="L47" s="107" t="s">
        <v>499</v>
      </c>
      <c r="M47" s="108" t="s">
        <v>499</v>
      </c>
    </row>
    <row r="48" spans="2:13" ht="27.75" customHeight="1">
      <c r="B48" s="1274"/>
      <c r="C48" s="1275"/>
      <c r="D48" s="105"/>
      <c r="E48" s="1280" t="s">
        <v>37</v>
      </c>
      <c r="F48" s="1280"/>
      <c r="G48" s="1280"/>
      <c r="H48" s="1281"/>
      <c r="I48" s="106" t="s">
        <v>499</v>
      </c>
      <c r="J48" s="107" t="s">
        <v>499</v>
      </c>
      <c r="K48" s="107" t="s">
        <v>499</v>
      </c>
      <c r="L48" s="107" t="s">
        <v>499</v>
      </c>
      <c r="M48" s="108" t="s">
        <v>499</v>
      </c>
    </row>
    <row r="49" spans="2:13" ht="27.75" customHeight="1">
      <c r="B49" s="1276"/>
      <c r="C49" s="1277"/>
      <c r="D49" s="105"/>
      <c r="E49" s="1280" t="s">
        <v>38</v>
      </c>
      <c r="F49" s="1280"/>
      <c r="G49" s="1280"/>
      <c r="H49" s="1281"/>
      <c r="I49" s="106" t="s">
        <v>499</v>
      </c>
      <c r="J49" s="107" t="s">
        <v>499</v>
      </c>
      <c r="K49" s="107" t="s">
        <v>499</v>
      </c>
      <c r="L49" s="107" t="s">
        <v>499</v>
      </c>
      <c r="M49" s="108" t="s">
        <v>499</v>
      </c>
    </row>
    <row r="50" spans="2:13" ht="27.75" customHeight="1">
      <c r="B50" s="1285" t="s">
        <v>39</v>
      </c>
      <c r="C50" s="1286"/>
      <c r="D50" s="111"/>
      <c r="E50" s="1280" t="s">
        <v>40</v>
      </c>
      <c r="F50" s="1280"/>
      <c r="G50" s="1280"/>
      <c r="H50" s="1281"/>
      <c r="I50" s="106">
        <v>1413</v>
      </c>
      <c r="J50" s="107">
        <v>1595</v>
      </c>
      <c r="K50" s="107">
        <v>1519</v>
      </c>
      <c r="L50" s="107">
        <v>1349</v>
      </c>
      <c r="M50" s="108">
        <v>1344</v>
      </c>
    </row>
    <row r="51" spans="2:13" ht="27.75" customHeight="1">
      <c r="B51" s="1274"/>
      <c r="C51" s="1275"/>
      <c r="D51" s="105"/>
      <c r="E51" s="1280" t="s">
        <v>41</v>
      </c>
      <c r="F51" s="1280"/>
      <c r="G51" s="1280"/>
      <c r="H51" s="1281"/>
      <c r="I51" s="106">
        <v>224</v>
      </c>
      <c r="J51" s="107">
        <v>328</v>
      </c>
      <c r="K51" s="107">
        <v>441</v>
      </c>
      <c r="L51" s="107">
        <v>463</v>
      </c>
      <c r="M51" s="108">
        <v>488</v>
      </c>
    </row>
    <row r="52" spans="2:13" ht="27.75" customHeight="1">
      <c r="B52" s="1276"/>
      <c r="C52" s="1277"/>
      <c r="D52" s="105"/>
      <c r="E52" s="1280" t="s">
        <v>42</v>
      </c>
      <c r="F52" s="1280"/>
      <c r="G52" s="1280"/>
      <c r="H52" s="1281"/>
      <c r="I52" s="106">
        <v>16176</v>
      </c>
      <c r="J52" s="107">
        <v>16572</v>
      </c>
      <c r="K52" s="107">
        <v>16144</v>
      </c>
      <c r="L52" s="107">
        <v>15837</v>
      </c>
      <c r="M52" s="108">
        <v>15261</v>
      </c>
    </row>
    <row r="53" spans="2:13" ht="27.75" customHeight="1" thickBot="1">
      <c r="B53" s="1287" t="s">
        <v>43</v>
      </c>
      <c r="C53" s="1288"/>
      <c r="D53" s="112"/>
      <c r="E53" s="1289" t="s">
        <v>44</v>
      </c>
      <c r="F53" s="1289"/>
      <c r="G53" s="1289"/>
      <c r="H53" s="1290"/>
      <c r="I53" s="113">
        <v>6080</v>
      </c>
      <c r="J53" s="114">
        <v>5777</v>
      </c>
      <c r="K53" s="114">
        <v>6176</v>
      </c>
      <c r="L53" s="114">
        <v>6276</v>
      </c>
      <c r="M53" s="115">
        <v>6086</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SaUxJSja3ozKuIvjsze17nGNCAXjs1mHGI+xVPH2ThCqMF5CviyLVKPGxVEmqmgDTPhJdRzZ7ywV7oayxyr5A==" saltValue="hgCR6AdXVbZPMxnkWSrt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543</v>
      </c>
      <c r="G54" s="124" t="s">
        <v>544</v>
      </c>
      <c r="H54" s="125" t="s">
        <v>545</v>
      </c>
    </row>
    <row r="55" spans="2:8" ht="52.5" customHeight="1">
      <c r="B55" s="126"/>
      <c r="C55" s="1299" t="s">
        <v>47</v>
      </c>
      <c r="D55" s="1299"/>
      <c r="E55" s="1300"/>
      <c r="F55" s="127">
        <v>635</v>
      </c>
      <c r="G55" s="127">
        <v>476</v>
      </c>
      <c r="H55" s="128">
        <v>360</v>
      </c>
    </row>
    <row r="56" spans="2:8" ht="52.5" customHeight="1">
      <c r="B56" s="129"/>
      <c r="C56" s="1301" t="s">
        <v>48</v>
      </c>
      <c r="D56" s="1301"/>
      <c r="E56" s="1302"/>
      <c r="F56" s="130">
        <v>122</v>
      </c>
      <c r="G56" s="130">
        <v>26</v>
      </c>
      <c r="H56" s="131">
        <v>10</v>
      </c>
    </row>
    <row r="57" spans="2:8" ht="53.25" customHeight="1">
      <c r="B57" s="129"/>
      <c r="C57" s="1303" t="s">
        <v>49</v>
      </c>
      <c r="D57" s="1303"/>
      <c r="E57" s="1304"/>
      <c r="F57" s="132">
        <v>702</v>
      </c>
      <c r="G57" s="132">
        <v>749</v>
      </c>
      <c r="H57" s="133">
        <v>838</v>
      </c>
    </row>
    <row r="58" spans="2:8" ht="45.75" customHeight="1">
      <c r="B58" s="134"/>
      <c r="C58" s="1291" t="s">
        <v>586</v>
      </c>
      <c r="D58" s="1292"/>
      <c r="E58" s="1293"/>
      <c r="F58" s="135">
        <v>310</v>
      </c>
      <c r="G58" s="135">
        <v>410</v>
      </c>
      <c r="H58" s="136">
        <v>445</v>
      </c>
    </row>
    <row r="59" spans="2:8" ht="45.75" customHeight="1">
      <c r="B59" s="134"/>
      <c r="C59" s="1291" t="s">
        <v>587</v>
      </c>
      <c r="D59" s="1292"/>
      <c r="E59" s="1293"/>
      <c r="F59" s="135">
        <v>99</v>
      </c>
      <c r="G59" s="135">
        <v>97</v>
      </c>
      <c r="H59" s="136">
        <v>96</v>
      </c>
    </row>
    <row r="60" spans="2:8" ht="45.75" customHeight="1">
      <c r="B60" s="134"/>
      <c r="C60" s="1291" t="s">
        <v>588</v>
      </c>
      <c r="D60" s="1292"/>
      <c r="E60" s="1293"/>
      <c r="F60" s="135">
        <v>98</v>
      </c>
      <c r="G60" s="135">
        <v>93</v>
      </c>
      <c r="H60" s="136">
        <v>84</v>
      </c>
    </row>
    <row r="61" spans="2:8" ht="45.75" customHeight="1">
      <c r="B61" s="134"/>
      <c r="C61" s="1291" t="s">
        <v>589</v>
      </c>
      <c r="D61" s="1292"/>
      <c r="E61" s="1293"/>
      <c r="F61" s="135">
        <v>89</v>
      </c>
      <c r="G61" s="135">
        <v>63</v>
      </c>
      <c r="H61" s="136">
        <v>66</v>
      </c>
    </row>
    <row r="62" spans="2:8" ht="45.75" customHeight="1" thickBot="1">
      <c r="B62" s="137"/>
      <c r="C62" s="1294" t="s">
        <v>590</v>
      </c>
      <c r="D62" s="1295"/>
      <c r="E62" s="1296"/>
      <c r="F62" s="138">
        <v>66</v>
      </c>
      <c r="G62" s="138">
        <v>42</v>
      </c>
      <c r="H62" s="139">
        <v>63</v>
      </c>
    </row>
    <row r="63" spans="2:8" ht="52.5" customHeight="1" thickBot="1">
      <c r="B63" s="140"/>
      <c r="C63" s="1297" t="s">
        <v>50</v>
      </c>
      <c r="D63" s="1297"/>
      <c r="E63" s="1298"/>
      <c r="F63" s="141">
        <v>1459</v>
      </c>
      <c r="G63" s="141">
        <v>1252</v>
      </c>
      <c r="H63" s="142">
        <v>1208</v>
      </c>
    </row>
    <row r="64" spans="2:8" ht="15" customHeight="1"/>
    <row r="65" ht="0" hidden="1" customHeight="1"/>
    <row r="66" ht="0" hidden="1" customHeight="1"/>
  </sheetData>
  <sheetProtection algorithmName="SHA-512" hashValue="JBmvztJAnRyPcrfg3AkaOrVf2QHUa8pJNWAqtLqGv++n+5CKsIJC61shQf/Q7ni3A4qZ+l/FdQjyzxLMtif91Q==" saltValue="E/5qbCHVyxHtThiFAvf0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538</v>
      </c>
      <c r="G2" s="156"/>
      <c r="H2" s="157"/>
    </row>
    <row r="3" spans="1:8">
      <c r="A3" s="153" t="s">
        <v>531</v>
      </c>
      <c r="B3" s="158"/>
      <c r="C3" s="159"/>
      <c r="D3" s="160">
        <v>70728</v>
      </c>
      <c r="E3" s="161"/>
      <c r="F3" s="162">
        <v>87551</v>
      </c>
      <c r="G3" s="163"/>
      <c r="H3" s="164"/>
    </row>
    <row r="4" spans="1:8">
      <c r="A4" s="165"/>
      <c r="B4" s="166"/>
      <c r="C4" s="167"/>
      <c r="D4" s="168">
        <v>40165</v>
      </c>
      <c r="E4" s="169"/>
      <c r="F4" s="170">
        <v>43994</v>
      </c>
      <c r="G4" s="171"/>
      <c r="H4" s="172"/>
    </row>
    <row r="5" spans="1:8">
      <c r="A5" s="153" t="s">
        <v>533</v>
      </c>
      <c r="B5" s="158"/>
      <c r="C5" s="159"/>
      <c r="D5" s="160">
        <v>127600</v>
      </c>
      <c r="E5" s="161"/>
      <c r="F5" s="162">
        <v>77577</v>
      </c>
      <c r="G5" s="163"/>
      <c r="H5" s="164"/>
    </row>
    <row r="6" spans="1:8">
      <c r="A6" s="165"/>
      <c r="B6" s="166"/>
      <c r="C6" s="167"/>
      <c r="D6" s="168">
        <v>60473</v>
      </c>
      <c r="E6" s="169"/>
      <c r="F6" s="170">
        <v>40870</v>
      </c>
      <c r="G6" s="171"/>
      <c r="H6" s="172"/>
    </row>
    <row r="7" spans="1:8">
      <c r="A7" s="153" t="s">
        <v>534</v>
      </c>
      <c r="B7" s="158"/>
      <c r="C7" s="159"/>
      <c r="D7" s="160">
        <v>82935</v>
      </c>
      <c r="E7" s="161"/>
      <c r="F7" s="162">
        <v>115123</v>
      </c>
      <c r="G7" s="163"/>
      <c r="H7" s="164"/>
    </row>
    <row r="8" spans="1:8">
      <c r="A8" s="165"/>
      <c r="B8" s="166"/>
      <c r="C8" s="167"/>
      <c r="D8" s="168">
        <v>41305</v>
      </c>
      <c r="E8" s="169"/>
      <c r="F8" s="170">
        <v>46026</v>
      </c>
      <c r="G8" s="171"/>
      <c r="H8" s="172"/>
    </row>
    <row r="9" spans="1:8">
      <c r="A9" s="153" t="s">
        <v>535</v>
      </c>
      <c r="B9" s="158"/>
      <c r="C9" s="159"/>
      <c r="D9" s="160">
        <v>72647</v>
      </c>
      <c r="E9" s="161"/>
      <c r="F9" s="162">
        <v>98899</v>
      </c>
      <c r="G9" s="163"/>
      <c r="H9" s="164"/>
    </row>
    <row r="10" spans="1:8">
      <c r="A10" s="165"/>
      <c r="B10" s="166"/>
      <c r="C10" s="167"/>
      <c r="D10" s="168">
        <v>54967</v>
      </c>
      <c r="E10" s="169"/>
      <c r="F10" s="170">
        <v>43734</v>
      </c>
      <c r="G10" s="171"/>
      <c r="H10" s="172"/>
    </row>
    <row r="11" spans="1:8">
      <c r="A11" s="153" t="s">
        <v>536</v>
      </c>
      <c r="B11" s="158"/>
      <c r="C11" s="159"/>
      <c r="D11" s="160">
        <v>70568</v>
      </c>
      <c r="E11" s="161"/>
      <c r="F11" s="162">
        <v>96462</v>
      </c>
      <c r="G11" s="163"/>
      <c r="H11" s="164"/>
    </row>
    <row r="12" spans="1:8">
      <c r="A12" s="165"/>
      <c r="B12" s="166"/>
      <c r="C12" s="173"/>
      <c r="D12" s="168">
        <v>29282</v>
      </c>
      <c r="E12" s="169"/>
      <c r="F12" s="170">
        <v>39886</v>
      </c>
      <c r="G12" s="171"/>
      <c r="H12" s="172"/>
    </row>
    <row r="13" spans="1:8">
      <c r="A13" s="153"/>
      <c r="B13" s="158"/>
      <c r="C13" s="174"/>
      <c r="D13" s="175">
        <v>84896</v>
      </c>
      <c r="E13" s="176"/>
      <c r="F13" s="177">
        <v>95122</v>
      </c>
      <c r="G13" s="178"/>
      <c r="H13" s="164"/>
    </row>
    <row r="14" spans="1:8">
      <c r="A14" s="165"/>
      <c r="B14" s="166"/>
      <c r="C14" s="167"/>
      <c r="D14" s="168">
        <v>45238</v>
      </c>
      <c r="E14" s="169"/>
      <c r="F14" s="170">
        <v>42902</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4.99</v>
      </c>
      <c r="C19" s="179">
        <f>ROUND(VALUE(SUBSTITUTE(実質収支比率等に係る経年分析!G$48,"▲","-")),2)</f>
        <v>4.1399999999999997</v>
      </c>
      <c r="D19" s="179">
        <f>ROUND(VALUE(SUBSTITUTE(実質収支比率等に係る経年分析!H$48,"▲","-")),2)</f>
        <v>3.46</v>
      </c>
      <c r="E19" s="179">
        <f>ROUND(VALUE(SUBSTITUTE(実質収支比率等に係る経年分析!I$48,"▲","-")),2)</f>
        <v>3.18</v>
      </c>
      <c r="F19" s="179">
        <f>ROUND(VALUE(SUBSTITUTE(実質収支比率等に係る経年分析!J$48,"▲","-")),2)</f>
        <v>1.72</v>
      </c>
    </row>
    <row r="20" spans="1:11">
      <c r="A20" s="179" t="s">
        <v>54</v>
      </c>
      <c r="B20" s="179">
        <f>ROUND(VALUE(SUBSTITUTE(実質収支比率等に係る経年分析!F$47,"▲","-")),2)</f>
        <v>11.77</v>
      </c>
      <c r="C20" s="179">
        <f>ROUND(VALUE(SUBSTITUTE(実質収支比率等に係る経年分析!G$47,"▲","-")),2)</f>
        <v>12.45</v>
      </c>
      <c r="D20" s="179">
        <f>ROUND(VALUE(SUBSTITUTE(実質収支比率等に係る経年分析!H$47,"▲","-")),2)</f>
        <v>9.85</v>
      </c>
      <c r="E20" s="179">
        <f>ROUND(VALUE(SUBSTITUTE(実質収支比率等に係る経年分析!I$47,"▲","-")),2)</f>
        <v>7.44</v>
      </c>
      <c r="F20" s="179">
        <f>ROUND(VALUE(SUBSTITUTE(実質収支比率等に係る経年分析!J$47,"▲","-")),2)</f>
        <v>5.61</v>
      </c>
    </row>
    <row r="21" spans="1:11">
      <c r="A21" s="179" t="s">
        <v>55</v>
      </c>
      <c r="B21" s="179">
        <f>IF(ISNUMBER(VALUE(SUBSTITUTE(実質収支比率等に係る経年分析!F$49,"▲","-"))),ROUND(VALUE(SUBSTITUTE(実質収支比率等に係る経年分析!F$49,"▲","-")),2),NA())</f>
        <v>0.81</v>
      </c>
      <c r="C21" s="179">
        <f>IF(ISNUMBER(VALUE(SUBSTITUTE(実質収支比率等に係る経年分析!G$49,"▲","-"))),ROUND(VALUE(SUBSTITUTE(実質収支比率等に係る経年分析!G$49,"▲","-")),2),NA())</f>
        <v>0.09</v>
      </c>
      <c r="D21" s="179">
        <f>IF(ISNUMBER(VALUE(SUBSTITUTE(実質収支比率等に係る経年分析!H$49,"▲","-"))),ROUND(VALUE(SUBSTITUTE(実質収支比率等に係る経年分析!H$49,"▲","-")),2),NA())</f>
        <v>-3.15</v>
      </c>
      <c r="E21" s="179">
        <f>IF(ISNUMBER(VALUE(SUBSTITUTE(実質収支比率等に係る経年分析!I$49,"▲","-"))),ROUND(VALUE(SUBSTITUTE(実質収支比率等に係る経年分析!I$49,"▲","-")),2),NA())</f>
        <v>-2.77</v>
      </c>
      <c r="F21" s="179">
        <f>IF(ISNUMBER(VALUE(SUBSTITUTE(実質収支比率等に係る経年分析!J$49,"▲","-"))),ROUND(VALUE(SUBSTITUTE(実質収支比率等に係る経年分析!J$49,"▲","-")),2),NA())</f>
        <v>-3.27</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7.0000000000000007E-2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0.05</v>
      </c>
    </row>
    <row r="33" spans="1:16">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7.0000000000000007E-2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0.72</v>
      </c>
    </row>
    <row r="34" spans="1:16">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0.63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0.76</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4.99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4.1399999999999997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3.45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3.17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1.71</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1.82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2.3199999999999998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2.2400000000000002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2.89</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1464</v>
      </c>
      <c r="E42" s="181"/>
      <c r="F42" s="181"/>
      <c r="G42" s="181">
        <f>'実質公債費比率（分子）の構造'!L$52</f>
        <v>1449</v>
      </c>
      <c r="H42" s="181"/>
      <c r="I42" s="181"/>
      <c r="J42" s="181">
        <f>'実質公債費比率（分子）の構造'!M$52</f>
        <v>1542</v>
      </c>
      <c r="K42" s="181"/>
      <c r="L42" s="181"/>
      <c r="M42" s="181">
        <f>'実質公債費比率（分子）の構造'!N$52</f>
        <v>1551</v>
      </c>
      <c r="N42" s="181"/>
      <c r="O42" s="181"/>
      <c r="P42" s="181">
        <f>'実質公債費比率（分子）の構造'!O$52</f>
        <v>1593</v>
      </c>
    </row>
    <row r="43" spans="1:16">
      <c r="A43" s="181" t="s">
        <v>63</v>
      </c>
      <c r="B43" s="181">
        <f>'実質公債費比率（分子）の構造'!K$51</f>
        <v>1</v>
      </c>
      <c r="C43" s="181"/>
      <c r="D43" s="181"/>
      <c r="E43" s="181">
        <f>'実質公債費比率（分子）の構造'!L$51</f>
        <v>0</v>
      </c>
      <c r="F43" s="181"/>
      <c r="G43" s="181"/>
      <c r="H43" s="181">
        <f>'実質公債費比率（分子）の構造'!M$51</f>
        <v>1</v>
      </c>
      <c r="I43" s="181"/>
      <c r="J43" s="181"/>
      <c r="K43" s="181">
        <f>'実質公債費比率（分子）の構造'!N$51</f>
        <v>1</v>
      </c>
      <c r="L43" s="181"/>
      <c r="M43" s="181"/>
      <c r="N43" s="181">
        <f>'実質公債費比率（分子）の構造'!O$51</f>
        <v>1</v>
      </c>
      <c r="O43" s="181"/>
      <c r="P43" s="181"/>
    </row>
    <row r="44" spans="1:16">
      <c r="A44" s="181" t="s">
        <v>64</v>
      </c>
      <c r="B44" s="181">
        <f>'実質公債費比率（分子）の構造'!K$50</f>
        <v>13</v>
      </c>
      <c r="C44" s="181"/>
      <c r="D44" s="181"/>
      <c r="E44" s="181" t="str">
        <f>'実質公債費比率（分子）の構造'!L$50</f>
        <v>-</v>
      </c>
      <c r="F44" s="181"/>
      <c r="G44" s="181"/>
      <c r="H44" s="181">
        <f>'実質公債費比率（分子）の構造'!M$50</f>
        <v>3</v>
      </c>
      <c r="I44" s="181"/>
      <c r="J44" s="181"/>
      <c r="K44" s="181">
        <f>'実質公債費比率（分子）の構造'!N$50</f>
        <v>3</v>
      </c>
      <c r="L44" s="181"/>
      <c r="M44" s="181"/>
      <c r="N44" s="181">
        <f>'実質公債費比率（分子）の構造'!O$50</f>
        <v>3</v>
      </c>
      <c r="O44" s="181"/>
      <c r="P44" s="181"/>
    </row>
    <row r="45" spans="1:16">
      <c r="A45" s="181" t="s">
        <v>65</v>
      </c>
      <c r="B45" s="181">
        <f>'実質公債費比率（分子）の構造'!K$49</f>
        <v>604</v>
      </c>
      <c r="C45" s="181"/>
      <c r="D45" s="181"/>
      <c r="E45" s="181">
        <f>'実質公債費比率（分子）の構造'!L$49</f>
        <v>624</v>
      </c>
      <c r="F45" s="181"/>
      <c r="G45" s="181"/>
      <c r="H45" s="181">
        <f>'実質公債費比率（分子）の構造'!M$49</f>
        <v>731</v>
      </c>
      <c r="I45" s="181"/>
      <c r="J45" s="181"/>
      <c r="K45" s="181">
        <f>'実質公債費比率（分子）の構造'!N$49</f>
        <v>677</v>
      </c>
      <c r="L45" s="181"/>
      <c r="M45" s="181"/>
      <c r="N45" s="181">
        <f>'実質公債費比率（分子）の構造'!O$49</f>
        <v>675</v>
      </c>
      <c r="O45" s="181"/>
      <c r="P45" s="181"/>
    </row>
    <row r="46" spans="1:16">
      <c r="A46" s="181" t="s">
        <v>66</v>
      </c>
      <c r="B46" s="181">
        <f>'実質公債費比率（分子）の構造'!K$48</f>
        <v>263</v>
      </c>
      <c r="C46" s="181"/>
      <c r="D46" s="181"/>
      <c r="E46" s="181">
        <f>'実質公債費比率（分子）の構造'!L$48</f>
        <v>290</v>
      </c>
      <c r="F46" s="181"/>
      <c r="G46" s="181"/>
      <c r="H46" s="181">
        <f>'実質公債費比率（分子）の構造'!M$48</f>
        <v>324</v>
      </c>
      <c r="I46" s="181"/>
      <c r="J46" s="181"/>
      <c r="K46" s="181">
        <f>'実質公債費比率（分子）の構造'!N$48</f>
        <v>308</v>
      </c>
      <c r="L46" s="181"/>
      <c r="M46" s="181"/>
      <c r="N46" s="181">
        <f>'実質公債費比率（分子）の構造'!O$48</f>
        <v>360</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1008</v>
      </c>
      <c r="C49" s="181"/>
      <c r="D49" s="181"/>
      <c r="E49" s="181">
        <f>'実質公債費比率（分子）の構造'!L$45</f>
        <v>1058</v>
      </c>
      <c r="F49" s="181"/>
      <c r="G49" s="181"/>
      <c r="H49" s="181">
        <f>'実質公債費比率（分子）の構造'!M$45</f>
        <v>1105</v>
      </c>
      <c r="I49" s="181"/>
      <c r="J49" s="181"/>
      <c r="K49" s="181">
        <f>'実質公債費比率（分子）の構造'!N$45</f>
        <v>1184</v>
      </c>
      <c r="L49" s="181"/>
      <c r="M49" s="181"/>
      <c r="N49" s="181">
        <f>'実質公債費比率（分子）の構造'!O$45</f>
        <v>1269</v>
      </c>
      <c r="O49" s="181"/>
      <c r="P49" s="181"/>
    </row>
    <row r="50" spans="1:16">
      <c r="A50" s="181" t="s">
        <v>70</v>
      </c>
      <c r="B50" s="181" t="e">
        <f>NA()</f>
        <v>#N/A</v>
      </c>
      <c r="C50" s="181">
        <f>IF(ISNUMBER('実質公債費比率（分子）の構造'!K$53),'実質公債費比率（分子）の構造'!K$53,NA())</f>
        <v>425</v>
      </c>
      <c r="D50" s="181" t="e">
        <f>NA()</f>
        <v>#N/A</v>
      </c>
      <c r="E50" s="181" t="e">
        <f>NA()</f>
        <v>#N/A</v>
      </c>
      <c r="F50" s="181">
        <f>IF(ISNUMBER('実質公債費比率（分子）の構造'!L$53),'実質公債費比率（分子）の構造'!L$53,NA())</f>
        <v>523</v>
      </c>
      <c r="G50" s="181" t="e">
        <f>NA()</f>
        <v>#N/A</v>
      </c>
      <c r="H50" s="181" t="e">
        <f>NA()</f>
        <v>#N/A</v>
      </c>
      <c r="I50" s="181">
        <f>IF(ISNUMBER('実質公債費比率（分子）の構造'!M$53),'実質公債費比率（分子）の構造'!M$53,NA())</f>
        <v>622</v>
      </c>
      <c r="J50" s="181" t="e">
        <f>NA()</f>
        <v>#N/A</v>
      </c>
      <c r="K50" s="181" t="e">
        <f>NA()</f>
        <v>#N/A</v>
      </c>
      <c r="L50" s="181">
        <f>IF(ISNUMBER('実質公債費比率（分子）の構造'!N$53),'実質公債費比率（分子）の構造'!N$53,NA())</f>
        <v>622</v>
      </c>
      <c r="M50" s="181" t="e">
        <f>NA()</f>
        <v>#N/A</v>
      </c>
      <c r="N50" s="181" t="e">
        <f>NA()</f>
        <v>#N/A</v>
      </c>
      <c r="O50" s="181">
        <f>IF(ISNUMBER('実質公債費比率（分子）の構造'!O$53),'実質公債費比率（分子）の構造'!O$53,NA())</f>
        <v>715</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16176</v>
      </c>
      <c r="E56" s="180"/>
      <c r="F56" s="180"/>
      <c r="G56" s="180">
        <f>'将来負担比率（分子）の構造'!J$52</f>
        <v>16572</v>
      </c>
      <c r="H56" s="180"/>
      <c r="I56" s="180"/>
      <c r="J56" s="180">
        <f>'将来負担比率（分子）の構造'!K$52</f>
        <v>16144</v>
      </c>
      <c r="K56" s="180"/>
      <c r="L56" s="180"/>
      <c r="M56" s="180">
        <f>'将来負担比率（分子）の構造'!L$52</f>
        <v>15837</v>
      </c>
      <c r="N56" s="180"/>
      <c r="O56" s="180"/>
      <c r="P56" s="180">
        <f>'将来負担比率（分子）の構造'!M$52</f>
        <v>15261</v>
      </c>
    </row>
    <row r="57" spans="1:16">
      <c r="A57" s="180" t="s">
        <v>41</v>
      </c>
      <c r="B57" s="180"/>
      <c r="C57" s="180"/>
      <c r="D57" s="180">
        <f>'将来負担比率（分子）の構造'!I$51</f>
        <v>224</v>
      </c>
      <c r="E57" s="180"/>
      <c r="F57" s="180"/>
      <c r="G57" s="180">
        <f>'将来負担比率（分子）の構造'!J$51</f>
        <v>328</v>
      </c>
      <c r="H57" s="180"/>
      <c r="I57" s="180"/>
      <c r="J57" s="180">
        <f>'将来負担比率（分子）の構造'!K$51</f>
        <v>441</v>
      </c>
      <c r="K57" s="180"/>
      <c r="L57" s="180"/>
      <c r="M57" s="180">
        <f>'将来負担比率（分子）の構造'!L$51</f>
        <v>463</v>
      </c>
      <c r="N57" s="180"/>
      <c r="O57" s="180"/>
      <c r="P57" s="180">
        <f>'将来負担比率（分子）の構造'!M$51</f>
        <v>488</v>
      </c>
    </row>
    <row r="58" spans="1:16">
      <c r="A58" s="180" t="s">
        <v>40</v>
      </c>
      <c r="B58" s="180"/>
      <c r="C58" s="180"/>
      <c r="D58" s="180">
        <f>'将来負担比率（分子）の構造'!I$50</f>
        <v>1413</v>
      </c>
      <c r="E58" s="180"/>
      <c r="F58" s="180"/>
      <c r="G58" s="180">
        <f>'将来負担比率（分子）の構造'!J$50</f>
        <v>1595</v>
      </c>
      <c r="H58" s="180"/>
      <c r="I58" s="180"/>
      <c r="J58" s="180">
        <f>'将来負担比率（分子）の構造'!K$50</f>
        <v>1519</v>
      </c>
      <c r="K58" s="180"/>
      <c r="L58" s="180"/>
      <c r="M58" s="180">
        <f>'将来負担比率（分子）の構造'!L$50</f>
        <v>1349</v>
      </c>
      <c r="N58" s="180"/>
      <c r="O58" s="180"/>
      <c r="P58" s="180">
        <f>'将来負担比率（分子）の構造'!M$50</f>
        <v>1344</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f>'将来負担比率（分子）の構造'!I$46</f>
        <v>5</v>
      </c>
      <c r="C61" s="180"/>
      <c r="D61" s="180"/>
      <c r="E61" s="180">
        <f>'将来負担比率（分子）の構造'!J$46</f>
        <v>8</v>
      </c>
      <c r="F61" s="180"/>
      <c r="G61" s="180"/>
      <c r="H61" s="180">
        <f>'将来負担比率（分子）の構造'!K$46</f>
        <v>26</v>
      </c>
      <c r="I61" s="180"/>
      <c r="J61" s="180"/>
      <c r="K61" s="180">
        <f>'将来負担比率（分子）の構造'!L$46</f>
        <v>27</v>
      </c>
      <c r="L61" s="180"/>
      <c r="M61" s="180"/>
      <c r="N61" s="180" t="str">
        <f>'将来負担比率（分子）の構造'!M$46</f>
        <v>-</v>
      </c>
      <c r="O61" s="180"/>
      <c r="P61" s="180"/>
    </row>
    <row r="62" spans="1:16">
      <c r="A62" s="180" t="s">
        <v>34</v>
      </c>
      <c r="B62" s="180">
        <f>'将来負担比率（分子）の構造'!I$45</f>
        <v>1336</v>
      </c>
      <c r="C62" s="180"/>
      <c r="D62" s="180"/>
      <c r="E62" s="180">
        <f>'将来負担比率（分子）の構造'!J$45</f>
        <v>1119</v>
      </c>
      <c r="F62" s="180"/>
      <c r="G62" s="180"/>
      <c r="H62" s="180">
        <f>'将来負担比率（分子）の構造'!K$45</f>
        <v>1185</v>
      </c>
      <c r="I62" s="180"/>
      <c r="J62" s="180"/>
      <c r="K62" s="180">
        <f>'将来負担比率（分子）の構造'!L$45</f>
        <v>1153</v>
      </c>
      <c r="L62" s="180"/>
      <c r="M62" s="180"/>
      <c r="N62" s="180">
        <f>'将来負担比率（分子）の構造'!M$45</f>
        <v>1062</v>
      </c>
      <c r="O62" s="180"/>
      <c r="P62" s="180"/>
    </row>
    <row r="63" spans="1:16">
      <c r="A63" s="180" t="s">
        <v>33</v>
      </c>
      <c r="B63" s="180">
        <f>'将来負担比率（分子）の構造'!I$44</f>
        <v>7090</v>
      </c>
      <c r="C63" s="180"/>
      <c r="D63" s="180"/>
      <c r="E63" s="180">
        <f>'将来負担比率（分子）の構造'!J$44</f>
        <v>6772</v>
      </c>
      <c r="F63" s="180"/>
      <c r="G63" s="180"/>
      <c r="H63" s="180">
        <f>'将来負担比率（分子）の構造'!K$44</f>
        <v>6307</v>
      </c>
      <c r="I63" s="180"/>
      <c r="J63" s="180"/>
      <c r="K63" s="180">
        <f>'将来負担比率（分子）の構造'!L$44</f>
        <v>5906</v>
      </c>
      <c r="L63" s="180"/>
      <c r="M63" s="180"/>
      <c r="N63" s="180">
        <f>'将来負担比率（分子）の構造'!M$44</f>
        <v>5492</v>
      </c>
      <c r="O63" s="180"/>
      <c r="P63" s="180"/>
    </row>
    <row r="64" spans="1:16">
      <c r="A64" s="180" t="s">
        <v>32</v>
      </c>
      <c r="B64" s="180">
        <f>'将来負担比率（分子）の構造'!I$43</f>
        <v>3824</v>
      </c>
      <c r="C64" s="180"/>
      <c r="D64" s="180"/>
      <c r="E64" s="180">
        <f>'将来負担比率（分子）の構造'!J$43</f>
        <v>3758</v>
      </c>
      <c r="F64" s="180"/>
      <c r="G64" s="180"/>
      <c r="H64" s="180">
        <f>'将来負担比率（分子）の構造'!K$43</f>
        <v>3767</v>
      </c>
      <c r="I64" s="180"/>
      <c r="J64" s="180"/>
      <c r="K64" s="180">
        <f>'将来負担比率（分子）の構造'!L$43</f>
        <v>3715</v>
      </c>
      <c r="L64" s="180"/>
      <c r="M64" s="180"/>
      <c r="N64" s="180">
        <f>'将来負担比率（分子）の構造'!M$43</f>
        <v>3708</v>
      </c>
      <c r="O64" s="180"/>
      <c r="P64" s="180"/>
    </row>
    <row r="65" spans="1:16">
      <c r="A65" s="180" t="s">
        <v>31</v>
      </c>
      <c r="B65" s="180">
        <f>'将来負担比率（分子）の構造'!I$42</f>
        <v>110</v>
      </c>
      <c r="C65" s="180"/>
      <c r="D65" s="180"/>
      <c r="E65" s="180">
        <f>'将来負担比率（分子）の構造'!J$42</f>
        <v>19</v>
      </c>
      <c r="F65" s="180"/>
      <c r="G65" s="180"/>
      <c r="H65" s="180">
        <f>'将来負担比率（分子）の構造'!K$42</f>
        <v>15</v>
      </c>
      <c r="I65" s="180"/>
      <c r="J65" s="180"/>
      <c r="K65" s="180">
        <f>'将来負担比率（分子）の構造'!L$42</f>
        <v>12</v>
      </c>
      <c r="L65" s="180"/>
      <c r="M65" s="180"/>
      <c r="N65" s="180">
        <f>'将来負担比率（分子）の構造'!M$42</f>
        <v>3</v>
      </c>
      <c r="O65" s="180"/>
      <c r="P65" s="180"/>
    </row>
    <row r="66" spans="1:16">
      <c r="A66" s="180" t="s">
        <v>30</v>
      </c>
      <c r="B66" s="180">
        <f>'将来負担比率（分子）の構造'!I$41</f>
        <v>11526</v>
      </c>
      <c r="C66" s="180"/>
      <c r="D66" s="180"/>
      <c r="E66" s="180">
        <f>'将来負担比率（分子）の構造'!J$41</f>
        <v>12596</v>
      </c>
      <c r="F66" s="180"/>
      <c r="G66" s="180"/>
      <c r="H66" s="180">
        <f>'将来負担比率（分子）の構造'!K$41</f>
        <v>12979</v>
      </c>
      <c r="I66" s="180"/>
      <c r="J66" s="180"/>
      <c r="K66" s="180">
        <f>'将来負担比率（分子）の構造'!L$41</f>
        <v>13112</v>
      </c>
      <c r="L66" s="180"/>
      <c r="M66" s="180"/>
      <c r="N66" s="180">
        <f>'将来負担比率（分子）の構造'!M$41</f>
        <v>12913</v>
      </c>
      <c r="O66" s="180"/>
      <c r="P66" s="180"/>
    </row>
    <row r="67" spans="1:16">
      <c r="A67" s="180" t="s">
        <v>74</v>
      </c>
      <c r="B67" s="180" t="e">
        <f>NA()</f>
        <v>#N/A</v>
      </c>
      <c r="C67" s="180">
        <f>IF(ISNUMBER('将来負担比率（分子）の構造'!I$53), IF('将来負担比率（分子）の構造'!I$53 &lt; 0, 0, '将来負担比率（分子）の構造'!I$53), NA())</f>
        <v>6080</v>
      </c>
      <c r="D67" s="180" t="e">
        <f>NA()</f>
        <v>#N/A</v>
      </c>
      <c r="E67" s="180" t="e">
        <f>NA()</f>
        <v>#N/A</v>
      </c>
      <c r="F67" s="180">
        <f>IF(ISNUMBER('将来負担比率（分子）の構造'!J$53), IF('将来負担比率（分子）の構造'!J$53 &lt; 0, 0, '将来負担比率（分子）の構造'!J$53), NA())</f>
        <v>5777</v>
      </c>
      <c r="G67" s="180" t="e">
        <f>NA()</f>
        <v>#N/A</v>
      </c>
      <c r="H67" s="180" t="e">
        <f>NA()</f>
        <v>#N/A</v>
      </c>
      <c r="I67" s="180">
        <f>IF(ISNUMBER('将来負担比率（分子）の構造'!K$53), IF('将来負担比率（分子）の構造'!K$53 &lt; 0, 0, '将来負担比率（分子）の構造'!K$53), NA())</f>
        <v>6176</v>
      </c>
      <c r="J67" s="180" t="e">
        <f>NA()</f>
        <v>#N/A</v>
      </c>
      <c r="K67" s="180" t="e">
        <f>NA()</f>
        <v>#N/A</v>
      </c>
      <c r="L67" s="180">
        <f>IF(ISNUMBER('将来負担比率（分子）の構造'!L$53), IF('将来負担比率（分子）の構造'!L$53 &lt; 0, 0, '将来負担比率（分子）の構造'!L$53), NA())</f>
        <v>6276</v>
      </c>
      <c r="M67" s="180" t="e">
        <f>NA()</f>
        <v>#N/A</v>
      </c>
      <c r="N67" s="180" t="e">
        <f>NA()</f>
        <v>#N/A</v>
      </c>
      <c r="O67" s="180">
        <f>IF(ISNUMBER('将来負担比率（分子）の構造'!M$53), IF('将来負担比率（分子）の構造'!M$53 &lt; 0, 0, '将来負担比率（分子）の構造'!M$53), NA())</f>
        <v>6086</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635</v>
      </c>
      <c r="C72" s="184">
        <f>基金残高に係る経年分析!G55</f>
        <v>476</v>
      </c>
      <c r="D72" s="184">
        <f>基金残高に係る経年分析!H55</f>
        <v>360</v>
      </c>
    </row>
    <row r="73" spans="1:16">
      <c r="A73" s="183" t="s">
        <v>77</v>
      </c>
      <c r="B73" s="184">
        <f>基金残高に係る経年分析!F56</f>
        <v>122</v>
      </c>
      <c r="C73" s="184">
        <f>基金残高に係る経年分析!G56</f>
        <v>26</v>
      </c>
      <c r="D73" s="184">
        <f>基金残高に係る経年分析!H56</f>
        <v>10</v>
      </c>
    </row>
    <row r="74" spans="1:16">
      <c r="A74" s="183" t="s">
        <v>78</v>
      </c>
      <c r="B74" s="184">
        <f>基金残高に係る経年分析!F57</f>
        <v>702</v>
      </c>
      <c r="C74" s="184">
        <f>基金残高に係る経年分析!G57</f>
        <v>749</v>
      </c>
      <c r="D74" s="184">
        <f>基金残高に係る経年分析!H57</f>
        <v>838</v>
      </c>
    </row>
  </sheetData>
  <sheetProtection algorithmName="SHA-512" hashValue="sCCgR97AmasSH3+UTQBh5m07Vrqp2Q96j9vlqMebtL2z/spOMpK2ykyN4uTIDvmLgS9S/u2n0jnIvRA+GfVDIA==" saltValue="NyhCUq/j97J6lSHKH5Aic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0" customHeight="1" zeroHeight="1"/>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422"/>
      <c r="B1" s="421"/>
      <c r="DD1" s="385"/>
      <c r="DE1" s="385"/>
    </row>
    <row r="2" spans="1:143" ht="25.5" customHeight="1">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ht="13.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ht="13.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c r="DD19" s="385"/>
      <c r="DE19" s="385"/>
    </row>
    <row r="20" spans="1:351" ht="13.5">
      <c r="DD20" s="385"/>
      <c r="DE20" s="385"/>
    </row>
    <row r="21" spans="1:351" ht="17.2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c r="B22" s="386"/>
      <c r="MM22" s="417"/>
    </row>
    <row r="23" spans="1:351" ht="13.5">
      <c r="B23" s="386"/>
    </row>
    <row r="24" spans="1:351" ht="13.5">
      <c r="B24" s="386"/>
    </row>
    <row r="25" spans="1:351" ht="13.5">
      <c r="B25" s="386"/>
    </row>
    <row r="26" spans="1:351" ht="13.5">
      <c r="B26" s="386"/>
    </row>
    <row r="27" spans="1:351" ht="13.5">
      <c r="B27" s="386"/>
    </row>
    <row r="28" spans="1:351" ht="13.5">
      <c r="B28" s="386"/>
    </row>
    <row r="29" spans="1:351" ht="13.5">
      <c r="B29" s="386"/>
    </row>
    <row r="30" spans="1:351" ht="13.5">
      <c r="B30" s="386"/>
    </row>
    <row r="31" spans="1:351" ht="13.5">
      <c r="B31" s="386"/>
    </row>
    <row r="32" spans="1:351" ht="13.5">
      <c r="B32" s="386"/>
    </row>
    <row r="33" spans="2:109" ht="13.5">
      <c r="B33" s="386"/>
    </row>
    <row r="34" spans="2:109" ht="13.5">
      <c r="B34" s="386"/>
    </row>
    <row r="35" spans="2:109" ht="13.5">
      <c r="B35" s="386"/>
    </row>
    <row r="36" spans="2:109" ht="13.5">
      <c r="B36" s="386"/>
    </row>
    <row r="37" spans="2:109" ht="13.5">
      <c r="B37" s="386"/>
    </row>
    <row r="38" spans="2:109" ht="13.5">
      <c r="B38" s="386"/>
    </row>
    <row r="39" spans="2:109" ht="13.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c r="B40" s="406"/>
      <c r="DD40" s="406"/>
      <c r="DE40" s="385"/>
    </row>
    <row r="41" spans="2:109" ht="17.25">
      <c r="B41" s="416" t="s">
        <v>599</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c r="B42" s="386"/>
      <c r="G42" s="402"/>
      <c r="I42" s="401"/>
      <c r="J42" s="401"/>
      <c r="K42" s="401"/>
      <c r="AM42" s="402"/>
      <c r="AN42" s="402" t="s">
        <v>596</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c r="B43" s="386"/>
      <c r="AN43" s="1305" t="s">
        <v>602</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5">
      <c r="B44" s="386"/>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5">
      <c r="B45" s="386"/>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5">
      <c r="B46" s="386"/>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5">
      <c r="B47" s="386"/>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c r="B49" s="386"/>
      <c r="AN49" s="385" t="s">
        <v>595</v>
      </c>
    </row>
    <row r="50" spans="1:109" ht="13.5">
      <c r="B50" s="386"/>
      <c r="G50" s="1314"/>
      <c r="H50" s="1314"/>
      <c r="I50" s="1314"/>
      <c r="J50" s="1314"/>
      <c r="K50" s="395"/>
      <c r="L50" s="395"/>
      <c r="M50" s="394"/>
      <c r="N50" s="394"/>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541</v>
      </c>
      <c r="BQ50" s="1318"/>
      <c r="BR50" s="1318"/>
      <c r="BS50" s="1318"/>
      <c r="BT50" s="1318"/>
      <c r="BU50" s="1318"/>
      <c r="BV50" s="1318"/>
      <c r="BW50" s="1318"/>
      <c r="BX50" s="1318" t="s">
        <v>542</v>
      </c>
      <c r="BY50" s="1318"/>
      <c r="BZ50" s="1318"/>
      <c r="CA50" s="1318"/>
      <c r="CB50" s="1318"/>
      <c r="CC50" s="1318"/>
      <c r="CD50" s="1318"/>
      <c r="CE50" s="1318"/>
      <c r="CF50" s="1318" t="s">
        <v>543</v>
      </c>
      <c r="CG50" s="1318"/>
      <c r="CH50" s="1318"/>
      <c r="CI50" s="1318"/>
      <c r="CJ50" s="1318"/>
      <c r="CK50" s="1318"/>
      <c r="CL50" s="1318"/>
      <c r="CM50" s="1318"/>
      <c r="CN50" s="1318" t="s">
        <v>544</v>
      </c>
      <c r="CO50" s="1318"/>
      <c r="CP50" s="1318"/>
      <c r="CQ50" s="1318"/>
      <c r="CR50" s="1318"/>
      <c r="CS50" s="1318"/>
      <c r="CT50" s="1318"/>
      <c r="CU50" s="1318"/>
      <c r="CV50" s="1318" t="s">
        <v>545</v>
      </c>
      <c r="CW50" s="1318"/>
      <c r="CX50" s="1318"/>
      <c r="CY50" s="1318"/>
      <c r="CZ50" s="1318"/>
      <c r="DA50" s="1318"/>
      <c r="DB50" s="1318"/>
      <c r="DC50" s="1318"/>
    </row>
    <row r="51" spans="1:109" ht="13.5" customHeight="1">
      <c r="B51" s="386"/>
      <c r="G51" s="1322"/>
      <c r="H51" s="1322"/>
      <c r="I51" s="1324"/>
      <c r="J51" s="1324"/>
      <c r="K51" s="1323"/>
      <c r="L51" s="1323"/>
      <c r="M51" s="1323"/>
      <c r="N51" s="1323"/>
      <c r="AM51" s="393"/>
      <c r="AN51" s="1319" t="s">
        <v>594</v>
      </c>
      <c r="AO51" s="1319"/>
      <c r="AP51" s="1319"/>
      <c r="AQ51" s="1319"/>
      <c r="AR51" s="1319"/>
      <c r="AS51" s="1319"/>
      <c r="AT51" s="1319"/>
      <c r="AU51" s="1319"/>
      <c r="AV51" s="1319"/>
      <c r="AW51" s="1319"/>
      <c r="AX51" s="1319"/>
      <c r="AY51" s="1319"/>
      <c r="AZ51" s="1319"/>
      <c r="BA51" s="1319"/>
      <c r="BB51" s="1319" t="s">
        <v>592</v>
      </c>
      <c r="BC51" s="1319"/>
      <c r="BD51" s="1319"/>
      <c r="BE51" s="1319"/>
      <c r="BF51" s="1319"/>
      <c r="BG51" s="1319"/>
      <c r="BH51" s="1319"/>
      <c r="BI51" s="1319"/>
      <c r="BJ51" s="1319"/>
      <c r="BK51" s="1319"/>
      <c r="BL51" s="1319"/>
      <c r="BM51" s="1319"/>
      <c r="BN51" s="1319"/>
      <c r="BO51" s="1319"/>
      <c r="BP51" s="1320"/>
      <c r="BQ51" s="1321"/>
      <c r="BR51" s="1321"/>
      <c r="BS51" s="1321"/>
      <c r="BT51" s="1321"/>
      <c r="BU51" s="1321"/>
      <c r="BV51" s="1321"/>
      <c r="BW51" s="1321"/>
      <c r="BX51" s="1320"/>
      <c r="BY51" s="1321"/>
      <c r="BZ51" s="1321"/>
      <c r="CA51" s="1321"/>
      <c r="CB51" s="1321"/>
      <c r="CC51" s="1321"/>
      <c r="CD51" s="1321"/>
      <c r="CE51" s="1321"/>
      <c r="CF51" s="1321">
        <v>125.1</v>
      </c>
      <c r="CG51" s="1321"/>
      <c r="CH51" s="1321"/>
      <c r="CI51" s="1321"/>
      <c r="CJ51" s="1321"/>
      <c r="CK51" s="1321"/>
      <c r="CL51" s="1321"/>
      <c r="CM51" s="1321"/>
      <c r="CN51" s="1321">
        <v>128.5</v>
      </c>
      <c r="CO51" s="1321"/>
      <c r="CP51" s="1321"/>
      <c r="CQ51" s="1321"/>
      <c r="CR51" s="1321"/>
      <c r="CS51" s="1321"/>
      <c r="CT51" s="1321"/>
      <c r="CU51" s="1321"/>
      <c r="CV51" s="1321">
        <v>125.2</v>
      </c>
      <c r="CW51" s="1321"/>
      <c r="CX51" s="1321"/>
      <c r="CY51" s="1321"/>
      <c r="CZ51" s="1321"/>
      <c r="DA51" s="1321"/>
      <c r="DB51" s="1321"/>
      <c r="DC51" s="1321"/>
    </row>
    <row r="52" spans="1:109" ht="13.5">
      <c r="B52" s="386"/>
      <c r="G52" s="1322"/>
      <c r="H52" s="1322"/>
      <c r="I52" s="1324"/>
      <c r="J52" s="1324"/>
      <c r="K52" s="1323"/>
      <c r="L52" s="1323"/>
      <c r="M52" s="1323"/>
      <c r="N52" s="1323"/>
      <c r="AM52" s="393"/>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ht="13.5">
      <c r="A53" s="401"/>
      <c r="B53" s="386"/>
      <c r="G53" s="1322"/>
      <c r="H53" s="1322"/>
      <c r="I53" s="1314"/>
      <c r="J53" s="1314"/>
      <c r="K53" s="1323"/>
      <c r="L53" s="1323"/>
      <c r="M53" s="1323"/>
      <c r="N53" s="1323"/>
      <c r="AM53" s="393"/>
      <c r="AN53" s="1319"/>
      <c r="AO53" s="1319"/>
      <c r="AP53" s="1319"/>
      <c r="AQ53" s="1319"/>
      <c r="AR53" s="1319"/>
      <c r="AS53" s="1319"/>
      <c r="AT53" s="1319"/>
      <c r="AU53" s="1319"/>
      <c r="AV53" s="1319"/>
      <c r="AW53" s="1319"/>
      <c r="AX53" s="1319"/>
      <c r="AY53" s="1319"/>
      <c r="AZ53" s="1319"/>
      <c r="BA53" s="1319"/>
      <c r="BB53" s="1319" t="s">
        <v>598</v>
      </c>
      <c r="BC53" s="1319"/>
      <c r="BD53" s="1319"/>
      <c r="BE53" s="1319"/>
      <c r="BF53" s="1319"/>
      <c r="BG53" s="1319"/>
      <c r="BH53" s="1319"/>
      <c r="BI53" s="1319"/>
      <c r="BJ53" s="1319"/>
      <c r="BK53" s="1319"/>
      <c r="BL53" s="1319"/>
      <c r="BM53" s="1319"/>
      <c r="BN53" s="1319"/>
      <c r="BO53" s="1319"/>
      <c r="BP53" s="1320"/>
      <c r="BQ53" s="1321"/>
      <c r="BR53" s="1321"/>
      <c r="BS53" s="1321"/>
      <c r="BT53" s="1321"/>
      <c r="BU53" s="1321"/>
      <c r="BV53" s="1321"/>
      <c r="BW53" s="1321"/>
      <c r="BX53" s="1320"/>
      <c r="BY53" s="1321"/>
      <c r="BZ53" s="1321"/>
      <c r="CA53" s="1321"/>
      <c r="CB53" s="1321"/>
      <c r="CC53" s="1321"/>
      <c r="CD53" s="1321"/>
      <c r="CE53" s="1321"/>
      <c r="CF53" s="1321">
        <v>61</v>
      </c>
      <c r="CG53" s="1321"/>
      <c r="CH53" s="1321"/>
      <c r="CI53" s="1321"/>
      <c r="CJ53" s="1321"/>
      <c r="CK53" s="1321"/>
      <c r="CL53" s="1321"/>
      <c r="CM53" s="1321"/>
      <c r="CN53" s="1321">
        <v>62.1</v>
      </c>
      <c r="CO53" s="1321"/>
      <c r="CP53" s="1321"/>
      <c r="CQ53" s="1321"/>
      <c r="CR53" s="1321"/>
      <c r="CS53" s="1321"/>
      <c r="CT53" s="1321"/>
      <c r="CU53" s="1321"/>
      <c r="CV53" s="1321">
        <v>63</v>
      </c>
      <c r="CW53" s="1321"/>
      <c r="CX53" s="1321"/>
      <c r="CY53" s="1321"/>
      <c r="CZ53" s="1321"/>
      <c r="DA53" s="1321"/>
      <c r="DB53" s="1321"/>
      <c r="DC53" s="1321"/>
    </row>
    <row r="54" spans="1:109" ht="13.5">
      <c r="A54" s="401"/>
      <c r="B54" s="386"/>
      <c r="G54" s="1322"/>
      <c r="H54" s="1322"/>
      <c r="I54" s="1314"/>
      <c r="J54" s="1314"/>
      <c r="K54" s="1323"/>
      <c r="L54" s="1323"/>
      <c r="M54" s="1323"/>
      <c r="N54" s="1323"/>
      <c r="AM54" s="393"/>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ht="13.5">
      <c r="A55" s="401"/>
      <c r="B55" s="386"/>
      <c r="G55" s="1314"/>
      <c r="H55" s="1314"/>
      <c r="I55" s="1314"/>
      <c r="J55" s="1314"/>
      <c r="K55" s="1323"/>
      <c r="L55" s="1323"/>
      <c r="M55" s="1323"/>
      <c r="N55" s="1323"/>
      <c r="AN55" s="1318" t="s">
        <v>593</v>
      </c>
      <c r="AO55" s="1318"/>
      <c r="AP55" s="1318"/>
      <c r="AQ55" s="1318"/>
      <c r="AR55" s="1318"/>
      <c r="AS55" s="1318"/>
      <c r="AT55" s="1318"/>
      <c r="AU55" s="1318"/>
      <c r="AV55" s="1318"/>
      <c r="AW55" s="1318"/>
      <c r="AX55" s="1318"/>
      <c r="AY55" s="1318"/>
      <c r="AZ55" s="1318"/>
      <c r="BA55" s="1318"/>
      <c r="BB55" s="1319" t="s">
        <v>592</v>
      </c>
      <c r="BC55" s="1319"/>
      <c r="BD55" s="1319"/>
      <c r="BE55" s="1319"/>
      <c r="BF55" s="1319"/>
      <c r="BG55" s="1319"/>
      <c r="BH55" s="1319"/>
      <c r="BI55" s="1319"/>
      <c r="BJ55" s="1319"/>
      <c r="BK55" s="1319"/>
      <c r="BL55" s="1319"/>
      <c r="BM55" s="1319"/>
      <c r="BN55" s="1319"/>
      <c r="BO55" s="1319"/>
      <c r="BP55" s="1320"/>
      <c r="BQ55" s="1321"/>
      <c r="BR55" s="1321"/>
      <c r="BS55" s="1321"/>
      <c r="BT55" s="1321"/>
      <c r="BU55" s="1321"/>
      <c r="BV55" s="1321"/>
      <c r="BW55" s="1321"/>
      <c r="BX55" s="1320"/>
      <c r="BY55" s="1321"/>
      <c r="BZ55" s="1321"/>
      <c r="CA55" s="1321"/>
      <c r="CB55" s="1321"/>
      <c r="CC55" s="1321"/>
      <c r="CD55" s="1321"/>
      <c r="CE55" s="1321"/>
      <c r="CF55" s="1321">
        <v>44.9</v>
      </c>
      <c r="CG55" s="1321"/>
      <c r="CH55" s="1321"/>
      <c r="CI55" s="1321"/>
      <c r="CJ55" s="1321"/>
      <c r="CK55" s="1321"/>
      <c r="CL55" s="1321"/>
      <c r="CM55" s="1321"/>
      <c r="CN55" s="1321">
        <v>40.799999999999997</v>
      </c>
      <c r="CO55" s="1321"/>
      <c r="CP55" s="1321"/>
      <c r="CQ55" s="1321"/>
      <c r="CR55" s="1321"/>
      <c r="CS55" s="1321"/>
      <c r="CT55" s="1321"/>
      <c r="CU55" s="1321"/>
      <c r="CV55" s="1321">
        <v>38.5</v>
      </c>
      <c r="CW55" s="1321"/>
      <c r="CX55" s="1321"/>
      <c r="CY55" s="1321"/>
      <c r="CZ55" s="1321"/>
      <c r="DA55" s="1321"/>
      <c r="DB55" s="1321"/>
      <c r="DC55" s="1321"/>
    </row>
    <row r="56" spans="1:109" ht="13.5">
      <c r="A56" s="401"/>
      <c r="B56" s="386"/>
      <c r="G56" s="1314"/>
      <c r="H56" s="1314"/>
      <c r="I56" s="1314"/>
      <c r="J56" s="1314"/>
      <c r="K56" s="1323"/>
      <c r="L56" s="1323"/>
      <c r="M56" s="1323"/>
      <c r="N56" s="1323"/>
      <c r="AN56" s="1318"/>
      <c r="AO56" s="1318"/>
      <c r="AP56" s="1318"/>
      <c r="AQ56" s="1318"/>
      <c r="AR56" s="1318"/>
      <c r="AS56" s="1318"/>
      <c r="AT56" s="1318"/>
      <c r="AU56" s="1318"/>
      <c r="AV56" s="1318"/>
      <c r="AW56" s="1318"/>
      <c r="AX56" s="1318"/>
      <c r="AY56" s="1318"/>
      <c r="AZ56" s="1318"/>
      <c r="BA56" s="1318"/>
      <c r="BB56" s="1319"/>
      <c r="BC56" s="1319"/>
      <c r="BD56" s="1319"/>
      <c r="BE56" s="1319"/>
      <c r="BF56" s="1319"/>
      <c r="BG56" s="1319"/>
      <c r="BH56" s="1319"/>
      <c r="BI56" s="1319"/>
      <c r="BJ56" s="1319"/>
      <c r="BK56" s="1319"/>
      <c r="BL56" s="1319"/>
      <c r="BM56" s="1319"/>
      <c r="BN56" s="1319"/>
      <c r="BO56" s="1319"/>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1" customFormat="1" ht="13.5">
      <c r="B57" s="407"/>
      <c r="G57" s="1314"/>
      <c r="H57" s="1314"/>
      <c r="I57" s="1325"/>
      <c r="J57" s="1325"/>
      <c r="K57" s="1323"/>
      <c r="L57" s="1323"/>
      <c r="M57" s="1323"/>
      <c r="N57" s="1323"/>
      <c r="AM57" s="385"/>
      <c r="AN57" s="1318"/>
      <c r="AO57" s="1318"/>
      <c r="AP57" s="1318"/>
      <c r="AQ57" s="1318"/>
      <c r="AR57" s="1318"/>
      <c r="AS57" s="1318"/>
      <c r="AT57" s="1318"/>
      <c r="AU57" s="1318"/>
      <c r="AV57" s="1318"/>
      <c r="AW57" s="1318"/>
      <c r="AX57" s="1318"/>
      <c r="AY57" s="1318"/>
      <c r="AZ57" s="1318"/>
      <c r="BA57" s="1318"/>
      <c r="BB57" s="1319" t="s">
        <v>598</v>
      </c>
      <c r="BC57" s="1319"/>
      <c r="BD57" s="1319"/>
      <c r="BE57" s="1319"/>
      <c r="BF57" s="1319"/>
      <c r="BG57" s="1319"/>
      <c r="BH57" s="1319"/>
      <c r="BI57" s="1319"/>
      <c r="BJ57" s="1319"/>
      <c r="BK57" s="1319"/>
      <c r="BL57" s="1319"/>
      <c r="BM57" s="1319"/>
      <c r="BN57" s="1319"/>
      <c r="BO57" s="1319"/>
      <c r="BP57" s="1320"/>
      <c r="BQ57" s="1321"/>
      <c r="BR57" s="1321"/>
      <c r="BS57" s="1321"/>
      <c r="BT57" s="1321"/>
      <c r="BU57" s="1321"/>
      <c r="BV57" s="1321"/>
      <c r="BW57" s="1321"/>
      <c r="BX57" s="1320"/>
      <c r="BY57" s="1321"/>
      <c r="BZ57" s="1321"/>
      <c r="CA57" s="1321"/>
      <c r="CB57" s="1321"/>
      <c r="CC57" s="1321"/>
      <c r="CD57" s="1321"/>
      <c r="CE57" s="1321"/>
      <c r="CF57" s="1321">
        <v>62.6</v>
      </c>
      <c r="CG57" s="1321"/>
      <c r="CH57" s="1321"/>
      <c r="CI57" s="1321"/>
      <c r="CJ57" s="1321"/>
      <c r="CK57" s="1321"/>
      <c r="CL57" s="1321"/>
      <c r="CM57" s="1321"/>
      <c r="CN57" s="1321">
        <v>63.5</v>
      </c>
      <c r="CO57" s="1321"/>
      <c r="CP57" s="1321"/>
      <c r="CQ57" s="1321"/>
      <c r="CR57" s="1321"/>
      <c r="CS57" s="1321"/>
      <c r="CT57" s="1321"/>
      <c r="CU57" s="1321"/>
      <c r="CV57" s="1321">
        <v>64.900000000000006</v>
      </c>
      <c r="CW57" s="1321"/>
      <c r="CX57" s="1321"/>
      <c r="CY57" s="1321"/>
      <c r="CZ57" s="1321"/>
      <c r="DA57" s="1321"/>
      <c r="DB57" s="1321"/>
      <c r="DC57" s="1321"/>
      <c r="DD57" s="412"/>
      <c r="DE57" s="407"/>
    </row>
    <row r="58" spans="1:109" s="401" customFormat="1" ht="13.5">
      <c r="A58" s="385"/>
      <c r="B58" s="407"/>
      <c r="G58" s="1314"/>
      <c r="H58" s="1314"/>
      <c r="I58" s="1325"/>
      <c r="J58" s="1325"/>
      <c r="K58" s="1323"/>
      <c r="L58" s="1323"/>
      <c r="M58" s="1323"/>
      <c r="N58" s="1323"/>
      <c r="AM58" s="385"/>
      <c r="AN58" s="1318"/>
      <c r="AO58" s="1318"/>
      <c r="AP58" s="1318"/>
      <c r="AQ58" s="1318"/>
      <c r="AR58" s="1318"/>
      <c r="AS58" s="1318"/>
      <c r="AT58" s="1318"/>
      <c r="AU58" s="1318"/>
      <c r="AV58" s="1318"/>
      <c r="AW58" s="1318"/>
      <c r="AX58" s="1318"/>
      <c r="AY58" s="1318"/>
      <c r="AZ58" s="1318"/>
      <c r="BA58" s="1318"/>
      <c r="BB58" s="1319"/>
      <c r="BC58" s="1319"/>
      <c r="BD58" s="1319"/>
      <c r="BE58" s="1319"/>
      <c r="BF58" s="1319"/>
      <c r="BG58" s="1319"/>
      <c r="BH58" s="1319"/>
      <c r="BI58" s="1319"/>
      <c r="BJ58" s="1319"/>
      <c r="BK58" s="1319"/>
      <c r="BL58" s="1319"/>
      <c r="BM58" s="1319"/>
      <c r="BN58" s="1319"/>
      <c r="BO58" s="1319"/>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12"/>
      <c r="DE58" s="407"/>
    </row>
    <row r="59" spans="1:109" s="401" customFormat="1" ht="13.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c r="B63" s="405" t="s">
        <v>597</v>
      </c>
    </row>
    <row r="64" spans="1:109" ht="13.5">
      <c r="B64" s="386"/>
      <c r="G64" s="402"/>
      <c r="I64" s="404"/>
      <c r="J64" s="404"/>
      <c r="K64" s="404"/>
      <c r="L64" s="404"/>
      <c r="M64" s="404"/>
      <c r="N64" s="403"/>
      <c r="AM64" s="402"/>
      <c r="AN64" s="402" t="s">
        <v>596</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c r="B65" s="386"/>
      <c r="AN65" s="1305" t="s">
        <v>603</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5">
      <c r="B66" s="386"/>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5">
      <c r="B67" s="386"/>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5">
      <c r="B68" s="386"/>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5">
      <c r="B69" s="386"/>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c r="B71" s="386"/>
      <c r="G71" s="396"/>
      <c r="I71" s="399"/>
      <c r="J71" s="398"/>
      <c r="K71" s="398"/>
      <c r="L71" s="397"/>
      <c r="M71" s="398"/>
      <c r="N71" s="397"/>
      <c r="AM71" s="396"/>
      <c r="AN71" s="385" t="s">
        <v>595</v>
      </c>
    </row>
    <row r="72" spans="2:107" ht="13.5">
      <c r="B72" s="386"/>
      <c r="G72" s="1314"/>
      <c r="H72" s="1314"/>
      <c r="I72" s="1314"/>
      <c r="J72" s="1314"/>
      <c r="K72" s="395"/>
      <c r="L72" s="395"/>
      <c r="M72" s="394"/>
      <c r="N72" s="394"/>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541</v>
      </c>
      <c r="BQ72" s="1318"/>
      <c r="BR72" s="1318"/>
      <c r="BS72" s="1318"/>
      <c r="BT72" s="1318"/>
      <c r="BU72" s="1318"/>
      <c r="BV72" s="1318"/>
      <c r="BW72" s="1318"/>
      <c r="BX72" s="1318" t="s">
        <v>542</v>
      </c>
      <c r="BY72" s="1318"/>
      <c r="BZ72" s="1318"/>
      <c r="CA72" s="1318"/>
      <c r="CB72" s="1318"/>
      <c r="CC72" s="1318"/>
      <c r="CD72" s="1318"/>
      <c r="CE72" s="1318"/>
      <c r="CF72" s="1318" t="s">
        <v>543</v>
      </c>
      <c r="CG72" s="1318"/>
      <c r="CH72" s="1318"/>
      <c r="CI72" s="1318"/>
      <c r="CJ72" s="1318"/>
      <c r="CK72" s="1318"/>
      <c r="CL72" s="1318"/>
      <c r="CM72" s="1318"/>
      <c r="CN72" s="1318" t="s">
        <v>544</v>
      </c>
      <c r="CO72" s="1318"/>
      <c r="CP72" s="1318"/>
      <c r="CQ72" s="1318"/>
      <c r="CR72" s="1318"/>
      <c r="CS72" s="1318"/>
      <c r="CT72" s="1318"/>
      <c r="CU72" s="1318"/>
      <c r="CV72" s="1318" t="s">
        <v>545</v>
      </c>
      <c r="CW72" s="1318"/>
      <c r="CX72" s="1318"/>
      <c r="CY72" s="1318"/>
      <c r="CZ72" s="1318"/>
      <c r="DA72" s="1318"/>
      <c r="DB72" s="1318"/>
      <c r="DC72" s="1318"/>
    </row>
    <row r="73" spans="2:107" ht="13.5">
      <c r="B73" s="386"/>
      <c r="G73" s="1322"/>
      <c r="H73" s="1322"/>
      <c r="I73" s="1322"/>
      <c r="J73" s="1322"/>
      <c r="K73" s="1326"/>
      <c r="L73" s="1326"/>
      <c r="M73" s="1326"/>
      <c r="N73" s="1326"/>
      <c r="AM73" s="393"/>
      <c r="AN73" s="1319" t="s">
        <v>594</v>
      </c>
      <c r="AO73" s="1319"/>
      <c r="AP73" s="1319"/>
      <c r="AQ73" s="1319"/>
      <c r="AR73" s="1319"/>
      <c r="AS73" s="1319"/>
      <c r="AT73" s="1319"/>
      <c r="AU73" s="1319"/>
      <c r="AV73" s="1319"/>
      <c r="AW73" s="1319"/>
      <c r="AX73" s="1319"/>
      <c r="AY73" s="1319"/>
      <c r="AZ73" s="1319"/>
      <c r="BA73" s="1319"/>
      <c r="BB73" s="1319" t="s">
        <v>592</v>
      </c>
      <c r="BC73" s="1319"/>
      <c r="BD73" s="1319"/>
      <c r="BE73" s="1319"/>
      <c r="BF73" s="1319"/>
      <c r="BG73" s="1319"/>
      <c r="BH73" s="1319"/>
      <c r="BI73" s="1319"/>
      <c r="BJ73" s="1319"/>
      <c r="BK73" s="1319"/>
      <c r="BL73" s="1319"/>
      <c r="BM73" s="1319"/>
      <c r="BN73" s="1319"/>
      <c r="BO73" s="1319"/>
      <c r="BP73" s="1321">
        <v>124.3</v>
      </c>
      <c r="BQ73" s="1321"/>
      <c r="BR73" s="1321"/>
      <c r="BS73" s="1321"/>
      <c r="BT73" s="1321"/>
      <c r="BU73" s="1321"/>
      <c r="BV73" s="1321"/>
      <c r="BW73" s="1321"/>
      <c r="BX73" s="1321">
        <v>115.9</v>
      </c>
      <c r="BY73" s="1321"/>
      <c r="BZ73" s="1321"/>
      <c r="CA73" s="1321"/>
      <c r="CB73" s="1321"/>
      <c r="CC73" s="1321"/>
      <c r="CD73" s="1321"/>
      <c r="CE73" s="1321"/>
      <c r="CF73" s="1321">
        <v>125.1</v>
      </c>
      <c r="CG73" s="1321"/>
      <c r="CH73" s="1321"/>
      <c r="CI73" s="1321"/>
      <c r="CJ73" s="1321"/>
      <c r="CK73" s="1321"/>
      <c r="CL73" s="1321"/>
      <c r="CM73" s="1321"/>
      <c r="CN73" s="1321">
        <v>128.5</v>
      </c>
      <c r="CO73" s="1321"/>
      <c r="CP73" s="1321"/>
      <c r="CQ73" s="1321"/>
      <c r="CR73" s="1321"/>
      <c r="CS73" s="1321"/>
      <c r="CT73" s="1321"/>
      <c r="CU73" s="1321"/>
      <c r="CV73" s="1321">
        <v>125.2</v>
      </c>
      <c r="CW73" s="1321"/>
      <c r="CX73" s="1321"/>
      <c r="CY73" s="1321"/>
      <c r="CZ73" s="1321"/>
      <c r="DA73" s="1321"/>
      <c r="DB73" s="1321"/>
      <c r="DC73" s="1321"/>
    </row>
    <row r="74" spans="2:107" ht="13.5">
      <c r="B74" s="386"/>
      <c r="G74" s="1322"/>
      <c r="H74" s="1322"/>
      <c r="I74" s="1322"/>
      <c r="J74" s="1322"/>
      <c r="K74" s="1326"/>
      <c r="L74" s="1326"/>
      <c r="M74" s="1326"/>
      <c r="N74" s="1326"/>
      <c r="AM74" s="393"/>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ht="13.5">
      <c r="B75" s="386"/>
      <c r="G75" s="1322"/>
      <c r="H75" s="1322"/>
      <c r="I75" s="1314"/>
      <c r="J75" s="1314"/>
      <c r="K75" s="1323"/>
      <c r="L75" s="1323"/>
      <c r="M75" s="1323"/>
      <c r="N75" s="1323"/>
      <c r="AM75" s="393"/>
      <c r="AN75" s="1319"/>
      <c r="AO75" s="1319"/>
      <c r="AP75" s="1319"/>
      <c r="AQ75" s="1319"/>
      <c r="AR75" s="1319"/>
      <c r="AS75" s="1319"/>
      <c r="AT75" s="1319"/>
      <c r="AU75" s="1319"/>
      <c r="AV75" s="1319"/>
      <c r="AW75" s="1319"/>
      <c r="AX75" s="1319"/>
      <c r="AY75" s="1319"/>
      <c r="AZ75" s="1319"/>
      <c r="BA75" s="1319"/>
      <c r="BB75" s="1319" t="s">
        <v>591</v>
      </c>
      <c r="BC75" s="1319"/>
      <c r="BD75" s="1319"/>
      <c r="BE75" s="1319"/>
      <c r="BF75" s="1319"/>
      <c r="BG75" s="1319"/>
      <c r="BH75" s="1319"/>
      <c r="BI75" s="1319"/>
      <c r="BJ75" s="1319"/>
      <c r="BK75" s="1319"/>
      <c r="BL75" s="1319"/>
      <c r="BM75" s="1319"/>
      <c r="BN75" s="1319"/>
      <c r="BO75" s="1319"/>
      <c r="BP75" s="1321">
        <v>10.199999999999999</v>
      </c>
      <c r="BQ75" s="1321"/>
      <c r="BR75" s="1321"/>
      <c r="BS75" s="1321"/>
      <c r="BT75" s="1321"/>
      <c r="BU75" s="1321"/>
      <c r="BV75" s="1321"/>
      <c r="BW75" s="1321"/>
      <c r="BX75" s="1321">
        <v>9.9</v>
      </c>
      <c r="BY75" s="1321"/>
      <c r="BZ75" s="1321"/>
      <c r="CA75" s="1321"/>
      <c r="CB75" s="1321"/>
      <c r="CC75" s="1321"/>
      <c r="CD75" s="1321"/>
      <c r="CE75" s="1321"/>
      <c r="CF75" s="1321">
        <v>10.6</v>
      </c>
      <c r="CG75" s="1321"/>
      <c r="CH75" s="1321"/>
      <c r="CI75" s="1321"/>
      <c r="CJ75" s="1321"/>
      <c r="CK75" s="1321"/>
      <c r="CL75" s="1321"/>
      <c r="CM75" s="1321"/>
      <c r="CN75" s="1321">
        <v>11.9</v>
      </c>
      <c r="CO75" s="1321"/>
      <c r="CP75" s="1321"/>
      <c r="CQ75" s="1321"/>
      <c r="CR75" s="1321"/>
      <c r="CS75" s="1321"/>
      <c r="CT75" s="1321"/>
      <c r="CU75" s="1321"/>
      <c r="CV75" s="1321">
        <v>13.3</v>
      </c>
      <c r="CW75" s="1321"/>
      <c r="CX75" s="1321"/>
      <c r="CY75" s="1321"/>
      <c r="CZ75" s="1321"/>
      <c r="DA75" s="1321"/>
      <c r="DB75" s="1321"/>
      <c r="DC75" s="1321"/>
    </row>
    <row r="76" spans="2:107" ht="13.5">
      <c r="B76" s="386"/>
      <c r="G76" s="1322"/>
      <c r="H76" s="1322"/>
      <c r="I76" s="1314"/>
      <c r="J76" s="1314"/>
      <c r="K76" s="1323"/>
      <c r="L76" s="1323"/>
      <c r="M76" s="1323"/>
      <c r="N76" s="1323"/>
      <c r="AM76" s="393"/>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ht="13.5">
      <c r="B77" s="386"/>
      <c r="G77" s="1314"/>
      <c r="H77" s="1314"/>
      <c r="I77" s="1314"/>
      <c r="J77" s="1314"/>
      <c r="K77" s="1326"/>
      <c r="L77" s="1326"/>
      <c r="M77" s="1326"/>
      <c r="N77" s="1326"/>
      <c r="AN77" s="1318" t="s">
        <v>593</v>
      </c>
      <c r="AO77" s="1318"/>
      <c r="AP77" s="1318"/>
      <c r="AQ77" s="1318"/>
      <c r="AR77" s="1318"/>
      <c r="AS77" s="1318"/>
      <c r="AT77" s="1318"/>
      <c r="AU77" s="1318"/>
      <c r="AV77" s="1318"/>
      <c r="AW77" s="1318"/>
      <c r="AX77" s="1318"/>
      <c r="AY77" s="1318"/>
      <c r="AZ77" s="1318"/>
      <c r="BA77" s="1318"/>
      <c r="BB77" s="1319" t="s">
        <v>592</v>
      </c>
      <c r="BC77" s="1319"/>
      <c r="BD77" s="1319"/>
      <c r="BE77" s="1319"/>
      <c r="BF77" s="1319"/>
      <c r="BG77" s="1319"/>
      <c r="BH77" s="1319"/>
      <c r="BI77" s="1319"/>
      <c r="BJ77" s="1319"/>
      <c r="BK77" s="1319"/>
      <c r="BL77" s="1319"/>
      <c r="BM77" s="1319"/>
      <c r="BN77" s="1319"/>
      <c r="BO77" s="1319"/>
      <c r="BP77" s="1321">
        <v>40.299999999999997</v>
      </c>
      <c r="BQ77" s="1321"/>
      <c r="BR77" s="1321"/>
      <c r="BS77" s="1321"/>
      <c r="BT77" s="1321"/>
      <c r="BU77" s="1321"/>
      <c r="BV77" s="1321"/>
      <c r="BW77" s="1321"/>
      <c r="BX77" s="1321">
        <v>44.9</v>
      </c>
      <c r="BY77" s="1321"/>
      <c r="BZ77" s="1321"/>
      <c r="CA77" s="1321"/>
      <c r="CB77" s="1321"/>
      <c r="CC77" s="1321"/>
      <c r="CD77" s="1321"/>
      <c r="CE77" s="1321"/>
      <c r="CF77" s="1321">
        <v>44.9</v>
      </c>
      <c r="CG77" s="1321"/>
      <c r="CH77" s="1321"/>
      <c r="CI77" s="1321"/>
      <c r="CJ77" s="1321"/>
      <c r="CK77" s="1321"/>
      <c r="CL77" s="1321"/>
      <c r="CM77" s="1321"/>
      <c r="CN77" s="1321">
        <v>40.799999999999997</v>
      </c>
      <c r="CO77" s="1321"/>
      <c r="CP77" s="1321"/>
      <c r="CQ77" s="1321"/>
      <c r="CR77" s="1321"/>
      <c r="CS77" s="1321"/>
      <c r="CT77" s="1321"/>
      <c r="CU77" s="1321"/>
      <c r="CV77" s="1321">
        <v>38.5</v>
      </c>
      <c r="CW77" s="1321"/>
      <c r="CX77" s="1321"/>
      <c r="CY77" s="1321"/>
      <c r="CZ77" s="1321"/>
      <c r="DA77" s="1321"/>
      <c r="DB77" s="1321"/>
      <c r="DC77" s="1321"/>
    </row>
    <row r="78" spans="2:107" ht="13.5">
      <c r="B78" s="386"/>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19"/>
      <c r="BC78" s="1319"/>
      <c r="BD78" s="1319"/>
      <c r="BE78" s="1319"/>
      <c r="BF78" s="1319"/>
      <c r="BG78" s="1319"/>
      <c r="BH78" s="1319"/>
      <c r="BI78" s="1319"/>
      <c r="BJ78" s="1319"/>
      <c r="BK78" s="1319"/>
      <c r="BL78" s="1319"/>
      <c r="BM78" s="1319"/>
      <c r="BN78" s="1319"/>
      <c r="BO78" s="1319"/>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ht="13.5">
      <c r="B79" s="386"/>
      <c r="G79" s="1314"/>
      <c r="H79" s="1314"/>
      <c r="I79" s="1325"/>
      <c r="J79" s="1325"/>
      <c r="K79" s="1327"/>
      <c r="L79" s="1327"/>
      <c r="M79" s="1327"/>
      <c r="N79" s="1327"/>
      <c r="AN79" s="1318"/>
      <c r="AO79" s="1318"/>
      <c r="AP79" s="1318"/>
      <c r="AQ79" s="1318"/>
      <c r="AR79" s="1318"/>
      <c r="AS79" s="1318"/>
      <c r="AT79" s="1318"/>
      <c r="AU79" s="1318"/>
      <c r="AV79" s="1318"/>
      <c r="AW79" s="1318"/>
      <c r="AX79" s="1318"/>
      <c r="AY79" s="1318"/>
      <c r="AZ79" s="1318"/>
      <c r="BA79" s="1318"/>
      <c r="BB79" s="1319" t="s">
        <v>591</v>
      </c>
      <c r="BC79" s="1319"/>
      <c r="BD79" s="1319"/>
      <c r="BE79" s="1319"/>
      <c r="BF79" s="1319"/>
      <c r="BG79" s="1319"/>
      <c r="BH79" s="1319"/>
      <c r="BI79" s="1319"/>
      <c r="BJ79" s="1319"/>
      <c r="BK79" s="1319"/>
      <c r="BL79" s="1319"/>
      <c r="BM79" s="1319"/>
      <c r="BN79" s="1319"/>
      <c r="BO79" s="1319"/>
      <c r="BP79" s="1321">
        <v>9.8000000000000007</v>
      </c>
      <c r="BQ79" s="1321"/>
      <c r="BR79" s="1321"/>
      <c r="BS79" s="1321"/>
      <c r="BT79" s="1321"/>
      <c r="BU79" s="1321"/>
      <c r="BV79" s="1321"/>
      <c r="BW79" s="1321"/>
      <c r="BX79" s="1321">
        <v>8.5</v>
      </c>
      <c r="BY79" s="1321"/>
      <c r="BZ79" s="1321"/>
      <c r="CA79" s="1321"/>
      <c r="CB79" s="1321"/>
      <c r="CC79" s="1321"/>
      <c r="CD79" s="1321"/>
      <c r="CE79" s="1321"/>
      <c r="CF79" s="1321">
        <v>9.1</v>
      </c>
      <c r="CG79" s="1321"/>
      <c r="CH79" s="1321"/>
      <c r="CI79" s="1321"/>
      <c r="CJ79" s="1321"/>
      <c r="CK79" s="1321"/>
      <c r="CL79" s="1321"/>
      <c r="CM79" s="1321"/>
      <c r="CN79" s="1321">
        <v>8.9</v>
      </c>
      <c r="CO79" s="1321"/>
      <c r="CP79" s="1321"/>
      <c r="CQ79" s="1321"/>
      <c r="CR79" s="1321"/>
      <c r="CS79" s="1321"/>
      <c r="CT79" s="1321"/>
      <c r="CU79" s="1321"/>
      <c r="CV79" s="1321">
        <v>8.9</v>
      </c>
      <c r="CW79" s="1321"/>
      <c r="CX79" s="1321"/>
      <c r="CY79" s="1321"/>
      <c r="CZ79" s="1321"/>
      <c r="DA79" s="1321"/>
      <c r="DB79" s="1321"/>
      <c r="DC79" s="1321"/>
    </row>
    <row r="80" spans="2:107" ht="13.5">
      <c r="B80" s="386"/>
      <c r="G80" s="1314"/>
      <c r="H80" s="1314"/>
      <c r="I80" s="1325"/>
      <c r="J80" s="1325"/>
      <c r="K80" s="1327"/>
      <c r="L80" s="1327"/>
      <c r="M80" s="1327"/>
      <c r="N80" s="1327"/>
      <c r="AN80" s="1318"/>
      <c r="AO80" s="1318"/>
      <c r="AP80" s="1318"/>
      <c r="AQ80" s="1318"/>
      <c r="AR80" s="1318"/>
      <c r="AS80" s="1318"/>
      <c r="AT80" s="1318"/>
      <c r="AU80" s="1318"/>
      <c r="AV80" s="1318"/>
      <c r="AW80" s="1318"/>
      <c r="AX80" s="1318"/>
      <c r="AY80" s="1318"/>
      <c r="AZ80" s="1318"/>
      <c r="BA80" s="1318"/>
      <c r="BB80" s="1319"/>
      <c r="BC80" s="1319"/>
      <c r="BD80" s="1319"/>
      <c r="BE80" s="1319"/>
      <c r="BF80" s="1319"/>
      <c r="BG80" s="1319"/>
      <c r="BH80" s="1319"/>
      <c r="BI80" s="1319"/>
      <c r="BJ80" s="1319"/>
      <c r="BK80" s="1319"/>
      <c r="BL80" s="1319"/>
      <c r="BM80" s="1319"/>
      <c r="BN80" s="1319"/>
      <c r="BO80" s="1319"/>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ht="13.5">
      <c r="B81" s="386"/>
    </row>
    <row r="82" spans="2:109" ht="17.2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c r="DD84" s="385"/>
      <c r="DE84" s="385"/>
    </row>
    <row r="85" spans="2:109" ht="13.5">
      <c r="DD85" s="385"/>
      <c r="DE85" s="385"/>
    </row>
    <row r="86" spans="2:109" ht="13.5" hidden="1">
      <c r="DD86" s="385"/>
      <c r="DE86" s="385"/>
    </row>
    <row r="87" spans="2:109" ht="13.5" hidden="1">
      <c r="K87" s="388"/>
      <c r="AQ87" s="388"/>
      <c r="BC87" s="388"/>
      <c r="BO87" s="388"/>
      <c r="CA87" s="388"/>
      <c r="CM87" s="388"/>
      <c r="CY87" s="388"/>
      <c r="DD87" s="385"/>
      <c r="DE87" s="385"/>
    </row>
    <row r="88" spans="2:109" ht="13.5" hidden="1">
      <c r="DD88" s="385"/>
      <c r="DE88" s="385"/>
    </row>
    <row r="89" spans="2:109" ht="13.5" hidden="1">
      <c r="DD89" s="385"/>
      <c r="DE89" s="385"/>
    </row>
    <row r="90" spans="2:109" ht="13.5" hidden="1">
      <c r="DD90" s="385"/>
      <c r="DE90" s="385"/>
    </row>
    <row r="91" spans="2:109" ht="13.5"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pans="108:109" ht="13.5" hidden="1" customHeight="1">
      <c r="DD97" s="385"/>
      <c r="DE97" s="385"/>
    </row>
    <row r="98" spans="108:109" ht="13.5" hidden="1" customHeight="1">
      <c r="DD98" s="385"/>
      <c r="DE98" s="385"/>
    </row>
    <row r="99" spans="108:109" ht="13.5" hidden="1" customHeight="1">
      <c r="DD99" s="385"/>
      <c r="DE99" s="385"/>
    </row>
    <row r="100" spans="108:109" ht="13.5" hidden="1" customHeight="1">
      <c r="DD100" s="385"/>
      <c r="DE100" s="385"/>
    </row>
    <row r="101" spans="108:109" ht="13.5" hidden="1" customHeight="1">
      <c r="DD101" s="385"/>
      <c r="DE101" s="385"/>
    </row>
    <row r="102" spans="108:109" ht="13.5" hidden="1" customHeight="1">
      <c r="DD102" s="385"/>
      <c r="DE102" s="385"/>
    </row>
    <row r="103" spans="108:109" ht="13.5" hidden="1" customHeight="1">
      <c r="DD103" s="385"/>
      <c r="DE103" s="385"/>
    </row>
    <row r="104" spans="108:109" ht="13.5" hidden="1" customHeight="1">
      <c r="DD104" s="385"/>
      <c r="DE104" s="385"/>
    </row>
    <row r="105" spans="108:109" ht="13.5" hidden="1" customHeight="1">
      <c r="DD105" s="385"/>
      <c r="DE105" s="385"/>
    </row>
    <row r="106" spans="108:109" ht="13.5" hidden="1" customHeight="1">
      <c r="DD106" s="385"/>
      <c r="DE106" s="385"/>
    </row>
    <row r="107" spans="108:109" ht="13.5" hidden="1" customHeight="1">
      <c r="DD107" s="385"/>
      <c r="DE107" s="385"/>
    </row>
    <row r="108" spans="108:109" ht="13.5" hidden="1" customHeight="1">
      <c r="DD108" s="385"/>
      <c r="DE108" s="385"/>
    </row>
    <row r="109" spans="108:109" ht="13.5" hidden="1" customHeight="1">
      <c r="DD109" s="385"/>
      <c r="DE109" s="385"/>
    </row>
    <row r="110" spans="108:109" ht="13.5" hidden="1" customHeight="1">
      <c r="DD110" s="385"/>
      <c r="DE110" s="385"/>
    </row>
    <row r="111" spans="108:109" ht="13.5" hidden="1" customHeight="1">
      <c r="DD111" s="385"/>
      <c r="DE111" s="385"/>
    </row>
    <row r="112" spans="108:109" ht="13.5" hidden="1" customHeight="1">
      <c r="DD112" s="385"/>
      <c r="DE112" s="385"/>
    </row>
    <row r="113" spans="108:109" ht="13.5" hidden="1" customHeight="1">
      <c r="DD113" s="385"/>
      <c r="DE113" s="385"/>
    </row>
    <row r="114" spans="108:109" ht="13.5" hidden="1" customHeight="1">
      <c r="DD114" s="385"/>
      <c r="DE114" s="385"/>
    </row>
    <row r="115" spans="108:109" ht="13.5" hidden="1" customHeight="1">
      <c r="DD115" s="385"/>
      <c r="DE115" s="385"/>
    </row>
    <row r="116" spans="108:109" ht="13.5" hidden="1" customHeight="1">
      <c r="DD116" s="385"/>
      <c r="DE116" s="385"/>
    </row>
    <row r="117" spans="108:109" ht="13.5" hidden="1" customHeight="1">
      <c r="DD117" s="385"/>
      <c r="DE117" s="385"/>
    </row>
    <row r="118" spans="108:109" ht="13.5" hidden="1" customHeight="1">
      <c r="DD118" s="385"/>
      <c r="DE118" s="385"/>
    </row>
    <row r="119" spans="108:109" ht="13.5" hidden="1" customHeight="1">
      <c r="DD119" s="385"/>
      <c r="DE119" s="385"/>
    </row>
    <row r="120" spans="108:109" ht="13.5" hidden="1" customHeight="1">
      <c r="DD120" s="385"/>
      <c r="DE120" s="385"/>
    </row>
    <row r="121" spans="108:109" ht="13.5" hidden="1" customHeight="1">
      <c r="DD121" s="385"/>
      <c r="DE121" s="385"/>
    </row>
    <row r="122" spans="108:109" ht="13.5" hidden="1" customHeight="1">
      <c r="DD122" s="385"/>
      <c r="DE122" s="385"/>
    </row>
    <row r="123" spans="108:109" ht="13.5" hidden="1" customHeight="1">
      <c r="DD123" s="385"/>
      <c r="DE123" s="385"/>
    </row>
    <row r="124" spans="108:109" ht="13.5" hidden="1" customHeight="1">
      <c r="DD124" s="385"/>
      <c r="DE124" s="385"/>
    </row>
    <row r="125" spans="108:109" ht="13.5" hidden="1" customHeight="1">
      <c r="DD125" s="385"/>
      <c r="DE125" s="385"/>
    </row>
    <row r="126" spans="108:109" ht="13.5" hidden="1" customHeight="1">
      <c r="DD126" s="385"/>
      <c r="DE126" s="385"/>
    </row>
    <row r="127" spans="108:109" ht="13.5" hidden="1" customHeight="1">
      <c r="DD127" s="385"/>
      <c r="DE127" s="385"/>
    </row>
    <row r="128" spans="108:109" ht="13.5" hidden="1" customHeight="1">
      <c r="DD128" s="385"/>
      <c r="DE128" s="385"/>
    </row>
    <row r="129" spans="108:109" ht="13.5" hidden="1" customHeight="1">
      <c r="DD129" s="385"/>
      <c r="DE129" s="385"/>
    </row>
    <row r="130" spans="108:109" ht="13.5" hidden="1" customHeight="1">
      <c r="DD130" s="385"/>
      <c r="DE130" s="385"/>
    </row>
    <row r="131" spans="108:109" ht="13.5" hidden="1" customHeight="1">
      <c r="DD131" s="385"/>
      <c r="DE131" s="385"/>
    </row>
    <row r="132" spans="108:109" ht="13.5" hidden="1" customHeight="1">
      <c r="DD132" s="385"/>
      <c r="DE132" s="385"/>
    </row>
    <row r="133" spans="108:109" ht="13.5" hidden="1" customHeight="1">
      <c r="DD133" s="385"/>
      <c r="DE133" s="385"/>
    </row>
    <row r="134" spans="108:109" ht="13.5" hidden="1" customHeight="1">
      <c r="DD134" s="385"/>
      <c r="DE134" s="385"/>
    </row>
    <row r="135" spans="108:109" ht="13.5" hidden="1" customHeight="1">
      <c r="DD135" s="385"/>
      <c r="DE135" s="385"/>
    </row>
    <row r="136" spans="108:109" ht="13.5" hidden="1" customHeight="1">
      <c r="DD136" s="385"/>
      <c r="DE136" s="385"/>
    </row>
    <row r="137" spans="108:109" ht="13.5" hidden="1" customHeight="1">
      <c r="DD137" s="385"/>
      <c r="DE137" s="385"/>
    </row>
    <row r="138" spans="108:109" ht="13.5" hidden="1" customHeight="1">
      <c r="DD138" s="385"/>
      <c r="DE138" s="385"/>
    </row>
    <row r="139" spans="108:109" ht="13.5" hidden="1" customHeight="1">
      <c r="DD139" s="385"/>
      <c r="DE139" s="385"/>
    </row>
    <row r="140" spans="108:109" ht="13.5" hidden="1" customHeight="1">
      <c r="DD140" s="385"/>
      <c r="DE140" s="385"/>
    </row>
    <row r="141" spans="108:109" ht="13.5" hidden="1" customHeight="1">
      <c r="DD141" s="385"/>
      <c r="DE141" s="385"/>
    </row>
    <row r="142" spans="108:109" ht="13.5" hidden="1" customHeight="1">
      <c r="DD142" s="385"/>
      <c r="DE142" s="385"/>
    </row>
    <row r="143" spans="108:109" ht="13.5" hidden="1" customHeight="1">
      <c r="DD143" s="385"/>
      <c r="DE143" s="385"/>
    </row>
    <row r="144" spans="108:109" ht="13.5" hidden="1" customHeight="1">
      <c r="DD144" s="385"/>
      <c r="DE144" s="385"/>
    </row>
    <row r="145" spans="108:109" ht="13.5" hidden="1" customHeight="1">
      <c r="DD145" s="385"/>
      <c r="DE145" s="385"/>
    </row>
    <row r="146" spans="108:109" ht="13.5" hidden="1" customHeight="1">
      <c r="DD146" s="385"/>
      <c r="DE146" s="385"/>
    </row>
    <row r="147" spans="108:109" ht="13.5" hidden="1" customHeight="1">
      <c r="DD147" s="385"/>
      <c r="DE147" s="385"/>
    </row>
    <row r="148" spans="108:109" ht="13.5" hidden="1" customHeight="1">
      <c r="DD148" s="385"/>
      <c r="DE148" s="385"/>
    </row>
    <row r="149" spans="108:109" ht="13.5" hidden="1" customHeight="1">
      <c r="DD149" s="385"/>
      <c r="DE149" s="385"/>
    </row>
    <row r="150" spans="108:109" ht="13.5" hidden="1" customHeight="1">
      <c r="DD150" s="385"/>
      <c r="DE150" s="385"/>
    </row>
    <row r="151" spans="108:109" ht="13.5" hidden="1" customHeight="1">
      <c r="DD151" s="385"/>
      <c r="DE151" s="385"/>
    </row>
    <row r="152" spans="108:109" ht="13.5" hidden="1" customHeight="1">
      <c r="DD152" s="385"/>
      <c r="DE152" s="385"/>
    </row>
    <row r="153" spans="108:109" ht="13.5" hidden="1" customHeight="1">
      <c r="DD153" s="385"/>
      <c r="DE153" s="385"/>
    </row>
    <row r="154" spans="108:109" ht="13.5" hidden="1" customHeight="1">
      <c r="DD154" s="385"/>
      <c r="DE154" s="385"/>
    </row>
    <row r="155" spans="108:109" ht="13.5" hidden="1" customHeight="1">
      <c r="DD155" s="385"/>
      <c r="DE155" s="385"/>
    </row>
    <row r="156" spans="108:109" ht="13.5" hidden="1" customHeight="1">
      <c r="DD156" s="385"/>
      <c r="DE156" s="385"/>
    </row>
    <row r="157" spans="108:109" ht="13.5" hidden="1" customHeight="1">
      <c r="DD157" s="385"/>
      <c r="DE157" s="385"/>
    </row>
    <row r="158" spans="108:109" ht="13.5" hidden="1" customHeight="1">
      <c r="DD158" s="385"/>
      <c r="DE158" s="385"/>
    </row>
    <row r="159" spans="108:109" ht="13.5" hidden="1" customHeight="1">
      <c r="DD159" s="385"/>
      <c r="DE159" s="385"/>
    </row>
    <row r="160" spans="108:109" ht="13.5" hidden="1" customHeight="1">
      <c r="DD160" s="385"/>
      <c r="DE160" s="3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u0kEIC0Ka5uBkwhtXto2ffjdT5V+YuPWZBsLHLeRgOD8Z9QkbtOsQXW9FG5oJHQq6aI4+O2W00DoRYpxgtC43g==" saltValue="QdByDcza1oKNU/u5CibAig=="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UKJ9zf9hizb/nCGq5E6pMzAQYfSw62Lu50bB4tsKEuZ0RdDvII4tE6PudtChYsNu/zMZiHP9LjKGU0DKVFgkg==" saltValue="rBYaaBgDWRdAKhqPgPeB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i695F9Xb3P18oQRfhM3kKy7tQvlNP9eGbeNVvO+TpTh5zscGIUzBlxqg2k0P4fcc8L0B3fPF58tKSMjiVzIYA==" saltValue="hUObLVbU42X/he7o0SRx1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225</v>
      </c>
      <c r="C5" s="666"/>
      <c r="D5" s="666"/>
      <c r="E5" s="666"/>
      <c r="F5" s="666"/>
      <c r="G5" s="666"/>
      <c r="H5" s="666"/>
      <c r="I5" s="666"/>
      <c r="J5" s="666"/>
      <c r="K5" s="666"/>
      <c r="L5" s="666"/>
      <c r="M5" s="666"/>
      <c r="N5" s="666"/>
      <c r="O5" s="666"/>
      <c r="P5" s="666"/>
      <c r="Q5" s="667"/>
      <c r="R5" s="668">
        <v>1348200</v>
      </c>
      <c r="S5" s="669"/>
      <c r="T5" s="669"/>
      <c r="U5" s="669"/>
      <c r="V5" s="669"/>
      <c r="W5" s="669"/>
      <c r="X5" s="669"/>
      <c r="Y5" s="670"/>
      <c r="Z5" s="671">
        <v>12.9</v>
      </c>
      <c r="AA5" s="671"/>
      <c r="AB5" s="671"/>
      <c r="AC5" s="671"/>
      <c r="AD5" s="672">
        <v>1320777</v>
      </c>
      <c r="AE5" s="672"/>
      <c r="AF5" s="672"/>
      <c r="AG5" s="672"/>
      <c r="AH5" s="672"/>
      <c r="AI5" s="672"/>
      <c r="AJ5" s="672"/>
      <c r="AK5" s="672"/>
      <c r="AL5" s="673">
        <v>21.4</v>
      </c>
      <c r="AM5" s="674"/>
      <c r="AN5" s="674"/>
      <c r="AO5" s="675"/>
      <c r="AP5" s="665" t="s">
        <v>226</v>
      </c>
      <c r="AQ5" s="666"/>
      <c r="AR5" s="666"/>
      <c r="AS5" s="666"/>
      <c r="AT5" s="666"/>
      <c r="AU5" s="666"/>
      <c r="AV5" s="666"/>
      <c r="AW5" s="666"/>
      <c r="AX5" s="666"/>
      <c r="AY5" s="666"/>
      <c r="AZ5" s="666"/>
      <c r="BA5" s="666"/>
      <c r="BB5" s="666"/>
      <c r="BC5" s="666"/>
      <c r="BD5" s="666"/>
      <c r="BE5" s="666"/>
      <c r="BF5" s="667"/>
      <c r="BG5" s="679">
        <v>1314570</v>
      </c>
      <c r="BH5" s="680"/>
      <c r="BI5" s="680"/>
      <c r="BJ5" s="680"/>
      <c r="BK5" s="680"/>
      <c r="BL5" s="680"/>
      <c r="BM5" s="680"/>
      <c r="BN5" s="681"/>
      <c r="BO5" s="682">
        <v>97.5</v>
      </c>
      <c r="BP5" s="682"/>
      <c r="BQ5" s="682"/>
      <c r="BR5" s="682"/>
      <c r="BS5" s="683">
        <v>7091</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c r="B6" s="676" t="s">
        <v>230</v>
      </c>
      <c r="C6" s="677"/>
      <c r="D6" s="677"/>
      <c r="E6" s="677"/>
      <c r="F6" s="677"/>
      <c r="G6" s="677"/>
      <c r="H6" s="677"/>
      <c r="I6" s="677"/>
      <c r="J6" s="677"/>
      <c r="K6" s="677"/>
      <c r="L6" s="677"/>
      <c r="M6" s="677"/>
      <c r="N6" s="677"/>
      <c r="O6" s="677"/>
      <c r="P6" s="677"/>
      <c r="Q6" s="678"/>
      <c r="R6" s="679">
        <v>133454</v>
      </c>
      <c r="S6" s="680"/>
      <c r="T6" s="680"/>
      <c r="U6" s="680"/>
      <c r="V6" s="680"/>
      <c r="W6" s="680"/>
      <c r="X6" s="680"/>
      <c r="Y6" s="681"/>
      <c r="Z6" s="682">
        <v>1.3</v>
      </c>
      <c r="AA6" s="682"/>
      <c r="AB6" s="682"/>
      <c r="AC6" s="682"/>
      <c r="AD6" s="683">
        <v>133454</v>
      </c>
      <c r="AE6" s="683"/>
      <c r="AF6" s="683"/>
      <c r="AG6" s="683"/>
      <c r="AH6" s="683"/>
      <c r="AI6" s="683"/>
      <c r="AJ6" s="683"/>
      <c r="AK6" s="683"/>
      <c r="AL6" s="684">
        <v>2.2000000000000002</v>
      </c>
      <c r="AM6" s="685"/>
      <c r="AN6" s="685"/>
      <c r="AO6" s="686"/>
      <c r="AP6" s="676" t="s">
        <v>231</v>
      </c>
      <c r="AQ6" s="677"/>
      <c r="AR6" s="677"/>
      <c r="AS6" s="677"/>
      <c r="AT6" s="677"/>
      <c r="AU6" s="677"/>
      <c r="AV6" s="677"/>
      <c r="AW6" s="677"/>
      <c r="AX6" s="677"/>
      <c r="AY6" s="677"/>
      <c r="AZ6" s="677"/>
      <c r="BA6" s="677"/>
      <c r="BB6" s="677"/>
      <c r="BC6" s="677"/>
      <c r="BD6" s="677"/>
      <c r="BE6" s="677"/>
      <c r="BF6" s="678"/>
      <c r="BG6" s="679">
        <v>1314570</v>
      </c>
      <c r="BH6" s="680"/>
      <c r="BI6" s="680"/>
      <c r="BJ6" s="680"/>
      <c r="BK6" s="680"/>
      <c r="BL6" s="680"/>
      <c r="BM6" s="680"/>
      <c r="BN6" s="681"/>
      <c r="BO6" s="682">
        <v>97.5</v>
      </c>
      <c r="BP6" s="682"/>
      <c r="BQ6" s="682"/>
      <c r="BR6" s="682"/>
      <c r="BS6" s="683">
        <v>7091</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107023</v>
      </c>
      <c r="CS6" s="680"/>
      <c r="CT6" s="680"/>
      <c r="CU6" s="680"/>
      <c r="CV6" s="680"/>
      <c r="CW6" s="680"/>
      <c r="CX6" s="680"/>
      <c r="CY6" s="681"/>
      <c r="CZ6" s="673">
        <v>1</v>
      </c>
      <c r="DA6" s="674"/>
      <c r="DB6" s="674"/>
      <c r="DC6" s="693"/>
      <c r="DD6" s="688" t="s">
        <v>233</v>
      </c>
      <c r="DE6" s="680"/>
      <c r="DF6" s="680"/>
      <c r="DG6" s="680"/>
      <c r="DH6" s="680"/>
      <c r="DI6" s="680"/>
      <c r="DJ6" s="680"/>
      <c r="DK6" s="680"/>
      <c r="DL6" s="680"/>
      <c r="DM6" s="680"/>
      <c r="DN6" s="680"/>
      <c r="DO6" s="680"/>
      <c r="DP6" s="681"/>
      <c r="DQ6" s="688">
        <v>107023</v>
      </c>
      <c r="DR6" s="680"/>
      <c r="DS6" s="680"/>
      <c r="DT6" s="680"/>
      <c r="DU6" s="680"/>
      <c r="DV6" s="680"/>
      <c r="DW6" s="680"/>
      <c r="DX6" s="680"/>
      <c r="DY6" s="680"/>
      <c r="DZ6" s="680"/>
      <c r="EA6" s="680"/>
      <c r="EB6" s="680"/>
      <c r="EC6" s="689"/>
    </row>
    <row r="7" spans="2:143" ht="11.25" customHeight="1">
      <c r="B7" s="676" t="s">
        <v>234</v>
      </c>
      <c r="C7" s="677"/>
      <c r="D7" s="677"/>
      <c r="E7" s="677"/>
      <c r="F7" s="677"/>
      <c r="G7" s="677"/>
      <c r="H7" s="677"/>
      <c r="I7" s="677"/>
      <c r="J7" s="677"/>
      <c r="K7" s="677"/>
      <c r="L7" s="677"/>
      <c r="M7" s="677"/>
      <c r="N7" s="677"/>
      <c r="O7" s="677"/>
      <c r="P7" s="677"/>
      <c r="Q7" s="678"/>
      <c r="R7" s="679">
        <v>2437</v>
      </c>
      <c r="S7" s="680"/>
      <c r="T7" s="680"/>
      <c r="U7" s="680"/>
      <c r="V7" s="680"/>
      <c r="W7" s="680"/>
      <c r="X7" s="680"/>
      <c r="Y7" s="681"/>
      <c r="Z7" s="682">
        <v>0</v>
      </c>
      <c r="AA7" s="682"/>
      <c r="AB7" s="682"/>
      <c r="AC7" s="682"/>
      <c r="AD7" s="683">
        <v>2437</v>
      </c>
      <c r="AE7" s="683"/>
      <c r="AF7" s="683"/>
      <c r="AG7" s="683"/>
      <c r="AH7" s="683"/>
      <c r="AI7" s="683"/>
      <c r="AJ7" s="683"/>
      <c r="AK7" s="683"/>
      <c r="AL7" s="684">
        <v>0</v>
      </c>
      <c r="AM7" s="685"/>
      <c r="AN7" s="685"/>
      <c r="AO7" s="686"/>
      <c r="AP7" s="676" t="s">
        <v>235</v>
      </c>
      <c r="AQ7" s="677"/>
      <c r="AR7" s="677"/>
      <c r="AS7" s="677"/>
      <c r="AT7" s="677"/>
      <c r="AU7" s="677"/>
      <c r="AV7" s="677"/>
      <c r="AW7" s="677"/>
      <c r="AX7" s="677"/>
      <c r="AY7" s="677"/>
      <c r="AZ7" s="677"/>
      <c r="BA7" s="677"/>
      <c r="BB7" s="677"/>
      <c r="BC7" s="677"/>
      <c r="BD7" s="677"/>
      <c r="BE7" s="677"/>
      <c r="BF7" s="678"/>
      <c r="BG7" s="679">
        <v>583223</v>
      </c>
      <c r="BH7" s="680"/>
      <c r="BI7" s="680"/>
      <c r="BJ7" s="680"/>
      <c r="BK7" s="680"/>
      <c r="BL7" s="680"/>
      <c r="BM7" s="680"/>
      <c r="BN7" s="681"/>
      <c r="BO7" s="682">
        <v>43.3</v>
      </c>
      <c r="BP7" s="682"/>
      <c r="BQ7" s="682"/>
      <c r="BR7" s="682"/>
      <c r="BS7" s="683">
        <v>7091</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1715478</v>
      </c>
      <c r="CS7" s="680"/>
      <c r="CT7" s="680"/>
      <c r="CU7" s="680"/>
      <c r="CV7" s="680"/>
      <c r="CW7" s="680"/>
      <c r="CX7" s="680"/>
      <c r="CY7" s="681"/>
      <c r="CZ7" s="682">
        <v>16.7</v>
      </c>
      <c r="DA7" s="682"/>
      <c r="DB7" s="682"/>
      <c r="DC7" s="682"/>
      <c r="DD7" s="688">
        <v>226597</v>
      </c>
      <c r="DE7" s="680"/>
      <c r="DF7" s="680"/>
      <c r="DG7" s="680"/>
      <c r="DH7" s="680"/>
      <c r="DI7" s="680"/>
      <c r="DJ7" s="680"/>
      <c r="DK7" s="680"/>
      <c r="DL7" s="680"/>
      <c r="DM7" s="680"/>
      <c r="DN7" s="680"/>
      <c r="DO7" s="680"/>
      <c r="DP7" s="681"/>
      <c r="DQ7" s="688">
        <v>1161083</v>
      </c>
      <c r="DR7" s="680"/>
      <c r="DS7" s="680"/>
      <c r="DT7" s="680"/>
      <c r="DU7" s="680"/>
      <c r="DV7" s="680"/>
      <c r="DW7" s="680"/>
      <c r="DX7" s="680"/>
      <c r="DY7" s="680"/>
      <c r="DZ7" s="680"/>
      <c r="EA7" s="680"/>
      <c r="EB7" s="680"/>
      <c r="EC7" s="689"/>
    </row>
    <row r="8" spans="2:143" ht="11.25" customHeight="1">
      <c r="B8" s="676" t="s">
        <v>237</v>
      </c>
      <c r="C8" s="677"/>
      <c r="D8" s="677"/>
      <c r="E8" s="677"/>
      <c r="F8" s="677"/>
      <c r="G8" s="677"/>
      <c r="H8" s="677"/>
      <c r="I8" s="677"/>
      <c r="J8" s="677"/>
      <c r="K8" s="677"/>
      <c r="L8" s="677"/>
      <c r="M8" s="677"/>
      <c r="N8" s="677"/>
      <c r="O8" s="677"/>
      <c r="P8" s="677"/>
      <c r="Q8" s="678"/>
      <c r="R8" s="679">
        <v>2934</v>
      </c>
      <c r="S8" s="680"/>
      <c r="T8" s="680"/>
      <c r="U8" s="680"/>
      <c r="V8" s="680"/>
      <c r="W8" s="680"/>
      <c r="X8" s="680"/>
      <c r="Y8" s="681"/>
      <c r="Z8" s="682">
        <v>0</v>
      </c>
      <c r="AA8" s="682"/>
      <c r="AB8" s="682"/>
      <c r="AC8" s="682"/>
      <c r="AD8" s="683">
        <v>2934</v>
      </c>
      <c r="AE8" s="683"/>
      <c r="AF8" s="683"/>
      <c r="AG8" s="683"/>
      <c r="AH8" s="683"/>
      <c r="AI8" s="683"/>
      <c r="AJ8" s="683"/>
      <c r="AK8" s="683"/>
      <c r="AL8" s="684">
        <v>0</v>
      </c>
      <c r="AM8" s="685"/>
      <c r="AN8" s="685"/>
      <c r="AO8" s="686"/>
      <c r="AP8" s="676" t="s">
        <v>238</v>
      </c>
      <c r="AQ8" s="677"/>
      <c r="AR8" s="677"/>
      <c r="AS8" s="677"/>
      <c r="AT8" s="677"/>
      <c r="AU8" s="677"/>
      <c r="AV8" s="677"/>
      <c r="AW8" s="677"/>
      <c r="AX8" s="677"/>
      <c r="AY8" s="677"/>
      <c r="AZ8" s="677"/>
      <c r="BA8" s="677"/>
      <c r="BB8" s="677"/>
      <c r="BC8" s="677"/>
      <c r="BD8" s="677"/>
      <c r="BE8" s="677"/>
      <c r="BF8" s="678"/>
      <c r="BG8" s="679">
        <v>26434</v>
      </c>
      <c r="BH8" s="680"/>
      <c r="BI8" s="680"/>
      <c r="BJ8" s="680"/>
      <c r="BK8" s="680"/>
      <c r="BL8" s="680"/>
      <c r="BM8" s="680"/>
      <c r="BN8" s="681"/>
      <c r="BO8" s="682">
        <v>2</v>
      </c>
      <c r="BP8" s="682"/>
      <c r="BQ8" s="682"/>
      <c r="BR8" s="682"/>
      <c r="BS8" s="688" t="s">
        <v>233</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2019179</v>
      </c>
      <c r="CS8" s="680"/>
      <c r="CT8" s="680"/>
      <c r="CU8" s="680"/>
      <c r="CV8" s="680"/>
      <c r="CW8" s="680"/>
      <c r="CX8" s="680"/>
      <c r="CY8" s="681"/>
      <c r="CZ8" s="682">
        <v>19.600000000000001</v>
      </c>
      <c r="DA8" s="682"/>
      <c r="DB8" s="682"/>
      <c r="DC8" s="682"/>
      <c r="DD8" s="688">
        <v>1940</v>
      </c>
      <c r="DE8" s="680"/>
      <c r="DF8" s="680"/>
      <c r="DG8" s="680"/>
      <c r="DH8" s="680"/>
      <c r="DI8" s="680"/>
      <c r="DJ8" s="680"/>
      <c r="DK8" s="680"/>
      <c r="DL8" s="680"/>
      <c r="DM8" s="680"/>
      <c r="DN8" s="680"/>
      <c r="DO8" s="680"/>
      <c r="DP8" s="681"/>
      <c r="DQ8" s="688">
        <v>1010999</v>
      </c>
      <c r="DR8" s="680"/>
      <c r="DS8" s="680"/>
      <c r="DT8" s="680"/>
      <c r="DU8" s="680"/>
      <c r="DV8" s="680"/>
      <c r="DW8" s="680"/>
      <c r="DX8" s="680"/>
      <c r="DY8" s="680"/>
      <c r="DZ8" s="680"/>
      <c r="EA8" s="680"/>
      <c r="EB8" s="680"/>
      <c r="EC8" s="689"/>
    </row>
    <row r="9" spans="2:143" ht="11.25" customHeight="1">
      <c r="B9" s="676" t="s">
        <v>240</v>
      </c>
      <c r="C9" s="677"/>
      <c r="D9" s="677"/>
      <c r="E9" s="677"/>
      <c r="F9" s="677"/>
      <c r="G9" s="677"/>
      <c r="H9" s="677"/>
      <c r="I9" s="677"/>
      <c r="J9" s="677"/>
      <c r="K9" s="677"/>
      <c r="L9" s="677"/>
      <c r="M9" s="677"/>
      <c r="N9" s="677"/>
      <c r="O9" s="677"/>
      <c r="P9" s="677"/>
      <c r="Q9" s="678"/>
      <c r="R9" s="679">
        <v>2612</v>
      </c>
      <c r="S9" s="680"/>
      <c r="T9" s="680"/>
      <c r="U9" s="680"/>
      <c r="V9" s="680"/>
      <c r="W9" s="680"/>
      <c r="X9" s="680"/>
      <c r="Y9" s="681"/>
      <c r="Z9" s="682">
        <v>0</v>
      </c>
      <c r="AA9" s="682"/>
      <c r="AB9" s="682"/>
      <c r="AC9" s="682"/>
      <c r="AD9" s="683">
        <v>2612</v>
      </c>
      <c r="AE9" s="683"/>
      <c r="AF9" s="683"/>
      <c r="AG9" s="683"/>
      <c r="AH9" s="683"/>
      <c r="AI9" s="683"/>
      <c r="AJ9" s="683"/>
      <c r="AK9" s="683"/>
      <c r="AL9" s="684">
        <v>0</v>
      </c>
      <c r="AM9" s="685"/>
      <c r="AN9" s="685"/>
      <c r="AO9" s="686"/>
      <c r="AP9" s="676" t="s">
        <v>241</v>
      </c>
      <c r="AQ9" s="677"/>
      <c r="AR9" s="677"/>
      <c r="AS9" s="677"/>
      <c r="AT9" s="677"/>
      <c r="AU9" s="677"/>
      <c r="AV9" s="677"/>
      <c r="AW9" s="677"/>
      <c r="AX9" s="677"/>
      <c r="AY9" s="677"/>
      <c r="AZ9" s="677"/>
      <c r="BA9" s="677"/>
      <c r="BB9" s="677"/>
      <c r="BC9" s="677"/>
      <c r="BD9" s="677"/>
      <c r="BE9" s="677"/>
      <c r="BF9" s="678"/>
      <c r="BG9" s="679">
        <v>493920</v>
      </c>
      <c r="BH9" s="680"/>
      <c r="BI9" s="680"/>
      <c r="BJ9" s="680"/>
      <c r="BK9" s="680"/>
      <c r="BL9" s="680"/>
      <c r="BM9" s="680"/>
      <c r="BN9" s="681"/>
      <c r="BO9" s="682">
        <v>36.6</v>
      </c>
      <c r="BP9" s="682"/>
      <c r="BQ9" s="682"/>
      <c r="BR9" s="682"/>
      <c r="BS9" s="688" t="s">
        <v>233</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1698906</v>
      </c>
      <c r="CS9" s="680"/>
      <c r="CT9" s="680"/>
      <c r="CU9" s="680"/>
      <c r="CV9" s="680"/>
      <c r="CW9" s="680"/>
      <c r="CX9" s="680"/>
      <c r="CY9" s="681"/>
      <c r="CZ9" s="682">
        <v>16.5</v>
      </c>
      <c r="DA9" s="682"/>
      <c r="DB9" s="682"/>
      <c r="DC9" s="682"/>
      <c r="DD9" s="688">
        <v>17170</v>
      </c>
      <c r="DE9" s="680"/>
      <c r="DF9" s="680"/>
      <c r="DG9" s="680"/>
      <c r="DH9" s="680"/>
      <c r="DI9" s="680"/>
      <c r="DJ9" s="680"/>
      <c r="DK9" s="680"/>
      <c r="DL9" s="680"/>
      <c r="DM9" s="680"/>
      <c r="DN9" s="680"/>
      <c r="DO9" s="680"/>
      <c r="DP9" s="681"/>
      <c r="DQ9" s="688">
        <v>1667420</v>
      </c>
      <c r="DR9" s="680"/>
      <c r="DS9" s="680"/>
      <c r="DT9" s="680"/>
      <c r="DU9" s="680"/>
      <c r="DV9" s="680"/>
      <c r="DW9" s="680"/>
      <c r="DX9" s="680"/>
      <c r="DY9" s="680"/>
      <c r="DZ9" s="680"/>
      <c r="EA9" s="680"/>
      <c r="EB9" s="680"/>
      <c r="EC9" s="689"/>
    </row>
    <row r="10" spans="2:143" ht="11.25" customHeight="1">
      <c r="B10" s="676" t="s">
        <v>243</v>
      </c>
      <c r="C10" s="677"/>
      <c r="D10" s="677"/>
      <c r="E10" s="677"/>
      <c r="F10" s="677"/>
      <c r="G10" s="677"/>
      <c r="H10" s="677"/>
      <c r="I10" s="677"/>
      <c r="J10" s="677"/>
      <c r="K10" s="677"/>
      <c r="L10" s="677"/>
      <c r="M10" s="677"/>
      <c r="N10" s="677"/>
      <c r="O10" s="677"/>
      <c r="P10" s="677"/>
      <c r="Q10" s="678"/>
      <c r="R10" s="679" t="s">
        <v>233</v>
      </c>
      <c r="S10" s="680"/>
      <c r="T10" s="680"/>
      <c r="U10" s="680"/>
      <c r="V10" s="680"/>
      <c r="W10" s="680"/>
      <c r="X10" s="680"/>
      <c r="Y10" s="681"/>
      <c r="Z10" s="682" t="s">
        <v>233</v>
      </c>
      <c r="AA10" s="682"/>
      <c r="AB10" s="682"/>
      <c r="AC10" s="682"/>
      <c r="AD10" s="683" t="s">
        <v>233</v>
      </c>
      <c r="AE10" s="683"/>
      <c r="AF10" s="683"/>
      <c r="AG10" s="683"/>
      <c r="AH10" s="683"/>
      <c r="AI10" s="683"/>
      <c r="AJ10" s="683"/>
      <c r="AK10" s="683"/>
      <c r="AL10" s="684" t="s">
        <v>233</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27101</v>
      </c>
      <c r="BH10" s="680"/>
      <c r="BI10" s="680"/>
      <c r="BJ10" s="680"/>
      <c r="BK10" s="680"/>
      <c r="BL10" s="680"/>
      <c r="BM10" s="680"/>
      <c r="BN10" s="681"/>
      <c r="BO10" s="682">
        <v>2</v>
      </c>
      <c r="BP10" s="682"/>
      <c r="BQ10" s="682"/>
      <c r="BR10" s="682"/>
      <c r="BS10" s="688" t="s">
        <v>233</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40824</v>
      </c>
      <c r="CS10" s="680"/>
      <c r="CT10" s="680"/>
      <c r="CU10" s="680"/>
      <c r="CV10" s="680"/>
      <c r="CW10" s="680"/>
      <c r="CX10" s="680"/>
      <c r="CY10" s="681"/>
      <c r="CZ10" s="682">
        <v>0.4</v>
      </c>
      <c r="DA10" s="682"/>
      <c r="DB10" s="682"/>
      <c r="DC10" s="682"/>
      <c r="DD10" s="688" t="s">
        <v>233</v>
      </c>
      <c r="DE10" s="680"/>
      <c r="DF10" s="680"/>
      <c r="DG10" s="680"/>
      <c r="DH10" s="680"/>
      <c r="DI10" s="680"/>
      <c r="DJ10" s="680"/>
      <c r="DK10" s="680"/>
      <c r="DL10" s="680"/>
      <c r="DM10" s="680"/>
      <c r="DN10" s="680"/>
      <c r="DO10" s="680"/>
      <c r="DP10" s="681"/>
      <c r="DQ10" s="688">
        <v>15824</v>
      </c>
      <c r="DR10" s="680"/>
      <c r="DS10" s="680"/>
      <c r="DT10" s="680"/>
      <c r="DU10" s="680"/>
      <c r="DV10" s="680"/>
      <c r="DW10" s="680"/>
      <c r="DX10" s="680"/>
      <c r="DY10" s="680"/>
      <c r="DZ10" s="680"/>
      <c r="EA10" s="680"/>
      <c r="EB10" s="680"/>
      <c r="EC10" s="689"/>
    </row>
    <row r="11" spans="2:143" ht="11.25" customHeight="1">
      <c r="B11" s="676" t="s">
        <v>246</v>
      </c>
      <c r="C11" s="677"/>
      <c r="D11" s="677"/>
      <c r="E11" s="677"/>
      <c r="F11" s="677"/>
      <c r="G11" s="677"/>
      <c r="H11" s="677"/>
      <c r="I11" s="677"/>
      <c r="J11" s="677"/>
      <c r="K11" s="677"/>
      <c r="L11" s="677"/>
      <c r="M11" s="677"/>
      <c r="N11" s="677"/>
      <c r="O11" s="677"/>
      <c r="P11" s="677"/>
      <c r="Q11" s="678"/>
      <c r="R11" s="679" t="s">
        <v>233</v>
      </c>
      <c r="S11" s="680"/>
      <c r="T11" s="680"/>
      <c r="U11" s="680"/>
      <c r="V11" s="680"/>
      <c r="W11" s="680"/>
      <c r="X11" s="680"/>
      <c r="Y11" s="681"/>
      <c r="Z11" s="682" t="s">
        <v>233</v>
      </c>
      <c r="AA11" s="682"/>
      <c r="AB11" s="682"/>
      <c r="AC11" s="682"/>
      <c r="AD11" s="683" t="s">
        <v>233</v>
      </c>
      <c r="AE11" s="683"/>
      <c r="AF11" s="683"/>
      <c r="AG11" s="683"/>
      <c r="AH11" s="683"/>
      <c r="AI11" s="683"/>
      <c r="AJ11" s="683"/>
      <c r="AK11" s="683"/>
      <c r="AL11" s="684" t="s">
        <v>233</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35768</v>
      </c>
      <c r="BH11" s="680"/>
      <c r="BI11" s="680"/>
      <c r="BJ11" s="680"/>
      <c r="BK11" s="680"/>
      <c r="BL11" s="680"/>
      <c r="BM11" s="680"/>
      <c r="BN11" s="681"/>
      <c r="BO11" s="682">
        <v>2.7</v>
      </c>
      <c r="BP11" s="682"/>
      <c r="BQ11" s="682"/>
      <c r="BR11" s="682"/>
      <c r="BS11" s="688">
        <v>7091</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1197862</v>
      </c>
      <c r="CS11" s="680"/>
      <c r="CT11" s="680"/>
      <c r="CU11" s="680"/>
      <c r="CV11" s="680"/>
      <c r="CW11" s="680"/>
      <c r="CX11" s="680"/>
      <c r="CY11" s="681"/>
      <c r="CZ11" s="682">
        <v>11.6</v>
      </c>
      <c r="DA11" s="682"/>
      <c r="DB11" s="682"/>
      <c r="DC11" s="682"/>
      <c r="DD11" s="688">
        <v>490516</v>
      </c>
      <c r="DE11" s="680"/>
      <c r="DF11" s="680"/>
      <c r="DG11" s="680"/>
      <c r="DH11" s="680"/>
      <c r="DI11" s="680"/>
      <c r="DJ11" s="680"/>
      <c r="DK11" s="680"/>
      <c r="DL11" s="680"/>
      <c r="DM11" s="680"/>
      <c r="DN11" s="680"/>
      <c r="DO11" s="680"/>
      <c r="DP11" s="681"/>
      <c r="DQ11" s="688">
        <v>331963</v>
      </c>
      <c r="DR11" s="680"/>
      <c r="DS11" s="680"/>
      <c r="DT11" s="680"/>
      <c r="DU11" s="680"/>
      <c r="DV11" s="680"/>
      <c r="DW11" s="680"/>
      <c r="DX11" s="680"/>
      <c r="DY11" s="680"/>
      <c r="DZ11" s="680"/>
      <c r="EA11" s="680"/>
      <c r="EB11" s="680"/>
      <c r="EC11" s="689"/>
    </row>
    <row r="12" spans="2:143" ht="11.25" customHeight="1">
      <c r="B12" s="676" t="s">
        <v>249</v>
      </c>
      <c r="C12" s="677"/>
      <c r="D12" s="677"/>
      <c r="E12" s="677"/>
      <c r="F12" s="677"/>
      <c r="G12" s="677"/>
      <c r="H12" s="677"/>
      <c r="I12" s="677"/>
      <c r="J12" s="677"/>
      <c r="K12" s="677"/>
      <c r="L12" s="677"/>
      <c r="M12" s="677"/>
      <c r="N12" s="677"/>
      <c r="O12" s="677"/>
      <c r="P12" s="677"/>
      <c r="Q12" s="678"/>
      <c r="R12" s="679">
        <v>303058</v>
      </c>
      <c r="S12" s="680"/>
      <c r="T12" s="680"/>
      <c r="U12" s="680"/>
      <c r="V12" s="680"/>
      <c r="W12" s="680"/>
      <c r="X12" s="680"/>
      <c r="Y12" s="681"/>
      <c r="Z12" s="682">
        <v>2.9</v>
      </c>
      <c r="AA12" s="682"/>
      <c r="AB12" s="682"/>
      <c r="AC12" s="682"/>
      <c r="AD12" s="683">
        <v>303058</v>
      </c>
      <c r="AE12" s="683"/>
      <c r="AF12" s="683"/>
      <c r="AG12" s="683"/>
      <c r="AH12" s="683"/>
      <c r="AI12" s="683"/>
      <c r="AJ12" s="683"/>
      <c r="AK12" s="683"/>
      <c r="AL12" s="684">
        <v>4.9000000000000004</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562400</v>
      </c>
      <c r="BH12" s="680"/>
      <c r="BI12" s="680"/>
      <c r="BJ12" s="680"/>
      <c r="BK12" s="680"/>
      <c r="BL12" s="680"/>
      <c r="BM12" s="680"/>
      <c r="BN12" s="681"/>
      <c r="BO12" s="682">
        <v>41.7</v>
      </c>
      <c r="BP12" s="682"/>
      <c r="BQ12" s="682"/>
      <c r="BR12" s="682"/>
      <c r="BS12" s="688" t="s">
        <v>233</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205435</v>
      </c>
      <c r="CS12" s="680"/>
      <c r="CT12" s="680"/>
      <c r="CU12" s="680"/>
      <c r="CV12" s="680"/>
      <c r="CW12" s="680"/>
      <c r="CX12" s="680"/>
      <c r="CY12" s="681"/>
      <c r="CZ12" s="682">
        <v>2</v>
      </c>
      <c r="DA12" s="682"/>
      <c r="DB12" s="682"/>
      <c r="DC12" s="682"/>
      <c r="DD12" s="688">
        <v>9828</v>
      </c>
      <c r="DE12" s="680"/>
      <c r="DF12" s="680"/>
      <c r="DG12" s="680"/>
      <c r="DH12" s="680"/>
      <c r="DI12" s="680"/>
      <c r="DJ12" s="680"/>
      <c r="DK12" s="680"/>
      <c r="DL12" s="680"/>
      <c r="DM12" s="680"/>
      <c r="DN12" s="680"/>
      <c r="DO12" s="680"/>
      <c r="DP12" s="681"/>
      <c r="DQ12" s="688">
        <v>120066</v>
      </c>
      <c r="DR12" s="680"/>
      <c r="DS12" s="680"/>
      <c r="DT12" s="680"/>
      <c r="DU12" s="680"/>
      <c r="DV12" s="680"/>
      <c r="DW12" s="680"/>
      <c r="DX12" s="680"/>
      <c r="DY12" s="680"/>
      <c r="DZ12" s="680"/>
      <c r="EA12" s="680"/>
      <c r="EB12" s="680"/>
      <c r="EC12" s="689"/>
    </row>
    <row r="13" spans="2:143" ht="11.25" customHeight="1">
      <c r="B13" s="676" t="s">
        <v>252</v>
      </c>
      <c r="C13" s="677"/>
      <c r="D13" s="677"/>
      <c r="E13" s="677"/>
      <c r="F13" s="677"/>
      <c r="G13" s="677"/>
      <c r="H13" s="677"/>
      <c r="I13" s="677"/>
      <c r="J13" s="677"/>
      <c r="K13" s="677"/>
      <c r="L13" s="677"/>
      <c r="M13" s="677"/>
      <c r="N13" s="677"/>
      <c r="O13" s="677"/>
      <c r="P13" s="677"/>
      <c r="Q13" s="678"/>
      <c r="R13" s="679">
        <v>7194</v>
      </c>
      <c r="S13" s="680"/>
      <c r="T13" s="680"/>
      <c r="U13" s="680"/>
      <c r="V13" s="680"/>
      <c r="W13" s="680"/>
      <c r="X13" s="680"/>
      <c r="Y13" s="681"/>
      <c r="Z13" s="682">
        <v>0.1</v>
      </c>
      <c r="AA13" s="682"/>
      <c r="AB13" s="682"/>
      <c r="AC13" s="682"/>
      <c r="AD13" s="683">
        <v>7194</v>
      </c>
      <c r="AE13" s="683"/>
      <c r="AF13" s="683"/>
      <c r="AG13" s="683"/>
      <c r="AH13" s="683"/>
      <c r="AI13" s="683"/>
      <c r="AJ13" s="683"/>
      <c r="AK13" s="683"/>
      <c r="AL13" s="684">
        <v>0.1</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561070</v>
      </c>
      <c r="BH13" s="680"/>
      <c r="BI13" s="680"/>
      <c r="BJ13" s="680"/>
      <c r="BK13" s="680"/>
      <c r="BL13" s="680"/>
      <c r="BM13" s="680"/>
      <c r="BN13" s="681"/>
      <c r="BO13" s="682">
        <v>41.6</v>
      </c>
      <c r="BP13" s="682"/>
      <c r="BQ13" s="682"/>
      <c r="BR13" s="682"/>
      <c r="BS13" s="688" t="s">
        <v>233</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781098</v>
      </c>
      <c r="CS13" s="680"/>
      <c r="CT13" s="680"/>
      <c r="CU13" s="680"/>
      <c r="CV13" s="680"/>
      <c r="CW13" s="680"/>
      <c r="CX13" s="680"/>
      <c r="CY13" s="681"/>
      <c r="CZ13" s="682">
        <v>7.6</v>
      </c>
      <c r="DA13" s="682"/>
      <c r="DB13" s="682"/>
      <c r="DC13" s="682"/>
      <c r="DD13" s="688">
        <v>216752</v>
      </c>
      <c r="DE13" s="680"/>
      <c r="DF13" s="680"/>
      <c r="DG13" s="680"/>
      <c r="DH13" s="680"/>
      <c r="DI13" s="680"/>
      <c r="DJ13" s="680"/>
      <c r="DK13" s="680"/>
      <c r="DL13" s="680"/>
      <c r="DM13" s="680"/>
      <c r="DN13" s="680"/>
      <c r="DO13" s="680"/>
      <c r="DP13" s="681"/>
      <c r="DQ13" s="688">
        <v>554459</v>
      </c>
      <c r="DR13" s="680"/>
      <c r="DS13" s="680"/>
      <c r="DT13" s="680"/>
      <c r="DU13" s="680"/>
      <c r="DV13" s="680"/>
      <c r="DW13" s="680"/>
      <c r="DX13" s="680"/>
      <c r="DY13" s="680"/>
      <c r="DZ13" s="680"/>
      <c r="EA13" s="680"/>
      <c r="EB13" s="680"/>
      <c r="EC13" s="689"/>
    </row>
    <row r="14" spans="2:143" ht="11.25" customHeight="1">
      <c r="B14" s="676" t="s">
        <v>255</v>
      </c>
      <c r="C14" s="677"/>
      <c r="D14" s="677"/>
      <c r="E14" s="677"/>
      <c r="F14" s="677"/>
      <c r="G14" s="677"/>
      <c r="H14" s="677"/>
      <c r="I14" s="677"/>
      <c r="J14" s="677"/>
      <c r="K14" s="677"/>
      <c r="L14" s="677"/>
      <c r="M14" s="677"/>
      <c r="N14" s="677"/>
      <c r="O14" s="677"/>
      <c r="P14" s="677"/>
      <c r="Q14" s="678"/>
      <c r="R14" s="679" t="s">
        <v>233</v>
      </c>
      <c r="S14" s="680"/>
      <c r="T14" s="680"/>
      <c r="U14" s="680"/>
      <c r="V14" s="680"/>
      <c r="W14" s="680"/>
      <c r="X14" s="680"/>
      <c r="Y14" s="681"/>
      <c r="Z14" s="682" t="s">
        <v>233</v>
      </c>
      <c r="AA14" s="682"/>
      <c r="AB14" s="682"/>
      <c r="AC14" s="682"/>
      <c r="AD14" s="683" t="s">
        <v>233</v>
      </c>
      <c r="AE14" s="683"/>
      <c r="AF14" s="683"/>
      <c r="AG14" s="683"/>
      <c r="AH14" s="683"/>
      <c r="AI14" s="683"/>
      <c r="AJ14" s="683"/>
      <c r="AK14" s="683"/>
      <c r="AL14" s="684" t="s">
        <v>233</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59364</v>
      </c>
      <c r="BH14" s="680"/>
      <c r="BI14" s="680"/>
      <c r="BJ14" s="680"/>
      <c r="BK14" s="680"/>
      <c r="BL14" s="680"/>
      <c r="BM14" s="680"/>
      <c r="BN14" s="681"/>
      <c r="BO14" s="682">
        <v>4.4000000000000004</v>
      </c>
      <c r="BP14" s="682"/>
      <c r="BQ14" s="682"/>
      <c r="BR14" s="682"/>
      <c r="BS14" s="688" t="s">
        <v>233</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368356</v>
      </c>
      <c r="CS14" s="680"/>
      <c r="CT14" s="680"/>
      <c r="CU14" s="680"/>
      <c r="CV14" s="680"/>
      <c r="CW14" s="680"/>
      <c r="CX14" s="680"/>
      <c r="CY14" s="681"/>
      <c r="CZ14" s="682">
        <v>3.6</v>
      </c>
      <c r="DA14" s="682"/>
      <c r="DB14" s="682"/>
      <c r="DC14" s="682"/>
      <c r="DD14" s="688">
        <v>27617</v>
      </c>
      <c r="DE14" s="680"/>
      <c r="DF14" s="680"/>
      <c r="DG14" s="680"/>
      <c r="DH14" s="680"/>
      <c r="DI14" s="680"/>
      <c r="DJ14" s="680"/>
      <c r="DK14" s="680"/>
      <c r="DL14" s="680"/>
      <c r="DM14" s="680"/>
      <c r="DN14" s="680"/>
      <c r="DO14" s="680"/>
      <c r="DP14" s="681"/>
      <c r="DQ14" s="688">
        <v>341223</v>
      </c>
      <c r="DR14" s="680"/>
      <c r="DS14" s="680"/>
      <c r="DT14" s="680"/>
      <c r="DU14" s="680"/>
      <c r="DV14" s="680"/>
      <c r="DW14" s="680"/>
      <c r="DX14" s="680"/>
      <c r="DY14" s="680"/>
      <c r="DZ14" s="680"/>
      <c r="EA14" s="680"/>
      <c r="EB14" s="680"/>
      <c r="EC14" s="689"/>
    </row>
    <row r="15" spans="2:143" ht="11.25" customHeight="1">
      <c r="B15" s="676" t="s">
        <v>258</v>
      </c>
      <c r="C15" s="677"/>
      <c r="D15" s="677"/>
      <c r="E15" s="677"/>
      <c r="F15" s="677"/>
      <c r="G15" s="677"/>
      <c r="H15" s="677"/>
      <c r="I15" s="677"/>
      <c r="J15" s="677"/>
      <c r="K15" s="677"/>
      <c r="L15" s="677"/>
      <c r="M15" s="677"/>
      <c r="N15" s="677"/>
      <c r="O15" s="677"/>
      <c r="P15" s="677"/>
      <c r="Q15" s="678"/>
      <c r="R15" s="679">
        <v>37621</v>
      </c>
      <c r="S15" s="680"/>
      <c r="T15" s="680"/>
      <c r="U15" s="680"/>
      <c r="V15" s="680"/>
      <c r="W15" s="680"/>
      <c r="X15" s="680"/>
      <c r="Y15" s="681"/>
      <c r="Z15" s="682">
        <v>0.4</v>
      </c>
      <c r="AA15" s="682"/>
      <c r="AB15" s="682"/>
      <c r="AC15" s="682"/>
      <c r="AD15" s="683">
        <v>37621</v>
      </c>
      <c r="AE15" s="683"/>
      <c r="AF15" s="683"/>
      <c r="AG15" s="683"/>
      <c r="AH15" s="683"/>
      <c r="AI15" s="683"/>
      <c r="AJ15" s="683"/>
      <c r="AK15" s="683"/>
      <c r="AL15" s="684">
        <v>0.6</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109583</v>
      </c>
      <c r="BH15" s="680"/>
      <c r="BI15" s="680"/>
      <c r="BJ15" s="680"/>
      <c r="BK15" s="680"/>
      <c r="BL15" s="680"/>
      <c r="BM15" s="680"/>
      <c r="BN15" s="681"/>
      <c r="BO15" s="682">
        <v>8.1</v>
      </c>
      <c r="BP15" s="682"/>
      <c r="BQ15" s="682"/>
      <c r="BR15" s="682"/>
      <c r="BS15" s="688" t="s">
        <v>233</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878923</v>
      </c>
      <c r="CS15" s="680"/>
      <c r="CT15" s="680"/>
      <c r="CU15" s="680"/>
      <c r="CV15" s="680"/>
      <c r="CW15" s="680"/>
      <c r="CX15" s="680"/>
      <c r="CY15" s="681"/>
      <c r="CZ15" s="682">
        <v>8.5</v>
      </c>
      <c r="DA15" s="682"/>
      <c r="DB15" s="682"/>
      <c r="DC15" s="682"/>
      <c r="DD15" s="688">
        <v>81080</v>
      </c>
      <c r="DE15" s="680"/>
      <c r="DF15" s="680"/>
      <c r="DG15" s="680"/>
      <c r="DH15" s="680"/>
      <c r="DI15" s="680"/>
      <c r="DJ15" s="680"/>
      <c r="DK15" s="680"/>
      <c r="DL15" s="680"/>
      <c r="DM15" s="680"/>
      <c r="DN15" s="680"/>
      <c r="DO15" s="680"/>
      <c r="DP15" s="681"/>
      <c r="DQ15" s="688">
        <v>721015</v>
      </c>
      <c r="DR15" s="680"/>
      <c r="DS15" s="680"/>
      <c r="DT15" s="680"/>
      <c r="DU15" s="680"/>
      <c r="DV15" s="680"/>
      <c r="DW15" s="680"/>
      <c r="DX15" s="680"/>
      <c r="DY15" s="680"/>
      <c r="DZ15" s="680"/>
      <c r="EA15" s="680"/>
      <c r="EB15" s="680"/>
      <c r="EC15" s="689"/>
    </row>
    <row r="16" spans="2:143" ht="11.25" customHeight="1">
      <c r="B16" s="676" t="s">
        <v>261</v>
      </c>
      <c r="C16" s="677"/>
      <c r="D16" s="677"/>
      <c r="E16" s="677"/>
      <c r="F16" s="677"/>
      <c r="G16" s="677"/>
      <c r="H16" s="677"/>
      <c r="I16" s="677"/>
      <c r="J16" s="677"/>
      <c r="K16" s="677"/>
      <c r="L16" s="677"/>
      <c r="M16" s="677"/>
      <c r="N16" s="677"/>
      <c r="O16" s="677"/>
      <c r="P16" s="677"/>
      <c r="Q16" s="678"/>
      <c r="R16" s="679" t="s">
        <v>233</v>
      </c>
      <c r="S16" s="680"/>
      <c r="T16" s="680"/>
      <c r="U16" s="680"/>
      <c r="V16" s="680"/>
      <c r="W16" s="680"/>
      <c r="X16" s="680"/>
      <c r="Y16" s="681"/>
      <c r="Z16" s="682" t="s">
        <v>233</v>
      </c>
      <c r="AA16" s="682"/>
      <c r="AB16" s="682"/>
      <c r="AC16" s="682"/>
      <c r="AD16" s="683" t="s">
        <v>233</v>
      </c>
      <c r="AE16" s="683"/>
      <c r="AF16" s="683"/>
      <c r="AG16" s="683"/>
      <c r="AH16" s="683"/>
      <c r="AI16" s="683"/>
      <c r="AJ16" s="683"/>
      <c r="AK16" s="683"/>
      <c r="AL16" s="684" t="s">
        <v>233</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233</v>
      </c>
      <c r="BH16" s="680"/>
      <c r="BI16" s="680"/>
      <c r="BJ16" s="680"/>
      <c r="BK16" s="680"/>
      <c r="BL16" s="680"/>
      <c r="BM16" s="680"/>
      <c r="BN16" s="681"/>
      <c r="BO16" s="682" t="s">
        <v>233</v>
      </c>
      <c r="BP16" s="682"/>
      <c r="BQ16" s="682"/>
      <c r="BR16" s="682"/>
      <c r="BS16" s="688" t="s">
        <v>233</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t="s">
        <v>233</v>
      </c>
      <c r="CS16" s="680"/>
      <c r="CT16" s="680"/>
      <c r="CU16" s="680"/>
      <c r="CV16" s="680"/>
      <c r="CW16" s="680"/>
      <c r="CX16" s="680"/>
      <c r="CY16" s="681"/>
      <c r="CZ16" s="682" t="s">
        <v>233</v>
      </c>
      <c r="DA16" s="682"/>
      <c r="DB16" s="682"/>
      <c r="DC16" s="682"/>
      <c r="DD16" s="688" t="s">
        <v>233</v>
      </c>
      <c r="DE16" s="680"/>
      <c r="DF16" s="680"/>
      <c r="DG16" s="680"/>
      <c r="DH16" s="680"/>
      <c r="DI16" s="680"/>
      <c r="DJ16" s="680"/>
      <c r="DK16" s="680"/>
      <c r="DL16" s="680"/>
      <c r="DM16" s="680"/>
      <c r="DN16" s="680"/>
      <c r="DO16" s="680"/>
      <c r="DP16" s="681"/>
      <c r="DQ16" s="688" t="s">
        <v>233</v>
      </c>
      <c r="DR16" s="680"/>
      <c r="DS16" s="680"/>
      <c r="DT16" s="680"/>
      <c r="DU16" s="680"/>
      <c r="DV16" s="680"/>
      <c r="DW16" s="680"/>
      <c r="DX16" s="680"/>
      <c r="DY16" s="680"/>
      <c r="DZ16" s="680"/>
      <c r="EA16" s="680"/>
      <c r="EB16" s="680"/>
      <c r="EC16" s="689"/>
    </row>
    <row r="17" spans="2:133" ht="11.25" customHeight="1">
      <c r="B17" s="676" t="s">
        <v>264</v>
      </c>
      <c r="C17" s="677"/>
      <c r="D17" s="677"/>
      <c r="E17" s="677"/>
      <c r="F17" s="677"/>
      <c r="G17" s="677"/>
      <c r="H17" s="677"/>
      <c r="I17" s="677"/>
      <c r="J17" s="677"/>
      <c r="K17" s="677"/>
      <c r="L17" s="677"/>
      <c r="M17" s="677"/>
      <c r="N17" s="677"/>
      <c r="O17" s="677"/>
      <c r="P17" s="677"/>
      <c r="Q17" s="678"/>
      <c r="R17" s="679">
        <v>6148</v>
      </c>
      <c r="S17" s="680"/>
      <c r="T17" s="680"/>
      <c r="U17" s="680"/>
      <c r="V17" s="680"/>
      <c r="W17" s="680"/>
      <c r="X17" s="680"/>
      <c r="Y17" s="681"/>
      <c r="Z17" s="682">
        <v>0.1</v>
      </c>
      <c r="AA17" s="682"/>
      <c r="AB17" s="682"/>
      <c r="AC17" s="682"/>
      <c r="AD17" s="683">
        <v>6148</v>
      </c>
      <c r="AE17" s="683"/>
      <c r="AF17" s="683"/>
      <c r="AG17" s="683"/>
      <c r="AH17" s="683"/>
      <c r="AI17" s="683"/>
      <c r="AJ17" s="683"/>
      <c r="AK17" s="683"/>
      <c r="AL17" s="684">
        <v>0.1</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233</v>
      </c>
      <c r="BH17" s="680"/>
      <c r="BI17" s="680"/>
      <c r="BJ17" s="680"/>
      <c r="BK17" s="680"/>
      <c r="BL17" s="680"/>
      <c r="BM17" s="680"/>
      <c r="BN17" s="681"/>
      <c r="BO17" s="682" t="s">
        <v>233</v>
      </c>
      <c r="BP17" s="682"/>
      <c r="BQ17" s="682"/>
      <c r="BR17" s="682"/>
      <c r="BS17" s="688" t="s">
        <v>233</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1270131</v>
      </c>
      <c r="CS17" s="680"/>
      <c r="CT17" s="680"/>
      <c r="CU17" s="680"/>
      <c r="CV17" s="680"/>
      <c r="CW17" s="680"/>
      <c r="CX17" s="680"/>
      <c r="CY17" s="681"/>
      <c r="CZ17" s="682">
        <v>12.4</v>
      </c>
      <c r="DA17" s="682"/>
      <c r="DB17" s="682"/>
      <c r="DC17" s="682"/>
      <c r="DD17" s="688" t="s">
        <v>233</v>
      </c>
      <c r="DE17" s="680"/>
      <c r="DF17" s="680"/>
      <c r="DG17" s="680"/>
      <c r="DH17" s="680"/>
      <c r="DI17" s="680"/>
      <c r="DJ17" s="680"/>
      <c r="DK17" s="680"/>
      <c r="DL17" s="680"/>
      <c r="DM17" s="680"/>
      <c r="DN17" s="680"/>
      <c r="DO17" s="680"/>
      <c r="DP17" s="681"/>
      <c r="DQ17" s="688">
        <v>1261678</v>
      </c>
      <c r="DR17" s="680"/>
      <c r="DS17" s="680"/>
      <c r="DT17" s="680"/>
      <c r="DU17" s="680"/>
      <c r="DV17" s="680"/>
      <c r="DW17" s="680"/>
      <c r="DX17" s="680"/>
      <c r="DY17" s="680"/>
      <c r="DZ17" s="680"/>
      <c r="EA17" s="680"/>
      <c r="EB17" s="680"/>
      <c r="EC17" s="689"/>
    </row>
    <row r="18" spans="2:133" ht="11.25" customHeight="1">
      <c r="B18" s="676" t="s">
        <v>267</v>
      </c>
      <c r="C18" s="677"/>
      <c r="D18" s="677"/>
      <c r="E18" s="677"/>
      <c r="F18" s="677"/>
      <c r="G18" s="677"/>
      <c r="H18" s="677"/>
      <c r="I18" s="677"/>
      <c r="J18" s="677"/>
      <c r="K18" s="677"/>
      <c r="L18" s="677"/>
      <c r="M18" s="677"/>
      <c r="N18" s="677"/>
      <c r="O18" s="677"/>
      <c r="P18" s="677"/>
      <c r="Q18" s="678"/>
      <c r="R18" s="679">
        <v>4905000</v>
      </c>
      <c r="S18" s="680"/>
      <c r="T18" s="680"/>
      <c r="U18" s="680"/>
      <c r="V18" s="680"/>
      <c r="W18" s="680"/>
      <c r="X18" s="680"/>
      <c r="Y18" s="681"/>
      <c r="Z18" s="682">
        <v>47.1</v>
      </c>
      <c r="AA18" s="682"/>
      <c r="AB18" s="682"/>
      <c r="AC18" s="682"/>
      <c r="AD18" s="683">
        <v>4340862</v>
      </c>
      <c r="AE18" s="683"/>
      <c r="AF18" s="683"/>
      <c r="AG18" s="683"/>
      <c r="AH18" s="683"/>
      <c r="AI18" s="683"/>
      <c r="AJ18" s="683"/>
      <c r="AK18" s="683"/>
      <c r="AL18" s="684">
        <v>70.400000000000006</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233</v>
      </c>
      <c r="BH18" s="680"/>
      <c r="BI18" s="680"/>
      <c r="BJ18" s="680"/>
      <c r="BK18" s="680"/>
      <c r="BL18" s="680"/>
      <c r="BM18" s="680"/>
      <c r="BN18" s="681"/>
      <c r="BO18" s="682" t="s">
        <v>233</v>
      </c>
      <c r="BP18" s="682"/>
      <c r="BQ18" s="682"/>
      <c r="BR18" s="682"/>
      <c r="BS18" s="688" t="s">
        <v>233</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233</v>
      </c>
      <c r="CS18" s="680"/>
      <c r="CT18" s="680"/>
      <c r="CU18" s="680"/>
      <c r="CV18" s="680"/>
      <c r="CW18" s="680"/>
      <c r="CX18" s="680"/>
      <c r="CY18" s="681"/>
      <c r="CZ18" s="682" t="s">
        <v>233</v>
      </c>
      <c r="DA18" s="682"/>
      <c r="DB18" s="682"/>
      <c r="DC18" s="682"/>
      <c r="DD18" s="688" t="s">
        <v>233</v>
      </c>
      <c r="DE18" s="680"/>
      <c r="DF18" s="680"/>
      <c r="DG18" s="680"/>
      <c r="DH18" s="680"/>
      <c r="DI18" s="680"/>
      <c r="DJ18" s="680"/>
      <c r="DK18" s="680"/>
      <c r="DL18" s="680"/>
      <c r="DM18" s="680"/>
      <c r="DN18" s="680"/>
      <c r="DO18" s="680"/>
      <c r="DP18" s="681"/>
      <c r="DQ18" s="688" t="s">
        <v>233</v>
      </c>
      <c r="DR18" s="680"/>
      <c r="DS18" s="680"/>
      <c r="DT18" s="680"/>
      <c r="DU18" s="680"/>
      <c r="DV18" s="680"/>
      <c r="DW18" s="680"/>
      <c r="DX18" s="680"/>
      <c r="DY18" s="680"/>
      <c r="DZ18" s="680"/>
      <c r="EA18" s="680"/>
      <c r="EB18" s="680"/>
      <c r="EC18" s="689"/>
    </row>
    <row r="19" spans="2:133" ht="11.25" customHeight="1">
      <c r="B19" s="676" t="s">
        <v>270</v>
      </c>
      <c r="C19" s="677"/>
      <c r="D19" s="677"/>
      <c r="E19" s="677"/>
      <c r="F19" s="677"/>
      <c r="G19" s="677"/>
      <c r="H19" s="677"/>
      <c r="I19" s="677"/>
      <c r="J19" s="677"/>
      <c r="K19" s="677"/>
      <c r="L19" s="677"/>
      <c r="M19" s="677"/>
      <c r="N19" s="677"/>
      <c r="O19" s="677"/>
      <c r="P19" s="677"/>
      <c r="Q19" s="678"/>
      <c r="R19" s="679">
        <v>4340862</v>
      </c>
      <c r="S19" s="680"/>
      <c r="T19" s="680"/>
      <c r="U19" s="680"/>
      <c r="V19" s="680"/>
      <c r="W19" s="680"/>
      <c r="X19" s="680"/>
      <c r="Y19" s="681"/>
      <c r="Z19" s="682">
        <v>41.7</v>
      </c>
      <c r="AA19" s="682"/>
      <c r="AB19" s="682"/>
      <c r="AC19" s="682"/>
      <c r="AD19" s="683">
        <v>4340862</v>
      </c>
      <c r="AE19" s="683"/>
      <c r="AF19" s="683"/>
      <c r="AG19" s="683"/>
      <c r="AH19" s="683"/>
      <c r="AI19" s="683"/>
      <c r="AJ19" s="683"/>
      <c r="AK19" s="683"/>
      <c r="AL19" s="684">
        <v>70.400000000000006</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33630</v>
      </c>
      <c r="BH19" s="680"/>
      <c r="BI19" s="680"/>
      <c r="BJ19" s="680"/>
      <c r="BK19" s="680"/>
      <c r="BL19" s="680"/>
      <c r="BM19" s="680"/>
      <c r="BN19" s="681"/>
      <c r="BO19" s="682">
        <v>2.5</v>
      </c>
      <c r="BP19" s="682"/>
      <c r="BQ19" s="682"/>
      <c r="BR19" s="682"/>
      <c r="BS19" s="688" t="s">
        <v>233</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233</v>
      </c>
      <c r="CS19" s="680"/>
      <c r="CT19" s="680"/>
      <c r="CU19" s="680"/>
      <c r="CV19" s="680"/>
      <c r="CW19" s="680"/>
      <c r="CX19" s="680"/>
      <c r="CY19" s="681"/>
      <c r="CZ19" s="682" t="s">
        <v>233</v>
      </c>
      <c r="DA19" s="682"/>
      <c r="DB19" s="682"/>
      <c r="DC19" s="682"/>
      <c r="DD19" s="688" t="s">
        <v>233</v>
      </c>
      <c r="DE19" s="680"/>
      <c r="DF19" s="680"/>
      <c r="DG19" s="680"/>
      <c r="DH19" s="680"/>
      <c r="DI19" s="680"/>
      <c r="DJ19" s="680"/>
      <c r="DK19" s="680"/>
      <c r="DL19" s="680"/>
      <c r="DM19" s="680"/>
      <c r="DN19" s="680"/>
      <c r="DO19" s="680"/>
      <c r="DP19" s="681"/>
      <c r="DQ19" s="688" t="s">
        <v>233</v>
      </c>
      <c r="DR19" s="680"/>
      <c r="DS19" s="680"/>
      <c r="DT19" s="680"/>
      <c r="DU19" s="680"/>
      <c r="DV19" s="680"/>
      <c r="DW19" s="680"/>
      <c r="DX19" s="680"/>
      <c r="DY19" s="680"/>
      <c r="DZ19" s="680"/>
      <c r="EA19" s="680"/>
      <c r="EB19" s="680"/>
      <c r="EC19" s="689"/>
    </row>
    <row r="20" spans="2:133" ht="11.25" customHeight="1">
      <c r="B20" s="676" t="s">
        <v>273</v>
      </c>
      <c r="C20" s="677"/>
      <c r="D20" s="677"/>
      <c r="E20" s="677"/>
      <c r="F20" s="677"/>
      <c r="G20" s="677"/>
      <c r="H20" s="677"/>
      <c r="I20" s="677"/>
      <c r="J20" s="677"/>
      <c r="K20" s="677"/>
      <c r="L20" s="677"/>
      <c r="M20" s="677"/>
      <c r="N20" s="677"/>
      <c r="O20" s="677"/>
      <c r="P20" s="677"/>
      <c r="Q20" s="678"/>
      <c r="R20" s="679">
        <v>564113</v>
      </c>
      <c r="S20" s="680"/>
      <c r="T20" s="680"/>
      <c r="U20" s="680"/>
      <c r="V20" s="680"/>
      <c r="W20" s="680"/>
      <c r="X20" s="680"/>
      <c r="Y20" s="681"/>
      <c r="Z20" s="682">
        <v>5.4</v>
      </c>
      <c r="AA20" s="682"/>
      <c r="AB20" s="682"/>
      <c r="AC20" s="682"/>
      <c r="AD20" s="683" t="s">
        <v>233</v>
      </c>
      <c r="AE20" s="683"/>
      <c r="AF20" s="683"/>
      <c r="AG20" s="683"/>
      <c r="AH20" s="683"/>
      <c r="AI20" s="683"/>
      <c r="AJ20" s="683"/>
      <c r="AK20" s="683"/>
      <c r="AL20" s="684" t="s">
        <v>233</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33630</v>
      </c>
      <c r="BH20" s="680"/>
      <c r="BI20" s="680"/>
      <c r="BJ20" s="680"/>
      <c r="BK20" s="680"/>
      <c r="BL20" s="680"/>
      <c r="BM20" s="680"/>
      <c r="BN20" s="681"/>
      <c r="BO20" s="682">
        <v>2.5</v>
      </c>
      <c r="BP20" s="682"/>
      <c r="BQ20" s="682"/>
      <c r="BR20" s="682"/>
      <c r="BS20" s="688" t="s">
        <v>233</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10283215</v>
      </c>
      <c r="CS20" s="680"/>
      <c r="CT20" s="680"/>
      <c r="CU20" s="680"/>
      <c r="CV20" s="680"/>
      <c r="CW20" s="680"/>
      <c r="CX20" s="680"/>
      <c r="CY20" s="681"/>
      <c r="CZ20" s="682">
        <v>100</v>
      </c>
      <c r="DA20" s="682"/>
      <c r="DB20" s="682"/>
      <c r="DC20" s="682"/>
      <c r="DD20" s="688">
        <v>1071500</v>
      </c>
      <c r="DE20" s="680"/>
      <c r="DF20" s="680"/>
      <c r="DG20" s="680"/>
      <c r="DH20" s="680"/>
      <c r="DI20" s="680"/>
      <c r="DJ20" s="680"/>
      <c r="DK20" s="680"/>
      <c r="DL20" s="680"/>
      <c r="DM20" s="680"/>
      <c r="DN20" s="680"/>
      <c r="DO20" s="680"/>
      <c r="DP20" s="681"/>
      <c r="DQ20" s="688">
        <v>7292753</v>
      </c>
      <c r="DR20" s="680"/>
      <c r="DS20" s="680"/>
      <c r="DT20" s="680"/>
      <c r="DU20" s="680"/>
      <c r="DV20" s="680"/>
      <c r="DW20" s="680"/>
      <c r="DX20" s="680"/>
      <c r="DY20" s="680"/>
      <c r="DZ20" s="680"/>
      <c r="EA20" s="680"/>
      <c r="EB20" s="680"/>
      <c r="EC20" s="689"/>
    </row>
    <row r="21" spans="2:133" ht="11.25" customHeight="1">
      <c r="B21" s="676" t="s">
        <v>276</v>
      </c>
      <c r="C21" s="677"/>
      <c r="D21" s="677"/>
      <c r="E21" s="677"/>
      <c r="F21" s="677"/>
      <c r="G21" s="677"/>
      <c r="H21" s="677"/>
      <c r="I21" s="677"/>
      <c r="J21" s="677"/>
      <c r="K21" s="677"/>
      <c r="L21" s="677"/>
      <c r="M21" s="677"/>
      <c r="N21" s="677"/>
      <c r="O21" s="677"/>
      <c r="P21" s="677"/>
      <c r="Q21" s="678"/>
      <c r="R21" s="679">
        <v>25</v>
      </c>
      <c r="S21" s="680"/>
      <c r="T21" s="680"/>
      <c r="U21" s="680"/>
      <c r="V21" s="680"/>
      <c r="W21" s="680"/>
      <c r="X21" s="680"/>
      <c r="Y21" s="681"/>
      <c r="Z21" s="682">
        <v>0</v>
      </c>
      <c r="AA21" s="682"/>
      <c r="AB21" s="682"/>
      <c r="AC21" s="682"/>
      <c r="AD21" s="683" t="s">
        <v>233</v>
      </c>
      <c r="AE21" s="683"/>
      <c r="AF21" s="683"/>
      <c r="AG21" s="683"/>
      <c r="AH21" s="683"/>
      <c r="AI21" s="683"/>
      <c r="AJ21" s="683"/>
      <c r="AK21" s="683"/>
      <c r="AL21" s="684" t="s">
        <v>233</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6207</v>
      </c>
      <c r="BH21" s="680"/>
      <c r="BI21" s="680"/>
      <c r="BJ21" s="680"/>
      <c r="BK21" s="680"/>
      <c r="BL21" s="680"/>
      <c r="BM21" s="680"/>
      <c r="BN21" s="681"/>
      <c r="BO21" s="682">
        <v>0.5</v>
      </c>
      <c r="BP21" s="682"/>
      <c r="BQ21" s="682"/>
      <c r="BR21" s="682"/>
      <c r="BS21" s="688" t="s">
        <v>233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278</v>
      </c>
      <c r="C22" s="677"/>
      <c r="D22" s="677"/>
      <c r="E22" s="677"/>
      <c r="F22" s="677"/>
      <c r="G22" s="677"/>
      <c r="H22" s="677"/>
      <c r="I22" s="677"/>
      <c r="J22" s="677"/>
      <c r="K22" s="677"/>
      <c r="L22" s="677"/>
      <c r="M22" s="677"/>
      <c r="N22" s="677"/>
      <c r="O22" s="677"/>
      <c r="P22" s="677"/>
      <c r="Q22" s="678"/>
      <c r="R22" s="679">
        <v>6748658</v>
      </c>
      <c r="S22" s="680"/>
      <c r="T22" s="680"/>
      <c r="U22" s="680"/>
      <c r="V22" s="680"/>
      <c r="W22" s="680"/>
      <c r="X22" s="680"/>
      <c r="Y22" s="681"/>
      <c r="Z22" s="682">
        <v>64.8</v>
      </c>
      <c r="AA22" s="682"/>
      <c r="AB22" s="682"/>
      <c r="AC22" s="682"/>
      <c r="AD22" s="683">
        <v>6157097</v>
      </c>
      <c r="AE22" s="683"/>
      <c r="AF22" s="683"/>
      <c r="AG22" s="683"/>
      <c r="AH22" s="683"/>
      <c r="AI22" s="683"/>
      <c r="AJ22" s="683"/>
      <c r="AK22" s="683"/>
      <c r="AL22" s="684">
        <v>99.8</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233</v>
      </c>
      <c r="BH22" s="680"/>
      <c r="BI22" s="680"/>
      <c r="BJ22" s="680"/>
      <c r="BK22" s="680"/>
      <c r="BL22" s="680"/>
      <c r="BM22" s="680"/>
      <c r="BN22" s="681"/>
      <c r="BO22" s="682" t="s">
        <v>233</v>
      </c>
      <c r="BP22" s="682"/>
      <c r="BQ22" s="682"/>
      <c r="BR22" s="682"/>
      <c r="BS22" s="688" t="s">
        <v>233</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281</v>
      </c>
      <c r="C23" s="677"/>
      <c r="D23" s="677"/>
      <c r="E23" s="677"/>
      <c r="F23" s="677"/>
      <c r="G23" s="677"/>
      <c r="H23" s="677"/>
      <c r="I23" s="677"/>
      <c r="J23" s="677"/>
      <c r="K23" s="677"/>
      <c r="L23" s="677"/>
      <c r="M23" s="677"/>
      <c r="N23" s="677"/>
      <c r="O23" s="677"/>
      <c r="P23" s="677"/>
      <c r="Q23" s="678"/>
      <c r="R23" s="679">
        <v>2800</v>
      </c>
      <c r="S23" s="680"/>
      <c r="T23" s="680"/>
      <c r="U23" s="680"/>
      <c r="V23" s="680"/>
      <c r="W23" s="680"/>
      <c r="X23" s="680"/>
      <c r="Y23" s="681"/>
      <c r="Z23" s="682">
        <v>0</v>
      </c>
      <c r="AA23" s="682"/>
      <c r="AB23" s="682"/>
      <c r="AC23" s="682"/>
      <c r="AD23" s="683">
        <v>2800</v>
      </c>
      <c r="AE23" s="683"/>
      <c r="AF23" s="683"/>
      <c r="AG23" s="683"/>
      <c r="AH23" s="683"/>
      <c r="AI23" s="683"/>
      <c r="AJ23" s="683"/>
      <c r="AK23" s="683"/>
      <c r="AL23" s="684">
        <v>0</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v>27423</v>
      </c>
      <c r="BH23" s="680"/>
      <c r="BI23" s="680"/>
      <c r="BJ23" s="680"/>
      <c r="BK23" s="680"/>
      <c r="BL23" s="680"/>
      <c r="BM23" s="680"/>
      <c r="BN23" s="681"/>
      <c r="BO23" s="682">
        <v>2</v>
      </c>
      <c r="BP23" s="682"/>
      <c r="BQ23" s="682"/>
      <c r="BR23" s="682"/>
      <c r="BS23" s="688" t="s">
        <v>233</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c r="B24" s="676" t="s">
        <v>288</v>
      </c>
      <c r="C24" s="677"/>
      <c r="D24" s="677"/>
      <c r="E24" s="677"/>
      <c r="F24" s="677"/>
      <c r="G24" s="677"/>
      <c r="H24" s="677"/>
      <c r="I24" s="677"/>
      <c r="J24" s="677"/>
      <c r="K24" s="677"/>
      <c r="L24" s="677"/>
      <c r="M24" s="677"/>
      <c r="N24" s="677"/>
      <c r="O24" s="677"/>
      <c r="P24" s="677"/>
      <c r="Q24" s="678"/>
      <c r="R24" s="679">
        <v>8735</v>
      </c>
      <c r="S24" s="680"/>
      <c r="T24" s="680"/>
      <c r="U24" s="680"/>
      <c r="V24" s="680"/>
      <c r="W24" s="680"/>
      <c r="X24" s="680"/>
      <c r="Y24" s="681"/>
      <c r="Z24" s="682">
        <v>0.1</v>
      </c>
      <c r="AA24" s="682"/>
      <c r="AB24" s="682"/>
      <c r="AC24" s="682"/>
      <c r="AD24" s="683" t="s">
        <v>233</v>
      </c>
      <c r="AE24" s="683"/>
      <c r="AF24" s="683"/>
      <c r="AG24" s="683"/>
      <c r="AH24" s="683"/>
      <c r="AI24" s="683"/>
      <c r="AJ24" s="683"/>
      <c r="AK24" s="683"/>
      <c r="AL24" s="684" t="s">
        <v>233</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233</v>
      </c>
      <c r="BH24" s="680"/>
      <c r="BI24" s="680"/>
      <c r="BJ24" s="680"/>
      <c r="BK24" s="680"/>
      <c r="BL24" s="680"/>
      <c r="BM24" s="680"/>
      <c r="BN24" s="681"/>
      <c r="BO24" s="682" t="s">
        <v>233</v>
      </c>
      <c r="BP24" s="682"/>
      <c r="BQ24" s="682"/>
      <c r="BR24" s="682"/>
      <c r="BS24" s="688" t="s">
        <v>233</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3939870</v>
      </c>
      <c r="CS24" s="669"/>
      <c r="CT24" s="669"/>
      <c r="CU24" s="669"/>
      <c r="CV24" s="669"/>
      <c r="CW24" s="669"/>
      <c r="CX24" s="669"/>
      <c r="CY24" s="670"/>
      <c r="CZ24" s="673">
        <v>38.299999999999997</v>
      </c>
      <c r="DA24" s="674"/>
      <c r="DB24" s="674"/>
      <c r="DC24" s="693"/>
      <c r="DD24" s="712">
        <v>3067729</v>
      </c>
      <c r="DE24" s="669"/>
      <c r="DF24" s="669"/>
      <c r="DG24" s="669"/>
      <c r="DH24" s="669"/>
      <c r="DI24" s="669"/>
      <c r="DJ24" s="669"/>
      <c r="DK24" s="670"/>
      <c r="DL24" s="712">
        <v>3061419</v>
      </c>
      <c r="DM24" s="669"/>
      <c r="DN24" s="669"/>
      <c r="DO24" s="669"/>
      <c r="DP24" s="669"/>
      <c r="DQ24" s="669"/>
      <c r="DR24" s="669"/>
      <c r="DS24" s="669"/>
      <c r="DT24" s="669"/>
      <c r="DU24" s="669"/>
      <c r="DV24" s="670"/>
      <c r="DW24" s="673">
        <v>47.6</v>
      </c>
      <c r="DX24" s="674"/>
      <c r="DY24" s="674"/>
      <c r="DZ24" s="674"/>
      <c r="EA24" s="674"/>
      <c r="EB24" s="674"/>
      <c r="EC24" s="675"/>
    </row>
    <row r="25" spans="2:133" ht="11.25" customHeight="1">
      <c r="B25" s="676" t="s">
        <v>291</v>
      </c>
      <c r="C25" s="677"/>
      <c r="D25" s="677"/>
      <c r="E25" s="677"/>
      <c r="F25" s="677"/>
      <c r="G25" s="677"/>
      <c r="H25" s="677"/>
      <c r="I25" s="677"/>
      <c r="J25" s="677"/>
      <c r="K25" s="677"/>
      <c r="L25" s="677"/>
      <c r="M25" s="677"/>
      <c r="N25" s="677"/>
      <c r="O25" s="677"/>
      <c r="P25" s="677"/>
      <c r="Q25" s="678"/>
      <c r="R25" s="679">
        <v>96094</v>
      </c>
      <c r="S25" s="680"/>
      <c r="T25" s="680"/>
      <c r="U25" s="680"/>
      <c r="V25" s="680"/>
      <c r="W25" s="680"/>
      <c r="X25" s="680"/>
      <c r="Y25" s="681"/>
      <c r="Z25" s="682">
        <v>0.9</v>
      </c>
      <c r="AA25" s="682"/>
      <c r="AB25" s="682"/>
      <c r="AC25" s="682"/>
      <c r="AD25" s="683">
        <v>3486</v>
      </c>
      <c r="AE25" s="683"/>
      <c r="AF25" s="683"/>
      <c r="AG25" s="683"/>
      <c r="AH25" s="683"/>
      <c r="AI25" s="683"/>
      <c r="AJ25" s="683"/>
      <c r="AK25" s="683"/>
      <c r="AL25" s="684">
        <v>0.1</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233</v>
      </c>
      <c r="BH25" s="680"/>
      <c r="BI25" s="680"/>
      <c r="BJ25" s="680"/>
      <c r="BK25" s="680"/>
      <c r="BL25" s="680"/>
      <c r="BM25" s="680"/>
      <c r="BN25" s="681"/>
      <c r="BO25" s="682" t="s">
        <v>233</v>
      </c>
      <c r="BP25" s="682"/>
      <c r="BQ25" s="682"/>
      <c r="BR25" s="682"/>
      <c r="BS25" s="688" t="s">
        <v>233</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1593854</v>
      </c>
      <c r="CS25" s="715"/>
      <c r="CT25" s="715"/>
      <c r="CU25" s="715"/>
      <c r="CV25" s="715"/>
      <c r="CW25" s="715"/>
      <c r="CX25" s="715"/>
      <c r="CY25" s="716"/>
      <c r="CZ25" s="684">
        <v>15.5</v>
      </c>
      <c r="DA25" s="713"/>
      <c r="DB25" s="713"/>
      <c r="DC25" s="717"/>
      <c r="DD25" s="688">
        <v>1545763</v>
      </c>
      <c r="DE25" s="715"/>
      <c r="DF25" s="715"/>
      <c r="DG25" s="715"/>
      <c r="DH25" s="715"/>
      <c r="DI25" s="715"/>
      <c r="DJ25" s="715"/>
      <c r="DK25" s="716"/>
      <c r="DL25" s="688">
        <v>1544490</v>
      </c>
      <c r="DM25" s="715"/>
      <c r="DN25" s="715"/>
      <c r="DO25" s="715"/>
      <c r="DP25" s="715"/>
      <c r="DQ25" s="715"/>
      <c r="DR25" s="715"/>
      <c r="DS25" s="715"/>
      <c r="DT25" s="715"/>
      <c r="DU25" s="715"/>
      <c r="DV25" s="716"/>
      <c r="DW25" s="684">
        <v>24</v>
      </c>
      <c r="DX25" s="713"/>
      <c r="DY25" s="713"/>
      <c r="DZ25" s="713"/>
      <c r="EA25" s="713"/>
      <c r="EB25" s="713"/>
      <c r="EC25" s="714"/>
    </row>
    <row r="26" spans="2:133" ht="11.25" customHeight="1">
      <c r="B26" s="676" t="s">
        <v>294</v>
      </c>
      <c r="C26" s="677"/>
      <c r="D26" s="677"/>
      <c r="E26" s="677"/>
      <c r="F26" s="677"/>
      <c r="G26" s="677"/>
      <c r="H26" s="677"/>
      <c r="I26" s="677"/>
      <c r="J26" s="677"/>
      <c r="K26" s="677"/>
      <c r="L26" s="677"/>
      <c r="M26" s="677"/>
      <c r="N26" s="677"/>
      <c r="O26" s="677"/>
      <c r="P26" s="677"/>
      <c r="Q26" s="678"/>
      <c r="R26" s="679">
        <v>10746</v>
      </c>
      <c r="S26" s="680"/>
      <c r="T26" s="680"/>
      <c r="U26" s="680"/>
      <c r="V26" s="680"/>
      <c r="W26" s="680"/>
      <c r="X26" s="680"/>
      <c r="Y26" s="681"/>
      <c r="Z26" s="682">
        <v>0.1</v>
      </c>
      <c r="AA26" s="682"/>
      <c r="AB26" s="682"/>
      <c r="AC26" s="682"/>
      <c r="AD26" s="683" t="s">
        <v>233</v>
      </c>
      <c r="AE26" s="683"/>
      <c r="AF26" s="683"/>
      <c r="AG26" s="683"/>
      <c r="AH26" s="683"/>
      <c r="AI26" s="683"/>
      <c r="AJ26" s="683"/>
      <c r="AK26" s="683"/>
      <c r="AL26" s="684" t="s">
        <v>233</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233</v>
      </c>
      <c r="BH26" s="680"/>
      <c r="BI26" s="680"/>
      <c r="BJ26" s="680"/>
      <c r="BK26" s="680"/>
      <c r="BL26" s="680"/>
      <c r="BM26" s="680"/>
      <c r="BN26" s="681"/>
      <c r="BO26" s="682" t="s">
        <v>233</v>
      </c>
      <c r="BP26" s="682"/>
      <c r="BQ26" s="682"/>
      <c r="BR26" s="682"/>
      <c r="BS26" s="688" t="s">
        <v>233</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1057185</v>
      </c>
      <c r="CS26" s="680"/>
      <c r="CT26" s="680"/>
      <c r="CU26" s="680"/>
      <c r="CV26" s="680"/>
      <c r="CW26" s="680"/>
      <c r="CX26" s="680"/>
      <c r="CY26" s="681"/>
      <c r="CZ26" s="684">
        <v>10.3</v>
      </c>
      <c r="DA26" s="713"/>
      <c r="DB26" s="713"/>
      <c r="DC26" s="717"/>
      <c r="DD26" s="688">
        <v>1016201</v>
      </c>
      <c r="DE26" s="680"/>
      <c r="DF26" s="680"/>
      <c r="DG26" s="680"/>
      <c r="DH26" s="680"/>
      <c r="DI26" s="680"/>
      <c r="DJ26" s="680"/>
      <c r="DK26" s="681"/>
      <c r="DL26" s="688" t="s">
        <v>233</v>
      </c>
      <c r="DM26" s="680"/>
      <c r="DN26" s="680"/>
      <c r="DO26" s="680"/>
      <c r="DP26" s="680"/>
      <c r="DQ26" s="680"/>
      <c r="DR26" s="680"/>
      <c r="DS26" s="680"/>
      <c r="DT26" s="680"/>
      <c r="DU26" s="680"/>
      <c r="DV26" s="681"/>
      <c r="DW26" s="684" t="s">
        <v>233</v>
      </c>
      <c r="DX26" s="713"/>
      <c r="DY26" s="713"/>
      <c r="DZ26" s="713"/>
      <c r="EA26" s="713"/>
      <c r="EB26" s="713"/>
      <c r="EC26" s="714"/>
    </row>
    <row r="27" spans="2:133" ht="11.25" customHeight="1">
      <c r="B27" s="676" t="s">
        <v>297</v>
      </c>
      <c r="C27" s="677"/>
      <c r="D27" s="677"/>
      <c r="E27" s="677"/>
      <c r="F27" s="677"/>
      <c r="G27" s="677"/>
      <c r="H27" s="677"/>
      <c r="I27" s="677"/>
      <c r="J27" s="677"/>
      <c r="K27" s="677"/>
      <c r="L27" s="677"/>
      <c r="M27" s="677"/>
      <c r="N27" s="677"/>
      <c r="O27" s="677"/>
      <c r="P27" s="677"/>
      <c r="Q27" s="678"/>
      <c r="R27" s="679">
        <v>622195</v>
      </c>
      <c r="S27" s="680"/>
      <c r="T27" s="680"/>
      <c r="U27" s="680"/>
      <c r="V27" s="680"/>
      <c r="W27" s="680"/>
      <c r="X27" s="680"/>
      <c r="Y27" s="681"/>
      <c r="Z27" s="682">
        <v>6</v>
      </c>
      <c r="AA27" s="682"/>
      <c r="AB27" s="682"/>
      <c r="AC27" s="682"/>
      <c r="AD27" s="683" t="s">
        <v>233</v>
      </c>
      <c r="AE27" s="683"/>
      <c r="AF27" s="683"/>
      <c r="AG27" s="683"/>
      <c r="AH27" s="683"/>
      <c r="AI27" s="683"/>
      <c r="AJ27" s="683"/>
      <c r="AK27" s="683"/>
      <c r="AL27" s="684" t="s">
        <v>233</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1348200</v>
      </c>
      <c r="BH27" s="680"/>
      <c r="BI27" s="680"/>
      <c r="BJ27" s="680"/>
      <c r="BK27" s="680"/>
      <c r="BL27" s="680"/>
      <c r="BM27" s="680"/>
      <c r="BN27" s="681"/>
      <c r="BO27" s="682">
        <v>100</v>
      </c>
      <c r="BP27" s="682"/>
      <c r="BQ27" s="682"/>
      <c r="BR27" s="682"/>
      <c r="BS27" s="688">
        <v>7091</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1076083</v>
      </c>
      <c r="CS27" s="715"/>
      <c r="CT27" s="715"/>
      <c r="CU27" s="715"/>
      <c r="CV27" s="715"/>
      <c r="CW27" s="715"/>
      <c r="CX27" s="715"/>
      <c r="CY27" s="716"/>
      <c r="CZ27" s="684">
        <v>10.5</v>
      </c>
      <c r="DA27" s="713"/>
      <c r="DB27" s="713"/>
      <c r="DC27" s="717"/>
      <c r="DD27" s="688">
        <v>260486</v>
      </c>
      <c r="DE27" s="715"/>
      <c r="DF27" s="715"/>
      <c r="DG27" s="715"/>
      <c r="DH27" s="715"/>
      <c r="DI27" s="715"/>
      <c r="DJ27" s="715"/>
      <c r="DK27" s="716"/>
      <c r="DL27" s="688">
        <v>255449</v>
      </c>
      <c r="DM27" s="715"/>
      <c r="DN27" s="715"/>
      <c r="DO27" s="715"/>
      <c r="DP27" s="715"/>
      <c r="DQ27" s="715"/>
      <c r="DR27" s="715"/>
      <c r="DS27" s="715"/>
      <c r="DT27" s="715"/>
      <c r="DU27" s="715"/>
      <c r="DV27" s="716"/>
      <c r="DW27" s="684">
        <v>4</v>
      </c>
      <c r="DX27" s="713"/>
      <c r="DY27" s="713"/>
      <c r="DZ27" s="713"/>
      <c r="EA27" s="713"/>
      <c r="EB27" s="713"/>
      <c r="EC27" s="714"/>
    </row>
    <row r="28" spans="2:133" ht="11.25" customHeight="1">
      <c r="B28" s="721" t="s">
        <v>300</v>
      </c>
      <c r="C28" s="722"/>
      <c r="D28" s="722"/>
      <c r="E28" s="722"/>
      <c r="F28" s="722"/>
      <c r="G28" s="722"/>
      <c r="H28" s="722"/>
      <c r="I28" s="722"/>
      <c r="J28" s="722"/>
      <c r="K28" s="722"/>
      <c r="L28" s="722"/>
      <c r="M28" s="722"/>
      <c r="N28" s="722"/>
      <c r="O28" s="722"/>
      <c r="P28" s="722"/>
      <c r="Q28" s="723"/>
      <c r="R28" s="679" t="s">
        <v>233</v>
      </c>
      <c r="S28" s="680"/>
      <c r="T28" s="680"/>
      <c r="U28" s="680"/>
      <c r="V28" s="680"/>
      <c r="W28" s="680"/>
      <c r="X28" s="680"/>
      <c r="Y28" s="681"/>
      <c r="Z28" s="682" t="s">
        <v>233</v>
      </c>
      <c r="AA28" s="682"/>
      <c r="AB28" s="682"/>
      <c r="AC28" s="682"/>
      <c r="AD28" s="683" t="s">
        <v>233</v>
      </c>
      <c r="AE28" s="683"/>
      <c r="AF28" s="683"/>
      <c r="AG28" s="683"/>
      <c r="AH28" s="683"/>
      <c r="AI28" s="683"/>
      <c r="AJ28" s="683"/>
      <c r="AK28" s="683"/>
      <c r="AL28" s="684" t="s">
        <v>233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1269933</v>
      </c>
      <c r="CS28" s="680"/>
      <c r="CT28" s="680"/>
      <c r="CU28" s="680"/>
      <c r="CV28" s="680"/>
      <c r="CW28" s="680"/>
      <c r="CX28" s="680"/>
      <c r="CY28" s="681"/>
      <c r="CZ28" s="684">
        <v>12.3</v>
      </c>
      <c r="DA28" s="713"/>
      <c r="DB28" s="713"/>
      <c r="DC28" s="717"/>
      <c r="DD28" s="688">
        <v>1261480</v>
      </c>
      <c r="DE28" s="680"/>
      <c r="DF28" s="680"/>
      <c r="DG28" s="680"/>
      <c r="DH28" s="680"/>
      <c r="DI28" s="680"/>
      <c r="DJ28" s="680"/>
      <c r="DK28" s="681"/>
      <c r="DL28" s="688">
        <v>1261480</v>
      </c>
      <c r="DM28" s="680"/>
      <c r="DN28" s="680"/>
      <c r="DO28" s="680"/>
      <c r="DP28" s="680"/>
      <c r="DQ28" s="680"/>
      <c r="DR28" s="680"/>
      <c r="DS28" s="680"/>
      <c r="DT28" s="680"/>
      <c r="DU28" s="680"/>
      <c r="DV28" s="681"/>
      <c r="DW28" s="684">
        <v>19.600000000000001</v>
      </c>
      <c r="DX28" s="713"/>
      <c r="DY28" s="713"/>
      <c r="DZ28" s="713"/>
      <c r="EA28" s="713"/>
      <c r="EB28" s="713"/>
      <c r="EC28" s="714"/>
    </row>
    <row r="29" spans="2:133" ht="11.25" customHeight="1">
      <c r="B29" s="676" t="s">
        <v>302</v>
      </c>
      <c r="C29" s="677"/>
      <c r="D29" s="677"/>
      <c r="E29" s="677"/>
      <c r="F29" s="677"/>
      <c r="G29" s="677"/>
      <c r="H29" s="677"/>
      <c r="I29" s="677"/>
      <c r="J29" s="677"/>
      <c r="K29" s="677"/>
      <c r="L29" s="677"/>
      <c r="M29" s="677"/>
      <c r="N29" s="677"/>
      <c r="O29" s="677"/>
      <c r="P29" s="677"/>
      <c r="Q29" s="678"/>
      <c r="R29" s="679">
        <v>985598</v>
      </c>
      <c r="S29" s="680"/>
      <c r="T29" s="680"/>
      <c r="U29" s="680"/>
      <c r="V29" s="680"/>
      <c r="W29" s="680"/>
      <c r="X29" s="680"/>
      <c r="Y29" s="681"/>
      <c r="Z29" s="682">
        <v>9.5</v>
      </c>
      <c r="AA29" s="682"/>
      <c r="AB29" s="682"/>
      <c r="AC29" s="682"/>
      <c r="AD29" s="683" t="s">
        <v>233</v>
      </c>
      <c r="AE29" s="683"/>
      <c r="AF29" s="683"/>
      <c r="AG29" s="683"/>
      <c r="AH29" s="683"/>
      <c r="AI29" s="683"/>
      <c r="AJ29" s="683"/>
      <c r="AK29" s="683"/>
      <c r="AL29" s="684" t="s">
        <v>233</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69</v>
      </c>
      <c r="CG29" s="695"/>
      <c r="CH29" s="695"/>
      <c r="CI29" s="695"/>
      <c r="CJ29" s="695"/>
      <c r="CK29" s="695"/>
      <c r="CL29" s="695"/>
      <c r="CM29" s="695"/>
      <c r="CN29" s="695"/>
      <c r="CO29" s="695"/>
      <c r="CP29" s="695"/>
      <c r="CQ29" s="696"/>
      <c r="CR29" s="679">
        <v>1269156</v>
      </c>
      <c r="CS29" s="715"/>
      <c r="CT29" s="715"/>
      <c r="CU29" s="715"/>
      <c r="CV29" s="715"/>
      <c r="CW29" s="715"/>
      <c r="CX29" s="715"/>
      <c r="CY29" s="716"/>
      <c r="CZ29" s="684">
        <v>12.3</v>
      </c>
      <c r="DA29" s="713"/>
      <c r="DB29" s="713"/>
      <c r="DC29" s="717"/>
      <c r="DD29" s="688">
        <v>1260703</v>
      </c>
      <c r="DE29" s="715"/>
      <c r="DF29" s="715"/>
      <c r="DG29" s="715"/>
      <c r="DH29" s="715"/>
      <c r="DI29" s="715"/>
      <c r="DJ29" s="715"/>
      <c r="DK29" s="716"/>
      <c r="DL29" s="688">
        <v>1260703</v>
      </c>
      <c r="DM29" s="715"/>
      <c r="DN29" s="715"/>
      <c r="DO29" s="715"/>
      <c r="DP29" s="715"/>
      <c r="DQ29" s="715"/>
      <c r="DR29" s="715"/>
      <c r="DS29" s="715"/>
      <c r="DT29" s="715"/>
      <c r="DU29" s="715"/>
      <c r="DV29" s="716"/>
      <c r="DW29" s="684">
        <v>19.600000000000001</v>
      </c>
      <c r="DX29" s="713"/>
      <c r="DY29" s="713"/>
      <c r="DZ29" s="713"/>
      <c r="EA29" s="713"/>
      <c r="EB29" s="713"/>
      <c r="EC29" s="714"/>
    </row>
    <row r="30" spans="2:133" ht="11.25" customHeight="1">
      <c r="B30" s="676" t="s">
        <v>306</v>
      </c>
      <c r="C30" s="677"/>
      <c r="D30" s="677"/>
      <c r="E30" s="677"/>
      <c r="F30" s="677"/>
      <c r="G30" s="677"/>
      <c r="H30" s="677"/>
      <c r="I30" s="677"/>
      <c r="J30" s="677"/>
      <c r="K30" s="677"/>
      <c r="L30" s="677"/>
      <c r="M30" s="677"/>
      <c r="N30" s="677"/>
      <c r="O30" s="677"/>
      <c r="P30" s="677"/>
      <c r="Q30" s="678"/>
      <c r="R30" s="679">
        <v>97706</v>
      </c>
      <c r="S30" s="680"/>
      <c r="T30" s="680"/>
      <c r="U30" s="680"/>
      <c r="V30" s="680"/>
      <c r="W30" s="680"/>
      <c r="X30" s="680"/>
      <c r="Y30" s="681"/>
      <c r="Z30" s="682">
        <v>0.9</v>
      </c>
      <c r="AA30" s="682"/>
      <c r="AB30" s="682"/>
      <c r="AC30" s="682"/>
      <c r="AD30" s="683">
        <v>3757</v>
      </c>
      <c r="AE30" s="683"/>
      <c r="AF30" s="683"/>
      <c r="AG30" s="683"/>
      <c r="AH30" s="683"/>
      <c r="AI30" s="683"/>
      <c r="AJ30" s="683"/>
      <c r="AK30" s="683"/>
      <c r="AL30" s="684">
        <v>0.1</v>
      </c>
      <c r="AM30" s="685"/>
      <c r="AN30" s="685"/>
      <c r="AO30" s="686"/>
      <c r="AP30" s="727" t="s">
        <v>307</v>
      </c>
      <c r="AQ30" s="728"/>
      <c r="AR30" s="728"/>
      <c r="AS30" s="728"/>
      <c r="AT30" s="733" t="s">
        <v>308</v>
      </c>
      <c r="AU30" s="230"/>
      <c r="AV30" s="230"/>
      <c r="AW30" s="230"/>
      <c r="AX30" s="665" t="s">
        <v>185</v>
      </c>
      <c r="AY30" s="666"/>
      <c r="AZ30" s="666"/>
      <c r="BA30" s="666"/>
      <c r="BB30" s="666"/>
      <c r="BC30" s="666"/>
      <c r="BD30" s="666"/>
      <c r="BE30" s="666"/>
      <c r="BF30" s="667"/>
      <c r="BG30" s="739">
        <v>96.2</v>
      </c>
      <c r="BH30" s="740"/>
      <c r="BI30" s="740"/>
      <c r="BJ30" s="740"/>
      <c r="BK30" s="740"/>
      <c r="BL30" s="740"/>
      <c r="BM30" s="674">
        <v>85.1</v>
      </c>
      <c r="BN30" s="740"/>
      <c r="BO30" s="740"/>
      <c r="BP30" s="740"/>
      <c r="BQ30" s="741"/>
      <c r="BR30" s="739">
        <v>96.5</v>
      </c>
      <c r="BS30" s="740"/>
      <c r="BT30" s="740"/>
      <c r="BU30" s="740"/>
      <c r="BV30" s="740"/>
      <c r="BW30" s="740"/>
      <c r="BX30" s="674">
        <v>84.2</v>
      </c>
      <c r="BY30" s="740"/>
      <c r="BZ30" s="740"/>
      <c r="CA30" s="740"/>
      <c r="CB30" s="741"/>
      <c r="CD30" s="744"/>
      <c r="CE30" s="745"/>
      <c r="CF30" s="694" t="s">
        <v>309</v>
      </c>
      <c r="CG30" s="695"/>
      <c r="CH30" s="695"/>
      <c r="CI30" s="695"/>
      <c r="CJ30" s="695"/>
      <c r="CK30" s="695"/>
      <c r="CL30" s="695"/>
      <c r="CM30" s="695"/>
      <c r="CN30" s="695"/>
      <c r="CO30" s="695"/>
      <c r="CP30" s="695"/>
      <c r="CQ30" s="696"/>
      <c r="CR30" s="679">
        <v>1194586</v>
      </c>
      <c r="CS30" s="680"/>
      <c r="CT30" s="680"/>
      <c r="CU30" s="680"/>
      <c r="CV30" s="680"/>
      <c r="CW30" s="680"/>
      <c r="CX30" s="680"/>
      <c r="CY30" s="681"/>
      <c r="CZ30" s="684">
        <v>11.6</v>
      </c>
      <c r="DA30" s="713"/>
      <c r="DB30" s="713"/>
      <c r="DC30" s="717"/>
      <c r="DD30" s="688">
        <v>1186133</v>
      </c>
      <c r="DE30" s="680"/>
      <c r="DF30" s="680"/>
      <c r="DG30" s="680"/>
      <c r="DH30" s="680"/>
      <c r="DI30" s="680"/>
      <c r="DJ30" s="680"/>
      <c r="DK30" s="681"/>
      <c r="DL30" s="688">
        <v>1186133</v>
      </c>
      <c r="DM30" s="680"/>
      <c r="DN30" s="680"/>
      <c r="DO30" s="680"/>
      <c r="DP30" s="680"/>
      <c r="DQ30" s="680"/>
      <c r="DR30" s="680"/>
      <c r="DS30" s="680"/>
      <c r="DT30" s="680"/>
      <c r="DU30" s="680"/>
      <c r="DV30" s="681"/>
      <c r="DW30" s="684">
        <v>18.399999999999999</v>
      </c>
      <c r="DX30" s="713"/>
      <c r="DY30" s="713"/>
      <c r="DZ30" s="713"/>
      <c r="EA30" s="713"/>
      <c r="EB30" s="713"/>
      <c r="EC30" s="714"/>
    </row>
    <row r="31" spans="2:133" ht="11.25" customHeight="1">
      <c r="B31" s="676" t="s">
        <v>310</v>
      </c>
      <c r="C31" s="677"/>
      <c r="D31" s="677"/>
      <c r="E31" s="677"/>
      <c r="F31" s="677"/>
      <c r="G31" s="677"/>
      <c r="H31" s="677"/>
      <c r="I31" s="677"/>
      <c r="J31" s="677"/>
      <c r="K31" s="677"/>
      <c r="L31" s="677"/>
      <c r="M31" s="677"/>
      <c r="N31" s="677"/>
      <c r="O31" s="677"/>
      <c r="P31" s="677"/>
      <c r="Q31" s="678"/>
      <c r="R31" s="679">
        <v>144662</v>
      </c>
      <c r="S31" s="680"/>
      <c r="T31" s="680"/>
      <c r="U31" s="680"/>
      <c r="V31" s="680"/>
      <c r="W31" s="680"/>
      <c r="X31" s="680"/>
      <c r="Y31" s="681"/>
      <c r="Z31" s="682">
        <v>1.4</v>
      </c>
      <c r="AA31" s="682"/>
      <c r="AB31" s="682"/>
      <c r="AC31" s="682"/>
      <c r="AD31" s="683" t="s">
        <v>233</v>
      </c>
      <c r="AE31" s="683"/>
      <c r="AF31" s="683"/>
      <c r="AG31" s="683"/>
      <c r="AH31" s="683"/>
      <c r="AI31" s="683"/>
      <c r="AJ31" s="683"/>
      <c r="AK31" s="683"/>
      <c r="AL31" s="684" t="s">
        <v>233</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98.6</v>
      </c>
      <c r="BH31" s="715"/>
      <c r="BI31" s="715"/>
      <c r="BJ31" s="715"/>
      <c r="BK31" s="715"/>
      <c r="BL31" s="715"/>
      <c r="BM31" s="685">
        <v>92.9</v>
      </c>
      <c r="BN31" s="737"/>
      <c r="BO31" s="737"/>
      <c r="BP31" s="737"/>
      <c r="BQ31" s="738"/>
      <c r="BR31" s="736">
        <v>98.3</v>
      </c>
      <c r="BS31" s="715"/>
      <c r="BT31" s="715"/>
      <c r="BU31" s="715"/>
      <c r="BV31" s="715"/>
      <c r="BW31" s="715"/>
      <c r="BX31" s="685">
        <v>93.3</v>
      </c>
      <c r="BY31" s="737"/>
      <c r="BZ31" s="737"/>
      <c r="CA31" s="737"/>
      <c r="CB31" s="738"/>
      <c r="CD31" s="744"/>
      <c r="CE31" s="745"/>
      <c r="CF31" s="694" t="s">
        <v>313</v>
      </c>
      <c r="CG31" s="695"/>
      <c r="CH31" s="695"/>
      <c r="CI31" s="695"/>
      <c r="CJ31" s="695"/>
      <c r="CK31" s="695"/>
      <c r="CL31" s="695"/>
      <c r="CM31" s="695"/>
      <c r="CN31" s="695"/>
      <c r="CO31" s="695"/>
      <c r="CP31" s="695"/>
      <c r="CQ31" s="696"/>
      <c r="CR31" s="679">
        <v>74570</v>
      </c>
      <c r="CS31" s="715"/>
      <c r="CT31" s="715"/>
      <c r="CU31" s="715"/>
      <c r="CV31" s="715"/>
      <c r="CW31" s="715"/>
      <c r="CX31" s="715"/>
      <c r="CY31" s="716"/>
      <c r="CZ31" s="684">
        <v>0.7</v>
      </c>
      <c r="DA31" s="713"/>
      <c r="DB31" s="713"/>
      <c r="DC31" s="717"/>
      <c r="DD31" s="688">
        <v>74570</v>
      </c>
      <c r="DE31" s="715"/>
      <c r="DF31" s="715"/>
      <c r="DG31" s="715"/>
      <c r="DH31" s="715"/>
      <c r="DI31" s="715"/>
      <c r="DJ31" s="715"/>
      <c r="DK31" s="716"/>
      <c r="DL31" s="688">
        <v>74570</v>
      </c>
      <c r="DM31" s="715"/>
      <c r="DN31" s="715"/>
      <c r="DO31" s="715"/>
      <c r="DP31" s="715"/>
      <c r="DQ31" s="715"/>
      <c r="DR31" s="715"/>
      <c r="DS31" s="715"/>
      <c r="DT31" s="715"/>
      <c r="DU31" s="715"/>
      <c r="DV31" s="716"/>
      <c r="DW31" s="684">
        <v>1.2</v>
      </c>
      <c r="DX31" s="713"/>
      <c r="DY31" s="713"/>
      <c r="DZ31" s="713"/>
      <c r="EA31" s="713"/>
      <c r="EB31" s="713"/>
      <c r="EC31" s="714"/>
    </row>
    <row r="32" spans="2:133" ht="11.25" customHeight="1">
      <c r="B32" s="676" t="s">
        <v>314</v>
      </c>
      <c r="C32" s="677"/>
      <c r="D32" s="677"/>
      <c r="E32" s="677"/>
      <c r="F32" s="677"/>
      <c r="G32" s="677"/>
      <c r="H32" s="677"/>
      <c r="I32" s="677"/>
      <c r="J32" s="677"/>
      <c r="K32" s="677"/>
      <c r="L32" s="677"/>
      <c r="M32" s="677"/>
      <c r="N32" s="677"/>
      <c r="O32" s="677"/>
      <c r="P32" s="677"/>
      <c r="Q32" s="678"/>
      <c r="R32" s="679">
        <v>334598</v>
      </c>
      <c r="S32" s="680"/>
      <c r="T32" s="680"/>
      <c r="U32" s="680"/>
      <c r="V32" s="680"/>
      <c r="W32" s="680"/>
      <c r="X32" s="680"/>
      <c r="Y32" s="681"/>
      <c r="Z32" s="682">
        <v>3.2</v>
      </c>
      <c r="AA32" s="682"/>
      <c r="AB32" s="682"/>
      <c r="AC32" s="682"/>
      <c r="AD32" s="683" t="s">
        <v>233</v>
      </c>
      <c r="AE32" s="683"/>
      <c r="AF32" s="683"/>
      <c r="AG32" s="683"/>
      <c r="AH32" s="683"/>
      <c r="AI32" s="683"/>
      <c r="AJ32" s="683"/>
      <c r="AK32" s="683"/>
      <c r="AL32" s="684" t="s">
        <v>233</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93.2</v>
      </c>
      <c r="BH32" s="749"/>
      <c r="BI32" s="749"/>
      <c r="BJ32" s="749"/>
      <c r="BK32" s="749"/>
      <c r="BL32" s="749"/>
      <c r="BM32" s="750">
        <v>76</v>
      </c>
      <c r="BN32" s="749"/>
      <c r="BO32" s="749"/>
      <c r="BP32" s="749"/>
      <c r="BQ32" s="751"/>
      <c r="BR32" s="748">
        <v>94.1</v>
      </c>
      <c r="BS32" s="749"/>
      <c r="BT32" s="749"/>
      <c r="BU32" s="749"/>
      <c r="BV32" s="749"/>
      <c r="BW32" s="749"/>
      <c r="BX32" s="750">
        <v>74.099999999999994</v>
      </c>
      <c r="BY32" s="749"/>
      <c r="BZ32" s="749"/>
      <c r="CA32" s="749"/>
      <c r="CB32" s="751"/>
      <c r="CD32" s="746"/>
      <c r="CE32" s="747"/>
      <c r="CF32" s="694" t="s">
        <v>316</v>
      </c>
      <c r="CG32" s="695"/>
      <c r="CH32" s="695"/>
      <c r="CI32" s="695"/>
      <c r="CJ32" s="695"/>
      <c r="CK32" s="695"/>
      <c r="CL32" s="695"/>
      <c r="CM32" s="695"/>
      <c r="CN32" s="695"/>
      <c r="CO32" s="695"/>
      <c r="CP32" s="695"/>
      <c r="CQ32" s="696"/>
      <c r="CR32" s="679">
        <v>777</v>
      </c>
      <c r="CS32" s="680"/>
      <c r="CT32" s="680"/>
      <c r="CU32" s="680"/>
      <c r="CV32" s="680"/>
      <c r="CW32" s="680"/>
      <c r="CX32" s="680"/>
      <c r="CY32" s="681"/>
      <c r="CZ32" s="684">
        <v>0</v>
      </c>
      <c r="DA32" s="713"/>
      <c r="DB32" s="713"/>
      <c r="DC32" s="717"/>
      <c r="DD32" s="688">
        <v>777</v>
      </c>
      <c r="DE32" s="680"/>
      <c r="DF32" s="680"/>
      <c r="DG32" s="680"/>
      <c r="DH32" s="680"/>
      <c r="DI32" s="680"/>
      <c r="DJ32" s="680"/>
      <c r="DK32" s="681"/>
      <c r="DL32" s="688">
        <v>777</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317</v>
      </c>
      <c r="C33" s="677"/>
      <c r="D33" s="677"/>
      <c r="E33" s="677"/>
      <c r="F33" s="677"/>
      <c r="G33" s="677"/>
      <c r="H33" s="677"/>
      <c r="I33" s="677"/>
      <c r="J33" s="677"/>
      <c r="K33" s="677"/>
      <c r="L33" s="677"/>
      <c r="M33" s="677"/>
      <c r="N33" s="677"/>
      <c r="O33" s="677"/>
      <c r="P33" s="677"/>
      <c r="Q33" s="678"/>
      <c r="R33" s="679">
        <v>203484</v>
      </c>
      <c r="S33" s="680"/>
      <c r="T33" s="680"/>
      <c r="U33" s="680"/>
      <c r="V33" s="680"/>
      <c r="W33" s="680"/>
      <c r="X33" s="680"/>
      <c r="Y33" s="681"/>
      <c r="Z33" s="682">
        <v>2</v>
      </c>
      <c r="AA33" s="682"/>
      <c r="AB33" s="682"/>
      <c r="AC33" s="682"/>
      <c r="AD33" s="683" t="s">
        <v>233</v>
      </c>
      <c r="AE33" s="683"/>
      <c r="AF33" s="683"/>
      <c r="AG33" s="683"/>
      <c r="AH33" s="683"/>
      <c r="AI33" s="683"/>
      <c r="AJ33" s="683"/>
      <c r="AK33" s="683"/>
      <c r="AL33" s="684" t="s">
        <v>233</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5271845</v>
      </c>
      <c r="CS33" s="715"/>
      <c r="CT33" s="715"/>
      <c r="CU33" s="715"/>
      <c r="CV33" s="715"/>
      <c r="CW33" s="715"/>
      <c r="CX33" s="715"/>
      <c r="CY33" s="716"/>
      <c r="CZ33" s="684">
        <v>51.3</v>
      </c>
      <c r="DA33" s="713"/>
      <c r="DB33" s="713"/>
      <c r="DC33" s="717"/>
      <c r="DD33" s="688">
        <v>4168622</v>
      </c>
      <c r="DE33" s="715"/>
      <c r="DF33" s="715"/>
      <c r="DG33" s="715"/>
      <c r="DH33" s="715"/>
      <c r="DI33" s="715"/>
      <c r="DJ33" s="715"/>
      <c r="DK33" s="716"/>
      <c r="DL33" s="688">
        <v>2995200</v>
      </c>
      <c r="DM33" s="715"/>
      <c r="DN33" s="715"/>
      <c r="DO33" s="715"/>
      <c r="DP33" s="715"/>
      <c r="DQ33" s="715"/>
      <c r="DR33" s="715"/>
      <c r="DS33" s="715"/>
      <c r="DT33" s="715"/>
      <c r="DU33" s="715"/>
      <c r="DV33" s="716"/>
      <c r="DW33" s="684">
        <v>46.5</v>
      </c>
      <c r="DX33" s="713"/>
      <c r="DY33" s="713"/>
      <c r="DZ33" s="713"/>
      <c r="EA33" s="713"/>
      <c r="EB33" s="713"/>
      <c r="EC33" s="714"/>
    </row>
    <row r="34" spans="2:133" ht="11.25" customHeight="1">
      <c r="B34" s="676" t="s">
        <v>319</v>
      </c>
      <c r="C34" s="677"/>
      <c r="D34" s="677"/>
      <c r="E34" s="677"/>
      <c r="F34" s="677"/>
      <c r="G34" s="677"/>
      <c r="H34" s="677"/>
      <c r="I34" s="677"/>
      <c r="J34" s="677"/>
      <c r="K34" s="677"/>
      <c r="L34" s="677"/>
      <c r="M34" s="677"/>
      <c r="N34" s="677"/>
      <c r="O34" s="677"/>
      <c r="P34" s="677"/>
      <c r="Q34" s="678"/>
      <c r="R34" s="679">
        <v>168118</v>
      </c>
      <c r="S34" s="680"/>
      <c r="T34" s="680"/>
      <c r="U34" s="680"/>
      <c r="V34" s="680"/>
      <c r="W34" s="680"/>
      <c r="X34" s="680"/>
      <c r="Y34" s="681"/>
      <c r="Z34" s="682">
        <v>1.6</v>
      </c>
      <c r="AA34" s="682"/>
      <c r="AB34" s="682"/>
      <c r="AC34" s="682"/>
      <c r="AD34" s="683">
        <v>89</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1052579</v>
      </c>
      <c r="CS34" s="680"/>
      <c r="CT34" s="680"/>
      <c r="CU34" s="680"/>
      <c r="CV34" s="680"/>
      <c r="CW34" s="680"/>
      <c r="CX34" s="680"/>
      <c r="CY34" s="681"/>
      <c r="CZ34" s="684">
        <v>10.199999999999999</v>
      </c>
      <c r="DA34" s="713"/>
      <c r="DB34" s="713"/>
      <c r="DC34" s="717"/>
      <c r="DD34" s="688">
        <v>863714</v>
      </c>
      <c r="DE34" s="680"/>
      <c r="DF34" s="680"/>
      <c r="DG34" s="680"/>
      <c r="DH34" s="680"/>
      <c r="DI34" s="680"/>
      <c r="DJ34" s="680"/>
      <c r="DK34" s="681"/>
      <c r="DL34" s="688">
        <v>568727</v>
      </c>
      <c r="DM34" s="680"/>
      <c r="DN34" s="680"/>
      <c r="DO34" s="680"/>
      <c r="DP34" s="680"/>
      <c r="DQ34" s="680"/>
      <c r="DR34" s="680"/>
      <c r="DS34" s="680"/>
      <c r="DT34" s="680"/>
      <c r="DU34" s="680"/>
      <c r="DV34" s="681"/>
      <c r="DW34" s="684">
        <v>8.8000000000000007</v>
      </c>
      <c r="DX34" s="713"/>
      <c r="DY34" s="713"/>
      <c r="DZ34" s="713"/>
      <c r="EA34" s="713"/>
      <c r="EB34" s="713"/>
      <c r="EC34" s="714"/>
    </row>
    <row r="35" spans="2:133" ht="11.25" customHeight="1">
      <c r="B35" s="676" t="s">
        <v>323</v>
      </c>
      <c r="C35" s="677"/>
      <c r="D35" s="677"/>
      <c r="E35" s="677"/>
      <c r="F35" s="677"/>
      <c r="G35" s="677"/>
      <c r="H35" s="677"/>
      <c r="I35" s="677"/>
      <c r="J35" s="677"/>
      <c r="K35" s="677"/>
      <c r="L35" s="677"/>
      <c r="M35" s="677"/>
      <c r="N35" s="677"/>
      <c r="O35" s="677"/>
      <c r="P35" s="677"/>
      <c r="Q35" s="678"/>
      <c r="R35" s="679">
        <v>996088</v>
      </c>
      <c r="S35" s="680"/>
      <c r="T35" s="680"/>
      <c r="U35" s="680"/>
      <c r="V35" s="680"/>
      <c r="W35" s="680"/>
      <c r="X35" s="680"/>
      <c r="Y35" s="681"/>
      <c r="Z35" s="682">
        <v>9.6</v>
      </c>
      <c r="AA35" s="682"/>
      <c r="AB35" s="682"/>
      <c r="AC35" s="682"/>
      <c r="AD35" s="683" t="s">
        <v>233</v>
      </c>
      <c r="AE35" s="683"/>
      <c r="AF35" s="683"/>
      <c r="AG35" s="683"/>
      <c r="AH35" s="683"/>
      <c r="AI35" s="683"/>
      <c r="AJ35" s="683"/>
      <c r="AK35" s="683"/>
      <c r="AL35" s="684" t="s">
        <v>233</v>
      </c>
      <c r="AM35" s="685"/>
      <c r="AN35" s="685"/>
      <c r="AO35" s="686"/>
      <c r="AP35" s="234"/>
      <c r="AQ35" s="752" t="s">
        <v>324</v>
      </c>
      <c r="AR35" s="753"/>
      <c r="AS35" s="753"/>
      <c r="AT35" s="753"/>
      <c r="AU35" s="753"/>
      <c r="AV35" s="753"/>
      <c r="AW35" s="753"/>
      <c r="AX35" s="753"/>
      <c r="AY35" s="754"/>
      <c r="AZ35" s="668">
        <v>2461657</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46666</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226519</v>
      </c>
      <c r="CS35" s="715"/>
      <c r="CT35" s="715"/>
      <c r="CU35" s="715"/>
      <c r="CV35" s="715"/>
      <c r="CW35" s="715"/>
      <c r="CX35" s="715"/>
      <c r="CY35" s="716"/>
      <c r="CZ35" s="684">
        <v>2.2000000000000002</v>
      </c>
      <c r="DA35" s="713"/>
      <c r="DB35" s="713"/>
      <c r="DC35" s="717"/>
      <c r="DD35" s="688">
        <v>200226</v>
      </c>
      <c r="DE35" s="715"/>
      <c r="DF35" s="715"/>
      <c r="DG35" s="715"/>
      <c r="DH35" s="715"/>
      <c r="DI35" s="715"/>
      <c r="DJ35" s="715"/>
      <c r="DK35" s="716"/>
      <c r="DL35" s="688">
        <v>161433</v>
      </c>
      <c r="DM35" s="715"/>
      <c r="DN35" s="715"/>
      <c r="DO35" s="715"/>
      <c r="DP35" s="715"/>
      <c r="DQ35" s="715"/>
      <c r="DR35" s="715"/>
      <c r="DS35" s="715"/>
      <c r="DT35" s="715"/>
      <c r="DU35" s="715"/>
      <c r="DV35" s="716"/>
      <c r="DW35" s="684">
        <v>2.5</v>
      </c>
      <c r="DX35" s="713"/>
      <c r="DY35" s="713"/>
      <c r="DZ35" s="713"/>
      <c r="EA35" s="713"/>
      <c r="EB35" s="713"/>
      <c r="EC35" s="714"/>
    </row>
    <row r="36" spans="2:133" ht="11.25" customHeight="1">
      <c r="B36" s="676" t="s">
        <v>327</v>
      </c>
      <c r="C36" s="677"/>
      <c r="D36" s="677"/>
      <c r="E36" s="677"/>
      <c r="F36" s="677"/>
      <c r="G36" s="677"/>
      <c r="H36" s="677"/>
      <c r="I36" s="677"/>
      <c r="J36" s="677"/>
      <c r="K36" s="677"/>
      <c r="L36" s="677"/>
      <c r="M36" s="677"/>
      <c r="N36" s="677"/>
      <c r="O36" s="677"/>
      <c r="P36" s="677"/>
      <c r="Q36" s="678"/>
      <c r="R36" s="679" t="s">
        <v>233</v>
      </c>
      <c r="S36" s="680"/>
      <c r="T36" s="680"/>
      <c r="U36" s="680"/>
      <c r="V36" s="680"/>
      <c r="W36" s="680"/>
      <c r="X36" s="680"/>
      <c r="Y36" s="681"/>
      <c r="Z36" s="682" t="s">
        <v>233</v>
      </c>
      <c r="AA36" s="682"/>
      <c r="AB36" s="682"/>
      <c r="AC36" s="682"/>
      <c r="AD36" s="683" t="s">
        <v>233</v>
      </c>
      <c r="AE36" s="683"/>
      <c r="AF36" s="683"/>
      <c r="AG36" s="683"/>
      <c r="AH36" s="683"/>
      <c r="AI36" s="683"/>
      <c r="AJ36" s="683"/>
      <c r="AK36" s="683"/>
      <c r="AL36" s="684" t="s">
        <v>233</v>
      </c>
      <c r="AM36" s="685"/>
      <c r="AN36" s="685"/>
      <c r="AO36" s="686"/>
      <c r="AQ36" s="756" t="s">
        <v>328</v>
      </c>
      <c r="AR36" s="757"/>
      <c r="AS36" s="757"/>
      <c r="AT36" s="757"/>
      <c r="AU36" s="757"/>
      <c r="AV36" s="757"/>
      <c r="AW36" s="757"/>
      <c r="AX36" s="757"/>
      <c r="AY36" s="758"/>
      <c r="AZ36" s="679">
        <v>1385233</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37215</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2589092</v>
      </c>
      <c r="CS36" s="680"/>
      <c r="CT36" s="680"/>
      <c r="CU36" s="680"/>
      <c r="CV36" s="680"/>
      <c r="CW36" s="680"/>
      <c r="CX36" s="680"/>
      <c r="CY36" s="681"/>
      <c r="CZ36" s="684">
        <v>25.2</v>
      </c>
      <c r="DA36" s="713"/>
      <c r="DB36" s="713"/>
      <c r="DC36" s="717"/>
      <c r="DD36" s="688">
        <v>2078942</v>
      </c>
      <c r="DE36" s="680"/>
      <c r="DF36" s="680"/>
      <c r="DG36" s="680"/>
      <c r="DH36" s="680"/>
      <c r="DI36" s="680"/>
      <c r="DJ36" s="680"/>
      <c r="DK36" s="681"/>
      <c r="DL36" s="688">
        <v>1570479</v>
      </c>
      <c r="DM36" s="680"/>
      <c r="DN36" s="680"/>
      <c r="DO36" s="680"/>
      <c r="DP36" s="680"/>
      <c r="DQ36" s="680"/>
      <c r="DR36" s="680"/>
      <c r="DS36" s="680"/>
      <c r="DT36" s="680"/>
      <c r="DU36" s="680"/>
      <c r="DV36" s="681"/>
      <c r="DW36" s="684">
        <v>24.4</v>
      </c>
      <c r="DX36" s="713"/>
      <c r="DY36" s="713"/>
      <c r="DZ36" s="713"/>
      <c r="EA36" s="713"/>
      <c r="EB36" s="713"/>
      <c r="EC36" s="714"/>
    </row>
    <row r="37" spans="2:133" ht="11.25" customHeight="1">
      <c r="B37" s="676" t="s">
        <v>331</v>
      </c>
      <c r="C37" s="677"/>
      <c r="D37" s="677"/>
      <c r="E37" s="677"/>
      <c r="F37" s="677"/>
      <c r="G37" s="677"/>
      <c r="H37" s="677"/>
      <c r="I37" s="677"/>
      <c r="J37" s="677"/>
      <c r="K37" s="677"/>
      <c r="L37" s="677"/>
      <c r="M37" s="677"/>
      <c r="N37" s="677"/>
      <c r="O37" s="677"/>
      <c r="P37" s="677"/>
      <c r="Q37" s="678"/>
      <c r="R37" s="679">
        <v>270588</v>
      </c>
      <c r="S37" s="680"/>
      <c r="T37" s="680"/>
      <c r="U37" s="680"/>
      <c r="V37" s="680"/>
      <c r="W37" s="680"/>
      <c r="X37" s="680"/>
      <c r="Y37" s="681"/>
      <c r="Z37" s="682">
        <v>2.6</v>
      </c>
      <c r="AA37" s="682"/>
      <c r="AB37" s="682"/>
      <c r="AC37" s="682"/>
      <c r="AD37" s="683" t="s">
        <v>233</v>
      </c>
      <c r="AE37" s="683"/>
      <c r="AF37" s="683"/>
      <c r="AG37" s="683"/>
      <c r="AH37" s="683"/>
      <c r="AI37" s="683"/>
      <c r="AJ37" s="683"/>
      <c r="AK37" s="683"/>
      <c r="AL37" s="684" t="s">
        <v>233</v>
      </c>
      <c r="AM37" s="685"/>
      <c r="AN37" s="685"/>
      <c r="AO37" s="686"/>
      <c r="AQ37" s="756" t="s">
        <v>332</v>
      </c>
      <c r="AR37" s="757"/>
      <c r="AS37" s="757"/>
      <c r="AT37" s="757"/>
      <c r="AU37" s="757"/>
      <c r="AV37" s="757"/>
      <c r="AW37" s="757"/>
      <c r="AX37" s="757"/>
      <c r="AY37" s="758"/>
      <c r="AZ37" s="679">
        <v>332579</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2065</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440631</v>
      </c>
      <c r="CS37" s="715"/>
      <c r="CT37" s="715"/>
      <c r="CU37" s="715"/>
      <c r="CV37" s="715"/>
      <c r="CW37" s="715"/>
      <c r="CX37" s="715"/>
      <c r="CY37" s="716"/>
      <c r="CZ37" s="684">
        <v>4.3</v>
      </c>
      <c r="DA37" s="713"/>
      <c r="DB37" s="713"/>
      <c r="DC37" s="717"/>
      <c r="DD37" s="688">
        <v>440012</v>
      </c>
      <c r="DE37" s="715"/>
      <c r="DF37" s="715"/>
      <c r="DG37" s="715"/>
      <c r="DH37" s="715"/>
      <c r="DI37" s="715"/>
      <c r="DJ37" s="715"/>
      <c r="DK37" s="716"/>
      <c r="DL37" s="688">
        <v>405320</v>
      </c>
      <c r="DM37" s="715"/>
      <c r="DN37" s="715"/>
      <c r="DO37" s="715"/>
      <c r="DP37" s="715"/>
      <c r="DQ37" s="715"/>
      <c r="DR37" s="715"/>
      <c r="DS37" s="715"/>
      <c r="DT37" s="715"/>
      <c r="DU37" s="715"/>
      <c r="DV37" s="716"/>
      <c r="DW37" s="684">
        <v>6.3</v>
      </c>
      <c r="DX37" s="713"/>
      <c r="DY37" s="713"/>
      <c r="DZ37" s="713"/>
      <c r="EA37" s="713"/>
      <c r="EB37" s="713"/>
      <c r="EC37" s="714"/>
    </row>
    <row r="38" spans="2:133" ht="11.25" customHeight="1">
      <c r="B38" s="724" t="s">
        <v>335</v>
      </c>
      <c r="C38" s="725"/>
      <c r="D38" s="725"/>
      <c r="E38" s="725"/>
      <c r="F38" s="725"/>
      <c r="G38" s="725"/>
      <c r="H38" s="725"/>
      <c r="I38" s="725"/>
      <c r="J38" s="725"/>
      <c r="K38" s="725"/>
      <c r="L38" s="725"/>
      <c r="M38" s="725"/>
      <c r="N38" s="725"/>
      <c r="O38" s="725"/>
      <c r="P38" s="725"/>
      <c r="Q38" s="726"/>
      <c r="R38" s="759">
        <v>10419482</v>
      </c>
      <c r="S38" s="760"/>
      <c r="T38" s="760"/>
      <c r="U38" s="760"/>
      <c r="V38" s="760"/>
      <c r="W38" s="760"/>
      <c r="X38" s="760"/>
      <c r="Y38" s="761"/>
      <c r="Z38" s="762">
        <v>100</v>
      </c>
      <c r="AA38" s="762"/>
      <c r="AB38" s="762"/>
      <c r="AC38" s="762"/>
      <c r="AD38" s="763">
        <v>6167229</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47728</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3416</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1028696</v>
      </c>
      <c r="CS38" s="680"/>
      <c r="CT38" s="680"/>
      <c r="CU38" s="680"/>
      <c r="CV38" s="680"/>
      <c r="CW38" s="680"/>
      <c r="CX38" s="680"/>
      <c r="CY38" s="681"/>
      <c r="CZ38" s="684">
        <v>10</v>
      </c>
      <c r="DA38" s="713"/>
      <c r="DB38" s="713"/>
      <c r="DC38" s="717"/>
      <c r="DD38" s="688">
        <v>924062</v>
      </c>
      <c r="DE38" s="680"/>
      <c r="DF38" s="680"/>
      <c r="DG38" s="680"/>
      <c r="DH38" s="680"/>
      <c r="DI38" s="680"/>
      <c r="DJ38" s="680"/>
      <c r="DK38" s="681"/>
      <c r="DL38" s="688">
        <v>693961</v>
      </c>
      <c r="DM38" s="680"/>
      <c r="DN38" s="680"/>
      <c r="DO38" s="680"/>
      <c r="DP38" s="680"/>
      <c r="DQ38" s="680"/>
      <c r="DR38" s="680"/>
      <c r="DS38" s="680"/>
      <c r="DT38" s="680"/>
      <c r="DU38" s="680"/>
      <c r="DV38" s="681"/>
      <c r="DW38" s="684">
        <v>10.8</v>
      </c>
      <c r="DX38" s="713"/>
      <c r="DY38" s="713"/>
      <c r="DZ38" s="713"/>
      <c r="EA38" s="713"/>
      <c r="EB38" s="713"/>
      <c r="EC38" s="714"/>
    </row>
    <row r="39" spans="2:133" ht="11.25" customHeight="1">
      <c r="AQ39" s="756" t="s">
        <v>339</v>
      </c>
      <c r="AR39" s="757"/>
      <c r="AS39" s="757"/>
      <c r="AT39" s="757"/>
      <c r="AU39" s="757"/>
      <c r="AV39" s="757"/>
      <c r="AW39" s="757"/>
      <c r="AX39" s="757"/>
      <c r="AY39" s="758"/>
      <c r="AZ39" s="679" t="s">
        <v>233</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100</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277359</v>
      </c>
      <c r="CS39" s="715"/>
      <c r="CT39" s="715"/>
      <c r="CU39" s="715"/>
      <c r="CV39" s="715"/>
      <c r="CW39" s="715"/>
      <c r="CX39" s="715"/>
      <c r="CY39" s="716"/>
      <c r="CZ39" s="684">
        <v>2.7</v>
      </c>
      <c r="DA39" s="713"/>
      <c r="DB39" s="713"/>
      <c r="DC39" s="717"/>
      <c r="DD39" s="688">
        <v>101078</v>
      </c>
      <c r="DE39" s="715"/>
      <c r="DF39" s="715"/>
      <c r="DG39" s="715"/>
      <c r="DH39" s="715"/>
      <c r="DI39" s="715"/>
      <c r="DJ39" s="715"/>
      <c r="DK39" s="716"/>
      <c r="DL39" s="688" t="s">
        <v>233</v>
      </c>
      <c r="DM39" s="715"/>
      <c r="DN39" s="715"/>
      <c r="DO39" s="715"/>
      <c r="DP39" s="715"/>
      <c r="DQ39" s="715"/>
      <c r="DR39" s="715"/>
      <c r="DS39" s="715"/>
      <c r="DT39" s="715"/>
      <c r="DU39" s="715"/>
      <c r="DV39" s="716"/>
      <c r="DW39" s="684" t="s">
        <v>233</v>
      </c>
      <c r="DX39" s="713"/>
      <c r="DY39" s="713"/>
      <c r="DZ39" s="713"/>
      <c r="EA39" s="713"/>
      <c r="EB39" s="713"/>
      <c r="EC39" s="714"/>
    </row>
    <row r="40" spans="2:133" ht="11.25" customHeight="1">
      <c r="AQ40" s="756" t="s">
        <v>343</v>
      </c>
      <c r="AR40" s="757"/>
      <c r="AS40" s="757"/>
      <c r="AT40" s="757"/>
      <c r="AU40" s="757"/>
      <c r="AV40" s="757"/>
      <c r="AW40" s="757"/>
      <c r="AX40" s="757"/>
      <c r="AY40" s="758"/>
      <c r="AZ40" s="679">
        <v>128687</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233</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97600</v>
      </c>
      <c r="CS40" s="680"/>
      <c r="CT40" s="680"/>
      <c r="CU40" s="680"/>
      <c r="CV40" s="680"/>
      <c r="CW40" s="680"/>
      <c r="CX40" s="680"/>
      <c r="CY40" s="681"/>
      <c r="CZ40" s="684">
        <v>0.9</v>
      </c>
      <c r="DA40" s="713"/>
      <c r="DB40" s="713"/>
      <c r="DC40" s="717"/>
      <c r="DD40" s="688">
        <v>600</v>
      </c>
      <c r="DE40" s="680"/>
      <c r="DF40" s="680"/>
      <c r="DG40" s="680"/>
      <c r="DH40" s="680"/>
      <c r="DI40" s="680"/>
      <c r="DJ40" s="680"/>
      <c r="DK40" s="681"/>
      <c r="DL40" s="688">
        <v>600</v>
      </c>
      <c r="DM40" s="680"/>
      <c r="DN40" s="680"/>
      <c r="DO40" s="680"/>
      <c r="DP40" s="680"/>
      <c r="DQ40" s="680"/>
      <c r="DR40" s="680"/>
      <c r="DS40" s="680"/>
      <c r="DT40" s="680"/>
      <c r="DU40" s="680"/>
      <c r="DV40" s="681"/>
      <c r="DW40" s="684">
        <v>0</v>
      </c>
      <c r="DX40" s="713"/>
      <c r="DY40" s="713"/>
      <c r="DZ40" s="713"/>
      <c r="EA40" s="713"/>
      <c r="EB40" s="713"/>
      <c r="EC40" s="714"/>
    </row>
    <row r="41" spans="2:133" ht="11.25" customHeight="1">
      <c r="AQ41" s="766" t="s">
        <v>346</v>
      </c>
      <c r="AR41" s="767"/>
      <c r="AS41" s="767"/>
      <c r="AT41" s="767"/>
      <c r="AU41" s="767"/>
      <c r="AV41" s="767"/>
      <c r="AW41" s="767"/>
      <c r="AX41" s="767"/>
      <c r="AY41" s="768"/>
      <c r="AZ41" s="759">
        <v>567430</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344</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233</v>
      </c>
      <c r="CS41" s="715"/>
      <c r="CT41" s="715"/>
      <c r="CU41" s="715"/>
      <c r="CV41" s="715"/>
      <c r="CW41" s="715"/>
      <c r="CX41" s="715"/>
      <c r="CY41" s="716"/>
      <c r="CZ41" s="684" t="s">
        <v>233</v>
      </c>
      <c r="DA41" s="713"/>
      <c r="DB41" s="713"/>
      <c r="DC41" s="717"/>
      <c r="DD41" s="688" t="s">
        <v>233</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1071500</v>
      </c>
      <c r="CS42" s="680"/>
      <c r="CT42" s="680"/>
      <c r="CU42" s="680"/>
      <c r="CV42" s="680"/>
      <c r="CW42" s="680"/>
      <c r="CX42" s="680"/>
      <c r="CY42" s="681"/>
      <c r="CZ42" s="684">
        <v>10.4</v>
      </c>
      <c r="DA42" s="685"/>
      <c r="DB42" s="685"/>
      <c r="DC42" s="780"/>
      <c r="DD42" s="688">
        <v>56402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4400</v>
      </c>
      <c r="CS43" s="715"/>
      <c r="CT43" s="715"/>
      <c r="CU43" s="715"/>
      <c r="CV43" s="715"/>
      <c r="CW43" s="715"/>
      <c r="CX43" s="715"/>
      <c r="CY43" s="716"/>
      <c r="CZ43" s="684">
        <v>0</v>
      </c>
      <c r="DA43" s="713"/>
      <c r="DB43" s="713"/>
      <c r="DC43" s="717"/>
      <c r="DD43" s="688">
        <v>4400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353</v>
      </c>
      <c r="CD44" s="791" t="s">
        <v>305</v>
      </c>
      <c r="CE44" s="792"/>
      <c r="CF44" s="676" t="s">
        <v>354</v>
      </c>
      <c r="CG44" s="677"/>
      <c r="CH44" s="677"/>
      <c r="CI44" s="677"/>
      <c r="CJ44" s="677"/>
      <c r="CK44" s="677"/>
      <c r="CL44" s="677"/>
      <c r="CM44" s="677"/>
      <c r="CN44" s="677"/>
      <c r="CO44" s="677"/>
      <c r="CP44" s="677"/>
      <c r="CQ44" s="678"/>
      <c r="CR44" s="679">
        <v>1071500</v>
      </c>
      <c r="CS44" s="680"/>
      <c r="CT44" s="680"/>
      <c r="CU44" s="680"/>
      <c r="CV44" s="680"/>
      <c r="CW44" s="680"/>
      <c r="CX44" s="680"/>
      <c r="CY44" s="681"/>
      <c r="CZ44" s="684">
        <v>10.4</v>
      </c>
      <c r="DA44" s="685"/>
      <c r="DB44" s="685"/>
      <c r="DC44" s="780"/>
      <c r="DD44" s="688">
        <v>56402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355</v>
      </c>
      <c r="CG45" s="677"/>
      <c r="CH45" s="677"/>
      <c r="CI45" s="677"/>
      <c r="CJ45" s="677"/>
      <c r="CK45" s="677"/>
      <c r="CL45" s="677"/>
      <c r="CM45" s="677"/>
      <c r="CN45" s="677"/>
      <c r="CO45" s="677"/>
      <c r="CP45" s="677"/>
      <c r="CQ45" s="678"/>
      <c r="CR45" s="679">
        <v>446969</v>
      </c>
      <c r="CS45" s="715"/>
      <c r="CT45" s="715"/>
      <c r="CU45" s="715"/>
      <c r="CV45" s="715"/>
      <c r="CW45" s="715"/>
      <c r="CX45" s="715"/>
      <c r="CY45" s="716"/>
      <c r="CZ45" s="684">
        <v>4.3</v>
      </c>
      <c r="DA45" s="713"/>
      <c r="DB45" s="713"/>
      <c r="DC45" s="717"/>
      <c r="DD45" s="688">
        <v>24672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356</v>
      </c>
      <c r="CG46" s="677"/>
      <c r="CH46" s="677"/>
      <c r="CI46" s="677"/>
      <c r="CJ46" s="677"/>
      <c r="CK46" s="677"/>
      <c r="CL46" s="677"/>
      <c r="CM46" s="677"/>
      <c r="CN46" s="677"/>
      <c r="CO46" s="677"/>
      <c r="CP46" s="677"/>
      <c r="CQ46" s="678"/>
      <c r="CR46" s="679">
        <v>444616</v>
      </c>
      <c r="CS46" s="680"/>
      <c r="CT46" s="680"/>
      <c r="CU46" s="680"/>
      <c r="CV46" s="680"/>
      <c r="CW46" s="680"/>
      <c r="CX46" s="680"/>
      <c r="CY46" s="681"/>
      <c r="CZ46" s="684">
        <v>4.3</v>
      </c>
      <c r="DA46" s="685"/>
      <c r="DB46" s="685"/>
      <c r="DC46" s="780"/>
      <c r="DD46" s="688">
        <v>29215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357</v>
      </c>
      <c r="CG47" s="677"/>
      <c r="CH47" s="677"/>
      <c r="CI47" s="677"/>
      <c r="CJ47" s="677"/>
      <c r="CK47" s="677"/>
      <c r="CL47" s="677"/>
      <c r="CM47" s="677"/>
      <c r="CN47" s="677"/>
      <c r="CO47" s="677"/>
      <c r="CP47" s="677"/>
      <c r="CQ47" s="678"/>
      <c r="CR47" s="679" t="s">
        <v>233</v>
      </c>
      <c r="CS47" s="715"/>
      <c r="CT47" s="715"/>
      <c r="CU47" s="715"/>
      <c r="CV47" s="715"/>
      <c r="CW47" s="715"/>
      <c r="CX47" s="715"/>
      <c r="CY47" s="716"/>
      <c r="CZ47" s="684" t="s">
        <v>233</v>
      </c>
      <c r="DA47" s="713"/>
      <c r="DB47" s="713"/>
      <c r="DC47" s="717"/>
      <c r="DD47" s="688" t="s">
        <v>233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358</v>
      </c>
      <c r="CG48" s="677"/>
      <c r="CH48" s="677"/>
      <c r="CI48" s="677"/>
      <c r="CJ48" s="677"/>
      <c r="CK48" s="677"/>
      <c r="CL48" s="677"/>
      <c r="CM48" s="677"/>
      <c r="CN48" s="677"/>
      <c r="CO48" s="677"/>
      <c r="CP48" s="677"/>
      <c r="CQ48" s="678"/>
      <c r="CR48" s="679" t="s">
        <v>233</v>
      </c>
      <c r="CS48" s="680"/>
      <c r="CT48" s="680"/>
      <c r="CU48" s="680"/>
      <c r="CV48" s="680"/>
      <c r="CW48" s="680"/>
      <c r="CX48" s="680"/>
      <c r="CY48" s="681"/>
      <c r="CZ48" s="684" t="s">
        <v>233</v>
      </c>
      <c r="DA48" s="685"/>
      <c r="DB48" s="685"/>
      <c r="DC48" s="780"/>
      <c r="DD48" s="688" t="s">
        <v>233</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359</v>
      </c>
      <c r="CE49" s="725"/>
      <c r="CF49" s="725"/>
      <c r="CG49" s="725"/>
      <c r="CH49" s="725"/>
      <c r="CI49" s="725"/>
      <c r="CJ49" s="725"/>
      <c r="CK49" s="725"/>
      <c r="CL49" s="725"/>
      <c r="CM49" s="725"/>
      <c r="CN49" s="725"/>
      <c r="CO49" s="725"/>
      <c r="CP49" s="725"/>
      <c r="CQ49" s="726"/>
      <c r="CR49" s="759">
        <v>10283215</v>
      </c>
      <c r="CS49" s="749"/>
      <c r="CT49" s="749"/>
      <c r="CU49" s="749"/>
      <c r="CV49" s="749"/>
      <c r="CW49" s="749"/>
      <c r="CX49" s="749"/>
      <c r="CY49" s="781"/>
      <c r="CZ49" s="764">
        <v>100</v>
      </c>
      <c r="DA49" s="782"/>
      <c r="DB49" s="782"/>
      <c r="DC49" s="783"/>
      <c r="DD49" s="784">
        <v>7292753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8ek1/B3rVgybwedrDSMQ1Y634RaCFbXF1RSjEgF3QZvCPzTnRfjdAaWXST9KqHRZoKfMem8jj5RmXaikq1O7OA==" saltValue="w8J1G2YoRv0TxTcLMnCCc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382</v>
      </c>
      <c r="C7" s="812"/>
      <c r="D7" s="812"/>
      <c r="E7" s="812"/>
      <c r="F7" s="812"/>
      <c r="G7" s="812"/>
      <c r="H7" s="812"/>
      <c r="I7" s="812"/>
      <c r="J7" s="812"/>
      <c r="K7" s="812"/>
      <c r="L7" s="812"/>
      <c r="M7" s="812"/>
      <c r="N7" s="812"/>
      <c r="O7" s="812"/>
      <c r="P7" s="813"/>
      <c r="Q7" s="814">
        <v>10428</v>
      </c>
      <c r="R7" s="815"/>
      <c r="S7" s="815"/>
      <c r="T7" s="815"/>
      <c r="U7" s="815"/>
      <c r="V7" s="815">
        <v>10292</v>
      </c>
      <c r="W7" s="815"/>
      <c r="X7" s="815"/>
      <c r="Y7" s="815"/>
      <c r="Z7" s="815"/>
      <c r="AA7" s="815">
        <v>136</v>
      </c>
      <c r="AB7" s="815"/>
      <c r="AC7" s="815"/>
      <c r="AD7" s="815"/>
      <c r="AE7" s="816"/>
      <c r="AF7" s="817">
        <v>110</v>
      </c>
      <c r="AG7" s="818"/>
      <c r="AH7" s="818"/>
      <c r="AI7" s="818"/>
      <c r="AJ7" s="819"/>
      <c r="AK7" s="854">
        <v>335</v>
      </c>
      <c r="AL7" s="855"/>
      <c r="AM7" s="855"/>
      <c r="AN7" s="855"/>
      <c r="AO7" s="855"/>
      <c r="AP7" s="855">
        <v>12913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576</v>
      </c>
      <c r="BT7" s="859"/>
      <c r="BU7" s="859"/>
      <c r="BV7" s="859"/>
      <c r="BW7" s="859"/>
      <c r="BX7" s="859"/>
      <c r="BY7" s="859"/>
      <c r="BZ7" s="859"/>
      <c r="CA7" s="859"/>
      <c r="CB7" s="859"/>
      <c r="CC7" s="859"/>
      <c r="CD7" s="859"/>
      <c r="CE7" s="859"/>
      <c r="CF7" s="859"/>
      <c r="CG7" s="860"/>
      <c r="CH7" s="851">
        <v>0</v>
      </c>
      <c r="CI7" s="852"/>
      <c r="CJ7" s="852"/>
      <c r="CK7" s="852"/>
      <c r="CL7" s="853"/>
      <c r="CM7" s="851">
        <v>17</v>
      </c>
      <c r="CN7" s="852"/>
      <c r="CO7" s="852"/>
      <c r="CP7" s="852"/>
      <c r="CQ7" s="853"/>
      <c r="CR7" s="851">
        <v>10</v>
      </c>
      <c r="CS7" s="852"/>
      <c r="CT7" s="852"/>
      <c r="CU7" s="852"/>
      <c r="CV7" s="853"/>
      <c r="CW7" s="851" t="s">
        <v>563</v>
      </c>
      <c r="CX7" s="852"/>
      <c r="CY7" s="852"/>
      <c r="CZ7" s="852"/>
      <c r="DA7" s="853"/>
      <c r="DB7" s="851" t="s">
        <v>563</v>
      </c>
      <c r="DC7" s="852"/>
      <c r="DD7" s="852"/>
      <c r="DE7" s="852"/>
      <c r="DF7" s="853"/>
      <c r="DG7" s="851" t="s">
        <v>563</v>
      </c>
      <c r="DH7" s="852"/>
      <c r="DI7" s="852"/>
      <c r="DJ7" s="852"/>
      <c r="DK7" s="853"/>
      <c r="DL7" s="851" t="s">
        <v>563</v>
      </c>
      <c r="DM7" s="852"/>
      <c r="DN7" s="852"/>
      <c r="DO7" s="852"/>
      <c r="DP7" s="853"/>
      <c r="DQ7" s="851" t="s">
        <v>563</v>
      </c>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577</v>
      </c>
      <c r="BT8" s="849"/>
      <c r="BU8" s="849"/>
      <c r="BV8" s="849"/>
      <c r="BW8" s="849"/>
      <c r="BX8" s="849"/>
      <c r="BY8" s="849"/>
      <c r="BZ8" s="849"/>
      <c r="CA8" s="849"/>
      <c r="CB8" s="849"/>
      <c r="CC8" s="849"/>
      <c r="CD8" s="849"/>
      <c r="CE8" s="849"/>
      <c r="CF8" s="849"/>
      <c r="CG8" s="850"/>
      <c r="CH8" s="861">
        <v>1</v>
      </c>
      <c r="CI8" s="862"/>
      <c r="CJ8" s="862"/>
      <c r="CK8" s="862"/>
      <c r="CL8" s="863"/>
      <c r="CM8" s="861">
        <v>-10</v>
      </c>
      <c r="CN8" s="862"/>
      <c r="CO8" s="862"/>
      <c r="CP8" s="862"/>
      <c r="CQ8" s="863"/>
      <c r="CR8" s="861">
        <v>14</v>
      </c>
      <c r="CS8" s="862"/>
      <c r="CT8" s="862"/>
      <c r="CU8" s="862"/>
      <c r="CV8" s="863"/>
      <c r="CW8" s="861" t="s">
        <v>582</v>
      </c>
      <c r="CX8" s="862"/>
      <c r="CY8" s="862"/>
      <c r="CZ8" s="862"/>
      <c r="DA8" s="863"/>
      <c r="DB8" s="861" t="s">
        <v>563</v>
      </c>
      <c r="DC8" s="862"/>
      <c r="DD8" s="862"/>
      <c r="DE8" s="862"/>
      <c r="DF8" s="863"/>
      <c r="DG8" s="861" t="s">
        <v>563</v>
      </c>
      <c r="DH8" s="862"/>
      <c r="DI8" s="862"/>
      <c r="DJ8" s="862"/>
      <c r="DK8" s="863"/>
      <c r="DL8" s="861" t="s">
        <v>563</v>
      </c>
      <c r="DM8" s="862"/>
      <c r="DN8" s="862"/>
      <c r="DO8" s="862"/>
      <c r="DP8" s="863"/>
      <c r="DQ8" s="861" t="s">
        <v>563</v>
      </c>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t="s">
        <v>580</v>
      </c>
      <c r="BS9" s="848" t="s">
        <v>578</v>
      </c>
      <c r="BT9" s="849"/>
      <c r="BU9" s="849"/>
      <c r="BV9" s="849"/>
      <c r="BW9" s="849"/>
      <c r="BX9" s="849"/>
      <c r="BY9" s="849"/>
      <c r="BZ9" s="849"/>
      <c r="CA9" s="849"/>
      <c r="CB9" s="849"/>
      <c r="CC9" s="849"/>
      <c r="CD9" s="849"/>
      <c r="CE9" s="849"/>
      <c r="CF9" s="849"/>
      <c r="CG9" s="850"/>
      <c r="CH9" s="861">
        <v>-20</v>
      </c>
      <c r="CI9" s="862"/>
      <c r="CJ9" s="862"/>
      <c r="CK9" s="862"/>
      <c r="CL9" s="863"/>
      <c r="CM9" s="861">
        <v>38</v>
      </c>
      <c r="CN9" s="862"/>
      <c r="CO9" s="862"/>
      <c r="CP9" s="862"/>
      <c r="CQ9" s="863"/>
      <c r="CR9" s="861">
        <v>5</v>
      </c>
      <c r="CS9" s="862"/>
      <c r="CT9" s="862"/>
      <c r="CU9" s="862"/>
      <c r="CV9" s="863"/>
      <c r="CW9" s="861" t="s">
        <v>563</v>
      </c>
      <c r="CX9" s="862"/>
      <c r="CY9" s="862"/>
      <c r="CZ9" s="862"/>
      <c r="DA9" s="863"/>
      <c r="DB9" s="861" t="s">
        <v>563</v>
      </c>
      <c r="DC9" s="862"/>
      <c r="DD9" s="862"/>
      <c r="DE9" s="862"/>
      <c r="DF9" s="863"/>
      <c r="DG9" s="861" t="s">
        <v>563</v>
      </c>
      <c r="DH9" s="862"/>
      <c r="DI9" s="862"/>
      <c r="DJ9" s="862"/>
      <c r="DK9" s="863"/>
      <c r="DL9" s="861" t="s">
        <v>563</v>
      </c>
      <c r="DM9" s="862"/>
      <c r="DN9" s="862"/>
      <c r="DO9" s="862"/>
      <c r="DP9" s="863"/>
      <c r="DQ9" s="861" t="s">
        <v>563</v>
      </c>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579</v>
      </c>
      <c r="BT10" s="849"/>
      <c r="BU10" s="849"/>
      <c r="BV10" s="849"/>
      <c r="BW10" s="849"/>
      <c r="BX10" s="849"/>
      <c r="BY10" s="849"/>
      <c r="BZ10" s="849"/>
      <c r="CA10" s="849"/>
      <c r="CB10" s="849"/>
      <c r="CC10" s="849"/>
      <c r="CD10" s="849"/>
      <c r="CE10" s="849"/>
      <c r="CF10" s="849"/>
      <c r="CG10" s="850"/>
      <c r="CH10" s="861" t="s">
        <v>581</v>
      </c>
      <c r="CI10" s="862"/>
      <c r="CJ10" s="862"/>
      <c r="CK10" s="862"/>
      <c r="CL10" s="863"/>
      <c r="CM10" s="861">
        <v>137</v>
      </c>
      <c r="CN10" s="862"/>
      <c r="CO10" s="862"/>
      <c r="CP10" s="862"/>
      <c r="CQ10" s="863"/>
      <c r="CR10" s="861">
        <v>10</v>
      </c>
      <c r="CS10" s="862"/>
      <c r="CT10" s="862"/>
      <c r="CU10" s="862"/>
      <c r="CV10" s="863"/>
      <c r="CW10" s="861">
        <v>0</v>
      </c>
      <c r="CX10" s="862"/>
      <c r="CY10" s="862"/>
      <c r="CZ10" s="862"/>
      <c r="DA10" s="863"/>
      <c r="DB10" s="861" t="s">
        <v>563</v>
      </c>
      <c r="DC10" s="862"/>
      <c r="DD10" s="862"/>
      <c r="DE10" s="862"/>
      <c r="DF10" s="863"/>
      <c r="DG10" s="861" t="s">
        <v>563</v>
      </c>
      <c r="DH10" s="862"/>
      <c r="DI10" s="862"/>
      <c r="DJ10" s="862"/>
      <c r="DK10" s="863"/>
      <c r="DL10" s="861" t="s">
        <v>563</v>
      </c>
      <c r="DM10" s="862"/>
      <c r="DN10" s="862"/>
      <c r="DO10" s="862"/>
      <c r="DP10" s="863"/>
      <c r="DQ10" s="861" t="s">
        <v>563</v>
      </c>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584</v>
      </c>
      <c r="BT11" s="849"/>
      <c r="BU11" s="849"/>
      <c r="BV11" s="849"/>
      <c r="BW11" s="849"/>
      <c r="BX11" s="849"/>
      <c r="BY11" s="849"/>
      <c r="BZ11" s="849"/>
      <c r="CA11" s="849"/>
      <c r="CB11" s="849"/>
      <c r="CC11" s="849"/>
      <c r="CD11" s="849"/>
      <c r="CE11" s="849"/>
      <c r="CF11" s="849"/>
      <c r="CG11" s="850"/>
      <c r="CH11" s="861">
        <v>2</v>
      </c>
      <c r="CI11" s="862"/>
      <c r="CJ11" s="862"/>
      <c r="CK11" s="862"/>
      <c r="CL11" s="863"/>
      <c r="CM11" s="861">
        <v>12</v>
      </c>
      <c r="CN11" s="862"/>
      <c r="CO11" s="862"/>
      <c r="CP11" s="862"/>
      <c r="CQ11" s="863"/>
      <c r="CR11" s="861">
        <v>2</v>
      </c>
      <c r="CS11" s="862"/>
      <c r="CT11" s="862"/>
      <c r="CU11" s="862"/>
      <c r="CV11" s="863"/>
      <c r="CW11" s="861">
        <v>3</v>
      </c>
      <c r="CX11" s="862"/>
      <c r="CY11" s="862"/>
      <c r="CZ11" s="862"/>
      <c r="DA11" s="863"/>
      <c r="DB11" s="861" t="s">
        <v>585</v>
      </c>
      <c r="DC11" s="862"/>
      <c r="DD11" s="862"/>
      <c r="DE11" s="862"/>
      <c r="DF11" s="863"/>
      <c r="DG11" s="861" t="s">
        <v>585</v>
      </c>
      <c r="DH11" s="862"/>
      <c r="DI11" s="862"/>
      <c r="DJ11" s="862"/>
      <c r="DK11" s="863"/>
      <c r="DL11" s="861" t="s">
        <v>585</v>
      </c>
      <c r="DM11" s="862"/>
      <c r="DN11" s="862"/>
      <c r="DO11" s="862"/>
      <c r="DP11" s="863"/>
      <c r="DQ11" s="861" t="s">
        <v>585</v>
      </c>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384</v>
      </c>
      <c r="B23" s="870" t="s">
        <v>385</v>
      </c>
      <c r="C23" s="871"/>
      <c r="D23" s="871"/>
      <c r="E23" s="871"/>
      <c r="F23" s="871"/>
      <c r="G23" s="871"/>
      <c r="H23" s="871"/>
      <c r="I23" s="871"/>
      <c r="J23" s="871"/>
      <c r="K23" s="871"/>
      <c r="L23" s="871"/>
      <c r="M23" s="871"/>
      <c r="N23" s="871"/>
      <c r="O23" s="871"/>
      <c r="P23" s="872"/>
      <c r="Q23" s="873">
        <v>10419</v>
      </c>
      <c r="R23" s="874"/>
      <c r="S23" s="874"/>
      <c r="T23" s="874"/>
      <c r="U23" s="874"/>
      <c r="V23" s="874">
        <v>10283</v>
      </c>
      <c r="W23" s="874"/>
      <c r="X23" s="874"/>
      <c r="Y23" s="874"/>
      <c r="Z23" s="874"/>
      <c r="AA23" s="874">
        <v>136</v>
      </c>
      <c r="AB23" s="874"/>
      <c r="AC23" s="874"/>
      <c r="AD23" s="874"/>
      <c r="AE23" s="875"/>
      <c r="AF23" s="876">
        <v>110</v>
      </c>
      <c r="AG23" s="874"/>
      <c r="AH23" s="874"/>
      <c r="AI23" s="874"/>
      <c r="AJ23" s="877"/>
      <c r="AK23" s="878"/>
      <c r="AL23" s="879"/>
      <c r="AM23" s="879"/>
      <c r="AN23" s="879"/>
      <c r="AO23" s="879"/>
      <c r="AP23" s="874">
        <v>12913</v>
      </c>
      <c r="AQ23" s="874"/>
      <c r="AR23" s="874"/>
      <c r="AS23" s="874"/>
      <c r="AT23" s="874"/>
      <c r="AU23" s="880"/>
      <c r="AV23" s="880"/>
      <c r="AW23" s="880"/>
      <c r="AX23" s="880"/>
      <c r="AY23" s="881"/>
      <c r="AZ23" s="889" t="s">
        <v>233</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365</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396</v>
      </c>
      <c r="C28" s="812"/>
      <c r="D28" s="812"/>
      <c r="E28" s="812"/>
      <c r="F28" s="812"/>
      <c r="G28" s="812"/>
      <c r="H28" s="812"/>
      <c r="I28" s="812"/>
      <c r="J28" s="812"/>
      <c r="K28" s="812"/>
      <c r="L28" s="812"/>
      <c r="M28" s="812"/>
      <c r="N28" s="812"/>
      <c r="O28" s="812"/>
      <c r="P28" s="813"/>
      <c r="Q28" s="902">
        <v>1714</v>
      </c>
      <c r="R28" s="903"/>
      <c r="S28" s="903"/>
      <c r="T28" s="903"/>
      <c r="U28" s="903"/>
      <c r="V28" s="903">
        <v>1667</v>
      </c>
      <c r="W28" s="903"/>
      <c r="X28" s="903"/>
      <c r="Y28" s="903"/>
      <c r="Z28" s="903"/>
      <c r="AA28" s="903">
        <v>47</v>
      </c>
      <c r="AB28" s="903"/>
      <c r="AC28" s="903"/>
      <c r="AD28" s="903"/>
      <c r="AE28" s="904"/>
      <c r="AF28" s="905">
        <v>47</v>
      </c>
      <c r="AG28" s="903"/>
      <c r="AH28" s="903"/>
      <c r="AI28" s="903"/>
      <c r="AJ28" s="906"/>
      <c r="AK28" s="907">
        <v>129</v>
      </c>
      <c r="AL28" s="898"/>
      <c r="AM28" s="898"/>
      <c r="AN28" s="898"/>
      <c r="AO28" s="898"/>
      <c r="AP28" s="898" t="s">
        <v>563</v>
      </c>
      <c r="AQ28" s="898"/>
      <c r="AR28" s="898"/>
      <c r="AS28" s="898"/>
      <c r="AT28" s="898"/>
      <c r="AU28" s="898" t="s">
        <v>563</v>
      </c>
      <c r="AV28" s="898"/>
      <c r="AW28" s="898"/>
      <c r="AX28" s="898"/>
      <c r="AY28" s="898"/>
      <c r="AZ28" s="899" t="s">
        <v>565</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397</v>
      </c>
      <c r="C29" s="836"/>
      <c r="D29" s="836"/>
      <c r="E29" s="836"/>
      <c r="F29" s="836"/>
      <c r="G29" s="836"/>
      <c r="H29" s="836"/>
      <c r="I29" s="836"/>
      <c r="J29" s="836"/>
      <c r="K29" s="836"/>
      <c r="L29" s="836"/>
      <c r="M29" s="836"/>
      <c r="N29" s="836"/>
      <c r="O29" s="836"/>
      <c r="P29" s="837"/>
      <c r="Q29" s="838">
        <v>1866</v>
      </c>
      <c r="R29" s="839"/>
      <c r="S29" s="839"/>
      <c r="T29" s="839"/>
      <c r="U29" s="839"/>
      <c r="V29" s="839">
        <v>1817</v>
      </c>
      <c r="W29" s="839"/>
      <c r="X29" s="839"/>
      <c r="Y29" s="839"/>
      <c r="Z29" s="839"/>
      <c r="AA29" s="839">
        <v>49</v>
      </c>
      <c r="AB29" s="839"/>
      <c r="AC29" s="839"/>
      <c r="AD29" s="839"/>
      <c r="AE29" s="840"/>
      <c r="AF29" s="841">
        <v>49</v>
      </c>
      <c r="AG29" s="842"/>
      <c r="AH29" s="842"/>
      <c r="AI29" s="842"/>
      <c r="AJ29" s="843"/>
      <c r="AK29" s="910">
        <v>285</v>
      </c>
      <c r="AL29" s="911"/>
      <c r="AM29" s="911"/>
      <c r="AN29" s="911"/>
      <c r="AO29" s="911"/>
      <c r="AP29" s="911" t="s">
        <v>563</v>
      </c>
      <c r="AQ29" s="911"/>
      <c r="AR29" s="911"/>
      <c r="AS29" s="911"/>
      <c r="AT29" s="911"/>
      <c r="AU29" s="911" t="s">
        <v>563</v>
      </c>
      <c r="AV29" s="911"/>
      <c r="AW29" s="911"/>
      <c r="AX29" s="911"/>
      <c r="AY29" s="911"/>
      <c r="AZ29" s="912" t="s">
        <v>563</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398</v>
      </c>
      <c r="C30" s="836"/>
      <c r="D30" s="836"/>
      <c r="E30" s="836"/>
      <c r="F30" s="836"/>
      <c r="G30" s="836"/>
      <c r="H30" s="836"/>
      <c r="I30" s="836"/>
      <c r="J30" s="836"/>
      <c r="K30" s="836"/>
      <c r="L30" s="836"/>
      <c r="M30" s="836"/>
      <c r="N30" s="836"/>
      <c r="O30" s="836"/>
      <c r="P30" s="837"/>
      <c r="Q30" s="838">
        <v>168</v>
      </c>
      <c r="R30" s="839"/>
      <c r="S30" s="839"/>
      <c r="T30" s="839"/>
      <c r="U30" s="839"/>
      <c r="V30" s="839">
        <v>165</v>
      </c>
      <c r="W30" s="839"/>
      <c r="X30" s="839"/>
      <c r="Y30" s="839"/>
      <c r="Z30" s="839"/>
      <c r="AA30" s="839">
        <v>3</v>
      </c>
      <c r="AB30" s="839"/>
      <c r="AC30" s="839"/>
      <c r="AD30" s="839"/>
      <c r="AE30" s="840"/>
      <c r="AF30" s="841">
        <v>3</v>
      </c>
      <c r="AG30" s="842"/>
      <c r="AH30" s="842"/>
      <c r="AI30" s="842"/>
      <c r="AJ30" s="843"/>
      <c r="AK30" s="910">
        <v>70</v>
      </c>
      <c r="AL30" s="911"/>
      <c r="AM30" s="911"/>
      <c r="AN30" s="911"/>
      <c r="AO30" s="911"/>
      <c r="AP30" s="911" t="s">
        <v>563</v>
      </c>
      <c r="AQ30" s="911"/>
      <c r="AR30" s="911"/>
      <c r="AS30" s="911"/>
      <c r="AT30" s="911"/>
      <c r="AU30" s="911" t="s">
        <v>564</v>
      </c>
      <c r="AV30" s="911"/>
      <c r="AW30" s="911"/>
      <c r="AX30" s="911"/>
      <c r="AY30" s="911"/>
      <c r="AZ30" s="912" t="s">
        <v>563</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399</v>
      </c>
      <c r="C31" s="836"/>
      <c r="D31" s="836"/>
      <c r="E31" s="836"/>
      <c r="F31" s="836"/>
      <c r="G31" s="836"/>
      <c r="H31" s="836"/>
      <c r="I31" s="836"/>
      <c r="J31" s="836"/>
      <c r="K31" s="836"/>
      <c r="L31" s="836"/>
      <c r="M31" s="836"/>
      <c r="N31" s="836"/>
      <c r="O31" s="836"/>
      <c r="P31" s="837"/>
      <c r="Q31" s="838">
        <v>489</v>
      </c>
      <c r="R31" s="839"/>
      <c r="S31" s="839"/>
      <c r="T31" s="839"/>
      <c r="U31" s="839"/>
      <c r="V31" s="839">
        <v>437</v>
      </c>
      <c r="W31" s="839"/>
      <c r="X31" s="839"/>
      <c r="Y31" s="839"/>
      <c r="Z31" s="839"/>
      <c r="AA31" s="839">
        <v>52</v>
      </c>
      <c r="AB31" s="839"/>
      <c r="AC31" s="839"/>
      <c r="AD31" s="839"/>
      <c r="AE31" s="840"/>
      <c r="AF31" s="841">
        <v>186</v>
      </c>
      <c r="AG31" s="842"/>
      <c r="AH31" s="842"/>
      <c r="AI31" s="842"/>
      <c r="AJ31" s="843"/>
      <c r="AK31" s="910">
        <v>48</v>
      </c>
      <c r="AL31" s="911"/>
      <c r="AM31" s="911"/>
      <c r="AN31" s="911"/>
      <c r="AO31" s="911"/>
      <c r="AP31" s="911">
        <v>1730</v>
      </c>
      <c r="AQ31" s="911"/>
      <c r="AR31" s="911"/>
      <c r="AS31" s="911"/>
      <c r="AT31" s="911"/>
      <c r="AU31" s="911">
        <v>106</v>
      </c>
      <c r="AV31" s="911"/>
      <c r="AW31" s="911"/>
      <c r="AX31" s="911"/>
      <c r="AY31" s="911"/>
      <c r="AZ31" s="912" t="s">
        <v>563</v>
      </c>
      <c r="BA31" s="912"/>
      <c r="BB31" s="912"/>
      <c r="BC31" s="912"/>
      <c r="BD31" s="912"/>
      <c r="BE31" s="908" t="s">
        <v>400</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401</v>
      </c>
      <c r="C32" s="836"/>
      <c r="D32" s="836"/>
      <c r="E32" s="836"/>
      <c r="F32" s="836"/>
      <c r="G32" s="836"/>
      <c r="H32" s="836"/>
      <c r="I32" s="836"/>
      <c r="J32" s="836"/>
      <c r="K32" s="836"/>
      <c r="L32" s="836"/>
      <c r="M32" s="836"/>
      <c r="N32" s="836"/>
      <c r="O32" s="836"/>
      <c r="P32" s="837"/>
      <c r="Q32" s="838">
        <v>497</v>
      </c>
      <c r="R32" s="839"/>
      <c r="S32" s="839"/>
      <c r="T32" s="839"/>
      <c r="U32" s="839"/>
      <c r="V32" s="839">
        <v>496</v>
      </c>
      <c r="W32" s="839"/>
      <c r="X32" s="839"/>
      <c r="Y32" s="839"/>
      <c r="Z32" s="839"/>
      <c r="AA32" s="839">
        <v>1</v>
      </c>
      <c r="AB32" s="839"/>
      <c r="AC32" s="839"/>
      <c r="AD32" s="839"/>
      <c r="AE32" s="840"/>
      <c r="AF32" s="841">
        <v>1</v>
      </c>
      <c r="AG32" s="842"/>
      <c r="AH32" s="842"/>
      <c r="AI32" s="842"/>
      <c r="AJ32" s="843"/>
      <c r="AK32" s="910">
        <v>277</v>
      </c>
      <c r="AL32" s="911"/>
      <c r="AM32" s="911"/>
      <c r="AN32" s="911"/>
      <c r="AO32" s="911"/>
      <c r="AP32" s="911">
        <v>3175</v>
      </c>
      <c r="AQ32" s="911"/>
      <c r="AR32" s="911"/>
      <c r="AS32" s="911"/>
      <c r="AT32" s="911"/>
      <c r="AU32" s="911">
        <v>3045</v>
      </c>
      <c r="AV32" s="911"/>
      <c r="AW32" s="911"/>
      <c r="AX32" s="911"/>
      <c r="AY32" s="911"/>
      <c r="AZ32" s="912" t="s">
        <v>563</v>
      </c>
      <c r="BA32" s="912"/>
      <c r="BB32" s="912"/>
      <c r="BC32" s="912"/>
      <c r="BD32" s="912"/>
      <c r="BE32" s="908" t="s">
        <v>402</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403</v>
      </c>
      <c r="C33" s="836"/>
      <c r="D33" s="836"/>
      <c r="E33" s="836"/>
      <c r="F33" s="836"/>
      <c r="G33" s="836"/>
      <c r="H33" s="836"/>
      <c r="I33" s="836"/>
      <c r="J33" s="836"/>
      <c r="K33" s="836"/>
      <c r="L33" s="836"/>
      <c r="M33" s="836"/>
      <c r="N33" s="836"/>
      <c r="O33" s="836"/>
      <c r="P33" s="837"/>
      <c r="Q33" s="838">
        <v>95</v>
      </c>
      <c r="R33" s="839"/>
      <c r="S33" s="839"/>
      <c r="T33" s="839"/>
      <c r="U33" s="839"/>
      <c r="V33" s="839">
        <v>94</v>
      </c>
      <c r="W33" s="839"/>
      <c r="X33" s="839"/>
      <c r="Y33" s="839"/>
      <c r="Z33" s="839"/>
      <c r="AA33" s="839">
        <v>1</v>
      </c>
      <c r="AB33" s="839"/>
      <c r="AC33" s="839"/>
      <c r="AD33" s="839"/>
      <c r="AE33" s="840"/>
      <c r="AF33" s="841">
        <v>1</v>
      </c>
      <c r="AG33" s="842"/>
      <c r="AH33" s="842"/>
      <c r="AI33" s="842"/>
      <c r="AJ33" s="843"/>
      <c r="AK33" s="910">
        <v>55</v>
      </c>
      <c r="AL33" s="911"/>
      <c r="AM33" s="911"/>
      <c r="AN33" s="911"/>
      <c r="AO33" s="911"/>
      <c r="AP33" s="911">
        <v>576</v>
      </c>
      <c r="AQ33" s="911"/>
      <c r="AR33" s="911"/>
      <c r="AS33" s="911"/>
      <c r="AT33" s="911"/>
      <c r="AU33" s="911">
        <v>557</v>
      </c>
      <c r="AV33" s="911"/>
      <c r="AW33" s="911"/>
      <c r="AX33" s="911"/>
      <c r="AY33" s="911"/>
      <c r="AZ33" s="912" t="s">
        <v>563</v>
      </c>
      <c r="BA33" s="912"/>
      <c r="BB33" s="912"/>
      <c r="BC33" s="912"/>
      <c r="BD33" s="912"/>
      <c r="BE33" s="908" t="s">
        <v>402</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384</v>
      </c>
      <c r="B63" s="870" t="s">
        <v>405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287</v>
      </c>
      <c r="AG63" s="922"/>
      <c r="AH63" s="922"/>
      <c r="AI63" s="922"/>
      <c r="AJ63" s="923"/>
      <c r="AK63" s="924"/>
      <c r="AL63" s="919"/>
      <c r="AM63" s="919"/>
      <c r="AN63" s="919"/>
      <c r="AO63" s="919"/>
      <c r="AP63" s="922">
        <v>5481</v>
      </c>
      <c r="AQ63" s="922"/>
      <c r="AR63" s="922"/>
      <c r="AS63" s="922"/>
      <c r="AT63" s="922"/>
      <c r="AU63" s="922">
        <v>3708</v>
      </c>
      <c r="AV63" s="922"/>
      <c r="AW63" s="922"/>
      <c r="AX63" s="922"/>
      <c r="AY63" s="922"/>
      <c r="AZ63" s="926"/>
      <c r="BA63" s="926"/>
      <c r="BB63" s="926"/>
      <c r="BC63" s="926"/>
      <c r="BD63" s="926"/>
      <c r="BE63" s="927"/>
      <c r="BF63" s="927"/>
      <c r="BG63" s="927"/>
      <c r="BH63" s="927"/>
      <c r="BI63" s="928"/>
      <c r="BJ63" s="929" t="s">
        <v>233</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407</v>
      </c>
      <c r="B66" s="821"/>
      <c r="C66" s="821"/>
      <c r="D66" s="821"/>
      <c r="E66" s="821"/>
      <c r="F66" s="821"/>
      <c r="G66" s="821"/>
      <c r="H66" s="821"/>
      <c r="I66" s="821"/>
      <c r="J66" s="821"/>
      <c r="K66" s="821"/>
      <c r="L66" s="821"/>
      <c r="M66" s="821"/>
      <c r="N66" s="821"/>
      <c r="O66" s="821"/>
      <c r="P66" s="822"/>
      <c r="Q66" s="797" t="s">
        <v>388</v>
      </c>
      <c r="R66" s="798"/>
      <c r="S66" s="798"/>
      <c r="T66" s="798"/>
      <c r="U66" s="799"/>
      <c r="V66" s="797" t="s">
        <v>389</v>
      </c>
      <c r="W66" s="798"/>
      <c r="X66" s="798"/>
      <c r="Y66" s="798"/>
      <c r="Z66" s="799"/>
      <c r="AA66" s="797" t="s">
        <v>390</v>
      </c>
      <c r="AB66" s="798"/>
      <c r="AC66" s="798"/>
      <c r="AD66" s="798"/>
      <c r="AE66" s="799"/>
      <c r="AF66" s="932" t="s">
        <v>391</v>
      </c>
      <c r="AG66" s="893"/>
      <c r="AH66" s="893"/>
      <c r="AI66" s="893"/>
      <c r="AJ66" s="933"/>
      <c r="AK66" s="797" t="s">
        <v>408</v>
      </c>
      <c r="AL66" s="821"/>
      <c r="AM66" s="821"/>
      <c r="AN66" s="821"/>
      <c r="AO66" s="822"/>
      <c r="AP66" s="797" t="s">
        <v>393</v>
      </c>
      <c r="AQ66" s="798"/>
      <c r="AR66" s="798"/>
      <c r="AS66" s="798"/>
      <c r="AT66" s="799"/>
      <c r="AU66" s="797" t="s">
        <v>409</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566</v>
      </c>
      <c r="C68" s="950"/>
      <c r="D68" s="950"/>
      <c r="E68" s="950"/>
      <c r="F68" s="950"/>
      <c r="G68" s="950"/>
      <c r="H68" s="950"/>
      <c r="I68" s="950"/>
      <c r="J68" s="950"/>
      <c r="K68" s="950"/>
      <c r="L68" s="950"/>
      <c r="M68" s="950"/>
      <c r="N68" s="950"/>
      <c r="O68" s="950"/>
      <c r="P68" s="951"/>
      <c r="Q68" s="952">
        <v>16642</v>
      </c>
      <c r="R68" s="946"/>
      <c r="S68" s="946"/>
      <c r="T68" s="946"/>
      <c r="U68" s="946"/>
      <c r="V68" s="946">
        <v>16152</v>
      </c>
      <c r="W68" s="946"/>
      <c r="X68" s="946"/>
      <c r="Y68" s="946"/>
      <c r="Z68" s="946"/>
      <c r="AA68" s="946">
        <v>490</v>
      </c>
      <c r="AB68" s="946"/>
      <c r="AC68" s="946"/>
      <c r="AD68" s="946"/>
      <c r="AE68" s="946"/>
      <c r="AF68" s="946">
        <v>71</v>
      </c>
      <c r="AG68" s="946"/>
      <c r="AH68" s="946"/>
      <c r="AI68" s="946"/>
      <c r="AJ68" s="946"/>
      <c r="AK68" s="946" t="s">
        <v>563</v>
      </c>
      <c r="AL68" s="946"/>
      <c r="AM68" s="946"/>
      <c r="AN68" s="946"/>
      <c r="AO68" s="946"/>
      <c r="AP68" s="946">
        <v>14384</v>
      </c>
      <c r="AQ68" s="946"/>
      <c r="AR68" s="946"/>
      <c r="AS68" s="946"/>
      <c r="AT68" s="946"/>
      <c r="AU68" s="946">
        <v>5260</v>
      </c>
      <c r="AV68" s="946"/>
      <c r="AW68" s="946"/>
      <c r="AX68" s="946"/>
      <c r="AY68" s="946"/>
      <c r="AZ68" s="947" t="s">
        <v>583</v>
      </c>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567</v>
      </c>
      <c r="C69" s="954"/>
      <c r="D69" s="954"/>
      <c r="E69" s="954"/>
      <c r="F69" s="954"/>
      <c r="G69" s="954"/>
      <c r="H69" s="954"/>
      <c r="I69" s="954"/>
      <c r="J69" s="954"/>
      <c r="K69" s="954"/>
      <c r="L69" s="954"/>
      <c r="M69" s="954"/>
      <c r="N69" s="954"/>
      <c r="O69" s="954"/>
      <c r="P69" s="955"/>
      <c r="Q69" s="956">
        <v>7260</v>
      </c>
      <c r="R69" s="911"/>
      <c r="S69" s="911"/>
      <c r="T69" s="911"/>
      <c r="U69" s="911"/>
      <c r="V69" s="911">
        <v>7160</v>
      </c>
      <c r="W69" s="911"/>
      <c r="X69" s="911"/>
      <c r="Y69" s="911"/>
      <c r="Z69" s="911"/>
      <c r="AA69" s="911">
        <v>101</v>
      </c>
      <c r="AB69" s="911"/>
      <c r="AC69" s="911"/>
      <c r="AD69" s="911"/>
      <c r="AE69" s="911"/>
      <c r="AF69" s="911">
        <v>101</v>
      </c>
      <c r="AG69" s="911"/>
      <c r="AH69" s="911"/>
      <c r="AI69" s="911"/>
      <c r="AJ69" s="911"/>
      <c r="AK69" s="911">
        <v>52</v>
      </c>
      <c r="AL69" s="911"/>
      <c r="AM69" s="911"/>
      <c r="AN69" s="911"/>
      <c r="AO69" s="911"/>
      <c r="AP69" s="911">
        <v>6935</v>
      </c>
      <c r="AQ69" s="911"/>
      <c r="AR69" s="911"/>
      <c r="AS69" s="911"/>
      <c r="AT69" s="911"/>
      <c r="AU69" s="911">
        <v>232</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568</v>
      </c>
      <c r="C70" s="954"/>
      <c r="D70" s="954"/>
      <c r="E70" s="954"/>
      <c r="F70" s="954"/>
      <c r="G70" s="954"/>
      <c r="H70" s="954"/>
      <c r="I70" s="954"/>
      <c r="J70" s="954"/>
      <c r="K70" s="954"/>
      <c r="L70" s="954"/>
      <c r="M70" s="954"/>
      <c r="N70" s="954"/>
      <c r="O70" s="954"/>
      <c r="P70" s="955"/>
      <c r="Q70" s="956">
        <v>1072</v>
      </c>
      <c r="R70" s="911"/>
      <c r="S70" s="911"/>
      <c r="T70" s="911"/>
      <c r="U70" s="911"/>
      <c r="V70" s="911">
        <v>1068</v>
      </c>
      <c r="W70" s="911"/>
      <c r="X70" s="911"/>
      <c r="Y70" s="911"/>
      <c r="Z70" s="911"/>
      <c r="AA70" s="911">
        <v>4</v>
      </c>
      <c r="AB70" s="911"/>
      <c r="AC70" s="911"/>
      <c r="AD70" s="911"/>
      <c r="AE70" s="911"/>
      <c r="AF70" s="911">
        <v>4</v>
      </c>
      <c r="AG70" s="911"/>
      <c r="AH70" s="911"/>
      <c r="AI70" s="911"/>
      <c r="AJ70" s="911"/>
      <c r="AK70" s="911" t="s">
        <v>563</v>
      </c>
      <c r="AL70" s="911"/>
      <c r="AM70" s="911"/>
      <c r="AN70" s="911"/>
      <c r="AO70" s="911"/>
      <c r="AP70" s="911" t="s">
        <v>574</v>
      </c>
      <c r="AQ70" s="911"/>
      <c r="AR70" s="911"/>
      <c r="AS70" s="911"/>
      <c r="AT70" s="911"/>
      <c r="AU70" s="911" t="s">
        <v>563</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569</v>
      </c>
      <c r="C71" s="954"/>
      <c r="D71" s="954"/>
      <c r="E71" s="954"/>
      <c r="F71" s="954"/>
      <c r="G71" s="954"/>
      <c r="H71" s="954"/>
      <c r="I71" s="954"/>
      <c r="J71" s="954"/>
      <c r="K71" s="954"/>
      <c r="L71" s="954"/>
      <c r="M71" s="954"/>
      <c r="N71" s="954"/>
      <c r="O71" s="954"/>
      <c r="P71" s="955"/>
      <c r="Q71" s="956">
        <v>83</v>
      </c>
      <c r="R71" s="911"/>
      <c r="S71" s="911"/>
      <c r="T71" s="911"/>
      <c r="U71" s="911"/>
      <c r="V71" s="911">
        <v>70</v>
      </c>
      <c r="W71" s="911"/>
      <c r="X71" s="911"/>
      <c r="Y71" s="911"/>
      <c r="Z71" s="911"/>
      <c r="AA71" s="911">
        <v>13</v>
      </c>
      <c r="AB71" s="911"/>
      <c r="AC71" s="911"/>
      <c r="AD71" s="911"/>
      <c r="AE71" s="911"/>
      <c r="AF71" s="911">
        <v>13</v>
      </c>
      <c r="AG71" s="911"/>
      <c r="AH71" s="911"/>
      <c r="AI71" s="911"/>
      <c r="AJ71" s="911"/>
      <c r="AK71" s="911" t="s">
        <v>563</v>
      </c>
      <c r="AL71" s="911"/>
      <c r="AM71" s="911"/>
      <c r="AN71" s="911"/>
      <c r="AO71" s="911"/>
      <c r="AP71" s="911" t="s">
        <v>563</v>
      </c>
      <c r="AQ71" s="911"/>
      <c r="AR71" s="911"/>
      <c r="AS71" s="911"/>
      <c r="AT71" s="911"/>
      <c r="AU71" s="911" t="s">
        <v>563</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570</v>
      </c>
      <c r="C72" s="954"/>
      <c r="D72" s="954"/>
      <c r="E72" s="954"/>
      <c r="F72" s="954"/>
      <c r="G72" s="954"/>
      <c r="H72" s="954"/>
      <c r="I72" s="954"/>
      <c r="J72" s="954"/>
      <c r="K72" s="954"/>
      <c r="L72" s="954"/>
      <c r="M72" s="954"/>
      <c r="N72" s="954"/>
      <c r="O72" s="954"/>
      <c r="P72" s="955"/>
      <c r="Q72" s="956">
        <v>7334</v>
      </c>
      <c r="R72" s="911"/>
      <c r="S72" s="911"/>
      <c r="T72" s="911"/>
      <c r="U72" s="911"/>
      <c r="V72" s="911">
        <v>6742</v>
      </c>
      <c r="W72" s="911"/>
      <c r="X72" s="911"/>
      <c r="Y72" s="911"/>
      <c r="Z72" s="911"/>
      <c r="AA72" s="911">
        <v>592</v>
      </c>
      <c r="AB72" s="911"/>
      <c r="AC72" s="911"/>
      <c r="AD72" s="911"/>
      <c r="AE72" s="911"/>
      <c r="AF72" s="911">
        <v>592</v>
      </c>
      <c r="AG72" s="911"/>
      <c r="AH72" s="911"/>
      <c r="AI72" s="911"/>
      <c r="AJ72" s="911"/>
      <c r="AK72" s="911" t="s">
        <v>575</v>
      </c>
      <c r="AL72" s="911"/>
      <c r="AM72" s="911"/>
      <c r="AN72" s="911"/>
      <c r="AO72" s="911"/>
      <c r="AP72" s="911" t="s">
        <v>563</v>
      </c>
      <c r="AQ72" s="911"/>
      <c r="AR72" s="911"/>
      <c r="AS72" s="911"/>
      <c r="AT72" s="911"/>
      <c r="AU72" s="911" t="s">
        <v>563</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571</v>
      </c>
      <c r="C73" s="954"/>
      <c r="D73" s="954"/>
      <c r="E73" s="954"/>
      <c r="F73" s="954"/>
      <c r="G73" s="954"/>
      <c r="H73" s="954"/>
      <c r="I73" s="954"/>
      <c r="J73" s="954"/>
      <c r="K73" s="954"/>
      <c r="L73" s="954"/>
      <c r="M73" s="954"/>
      <c r="N73" s="954"/>
      <c r="O73" s="954"/>
      <c r="P73" s="955"/>
      <c r="Q73" s="956">
        <v>11</v>
      </c>
      <c r="R73" s="911"/>
      <c r="S73" s="911"/>
      <c r="T73" s="911"/>
      <c r="U73" s="911"/>
      <c r="V73" s="911">
        <v>8</v>
      </c>
      <c r="W73" s="911"/>
      <c r="X73" s="911"/>
      <c r="Y73" s="911"/>
      <c r="Z73" s="911"/>
      <c r="AA73" s="911">
        <v>4</v>
      </c>
      <c r="AB73" s="911"/>
      <c r="AC73" s="911"/>
      <c r="AD73" s="911"/>
      <c r="AE73" s="911"/>
      <c r="AF73" s="911">
        <v>4</v>
      </c>
      <c r="AG73" s="911"/>
      <c r="AH73" s="911"/>
      <c r="AI73" s="911"/>
      <c r="AJ73" s="911"/>
      <c r="AK73" s="911" t="s">
        <v>563</v>
      </c>
      <c r="AL73" s="911"/>
      <c r="AM73" s="911"/>
      <c r="AN73" s="911"/>
      <c r="AO73" s="911"/>
      <c r="AP73" s="911" t="s">
        <v>563</v>
      </c>
      <c r="AQ73" s="911"/>
      <c r="AR73" s="911"/>
      <c r="AS73" s="911"/>
      <c r="AT73" s="911"/>
      <c r="AU73" s="911" t="s">
        <v>563</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572</v>
      </c>
      <c r="C74" s="954"/>
      <c r="D74" s="954"/>
      <c r="E74" s="954"/>
      <c r="F74" s="954"/>
      <c r="G74" s="954"/>
      <c r="H74" s="954"/>
      <c r="I74" s="954"/>
      <c r="J74" s="954"/>
      <c r="K74" s="954"/>
      <c r="L74" s="954"/>
      <c r="M74" s="954"/>
      <c r="N74" s="954"/>
      <c r="O74" s="954"/>
      <c r="P74" s="955"/>
      <c r="Q74" s="956">
        <v>754</v>
      </c>
      <c r="R74" s="911"/>
      <c r="S74" s="911"/>
      <c r="T74" s="911"/>
      <c r="U74" s="911"/>
      <c r="V74" s="911">
        <v>715</v>
      </c>
      <c r="W74" s="911"/>
      <c r="X74" s="911"/>
      <c r="Y74" s="911"/>
      <c r="Z74" s="911"/>
      <c r="AA74" s="911">
        <v>40</v>
      </c>
      <c r="AB74" s="911"/>
      <c r="AC74" s="911"/>
      <c r="AD74" s="911"/>
      <c r="AE74" s="911"/>
      <c r="AF74" s="911">
        <v>40</v>
      </c>
      <c r="AG74" s="911"/>
      <c r="AH74" s="911"/>
      <c r="AI74" s="911"/>
      <c r="AJ74" s="911"/>
      <c r="AK74" s="911">
        <v>1</v>
      </c>
      <c r="AL74" s="911"/>
      <c r="AM74" s="911"/>
      <c r="AN74" s="911"/>
      <c r="AO74" s="911"/>
      <c r="AP74" s="911" t="s">
        <v>563</v>
      </c>
      <c r="AQ74" s="911"/>
      <c r="AR74" s="911"/>
      <c r="AS74" s="911"/>
      <c r="AT74" s="911"/>
      <c r="AU74" s="911" t="s">
        <v>563</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573</v>
      </c>
      <c r="C75" s="954"/>
      <c r="D75" s="954"/>
      <c r="E75" s="954"/>
      <c r="F75" s="954"/>
      <c r="G75" s="954"/>
      <c r="H75" s="954"/>
      <c r="I75" s="954"/>
      <c r="J75" s="954"/>
      <c r="K75" s="954"/>
      <c r="L75" s="954"/>
      <c r="M75" s="954"/>
      <c r="N75" s="954"/>
      <c r="O75" s="954"/>
      <c r="P75" s="955"/>
      <c r="Q75" s="959">
        <v>159119</v>
      </c>
      <c r="R75" s="960"/>
      <c r="S75" s="960"/>
      <c r="T75" s="960"/>
      <c r="U75" s="910"/>
      <c r="V75" s="961">
        <v>154694</v>
      </c>
      <c r="W75" s="960"/>
      <c r="X75" s="960"/>
      <c r="Y75" s="960"/>
      <c r="Z75" s="910"/>
      <c r="AA75" s="961">
        <v>4425</v>
      </c>
      <c r="AB75" s="960"/>
      <c r="AC75" s="960"/>
      <c r="AD75" s="960"/>
      <c r="AE75" s="910"/>
      <c r="AF75" s="961">
        <v>4425</v>
      </c>
      <c r="AG75" s="960"/>
      <c r="AH75" s="960"/>
      <c r="AI75" s="960"/>
      <c r="AJ75" s="910"/>
      <c r="AK75" s="961">
        <v>1792</v>
      </c>
      <c r="AL75" s="960"/>
      <c r="AM75" s="960"/>
      <c r="AN75" s="960"/>
      <c r="AO75" s="910"/>
      <c r="AP75" s="961" t="s">
        <v>563</v>
      </c>
      <c r="AQ75" s="960"/>
      <c r="AR75" s="960"/>
      <c r="AS75" s="960"/>
      <c r="AT75" s="910"/>
      <c r="AU75" s="961" t="s">
        <v>563</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384</v>
      </c>
      <c r="B88" s="870" t="s">
        <v>410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5249</v>
      </c>
      <c r="AG88" s="922"/>
      <c r="AH88" s="922"/>
      <c r="AI88" s="922"/>
      <c r="AJ88" s="922"/>
      <c r="AK88" s="919"/>
      <c r="AL88" s="919"/>
      <c r="AM88" s="919"/>
      <c r="AN88" s="919"/>
      <c r="AO88" s="919"/>
      <c r="AP88" s="922">
        <v>21319</v>
      </c>
      <c r="AQ88" s="922"/>
      <c r="AR88" s="922"/>
      <c r="AS88" s="922"/>
      <c r="AT88" s="922"/>
      <c r="AU88" s="922">
        <v>5492</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411</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39</v>
      </c>
      <c r="CS102" s="930"/>
      <c r="CT102" s="930"/>
      <c r="CU102" s="930"/>
      <c r="CV102" s="973"/>
      <c r="CW102" s="972">
        <v>0</v>
      </c>
      <c r="CX102" s="930"/>
      <c r="CY102" s="930"/>
      <c r="CZ102" s="930"/>
      <c r="DA102" s="973"/>
      <c r="DB102" s="972" t="s">
        <v>563</v>
      </c>
      <c r="DC102" s="930"/>
      <c r="DD102" s="930"/>
      <c r="DE102" s="930"/>
      <c r="DF102" s="973"/>
      <c r="DG102" s="972" t="s">
        <v>563</v>
      </c>
      <c r="DH102" s="930"/>
      <c r="DI102" s="930"/>
      <c r="DJ102" s="930"/>
      <c r="DK102" s="973"/>
      <c r="DL102" s="972" t="s">
        <v>563</v>
      </c>
      <c r="DM102" s="930"/>
      <c r="DN102" s="930"/>
      <c r="DO102" s="930"/>
      <c r="DP102" s="973"/>
      <c r="DQ102" s="972" t="s">
        <v>565</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412</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413</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416</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417</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418</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419</v>
      </c>
      <c r="AB109" s="975"/>
      <c r="AC109" s="975"/>
      <c r="AD109" s="975"/>
      <c r="AE109" s="976"/>
      <c r="AF109" s="974" t="s">
        <v>304</v>
      </c>
      <c r="AG109" s="975"/>
      <c r="AH109" s="975"/>
      <c r="AI109" s="975"/>
      <c r="AJ109" s="976"/>
      <c r="AK109" s="974" t="s">
        <v>303</v>
      </c>
      <c r="AL109" s="975"/>
      <c r="AM109" s="975"/>
      <c r="AN109" s="975"/>
      <c r="AO109" s="976"/>
      <c r="AP109" s="974" t="s">
        <v>420</v>
      </c>
      <c r="AQ109" s="975"/>
      <c r="AR109" s="975"/>
      <c r="AS109" s="975"/>
      <c r="AT109" s="977"/>
      <c r="AU109" s="994" t="s">
        <v>418</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419</v>
      </c>
      <c r="BR109" s="975"/>
      <c r="BS109" s="975"/>
      <c r="BT109" s="975"/>
      <c r="BU109" s="976"/>
      <c r="BV109" s="974" t="s">
        <v>304</v>
      </c>
      <c r="BW109" s="975"/>
      <c r="BX109" s="975"/>
      <c r="BY109" s="975"/>
      <c r="BZ109" s="976"/>
      <c r="CA109" s="974" t="s">
        <v>303</v>
      </c>
      <c r="CB109" s="975"/>
      <c r="CC109" s="975"/>
      <c r="CD109" s="975"/>
      <c r="CE109" s="976"/>
      <c r="CF109" s="995" t="s">
        <v>420</v>
      </c>
      <c r="CG109" s="995"/>
      <c r="CH109" s="995"/>
      <c r="CI109" s="995"/>
      <c r="CJ109" s="995"/>
      <c r="CK109" s="974" t="s">
        <v>421</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419</v>
      </c>
      <c r="DH109" s="975"/>
      <c r="DI109" s="975"/>
      <c r="DJ109" s="975"/>
      <c r="DK109" s="976"/>
      <c r="DL109" s="974" t="s">
        <v>304</v>
      </c>
      <c r="DM109" s="975"/>
      <c r="DN109" s="975"/>
      <c r="DO109" s="975"/>
      <c r="DP109" s="976"/>
      <c r="DQ109" s="974" t="s">
        <v>303</v>
      </c>
      <c r="DR109" s="975"/>
      <c r="DS109" s="975"/>
      <c r="DT109" s="975"/>
      <c r="DU109" s="976"/>
      <c r="DV109" s="974" t="s">
        <v>420</v>
      </c>
      <c r="DW109" s="975"/>
      <c r="DX109" s="975"/>
      <c r="DY109" s="975"/>
      <c r="DZ109" s="977"/>
    </row>
    <row r="110" spans="1:131" s="246" customFormat="1" ht="26.25" customHeight="1">
      <c r="A110" s="978" t="s">
        <v>422</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1104573</v>
      </c>
      <c r="AB110" s="982"/>
      <c r="AC110" s="982"/>
      <c r="AD110" s="982"/>
      <c r="AE110" s="983"/>
      <c r="AF110" s="984">
        <v>1184419</v>
      </c>
      <c r="AG110" s="982"/>
      <c r="AH110" s="982"/>
      <c r="AI110" s="982"/>
      <c r="AJ110" s="983"/>
      <c r="AK110" s="984">
        <v>1269156</v>
      </c>
      <c r="AL110" s="982"/>
      <c r="AM110" s="982"/>
      <c r="AN110" s="982"/>
      <c r="AO110" s="983"/>
      <c r="AP110" s="985">
        <v>26.1</v>
      </c>
      <c r="AQ110" s="986"/>
      <c r="AR110" s="986"/>
      <c r="AS110" s="986"/>
      <c r="AT110" s="987"/>
      <c r="AU110" s="988" t="s">
        <v>72</v>
      </c>
      <c r="AV110" s="989"/>
      <c r="AW110" s="989"/>
      <c r="AX110" s="989"/>
      <c r="AY110" s="989"/>
      <c r="AZ110" s="1030" t="s">
        <v>423</v>
      </c>
      <c r="BA110" s="979"/>
      <c r="BB110" s="979"/>
      <c r="BC110" s="979"/>
      <c r="BD110" s="979"/>
      <c r="BE110" s="979"/>
      <c r="BF110" s="979"/>
      <c r="BG110" s="979"/>
      <c r="BH110" s="979"/>
      <c r="BI110" s="979"/>
      <c r="BJ110" s="979"/>
      <c r="BK110" s="979"/>
      <c r="BL110" s="979"/>
      <c r="BM110" s="979"/>
      <c r="BN110" s="979"/>
      <c r="BO110" s="979"/>
      <c r="BP110" s="980"/>
      <c r="BQ110" s="1016">
        <v>12979446</v>
      </c>
      <c r="BR110" s="1017"/>
      <c r="BS110" s="1017"/>
      <c r="BT110" s="1017"/>
      <c r="BU110" s="1017"/>
      <c r="BV110" s="1017">
        <v>13111669</v>
      </c>
      <c r="BW110" s="1017"/>
      <c r="BX110" s="1017"/>
      <c r="BY110" s="1017"/>
      <c r="BZ110" s="1017"/>
      <c r="CA110" s="1017">
        <v>12913171</v>
      </c>
      <c r="CB110" s="1017"/>
      <c r="CC110" s="1017"/>
      <c r="CD110" s="1017"/>
      <c r="CE110" s="1017"/>
      <c r="CF110" s="1031">
        <v>265.60000000000002</v>
      </c>
      <c r="CG110" s="1032"/>
      <c r="CH110" s="1032"/>
      <c r="CI110" s="1032"/>
      <c r="CJ110" s="1032"/>
      <c r="CK110" s="1033" t="s">
        <v>424</v>
      </c>
      <c r="CL110" s="1034"/>
      <c r="CM110" s="1013" t="s">
        <v>425</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426</v>
      </c>
      <c r="DH110" s="1017"/>
      <c r="DI110" s="1017"/>
      <c r="DJ110" s="1017"/>
      <c r="DK110" s="1017"/>
      <c r="DL110" s="1017" t="s">
        <v>426</v>
      </c>
      <c r="DM110" s="1017"/>
      <c r="DN110" s="1017"/>
      <c r="DO110" s="1017"/>
      <c r="DP110" s="1017"/>
      <c r="DQ110" s="1017" t="s">
        <v>426</v>
      </c>
      <c r="DR110" s="1017"/>
      <c r="DS110" s="1017"/>
      <c r="DT110" s="1017"/>
      <c r="DU110" s="1017"/>
      <c r="DV110" s="1018" t="s">
        <v>233</v>
      </c>
      <c r="DW110" s="1018"/>
      <c r="DX110" s="1018"/>
      <c r="DY110" s="1018"/>
      <c r="DZ110" s="1019"/>
    </row>
    <row r="111" spans="1:131" s="246" customFormat="1" ht="26.25" customHeight="1">
      <c r="A111" s="1020" t="s">
        <v>427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233</v>
      </c>
      <c r="AB111" s="1024"/>
      <c r="AC111" s="1024"/>
      <c r="AD111" s="1024"/>
      <c r="AE111" s="1025"/>
      <c r="AF111" s="1026" t="s">
        <v>426</v>
      </c>
      <c r="AG111" s="1024"/>
      <c r="AH111" s="1024"/>
      <c r="AI111" s="1024"/>
      <c r="AJ111" s="1025"/>
      <c r="AK111" s="1026" t="s">
        <v>426</v>
      </c>
      <c r="AL111" s="1024"/>
      <c r="AM111" s="1024"/>
      <c r="AN111" s="1024"/>
      <c r="AO111" s="1025"/>
      <c r="AP111" s="1027" t="s">
        <v>426</v>
      </c>
      <c r="AQ111" s="1028"/>
      <c r="AR111" s="1028"/>
      <c r="AS111" s="1028"/>
      <c r="AT111" s="1029"/>
      <c r="AU111" s="990"/>
      <c r="AV111" s="991"/>
      <c r="AW111" s="991"/>
      <c r="AX111" s="991"/>
      <c r="AY111" s="991"/>
      <c r="AZ111" s="1039" t="s">
        <v>428</v>
      </c>
      <c r="BA111" s="1040"/>
      <c r="BB111" s="1040"/>
      <c r="BC111" s="1040"/>
      <c r="BD111" s="1040"/>
      <c r="BE111" s="1040"/>
      <c r="BF111" s="1040"/>
      <c r="BG111" s="1040"/>
      <c r="BH111" s="1040"/>
      <c r="BI111" s="1040"/>
      <c r="BJ111" s="1040"/>
      <c r="BK111" s="1040"/>
      <c r="BL111" s="1040"/>
      <c r="BM111" s="1040"/>
      <c r="BN111" s="1040"/>
      <c r="BO111" s="1040"/>
      <c r="BP111" s="1041"/>
      <c r="BQ111" s="1009">
        <v>15443</v>
      </c>
      <c r="BR111" s="1010"/>
      <c r="BS111" s="1010"/>
      <c r="BT111" s="1010"/>
      <c r="BU111" s="1010"/>
      <c r="BV111" s="1010">
        <v>12354</v>
      </c>
      <c r="BW111" s="1010"/>
      <c r="BX111" s="1010"/>
      <c r="BY111" s="1010"/>
      <c r="BZ111" s="1010"/>
      <c r="CA111" s="1010">
        <v>3089</v>
      </c>
      <c r="CB111" s="1010"/>
      <c r="CC111" s="1010"/>
      <c r="CD111" s="1010"/>
      <c r="CE111" s="1010"/>
      <c r="CF111" s="1004">
        <v>0.1</v>
      </c>
      <c r="CG111" s="1005"/>
      <c r="CH111" s="1005"/>
      <c r="CI111" s="1005"/>
      <c r="CJ111" s="1005"/>
      <c r="CK111" s="1035"/>
      <c r="CL111" s="1036"/>
      <c r="CM111" s="1006" t="s">
        <v>429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233</v>
      </c>
      <c r="DH111" s="1010"/>
      <c r="DI111" s="1010"/>
      <c r="DJ111" s="1010"/>
      <c r="DK111" s="1010"/>
      <c r="DL111" s="1010" t="s">
        <v>233</v>
      </c>
      <c r="DM111" s="1010"/>
      <c r="DN111" s="1010"/>
      <c r="DO111" s="1010"/>
      <c r="DP111" s="1010"/>
      <c r="DQ111" s="1010" t="s">
        <v>426</v>
      </c>
      <c r="DR111" s="1010"/>
      <c r="DS111" s="1010"/>
      <c r="DT111" s="1010"/>
      <c r="DU111" s="1010"/>
      <c r="DV111" s="1011" t="s">
        <v>233</v>
      </c>
      <c r="DW111" s="1011"/>
      <c r="DX111" s="1011"/>
      <c r="DY111" s="1011"/>
      <c r="DZ111" s="1012"/>
    </row>
    <row r="112" spans="1:131" s="246" customFormat="1" ht="26.25" customHeight="1">
      <c r="A112" s="1042" t="s">
        <v>430</v>
      </c>
      <c r="B112" s="1043"/>
      <c r="C112" s="1040" t="s">
        <v>431</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233</v>
      </c>
      <c r="AB112" s="1049"/>
      <c r="AC112" s="1049"/>
      <c r="AD112" s="1049"/>
      <c r="AE112" s="1050"/>
      <c r="AF112" s="1051" t="s">
        <v>233</v>
      </c>
      <c r="AG112" s="1049"/>
      <c r="AH112" s="1049"/>
      <c r="AI112" s="1049"/>
      <c r="AJ112" s="1050"/>
      <c r="AK112" s="1051" t="s">
        <v>426</v>
      </c>
      <c r="AL112" s="1049"/>
      <c r="AM112" s="1049"/>
      <c r="AN112" s="1049"/>
      <c r="AO112" s="1050"/>
      <c r="AP112" s="1052" t="s">
        <v>426</v>
      </c>
      <c r="AQ112" s="1053"/>
      <c r="AR112" s="1053"/>
      <c r="AS112" s="1053"/>
      <c r="AT112" s="1054"/>
      <c r="AU112" s="990"/>
      <c r="AV112" s="991"/>
      <c r="AW112" s="991"/>
      <c r="AX112" s="991"/>
      <c r="AY112" s="991"/>
      <c r="AZ112" s="1039" t="s">
        <v>432</v>
      </c>
      <c r="BA112" s="1040"/>
      <c r="BB112" s="1040"/>
      <c r="BC112" s="1040"/>
      <c r="BD112" s="1040"/>
      <c r="BE112" s="1040"/>
      <c r="BF112" s="1040"/>
      <c r="BG112" s="1040"/>
      <c r="BH112" s="1040"/>
      <c r="BI112" s="1040"/>
      <c r="BJ112" s="1040"/>
      <c r="BK112" s="1040"/>
      <c r="BL112" s="1040"/>
      <c r="BM112" s="1040"/>
      <c r="BN112" s="1040"/>
      <c r="BO112" s="1040"/>
      <c r="BP112" s="1041"/>
      <c r="BQ112" s="1009">
        <v>3767008</v>
      </c>
      <c r="BR112" s="1010"/>
      <c r="BS112" s="1010"/>
      <c r="BT112" s="1010"/>
      <c r="BU112" s="1010"/>
      <c r="BV112" s="1010">
        <v>3715152</v>
      </c>
      <c r="BW112" s="1010"/>
      <c r="BX112" s="1010"/>
      <c r="BY112" s="1010"/>
      <c r="BZ112" s="1010"/>
      <c r="CA112" s="1010">
        <v>3707864</v>
      </c>
      <c r="CB112" s="1010"/>
      <c r="CC112" s="1010"/>
      <c r="CD112" s="1010"/>
      <c r="CE112" s="1010"/>
      <c r="CF112" s="1004">
        <v>76.3</v>
      </c>
      <c r="CG112" s="1005"/>
      <c r="CH112" s="1005"/>
      <c r="CI112" s="1005"/>
      <c r="CJ112" s="1005"/>
      <c r="CK112" s="1035"/>
      <c r="CL112" s="1036"/>
      <c r="CM112" s="1006" t="s">
        <v>433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v>15443</v>
      </c>
      <c r="DH112" s="1010"/>
      <c r="DI112" s="1010"/>
      <c r="DJ112" s="1010"/>
      <c r="DK112" s="1010"/>
      <c r="DL112" s="1010">
        <v>12354</v>
      </c>
      <c r="DM112" s="1010"/>
      <c r="DN112" s="1010"/>
      <c r="DO112" s="1010"/>
      <c r="DP112" s="1010"/>
      <c r="DQ112" s="1010">
        <v>3089</v>
      </c>
      <c r="DR112" s="1010"/>
      <c r="DS112" s="1010"/>
      <c r="DT112" s="1010"/>
      <c r="DU112" s="1010"/>
      <c r="DV112" s="1011">
        <v>0.1</v>
      </c>
      <c r="DW112" s="1011"/>
      <c r="DX112" s="1011"/>
      <c r="DY112" s="1011"/>
      <c r="DZ112" s="1012"/>
    </row>
    <row r="113" spans="1:130" s="246" customFormat="1" ht="26.25" customHeight="1">
      <c r="A113" s="1044"/>
      <c r="B113" s="1045"/>
      <c r="C113" s="1040" t="s">
        <v>434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323710</v>
      </c>
      <c r="AB113" s="1024"/>
      <c r="AC113" s="1024"/>
      <c r="AD113" s="1024"/>
      <c r="AE113" s="1025"/>
      <c r="AF113" s="1026">
        <v>307621</v>
      </c>
      <c r="AG113" s="1024"/>
      <c r="AH113" s="1024"/>
      <c r="AI113" s="1024"/>
      <c r="AJ113" s="1025"/>
      <c r="AK113" s="1026">
        <v>359576</v>
      </c>
      <c r="AL113" s="1024"/>
      <c r="AM113" s="1024"/>
      <c r="AN113" s="1024"/>
      <c r="AO113" s="1025"/>
      <c r="AP113" s="1027">
        <v>7.4</v>
      </c>
      <c r="AQ113" s="1028"/>
      <c r="AR113" s="1028"/>
      <c r="AS113" s="1028"/>
      <c r="AT113" s="1029"/>
      <c r="AU113" s="990"/>
      <c r="AV113" s="991"/>
      <c r="AW113" s="991"/>
      <c r="AX113" s="991"/>
      <c r="AY113" s="991"/>
      <c r="AZ113" s="1039" t="s">
        <v>435</v>
      </c>
      <c r="BA113" s="1040"/>
      <c r="BB113" s="1040"/>
      <c r="BC113" s="1040"/>
      <c r="BD113" s="1040"/>
      <c r="BE113" s="1040"/>
      <c r="BF113" s="1040"/>
      <c r="BG113" s="1040"/>
      <c r="BH113" s="1040"/>
      <c r="BI113" s="1040"/>
      <c r="BJ113" s="1040"/>
      <c r="BK113" s="1040"/>
      <c r="BL113" s="1040"/>
      <c r="BM113" s="1040"/>
      <c r="BN113" s="1040"/>
      <c r="BO113" s="1040"/>
      <c r="BP113" s="1041"/>
      <c r="BQ113" s="1009">
        <v>6307177</v>
      </c>
      <c r="BR113" s="1010"/>
      <c r="BS113" s="1010"/>
      <c r="BT113" s="1010"/>
      <c r="BU113" s="1010"/>
      <c r="BV113" s="1010">
        <v>5905867</v>
      </c>
      <c r="BW113" s="1010"/>
      <c r="BX113" s="1010"/>
      <c r="BY113" s="1010"/>
      <c r="BZ113" s="1010"/>
      <c r="CA113" s="1010">
        <v>5491796</v>
      </c>
      <c r="CB113" s="1010"/>
      <c r="CC113" s="1010"/>
      <c r="CD113" s="1010"/>
      <c r="CE113" s="1010"/>
      <c r="CF113" s="1004">
        <v>113</v>
      </c>
      <c r="CG113" s="1005"/>
      <c r="CH113" s="1005"/>
      <c r="CI113" s="1005"/>
      <c r="CJ113" s="1005"/>
      <c r="CK113" s="1035"/>
      <c r="CL113" s="1036"/>
      <c r="CM113" s="1006" t="s">
        <v>436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233</v>
      </c>
      <c r="DH113" s="1049"/>
      <c r="DI113" s="1049"/>
      <c r="DJ113" s="1049"/>
      <c r="DK113" s="1050"/>
      <c r="DL113" s="1051" t="s">
        <v>426</v>
      </c>
      <c r="DM113" s="1049"/>
      <c r="DN113" s="1049"/>
      <c r="DO113" s="1049"/>
      <c r="DP113" s="1050"/>
      <c r="DQ113" s="1051" t="s">
        <v>233</v>
      </c>
      <c r="DR113" s="1049"/>
      <c r="DS113" s="1049"/>
      <c r="DT113" s="1049"/>
      <c r="DU113" s="1050"/>
      <c r="DV113" s="1052" t="s">
        <v>233</v>
      </c>
      <c r="DW113" s="1053"/>
      <c r="DX113" s="1053"/>
      <c r="DY113" s="1053"/>
      <c r="DZ113" s="1054"/>
    </row>
    <row r="114" spans="1:130" s="246" customFormat="1" ht="26.25" customHeight="1">
      <c r="A114" s="1044"/>
      <c r="B114" s="1045"/>
      <c r="C114" s="1040" t="s">
        <v>437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730888</v>
      </c>
      <c r="AB114" s="1049"/>
      <c r="AC114" s="1049"/>
      <c r="AD114" s="1049"/>
      <c r="AE114" s="1050"/>
      <c r="AF114" s="1051">
        <v>677147</v>
      </c>
      <c r="AG114" s="1049"/>
      <c r="AH114" s="1049"/>
      <c r="AI114" s="1049"/>
      <c r="AJ114" s="1050"/>
      <c r="AK114" s="1051">
        <v>675339</v>
      </c>
      <c r="AL114" s="1049"/>
      <c r="AM114" s="1049"/>
      <c r="AN114" s="1049"/>
      <c r="AO114" s="1050"/>
      <c r="AP114" s="1052">
        <v>13.9</v>
      </c>
      <c r="AQ114" s="1053"/>
      <c r="AR114" s="1053"/>
      <c r="AS114" s="1053"/>
      <c r="AT114" s="1054"/>
      <c r="AU114" s="990"/>
      <c r="AV114" s="991"/>
      <c r="AW114" s="991"/>
      <c r="AX114" s="991"/>
      <c r="AY114" s="991"/>
      <c r="AZ114" s="1039" t="s">
        <v>438</v>
      </c>
      <c r="BA114" s="1040"/>
      <c r="BB114" s="1040"/>
      <c r="BC114" s="1040"/>
      <c r="BD114" s="1040"/>
      <c r="BE114" s="1040"/>
      <c r="BF114" s="1040"/>
      <c r="BG114" s="1040"/>
      <c r="BH114" s="1040"/>
      <c r="BI114" s="1040"/>
      <c r="BJ114" s="1040"/>
      <c r="BK114" s="1040"/>
      <c r="BL114" s="1040"/>
      <c r="BM114" s="1040"/>
      <c r="BN114" s="1040"/>
      <c r="BO114" s="1040"/>
      <c r="BP114" s="1041"/>
      <c r="BQ114" s="1009">
        <v>1184995</v>
      </c>
      <c r="BR114" s="1010"/>
      <c r="BS114" s="1010"/>
      <c r="BT114" s="1010"/>
      <c r="BU114" s="1010"/>
      <c r="BV114" s="1010">
        <v>1152570</v>
      </c>
      <c r="BW114" s="1010"/>
      <c r="BX114" s="1010"/>
      <c r="BY114" s="1010"/>
      <c r="BZ114" s="1010"/>
      <c r="CA114" s="1010">
        <v>1062472</v>
      </c>
      <c r="CB114" s="1010"/>
      <c r="CC114" s="1010"/>
      <c r="CD114" s="1010"/>
      <c r="CE114" s="1010"/>
      <c r="CF114" s="1004">
        <v>21.9</v>
      </c>
      <c r="CG114" s="1005"/>
      <c r="CH114" s="1005"/>
      <c r="CI114" s="1005"/>
      <c r="CJ114" s="1005"/>
      <c r="CK114" s="1035"/>
      <c r="CL114" s="1036"/>
      <c r="CM114" s="1006" t="s">
        <v>439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233</v>
      </c>
      <c r="DH114" s="1049"/>
      <c r="DI114" s="1049"/>
      <c r="DJ114" s="1049"/>
      <c r="DK114" s="1050"/>
      <c r="DL114" s="1051" t="s">
        <v>233</v>
      </c>
      <c r="DM114" s="1049"/>
      <c r="DN114" s="1049"/>
      <c r="DO114" s="1049"/>
      <c r="DP114" s="1050"/>
      <c r="DQ114" s="1051" t="s">
        <v>426</v>
      </c>
      <c r="DR114" s="1049"/>
      <c r="DS114" s="1049"/>
      <c r="DT114" s="1049"/>
      <c r="DU114" s="1050"/>
      <c r="DV114" s="1052" t="s">
        <v>233</v>
      </c>
      <c r="DW114" s="1053"/>
      <c r="DX114" s="1053"/>
      <c r="DY114" s="1053"/>
      <c r="DZ114" s="1054"/>
    </row>
    <row r="115" spans="1:130" s="246" customFormat="1" ht="26.25" customHeight="1">
      <c r="A115" s="1044"/>
      <c r="B115" s="1045"/>
      <c r="C115" s="1040" t="s">
        <v>440</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3089</v>
      </c>
      <c r="AB115" s="1024"/>
      <c r="AC115" s="1024"/>
      <c r="AD115" s="1024"/>
      <c r="AE115" s="1025"/>
      <c r="AF115" s="1026">
        <v>3089</v>
      </c>
      <c r="AG115" s="1024"/>
      <c r="AH115" s="1024"/>
      <c r="AI115" s="1024"/>
      <c r="AJ115" s="1025"/>
      <c r="AK115" s="1026">
        <v>3089</v>
      </c>
      <c r="AL115" s="1024"/>
      <c r="AM115" s="1024"/>
      <c r="AN115" s="1024"/>
      <c r="AO115" s="1025"/>
      <c r="AP115" s="1027">
        <v>0.1</v>
      </c>
      <c r="AQ115" s="1028"/>
      <c r="AR115" s="1028"/>
      <c r="AS115" s="1028"/>
      <c r="AT115" s="1029"/>
      <c r="AU115" s="990"/>
      <c r="AV115" s="991"/>
      <c r="AW115" s="991"/>
      <c r="AX115" s="991"/>
      <c r="AY115" s="991"/>
      <c r="AZ115" s="1039" t="s">
        <v>441</v>
      </c>
      <c r="BA115" s="1040"/>
      <c r="BB115" s="1040"/>
      <c r="BC115" s="1040"/>
      <c r="BD115" s="1040"/>
      <c r="BE115" s="1040"/>
      <c r="BF115" s="1040"/>
      <c r="BG115" s="1040"/>
      <c r="BH115" s="1040"/>
      <c r="BI115" s="1040"/>
      <c r="BJ115" s="1040"/>
      <c r="BK115" s="1040"/>
      <c r="BL115" s="1040"/>
      <c r="BM115" s="1040"/>
      <c r="BN115" s="1040"/>
      <c r="BO115" s="1040"/>
      <c r="BP115" s="1041"/>
      <c r="BQ115" s="1009">
        <v>26375</v>
      </c>
      <c r="BR115" s="1010"/>
      <c r="BS115" s="1010"/>
      <c r="BT115" s="1010"/>
      <c r="BU115" s="1010"/>
      <c r="BV115" s="1010">
        <v>27022</v>
      </c>
      <c r="BW115" s="1010"/>
      <c r="BX115" s="1010"/>
      <c r="BY115" s="1010"/>
      <c r="BZ115" s="1010"/>
      <c r="CA115" s="1010" t="s">
        <v>426</v>
      </c>
      <c r="CB115" s="1010"/>
      <c r="CC115" s="1010"/>
      <c r="CD115" s="1010"/>
      <c r="CE115" s="1010"/>
      <c r="CF115" s="1004" t="s">
        <v>233</v>
      </c>
      <c r="CG115" s="1005"/>
      <c r="CH115" s="1005"/>
      <c r="CI115" s="1005"/>
      <c r="CJ115" s="1005"/>
      <c r="CK115" s="1035"/>
      <c r="CL115" s="1036"/>
      <c r="CM115" s="1039" t="s">
        <v>442</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426</v>
      </c>
      <c r="DH115" s="1049"/>
      <c r="DI115" s="1049"/>
      <c r="DJ115" s="1049"/>
      <c r="DK115" s="1050"/>
      <c r="DL115" s="1051" t="s">
        <v>426</v>
      </c>
      <c r="DM115" s="1049"/>
      <c r="DN115" s="1049"/>
      <c r="DO115" s="1049"/>
      <c r="DP115" s="1050"/>
      <c r="DQ115" s="1051" t="s">
        <v>233</v>
      </c>
      <c r="DR115" s="1049"/>
      <c r="DS115" s="1049"/>
      <c r="DT115" s="1049"/>
      <c r="DU115" s="1050"/>
      <c r="DV115" s="1052" t="s">
        <v>426</v>
      </c>
      <c r="DW115" s="1053"/>
      <c r="DX115" s="1053"/>
      <c r="DY115" s="1053"/>
      <c r="DZ115" s="1054"/>
    </row>
    <row r="116" spans="1:130" s="246" customFormat="1" ht="26.25" customHeight="1">
      <c r="A116" s="1046"/>
      <c r="B116" s="1047"/>
      <c r="C116" s="1055" t="s">
        <v>443</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1426</v>
      </c>
      <c r="AB116" s="1049"/>
      <c r="AC116" s="1049"/>
      <c r="AD116" s="1049"/>
      <c r="AE116" s="1050"/>
      <c r="AF116" s="1051">
        <v>1326</v>
      </c>
      <c r="AG116" s="1049"/>
      <c r="AH116" s="1049"/>
      <c r="AI116" s="1049"/>
      <c r="AJ116" s="1050"/>
      <c r="AK116" s="1051">
        <v>774</v>
      </c>
      <c r="AL116" s="1049"/>
      <c r="AM116" s="1049"/>
      <c r="AN116" s="1049"/>
      <c r="AO116" s="1050"/>
      <c r="AP116" s="1052">
        <v>0</v>
      </c>
      <c r="AQ116" s="1053"/>
      <c r="AR116" s="1053"/>
      <c r="AS116" s="1053"/>
      <c r="AT116" s="1054"/>
      <c r="AU116" s="990"/>
      <c r="AV116" s="991"/>
      <c r="AW116" s="991"/>
      <c r="AX116" s="991"/>
      <c r="AY116" s="991"/>
      <c r="AZ116" s="1057" t="s">
        <v>444</v>
      </c>
      <c r="BA116" s="1058"/>
      <c r="BB116" s="1058"/>
      <c r="BC116" s="1058"/>
      <c r="BD116" s="1058"/>
      <c r="BE116" s="1058"/>
      <c r="BF116" s="1058"/>
      <c r="BG116" s="1058"/>
      <c r="BH116" s="1058"/>
      <c r="BI116" s="1058"/>
      <c r="BJ116" s="1058"/>
      <c r="BK116" s="1058"/>
      <c r="BL116" s="1058"/>
      <c r="BM116" s="1058"/>
      <c r="BN116" s="1058"/>
      <c r="BO116" s="1058"/>
      <c r="BP116" s="1059"/>
      <c r="BQ116" s="1009" t="s">
        <v>233</v>
      </c>
      <c r="BR116" s="1010"/>
      <c r="BS116" s="1010"/>
      <c r="BT116" s="1010"/>
      <c r="BU116" s="1010"/>
      <c r="BV116" s="1010" t="s">
        <v>426</v>
      </c>
      <c r="BW116" s="1010"/>
      <c r="BX116" s="1010"/>
      <c r="BY116" s="1010"/>
      <c r="BZ116" s="1010"/>
      <c r="CA116" s="1010" t="s">
        <v>426</v>
      </c>
      <c r="CB116" s="1010"/>
      <c r="CC116" s="1010"/>
      <c r="CD116" s="1010"/>
      <c r="CE116" s="1010"/>
      <c r="CF116" s="1004" t="s">
        <v>233</v>
      </c>
      <c r="CG116" s="1005"/>
      <c r="CH116" s="1005"/>
      <c r="CI116" s="1005"/>
      <c r="CJ116" s="1005"/>
      <c r="CK116" s="1035"/>
      <c r="CL116" s="1036"/>
      <c r="CM116" s="1006" t="s">
        <v>445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233</v>
      </c>
      <c r="DH116" s="1049"/>
      <c r="DI116" s="1049"/>
      <c r="DJ116" s="1049"/>
      <c r="DK116" s="1050"/>
      <c r="DL116" s="1051" t="s">
        <v>233</v>
      </c>
      <c r="DM116" s="1049"/>
      <c r="DN116" s="1049"/>
      <c r="DO116" s="1049"/>
      <c r="DP116" s="1050"/>
      <c r="DQ116" s="1051" t="s">
        <v>426</v>
      </c>
      <c r="DR116" s="1049"/>
      <c r="DS116" s="1049"/>
      <c r="DT116" s="1049"/>
      <c r="DU116" s="1050"/>
      <c r="DV116" s="1052" t="s">
        <v>426</v>
      </c>
      <c r="DW116" s="1053"/>
      <c r="DX116" s="1053"/>
      <c r="DY116" s="1053"/>
      <c r="DZ116" s="1054"/>
    </row>
    <row r="117" spans="1:130" s="246" customFormat="1" ht="26.25" customHeight="1">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446</v>
      </c>
      <c r="Z117" s="976"/>
      <c r="AA117" s="1066">
        <v>2163686</v>
      </c>
      <c r="AB117" s="1067"/>
      <c r="AC117" s="1067"/>
      <c r="AD117" s="1067"/>
      <c r="AE117" s="1068"/>
      <c r="AF117" s="1069">
        <v>2173602</v>
      </c>
      <c r="AG117" s="1067"/>
      <c r="AH117" s="1067"/>
      <c r="AI117" s="1067"/>
      <c r="AJ117" s="1068"/>
      <c r="AK117" s="1069">
        <v>2307934</v>
      </c>
      <c r="AL117" s="1067"/>
      <c r="AM117" s="1067"/>
      <c r="AN117" s="1067"/>
      <c r="AO117" s="1068"/>
      <c r="AP117" s="1070"/>
      <c r="AQ117" s="1071"/>
      <c r="AR117" s="1071"/>
      <c r="AS117" s="1071"/>
      <c r="AT117" s="1072"/>
      <c r="AU117" s="990"/>
      <c r="AV117" s="991"/>
      <c r="AW117" s="991"/>
      <c r="AX117" s="991"/>
      <c r="AY117" s="991"/>
      <c r="AZ117" s="1057" t="s">
        <v>447</v>
      </c>
      <c r="BA117" s="1058"/>
      <c r="BB117" s="1058"/>
      <c r="BC117" s="1058"/>
      <c r="BD117" s="1058"/>
      <c r="BE117" s="1058"/>
      <c r="BF117" s="1058"/>
      <c r="BG117" s="1058"/>
      <c r="BH117" s="1058"/>
      <c r="BI117" s="1058"/>
      <c r="BJ117" s="1058"/>
      <c r="BK117" s="1058"/>
      <c r="BL117" s="1058"/>
      <c r="BM117" s="1058"/>
      <c r="BN117" s="1058"/>
      <c r="BO117" s="1058"/>
      <c r="BP117" s="1059"/>
      <c r="BQ117" s="1009" t="s">
        <v>426</v>
      </c>
      <c r="BR117" s="1010"/>
      <c r="BS117" s="1010"/>
      <c r="BT117" s="1010"/>
      <c r="BU117" s="1010"/>
      <c r="BV117" s="1010" t="s">
        <v>233</v>
      </c>
      <c r="BW117" s="1010"/>
      <c r="BX117" s="1010"/>
      <c r="BY117" s="1010"/>
      <c r="BZ117" s="1010"/>
      <c r="CA117" s="1010" t="s">
        <v>233</v>
      </c>
      <c r="CB117" s="1010"/>
      <c r="CC117" s="1010"/>
      <c r="CD117" s="1010"/>
      <c r="CE117" s="1010"/>
      <c r="CF117" s="1004" t="s">
        <v>233</v>
      </c>
      <c r="CG117" s="1005"/>
      <c r="CH117" s="1005"/>
      <c r="CI117" s="1005"/>
      <c r="CJ117" s="1005"/>
      <c r="CK117" s="1035"/>
      <c r="CL117" s="1036"/>
      <c r="CM117" s="1006" t="s">
        <v>448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426</v>
      </c>
      <c r="DH117" s="1049"/>
      <c r="DI117" s="1049"/>
      <c r="DJ117" s="1049"/>
      <c r="DK117" s="1050"/>
      <c r="DL117" s="1051" t="s">
        <v>233</v>
      </c>
      <c r="DM117" s="1049"/>
      <c r="DN117" s="1049"/>
      <c r="DO117" s="1049"/>
      <c r="DP117" s="1050"/>
      <c r="DQ117" s="1051" t="s">
        <v>426</v>
      </c>
      <c r="DR117" s="1049"/>
      <c r="DS117" s="1049"/>
      <c r="DT117" s="1049"/>
      <c r="DU117" s="1050"/>
      <c r="DV117" s="1052" t="s">
        <v>233</v>
      </c>
      <c r="DW117" s="1053"/>
      <c r="DX117" s="1053"/>
      <c r="DY117" s="1053"/>
      <c r="DZ117" s="1054"/>
    </row>
    <row r="118" spans="1:130" s="246" customFormat="1" ht="26.25" customHeight="1">
      <c r="A118" s="994" t="s">
        <v>421</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419</v>
      </c>
      <c r="AB118" s="975"/>
      <c r="AC118" s="975"/>
      <c r="AD118" s="975"/>
      <c r="AE118" s="976"/>
      <c r="AF118" s="974" t="s">
        <v>304</v>
      </c>
      <c r="AG118" s="975"/>
      <c r="AH118" s="975"/>
      <c r="AI118" s="975"/>
      <c r="AJ118" s="976"/>
      <c r="AK118" s="974" t="s">
        <v>303</v>
      </c>
      <c r="AL118" s="975"/>
      <c r="AM118" s="975"/>
      <c r="AN118" s="975"/>
      <c r="AO118" s="976"/>
      <c r="AP118" s="1061" t="s">
        <v>420</v>
      </c>
      <c r="AQ118" s="1062"/>
      <c r="AR118" s="1062"/>
      <c r="AS118" s="1062"/>
      <c r="AT118" s="1063"/>
      <c r="AU118" s="990"/>
      <c r="AV118" s="991"/>
      <c r="AW118" s="991"/>
      <c r="AX118" s="991"/>
      <c r="AY118" s="991"/>
      <c r="AZ118" s="1064" t="s">
        <v>449</v>
      </c>
      <c r="BA118" s="1055"/>
      <c r="BB118" s="1055"/>
      <c r="BC118" s="1055"/>
      <c r="BD118" s="1055"/>
      <c r="BE118" s="1055"/>
      <c r="BF118" s="1055"/>
      <c r="BG118" s="1055"/>
      <c r="BH118" s="1055"/>
      <c r="BI118" s="1055"/>
      <c r="BJ118" s="1055"/>
      <c r="BK118" s="1055"/>
      <c r="BL118" s="1055"/>
      <c r="BM118" s="1055"/>
      <c r="BN118" s="1055"/>
      <c r="BO118" s="1055"/>
      <c r="BP118" s="1056"/>
      <c r="BQ118" s="1087" t="s">
        <v>233</v>
      </c>
      <c r="BR118" s="1088"/>
      <c r="BS118" s="1088"/>
      <c r="BT118" s="1088"/>
      <c r="BU118" s="1088"/>
      <c r="BV118" s="1088" t="s">
        <v>233</v>
      </c>
      <c r="BW118" s="1088"/>
      <c r="BX118" s="1088"/>
      <c r="BY118" s="1088"/>
      <c r="BZ118" s="1088"/>
      <c r="CA118" s="1088" t="s">
        <v>426</v>
      </c>
      <c r="CB118" s="1088"/>
      <c r="CC118" s="1088"/>
      <c r="CD118" s="1088"/>
      <c r="CE118" s="1088"/>
      <c r="CF118" s="1004" t="s">
        <v>426</v>
      </c>
      <c r="CG118" s="1005"/>
      <c r="CH118" s="1005"/>
      <c r="CI118" s="1005"/>
      <c r="CJ118" s="1005"/>
      <c r="CK118" s="1035"/>
      <c r="CL118" s="1036"/>
      <c r="CM118" s="1006" t="s">
        <v>450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233</v>
      </c>
      <c r="DH118" s="1049"/>
      <c r="DI118" s="1049"/>
      <c r="DJ118" s="1049"/>
      <c r="DK118" s="1050"/>
      <c r="DL118" s="1051" t="s">
        <v>233</v>
      </c>
      <c r="DM118" s="1049"/>
      <c r="DN118" s="1049"/>
      <c r="DO118" s="1049"/>
      <c r="DP118" s="1050"/>
      <c r="DQ118" s="1051" t="s">
        <v>426</v>
      </c>
      <c r="DR118" s="1049"/>
      <c r="DS118" s="1049"/>
      <c r="DT118" s="1049"/>
      <c r="DU118" s="1050"/>
      <c r="DV118" s="1052" t="s">
        <v>233</v>
      </c>
      <c r="DW118" s="1053"/>
      <c r="DX118" s="1053"/>
      <c r="DY118" s="1053"/>
      <c r="DZ118" s="1054"/>
    </row>
    <row r="119" spans="1:130" s="246" customFormat="1" ht="26.25" customHeight="1">
      <c r="A119" s="1148" t="s">
        <v>424</v>
      </c>
      <c r="B119" s="1034"/>
      <c r="C119" s="1013" t="s">
        <v>425</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426</v>
      </c>
      <c r="AB119" s="982"/>
      <c r="AC119" s="982"/>
      <c r="AD119" s="982"/>
      <c r="AE119" s="983"/>
      <c r="AF119" s="984" t="s">
        <v>233</v>
      </c>
      <c r="AG119" s="982"/>
      <c r="AH119" s="982"/>
      <c r="AI119" s="982"/>
      <c r="AJ119" s="983"/>
      <c r="AK119" s="984" t="s">
        <v>426</v>
      </c>
      <c r="AL119" s="982"/>
      <c r="AM119" s="982"/>
      <c r="AN119" s="982"/>
      <c r="AO119" s="983"/>
      <c r="AP119" s="985" t="s">
        <v>426</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451</v>
      </c>
      <c r="BP119" s="1096"/>
      <c r="BQ119" s="1087">
        <v>24280444</v>
      </c>
      <c r="BR119" s="1088"/>
      <c r="BS119" s="1088"/>
      <c r="BT119" s="1088"/>
      <c r="BU119" s="1088"/>
      <c r="BV119" s="1088">
        <v>23924634</v>
      </c>
      <c r="BW119" s="1088"/>
      <c r="BX119" s="1088"/>
      <c r="BY119" s="1088"/>
      <c r="BZ119" s="1088"/>
      <c r="CA119" s="1088">
        <v>23178392</v>
      </c>
      <c r="CB119" s="1088"/>
      <c r="CC119" s="1088"/>
      <c r="CD119" s="1088"/>
      <c r="CE119" s="1088"/>
      <c r="CF119" s="1089"/>
      <c r="CG119" s="1090"/>
      <c r="CH119" s="1090"/>
      <c r="CI119" s="1090"/>
      <c r="CJ119" s="1091"/>
      <c r="CK119" s="1037"/>
      <c r="CL119" s="1038"/>
      <c r="CM119" s="1092" t="s">
        <v>452</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233</v>
      </c>
      <c r="DH119" s="1074"/>
      <c r="DI119" s="1074"/>
      <c r="DJ119" s="1074"/>
      <c r="DK119" s="1075"/>
      <c r="DL119" s="1073" t="s">
        <v>233</v>
      </c>
      <c r="DM119" s="1074"/>
      <c r="DN119" s="1074"/>
      <c r="DO119" s="1074"/>
      <c r="DP119" s="1075"/>
      <c r="DQ119" s="1073" t="s">
        <v>233</v>
      </c>
      <c r="DR119" s="1074"/>
      <c r="DS119" s="1074"/>
      <c r="DT119" s="1074"/>
      <c r="DU119" s="1075"/>
      <c r="DV119" s="1076" t="s">
        <v>233</v>
      </c>
      <c r="DW119" s="1077"/>
      <c r="DX119" s="1077"/>
      <c r="DY119" s="1077"/>
      <c r="DZ119" s="1078"/>
    </row>
    <row r="120" spans="1:130" s="246" customFormat="1" ht="26.25" customHeight="1">
      <c r="A120" s="1149"/>
      <c r="B120" s="1036"/>
      <c r="C120" s="1006" t="s">
        <v>429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426</v>
      </c>
      <c r="AB120" s="1049"/>
      <c r="AC120" s="1049"/>
      <c r="AD120" s="1049"/>
      <c r="AE120" s="1050"/>
      <c r="AF120" s="1051" t="s">
        <v>426</v>
      </c>
      <c r="AG120" s="1049"/>
      <c r="AH120" s="1049"/>
      <c r="AI120" s="1049"/>
      <c r="AJ120" s="1050"/>
      <c r="AK120" s="1051" t="s">
        <v>426</v>
      </c>
      <c r="AL120" s="1049"/>
      <c r="AM120" s="1049"/>
      <c r="AN120" s="1049"/>
      <c r="AO120" s="1050"/>
      <c r="AP120" s="1052" t="s">
        <v>233</v>
      </c>
      <c r="AQ120" s="1053"/>
      <c r="AR120" s="1053"/>
      <c r="AS120" s="1053"/>
      <c r="AT120" s="1054"/>
      <c r="AU120" s="1079" t="s">
        <v>453</v>
      </c>
      <c r="AV120" s="1080"/>
      <c r="AW120" s="1080"/>
      <c r="AX120" s="1080"/>
      <c r="AY120" s="1081"/>
      <c r="AZ120" s="1030" t="s">
        <v>454</v>
      </c>
      <c r="BA120" s="979"/>
      <c r="BB120" s="979"/>
      <c r="BC120" s="979"/>
      <c r="BD120" s="979"/>
      <c r="BE120" s="979"/>
      <c r="BF120" s="979"/>
      <c r="BG120" s="979"/>
      <c r="BH120" s="979"/>
      <c r="BI120" s="979"/>
      <c r="BJ120" s="979"/>
      <c r="BK120" s="979"/>
      <c r="BL120" s="979"/>
      <c r="BM120" s="979"/>
      <c r="BN120" s="979"/>
      <c r="BO120" s="979"/>
      <c r="BP120" s="980"/>
      <c r="BQ120" s="1016">
        <v>1519380</v>
      </c>
      <c r="BR120" s="1017"/>
      <c r="BS120" s="1017"/>
      <c r="BT120" s="1017"/>
      <c r="BU120" s="1017"/>
      <c r="BV120" s="1017">
        <v>1349453</v>
      </c>
      <c r="BW120" s="1017"/>
      <c r="BX120" s="1017"/>
      <c r="BY120" s="1017"/>
      <c r="BZ120" s="1017"/>
      <c r="CA120" s="1017">
        <v>1343811</v>
      </c>
      <c r="CB120" s="1017"/>
      <c r="CC120" s="1017"/>
      <c r="CD120" s="1017"/>
      <c r="CE120" s="1017"/>
      <c r="CF120" s="1031">
        <v>27.6</v>
      </c>
      <c r="CG120" s="1032"/>
      <c r="CH120" s="1032"/>
      <c r="CI120" s="1032"/>
      <c r="CJ120" s="1032"/>
      <c r="CK120" s="1097" t="s">
        <v>455</v>
      </c>
      <c r="CL120" s="1098"/>
      <c r="CM120" s="1098"/>
      <c r="CN120" s="1098"/>
      <c r="CO120" s="1099"/>
      <c r="CP120" s="1105" t="s">
        <v>401</v>
      </c>
      <c r="CQ120" s="1106"/>
      <c r="CR120" s="1106"/>
      <c r="CS120" s="1106"/>
      <c r="CT120" s="1106"/>
      <c r="CU120" s="1106"/>
      <c r="CV120" s="1106"/>
      <c r="CW120" s="1106"/>
      <c r="CX120" s="1106"/>
      <c r="CY120" s="1106"/>
      <c r="CZ120" s="1106"/>
      <c r="DA120" s="1106"/>
      <c r="DB120" s="1106"/>
      <c r="DC120" s="1106"/>
      <c r="DD120" s="1106"/>
      <c r="DE120" s="1106"/>
      <c r="DF120" s="1107"/>
      <c r="DG120" s="1016">
        <v>3214826</v>
      </c>
      <c r="DH120" s="1017"/>
      <c r="DI120" s="1017"/>
      <c r="DJ120" s="1017"/>
      <c r="DK120" s="1017"/>
      <c r="DL120" s="1017">
        <v>3154048</v>
      </c>
      <c r="DM120" s="1017"/>
      <c r="DN120" s="1017"/>
      <c r="DO120" s="1017"/>
      <c r="DP120" s="1017"/>
      <c r="DQ120" s="1017">
        <v>3044969</v>
      </c>
      <c r="DR120" s="1017"/>
      <c r="DS120" s="1017"/>
      <c r="DT120" s="1017"/>
      <c r="DU120" s="1017"/>
      <c r="DV120" s="1018">
        <v>62.6</v>
      </c>
      <c r="DW120" s="1018"/>
      <c r="DX120" s="1018"/>
      <c r="DY120" s="1018"/>
      <c r="DZ120" s="1019"/>
    </row>
    <row r="121" spans="1:130" s="246" customFormat="1" ht="26.25" customHeight="1">
      <c r="A121" s="1149"/>
      <c r="B121" s="1036"/>
      <c r="C121" s="1057" t="s">
        <v>456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3089</v>
      </c>
      <c r="AB121" s="1049"/>
      <c r="AC121" s="1049"/>
      <c r="AD121" s="1049"/>
      <c r="AE121" s="1050"/>
      <c r="AF121" s="1051">
        <v>3089</v>
      </c>
      <c r="AG121" s="1049"/>
      <c r="AH121" s="1049"/>
      <c r="AI121" s="1049"/>
      <c r="AJ121" s="1050"/>
      <c r="AK121" s="1051">
        <v>3089</v>
      </c>
      <c r="AL121" s="1049"/>
      <c r="AM121" s="1049"/>
      <c r="AN121" s="1049"/>
      <c r="AO121" s="1050"/>
      <c r="AP121" s="1052">
        <v>0.1</v>
      </c>
      <c r="AQ121" s="1053"/>
      <c r="AR121" s="1053"/>
      <c r="AS121" s="1053"/>
      <c r="AT121" s="1054"/>
      <c r="AU121" s="1082"/>
      <c r="AV121" s="1083"/>
      <c r="AW121" s="1083"/>
      <c r="AX121" s="1083"/>
      <c r="AY121" s="1084"/>
      <c r="AZ121" s="1039" t="s">
        <v>457</v>
      </c>
      <c r="BA121" s="1040"/>
      <c r="BB121" s="1040"/>
      <c r="BC121" s="1040"/>
      <c r="BD121" s="1040"/>
      <c r="BE121" s="1040"/>
      <c r="BF121" s="1040"/>
      <c r="BG121" s="1040"/>
      <c r="BH121" s="1040"/>
      <c r="BI121" s="1040"/>
      <c r="BJ121" s="1040"/>
      <c r="BK121" s="1040"/>
      <c r="BL121" s="1040"/>
      <c r="BM121" s="1040"/>
      <c r="BN121" s="1040"/>
      <c r="BO121" s="1040"/>
      <c r="BP121" s="1041"/>
      <c r="BQ121" s="1009">
        <v>441088</v>
      </c>
      <c r="BR121" s="1010"/>
      <c r="BS121" s="1010"/>
      <c r="BT121" s="1010"/>
      <c r="BU121" s="1010"/>
      <c r="BV121" s="1010">
        <v>462769</v>
      </c>
      <c r="BW121" s="1010"/>
      <c r="BX121" s="1010"/>
      <c r="BY121" s="1010"/>
      <c r="BZ121" s="1010"/>
      <c r="CA121" s="1010">
        <v>487671</v>
      </c>
      <c r="CB121" s="1010"/>
      <c r="CC121" s="1010"/>
      <c r="CD121" s="1010"/>
      <c r="CE121" s="1010"/>
      <c r="CF121" s="1004">
        <v>10</v>
      </c>
      <c r="CG121" s="1005"/>
      <c r="CH121" s="1005"/>
      <c r="CI121" s="1005"/>
      <c r="CJ121" s="1005"/>
      <c r="CK121" s="1100"/>
      <c r="CL121" s="1101"/>
      <c r="CM121" s="1101"/>
      <c r="CN121" s="1101"/>
      <c r="CO121" s="1102"/>
      <c r="CP121" s="1110" t="s">
        <v>458</v>
      </c>
      <c r="CQ121" s="1111"/>
      <c r="CR121" s="1111"/>
      <c r="CS121" s="1111"/>
      <c r="CT121" s="1111"/>
      <c r="CU121" s="1111"/>
      <c r="CV121" s="1111"/>
      <c r="CW121" s="1111"/>
      <c r="CX121" s="1111"/>
      <c r="CY121" s="1111"/>
      <c r="CZ121" s="1111"/>
      <c r="DA121" s="1111"/>
      <c r="DB121" s="1111"/>
      <c r="DC121" s="1111"/>
      <c r="DD121" s="1111"/>
      <c r="DE121" s="1111"/>
      <c r="DF121" s="1112"/>
      <c r="DG121" s="1009">
        <v>550196</v>
      </c>
      <c r="DH121" s="1010"/>
      <c r="DI121" s="1010"/>
      <c r="DJ121" s="1010"/>
      <c r="DK121" s="1010"/>
      <c r="DL121" s="1010">
        <v>559257</v>
      </c>
      <c r="DM121" s="1010"/>
      <c r="DN121" s="1010"/>
      <c r="DO121" s="1010"/>
      <c r="DP121" s="1010"/>
      <c r="DQ121" s="1010">
        <v>557338</v>
      </c>
      <c r="DR121" s="1010"/>
      <c r="DS121" s="1010"/>
      <c r="DT121" s="1010"/>
      <c r="DU121" s="1010"/>
      <c r="DV121" s="1011">
        <v>11.5</v>
      </c>
      <c r="DW121" s="1011"/>
      <c r="DX121" s="1011"/>
      <c r="DY121" s="1011"/>
      <c r="DZ121" s="1012"/>
    </row>
    <row r="122" spans="1:130" s="246" customFormat="1" ht="26.25" customHeight="1">
      <c r="A122" s="1149"/>
      <c r="B122" s="1036"/>
      <c r="C122" s="1006" t="s">
        <v>439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426</v>
      </c>
      <c r="AB122" s="1049"/>
      <c r="AC122" s="1049"/>
      <c r="AD122" s="1049"/>
      <c r="AE122" s="1050"/>
      <c r="AF122" s="1051" t="s">
        <v>426</v>
      </c>
      <c r="AG122" s="1049"/>
      <c r="AH122" s="1049"/>
      <c r="AI122" s="1049"/>
      <c r="AJ122" s="1050"/>
      <c r="AK122" s="1051" t="s">
        <v>233</v>
      </c>
      <c r="AL122" s="1049"/>
      <c r="AM122" s="1049"/>
      <c r="AN122" s="1049"/>
      <c r="AO122" s="1050"/>
      <c r="AP122" s="1052" t="s">
        <v>426</v>
      </c>
      <c r="AQ122" s="1053"/>
      <c r="AR122" s="1053"/>
      <c r="AS122" s="1053"/>
      <c r="AT122" s="1054"/>
      <c r="AU122" s="1082"/>
      <c r="AV122" s="1083"/>
      <c r="AW122" s="1083"/>
      <c r="AX122" s="1083"/>
      <c r="AY122" s="1084"/>
      <c r="AZ122" s="1064" t="s">
        <v>459</v>
      </c>
      <c r="BA122" s="1055"/>
      <c r="BB122" s="1055"/>
      <c r="BC122" s="1055"/>
      <c r="BD122" s="1055"/>
      <c r="BE122" s="1055"/>
      <c r="BF122" s="1055"/>
      <c r="BG122" s="1055"/>
      <c r="BH122" s="1055"/>
      <c r="BI122" s="1055"/>
      <c r="BJ122" s="1055"/>
      <c r="BK122" s="1055"/>
      <c r="BL122" s="1055"/>
      <c r="BM122" s="1055"/>
      <c r="BN122" s="1055"/>
      <c r="BO122" s="1055"/>
      <c r="BP122" s="1056"/>
      <c r="BQ122" s="1087">
        <v>16143742</v>
      </c>
      <c r="BR122" s="1088"/>
      <c r="BS122" s="1088"/>
      <c r="BT122" s="1088"/>
      <c r="BU122" s="1088"/>
      <c r="BV122" s="1088">
        <v>15836833</v>
      </c>
      <c r="BW122" s="1088"/>
      <c r="BX122" s="1088"/>
      <c r="BY122" s="1088"/>
      <c r="BZ122" s="1088"/>
      <c r="CA122" s="1088">
        <v>15260694</v>
      </c>
      <c r="CB122" s="1088"/>
      <c r="CC122" s="1088"/>
      <c r="CD122" s="1088"/>
      <c r="CE122" s="1088"/>
      <c r="CF122" s="1108">
        <v>313.89999999999998</v>
      </c>
      <c r="CG122" s="1109"/>
      <c r="CH122" s="1109"/>
      <c r="CI122" s="1109"/>
      <c r="CJ122" s="1109"/>
      <c r="CK122" s="1100"/>
      <c r="CL122" s="1101"/>
      <c r="CM122" s="1101"/>
      <c r="CN122" s="1101"/>
      <c r="CO122" s="1102"/>
      <c r="CP122" s="1110" t="s">
        <v>460</v>
      </c>
      <c r="CQ122" s="1111"/>
      <c r="CR122" s="1111"/>
      <c r="CS122" s="1111"/>
      <c r="CT122" s="1111"/>
      <c r="CU122" s="1111"/>
      <c r="CV122" s="1111"/>
      <c r="CW122" s="1111"/>
      <c r="CX122" s="1111"/>
      <c r="CY122" s="1111"/>
      <c r="CZ122" s="1111"/>
      <c r="DA122" s="1111"/>
      <c r="DB122" s="1111"/>
      <c r="DC122" s="1111"/>
      <c r="DD122" s="1111"/>
      <c r="DE122" s="1111"/>
      <c r="DF122" s="1112"/>
      <c r="DG122" s="1009">
        <v>1986</v>
      </c>
      <c r="DH122" s="1010"/>
      <c r="DI122" s="1010"/>
      <c r="DJ122" s="1010"/>
      <c r="DK122" s="1010"/>
      <c r="DL122" s="1010">
        <v>1847</v>
      </c>
      <c r="DM122" s="1010"/>
      <c r="DN122" s="1010"/>
      <c r="DO122" s="1010"/>
      <c r="DP122" s="1010"/>
      <c r="DQ122" s="1010">
        <v>105557</v>
      </c>
      <c r="DR122" s="1010"/>
      <c r="DS122" s="1010"/>
      <c r="DT122" s="1010"/>
      <c r="DU122" s="1010"/>
      <c r="DV122" s="1011">
        <v>2.2000000000000002</v>
      </c>
      <c r="DW122" s="1011"/>
      <c r="DX122" s="1011"/>
      <c r="DY122" s="1011"/>
      <c r="DZ122" s="1012"/>
    </row>
    <row r="123" spans="1:130" s="246" customFormat="1" ht="26.25" customHeight="1">
      <c r="A123" s="1149"/>
      <c r="B123" s="1036"/>
      <c r="C123" s="1006" t="s">
        <v>445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233</v>
      </c>
      <c r="AB123" s="1049"/>
      <c r="AC123" s="1049"/>
      <c r="AD123" s="1049"/>
      <c r="AE123" s="1050"/>
      <c r="AF123" s="1051" t="s">
        <v>426</v>
      </c>
      <c r="AG123" s="1049"/>
      <c r="AH123" s="1049"/>
      <c r="AI123" s="1049"/>
      <c r="AJ123" s="1050"/>
      <c r="AK123" s="1051" t="s">
        <v>233</v>
      </c>
      <c r="AL123" s="1049"/>
      <c r="AM123" s="1049"/>
      <c r="AN123" s="1049"/>
      <c r="AO123" s="1050"/>
      <c r="AP123" s="1052" t="s">
        <v>233</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461</v>
      </c>
      <c r="BP123" s="1096"/>
      <c r="BQ123" s="1155">
        <v>18104210</v>
      </c>
      <c r="BR123" s="1156"/>
      <c r="BS123" s="1156"/>
      <c r="BT123" s="1156"/>
      <c r="BU123" s="1156"/>
      <c r="BV123" s="1156">
        <v>17649055</v>
      </c>
      <c r="BW123" s="1156"/>
      <c r="BX123" s="1156"/>
      <c r="BY123" s="1156"/>
      <c r="BZ123" s="1156"/>
      <c r="CA123" s="1156">
        <v>17092176</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c r="A124" s="1149"/>
      <c r="B124" s="1036"/>
      <c r="C124" s="1006" t="s">
        <v>448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426</v>
      </c>
      <c r="AB124" s="1049"/>
      <c r="AC124" s="1049"/>
      <c r="AD124" s="1049"/>
      <c r="AE124" s="1050"/>
      <c r="AF124" s="1051" t="s">
        <v>426</v>
      </c>
      <c r="AG124" s="1049"/>
      <c r="AH124" s="1049"/>
      <c r="AI124" s="1049"/>
      <c r="AJ124" s="1050"/>
      <c r="AK124" s="1051" t="s">
        <v>233</v>
      </c>
      <c r="AL124" s="1049"/>
      <c r="AM124" s="1049"/>
      <c r="AN124" s="1049"/>
      <c r="AO124" s="1050"/>
      <c r="AP124" s="1052" t="s">
        <v>233</v>
      </c>
      <c r="AQ124" s="1053"/>
      <c r="AR124" s="1053"/>
      <c r="AS124" s="1053"/>
      <c r="AT124" s="1054"/>
      <c r="AU124" s="1151" t="s">
        <v>462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125.1</v>
      </c>
      <c r="BR124" s="1118"/>
      <c r="BS124" s="1118"/>
      <c r="BT124" s="1118"/>
      <c r="BU124" s="1118"/>
      <c r="BV124" s="1118">
        <v>128.5</v>
      </c>
      <c r="BW124" s="1118"/>
      <c r="BX124" s="1118"/>
      <c r="BY124" s="1118"/>
      <c r="BZ124" s="1118"/>
      <c r="CA124" s="1118">
        <v>125.2</v>
      </c>
      <c r="CB124" s="1118"/>
      <c r="CC124" s="1118"/>
      <c r="CD124" s="1118"/>
      <c r="CE124" s="1118"/>
      <c r="CF124" s="1119"/>
      <c r="CG124" s="1120"/>
      <c r="CH124" s="1120"/>
      <c r="CI124" s="1120"/>
      <c r="CJ124" s="1121"/>
      <c r="CK124" s="1103"/>
      <c r="CL124" s="1103"/>
      <c r="CM124" s="1103"/>
      <c r="CN124" s="1103"/>
      <c r="CO124" s="1104"/>
      <c r="CP124" s="1110" t="s">
        <v>463</v>
      </c>
      <c r="CQ124" s="1111"/>
      <c r="CR124" s="1111"/>
      <c r="CS124" s="1111"/>
      <c r="CT124" s="1111"/>
      <c r="CU124" s="1111"/>
      <c r="CV124" s="1111"/>
      <c r="CW124" s="1111"/>
      <c r="CX124" s="1111"/>
      <c r="CY124" s="1111"/>
      <c r="CZ124" s="1111"/>
      <c r="DA124" s="1111"/>
      <c r="DB124" s="1111"/>
      <c r="DC124" s="1111"/>
      <c r="DD124" s="1111"/>
      <c r="DE124" s="1111"/>
      <c r="DF124" s="1112"/>
      <c r="DG124" s="1095" t="s">
        <v>426</v>
      </c>
      <c r="DH124" s="1074"/>
      <c r="DI124" s="1074"/>
      <c r="DJ124" s="1074"/>
      <c r="DK124" s="1075"/>
      <c r="DL124" s="1073" t="s">
        <v>426</v>
      </c>
      <c r="DM124" s="1074"/>
      <c r="DN124" s="1074"/>
      <c r="DO124" s="1074"/>
      <c r="DP124" s="1075"/>
      <c r="DQ124" s="1073" t="s">
        <v>233</v>
      </c>
      <c r="DR124" s="1074"/>
      <c r="DS124" s="1074"/>
      <c r="DT124" s="1074"/>
      <c r="DU124" s="1075"/>
      <c r="DV124" s="1076" t="s">
        <v>426</v>
      </c>
      <c r="DW124" s="1077"/>
      <c r="DX124" s="1077"/>
      <c r="DY124" s="1077"/>
      <c r="DZ124" s="1078"/>
    </row>
    <row r="125" spans="1:130" s="246" customFormat="1" ht="26.25" customHeight="1">
      <c r="A125" s="1149"/>
      <c r="B125" s="1036"/>
      <c r="C125" s="1006" t="s">
        <v>450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233</v>
      </c>
      <c r="AB125" s="1049"/>
      <c r="AC125" s="1049"/>
      <c r="AD125" s="1049"/>
      <c r="AE125" s="1050"/>
      <c r="AF125" s="1051" t="s">
        <v>426</v>
      </c>
      <c r="AG125" s="1049"/>
      <c r="AH125" s="1049"/>
      <c r="AI125" s="1049"/>
      <c r="AJ125" s="1050"/>
      <c r="AK125" s="1051" t="s">
        <v>233</v>
      </c>
      <c r="AL125" s="1049"/>
      <c r="AM125" s="1049"/>
      <c r="AN125" s="1049"/>
      <c r="AO125" s="1050"/>
      <c r="AP125" s="1052" t="s">
        <v>233</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464</v>
      </c>
      <c r="CL125" s="1098"/>
      <c r="CM125" s="1098"/>
      <c r="CN125" s="1098"/>
      <c r="CO125" s="1099"/>
      <c r="CP125" s="1030" t="s">
        <v>465</v>
      </c>
      <c r="CQ125" s="979"/>
      <c r="CR125" s="979"/>
      <c r="CS125" s="979"/>
      <c r="CT125" s="979"/>
      <c r="CU125" s="979"/>
      <c r="CV125" s="979"/>
      <c r="CW125" s="979"/>
      <c r="CX125" s="979"/>
      <c r="CY125" s="979"/>
      <c r="CZ125" s="979"/>
      <c r="DA125" s="979"/>
      <c r="DB125" s="979"/>
      <c r="DC125" s="979"/>
      <c r="DD125" s="979"/>
      <c r="DE125" s="979"/>
      <c r="DF125" s="980"/>
      <c r="DG125" s="1016" t="s">
        <v>426</v>
      </c>
      <c r="DH125" s="1017"/>
      <c r="DI125" s="1017"/>
      <c r="DJ125" s="1017"/>
      <c r="DK125" s="1017"/>
      <c r="DL125" s="1017" t="s">
        <v>233</v>
      </c>
      <c r="DM125" s="1017"/>
      <c r="DN125" s="1017"/>
      <c r="DO125" s="1017"/>
      <c r="DP125" s="1017"/>
      <c r="DQ125" s="1017" t="s">
        <v>426</v>
      </c>
      <c r="DR125" s="1017"/>
      <c r="DS125" s="1017"/>
      <c r="DT125" s="1017"/>
      <c r="DU125" s="1017"/>
      <c r="DV125" s="1018" t="s">
        <v>233</v>
      </c>
      <c r="DW125" s="1018"/>
      <c r="DX125" s="1018"/>
      <c r="DY125" s="1018"/>
      <c r="DZ125" s="1019"/>
    </row>
    <row r="126" spans="1:130" s="246" customFormat="1" ht="26.25" customHeight="1" thickBot="1">
      <c r="A126" s="1149"/>
      <c r="B126" s="1036"/>
      <c r="C126" s="1006" t="s">
        <v>452</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426</v>
      </c>
      <c r="AB126" s="1049"/>
      <c r="AC126" s="1049"/>
      <c r="AD126" s="1049"/>
      <c r="AE126" s="1050"/>
      <c r="AF126" s="1051" t="s">
        <v>233</v>
      </c>
      <c r="AG126" s="1049"/>
      <c r="AH126" s="1049"/>
      <c r="AI126" s="1049"/>
      <c r="AJ126" s="1050"/>
      <c r="AK126" s="1051" t="s">
        <v>233</v>
      </c>
      <c r="AL126" s="1049"/>
      <c r="AM126" s="1049"/>
      <c r="AN126" s="1049"/>
      <c r="AO126" s="1050"/>
      <c r="AP126" s="1052" t="s">
        <v>426</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466</v>
      </c>
      <c r="CQ126" s="1040"/>
      <c r="CR126" s="1040"/>
      <c r="CS126" s="1040"/>
      <c r="CT126" s="1040"/>
      <c r="CU126" s="1040"/>
      <c r="CV126" s="1040"/>
      <c r="CW126" s="1040"/>
      <c r="CX126" s="1040"/>
      <c r="CY126" s="1040"/>
      <c r="CZ126" s="1040"/>
      <c r="DA126" s="1040"/>
      <c r="DB126" s="1040"/>
      <c r="DC126" s="1040"/>
      <c r="DD126" s="1040"/>
      <c r="DE126" s="1040"/>
      <c r="DF126" s="1041"/>
      <c r="DG126" s="1009">
        <v>26375</v>
      </c>
      <c r="DH126" s="1010"/>
      <c r="DI126" s="1010"/>
      <c r="DJ126" s="1010"/>
      <c r="DK126" s="1010"/>
      <c r="DL126" s="1010">
        <v>27022</v>
      </c>
      <c r="DM126" s="1010"/>
      <c r="DN126" s="1010"/>
      <c r="DO126" s="1010"/>
      <c r="DP126" s="1010"/>
      <c r="DQ126" s="1010" t="s">
        <v>426</v>
      </c>
      <c r="DR126" s="1010"/>
      <c r="DS126" s="1010"/>
      <c r="DT126" s="1010"/>
      <c r="DU126" s="1010"/>
      <c r="DV126" s="1011" t="s">
        <v>233</v>
      </c>
      <c r="DW126" s="1011"/>
      <c r="DX126" s="1011"/>
      <c r="DY126" s="1011"/>
      <c r="DZ126" s="1012"/>
    </row>
    <row r="127" spans="1:130" s="246" customFormat="1" ht="26.25" customHeight="1">
      <c r="A127" s="1150"/>
      <c r="B127" s="1038"/>
      <c r="C127" s="1092" t="s">
        <v>467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233</v>
      </c>
      <c r="AB127" s="1049"/>
      <c r="AC127" s="1049"/>
      <c r="AD127" s="1049"/>
      <c r="AE127" s="1050"/>
      <c r="AF127" s="1051" t="s">
        <v>426</v>
      </c>
      <c r="AG127" s="1049"/>
      <c r="AH127" s="1049"/>
      <c r="AI127" s="1049"/>
      <c r="AJ127" s="1050"/>
      <c r="AK127" s="1051" t="s">
        <v>426</v>
      </c>
      <c r="AL127" s="1049"/>
      <c r="AM127" s="1049"/>
      <c r="AN127" s="1049"/>
      <c r="AO127" s="1050"/>
      <c r="AP127" s="1052" t="s">
        <v>426</v>
      </c>
      <c r="AQ127" s="1053"/>
      <c r="AR127" s="1053"/>
      <c r="AS127" s="1053"/>
      <c r="AT127" s="1054"/>
      <c r="AU127" s="282"/>
      <c r="AV127" s="282"/>
      <c r="AW127" s="282"/>
      <c r="AX127" s="1122" t="s">
        <v>468</v>
      </c>
      <c r="AY127" s="1123"/>
      <c r="AZ127" s="1123"/>
      <c r="BA127" s="1123"/>
      <c r="BB127" s="1123"/>
      <c r="BC127" s="1123"/>
      <c r="BD127" s="1123"/>
      <c r="BE127" s="1124"/>
      <c r="BF127" s="1125" t="s">
        <v>469</v>
      </c>
      <c r="BG127" s="1123"/>
      <c r="BH127" s="1123"/>
      <c r="BI127" s="1123"/>
      <c r="BJ127" s="1123"/>
      <c r="BK127" s="1123"/>
      <c r="BL127" s="1124"/>
      <c r="BM127" s="1125" t="s">
        <v>470</v>
      </c>
      <c r="BN127" s="1123"/>
      <c r="BO127" s="1123"/>
      <c r="BP127" s="1123"/>
      <c r="BQ127" s="1123"/>
      <c r="BR127" s="1123"/>
      <c r="BS127" s="1124"/>
      <c r="BT127" s="1125" t="s">
        <v>471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472</v>
      </c>
      <c r="CQ127" s="1040"/>
      <c r="CR127" s="1040"/>
      <c r="CS127" s="1040"/>
      <c r="CT127" s="1040"/>
      <c r="CU127" s="1040"/>
      <c r="CV127" s="1040"/>
      <c r="CW127" s="1040"/>
      <c r="CX127" s="1040"/>
      <c r="CY127" s="1040"/>
      <c r="CZ127" s="1040"/>
      <c r="DA127" s="1040"/>
      <c r="DB127" s="1040"/>
      <c r="DC127" s="1040"/>
      <c r="DD127" s="1040"/>
      <c r="DE127" s="1040"/>
      <c r="DF127" s="1041"/>
      <c r="DG127" s="1009" t="s">
        <v>233</v>
      </c>
      <c r="DH127" s="1010"/>
      <c r="DI127" s="1010"/>
      <c r="DJ127" s="1010"/>
      <c r="DK127" s="1010"/>
      <c r="DL127" s="1010" t="s">
        <v>233</v>
      </c>
      <c r="DM127" s="1010"/>
      <c r="DN127" s="1010"/>
      <c r="DO127" s="1010"/>
      <c r="DP127" s="1010"/>
      <c r="DQ127" s="1010" t="s">
        <v>233</v>
      </c>
      <c r="DR127" s="1010"/>
      <c r="DS127" s="1010"/>
      <c r="DT127" s="1010"/>
      <c r="DU127" s="1010"/>
      <c r="DV127" s="1011" t="s">
        <v>233</v>
      </c>
      <c r="DW127" s="1011"/>
      <c r="DX127" s="1011"/>
      <c r="DY127" s="1011"/>
      <c r="DZ127" s="1012"/>
    </row>
    <row r="128" spans="1:130" s="246" customFormat="1" ht="26.25" customHeight="1" thickBot="1">
      <c r="A128" s="1133" t="s">
        <v>473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474</v>
      </c>
      <c r="X128" s="1135"/>
      <c r="Y128" s="1135"/>
      <c r="Z128" s="1136"/>
      <c r="AA128" s="1137">
        <v>33540</v>
      </c>
      <c r="AB128" s="1138"/>
      <c r="AC128" s="1138"/>
      <c r="AD128" s="1138"/>
      <c r="AE128" s="1139"/>
      <c r="AF128" s="1140">
        <v>32354</v>
      </c>
      <c r="AG128" s="1138"/>
      <c r="AH128" s="1138"/>
      <c r="AI128" s="1138"/>
      <c r="AJ128" s="1139"/>
      <c r="AK128" s="1140">
        <v>35700</v>
      </c>
      <c r="AL128" s="1138"/>
      <c r="AM128" s="1138"/>
      <c r="AN128" s="1138"/>
      <c r="AO128" s="1139"/>
      <c r="AP128" s="1141"/>
      <c r="AQ128" s="1142"/>
      <c r="AR128" s="1142"/>
      <c r="AS128" s="1142"/>
      <c r="AT128" s="1143"/>
      <c r="AU128" s="282"/>
      <c r="AV128" s="282"/>
      <c r="AW128" s="282"/>
      <c r="AX128" s="978" t="s">
        <v>475</v>
      </c>
      <c r="AY128" s="979"/>
      <c r="AZ128" s="979"/>
      <c r="BA128" s="979"/>
      <c r="BB128" s="979"/>
      <c r="BC128" s="979"/>
      <c r="BD128" s="979"/>
      <c r="BE128" s="980"/>
      <c r="BF128" s="1144" t="s">
        <v>233</v>
      </c>
      <c r="BG128" s="1145"/>
      <c r="BH128" s="1145"/>
      <c r="BI128" s="1145"/>
      <c r="BJ128" s="1145"/>
      <c r="BK128" s="1145"/>
      <c r="BL128" s="1146"/>
      <c r="BM128" s="1144">
        <v>14.26</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476</v>
      </c>
      <c r="CQ128" s="1127"/>
      <c r="CR128" s="1127"/>
      <c r="CS128" s="1127"/>
      <c r="CT128" s="1127"/>
      <c r="CU128" s="1127"/>
      <c r="CV128" s="1127"/>
      <c r="CW128" s="1127"/>
      <c r="CX128" s="1127"/>
      <c r="CY128" s="1127"/>
      <c r="CZ128" s="1127"/>
      <c r="DA128" s="1127"/>
      <c r="DB128" s="1127"/>
      <c r="DC128" s="1127"/>
      <c r="DD128" s="1127"/>
      <c r="DE128" s="1127"/>
      <c r="DF128" s="1128"/>
      <c r="DG128" s="1129" t="s">
        <v>233</v>
      </c>
      <c r="DH128" s="1130"/>
      <c r="DI128" s="1130"/>
      <c r="DJ128" s="1130"/>
      <c r="DK128" s="1130"/>
      <c r="DL128" s="1130" t="s">
        <v>233</v>
      </c>
      <c r="DM128" s="1130"/>
      <c r="DN128" s="1130"/>
      <c r="DO128" s="1130"/>
      <c r="DP128" s="1130"/>
      <c r="DQ128" s="1130" t="s">
        <v>233</v>
      </c>
      <c r="DR128" s="1130"/>
      <c r="DS128" s="1130"/>
      <c r="DT128" s="1130"/>
      <c r="DU128" s="1130"/>
      <c r="DV128" s="1131" t="s">
        <v>233</v>
      </c>
      <c r="DW128" s="1131"/>
      <c r="DX128" s="1131"/>
      <c r="DY128" s="1131"/>
      <c r="DZ128" s="1132"/>
    </row>
    <row r="129" spans="1:131" s="246" customFormat="1" ht="26.25" customHeight="1">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477</v>
      </c>
      <c r="X129" s="1164"/>
      <c r="Y129" s="1164"/>
      <c r="Z129" s="1165"/>
      <c r="AA129" s="1048">
        <v>6441408</v>
      </c>
      <c r="AB129" s="1049"/>
      <c r="AC129" s="1049"/>
      <c r="AD129" s="1049"/>
      <c r="AE129" s="1050"/>
      <c r="AF129" s="1051">
        <v>6401429</v>
      </c>
      <c r="AG129" s="1049"/>
      <c r="AH129" s="1049"/>
      <c r="AI129" s="1049"/>
      <c r="AJ129" s="1050"/>
      <c r="AK129" s="1051">
        <v>6418569</v>
      </c>
      <c r="AL129" s="1049"/>
      <c r="AM129" s="1049"/>
      <c r="AN129" s="1049"/>
      <c r="AO129" s="1050"/>
      <c r="AP129" s="1166"/>
      <c r="AQ129" s="1167"/>
      <c r="AR129" s="1167"/>
      <c r="AS129" s="1167"/>
      <c r="AT129" s="1168"/>
      <c r="AU129" s="284"/>
      <c r="AV129" s="284"/>
      <c r="AW129" s="284"/>
      <c r="AX129" s="1157" t="s">
        <v>478</v>
      </c>
      <c r="AY129" s="1040"/>
      <c r="AZ129" s="1040"/>
      <c r="BA129" s="1040"/>
      <c r="BB129" s="1040"/>
      <c r="BC129" s="1040"/>
      <c r="BD129" s="1040"/>
      <c r="BE129" s="1041"/>
      <c r="BF129" s="1158" t="s">
        <v>233</v>
      </c>
      <c r="BG129" s="1159"/>
      <c r="BH129" s="1159"/>
      <c r="BI129" s="1159"/>
      <c r="BJ129" s="1159"/>
      <c r="BK129" s="1159"/>
      <c r="BL129" s="1160"/>
      <c r="BM129" s="1158">
        <v>19.260000000000002</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479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480</v>
      </c>
      <c r="X130" s="1164"/>
      <c r="Y130" s="1164"/>
      <c r="Z130" s="1165"/>
      <c r="AA130" s="1048">
        <v>1508246</v>
      </c>
      <c r="AB130" s="1049"/>
      <c r="AC130" s="1049"/>
      <c r="AD130" s="1049"/>
      <c r="AE130" s="1050"/>
      <c r="AF130" s="1051">
        <v>1519376</v>
      </c>
      <c r="AG130" s="1049"/>
      <c r="AH130" s="1049"/>
      <c r="AI130" s="1049"/>
      <c r="AJ130" s="1050"/>
      <c r="AK130" s="1051">
        <v>1557457</v>
      </c>
      <c r="AL130" s="1049"/>
      <c r="AM130" s="1049"/>
      <c r="AN130" s="1049"/>
      <c r="AO130" s="1050"/>
      <c r="AP130" s="1166"/>
      <c r="AQ130" s="1167"/>
      <c r="AR130" s="1167"/>
      <c r="AS130" s="1167"/>
      <c r="AT130" s="1168"/>
      <c r="AU130" s="284"/>
      <c r="AV130" s="284"/>
      <c r="AW130" s="284"/>
      <c r="AX130" s="1157" t="s">
        <v>481</v>
      </c>
      <c r="AY130" s="1040"/>
      <c r="AZ130" s="1040"/>
      <c r="BA130" s="1040"/>
      <c r="BB130" s="1040"/>
      <c r="BC130" s="1040"/>
      <c r="BD130" s="1040"/>
      <c r="BE130" s="1041"/>
      <c r="BF130" s="1194">
        <v>13.3</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482</v>
      </c>
      <c r="X131" s="1202"/>
      <c r="Y131" s="1202"/>
      <c r="Z131" s="1203"/>
      <c r="AA131" s="1095">
        <v>4933162</v>
      </c>
      <c r="AB131" s="1074"/>
      <c r="AC131" s="1074"/>
      <c r="AD131" s="1074"/>
      <c r="AE131" s="1075"/>
      <c r="AF131" s="1073">
        <v>4882053</v>
      </c>
      <c r="AG131" s="1074"/>
      <c r="AH131" s="1074"/>
      <c r="AI131" s="1074"/>
      <c r="AJ131" s="1075"/>
      <c r="AK131" s="1073">
        <v>4861112</v>
      </c>
      <c r="AL131" s="1074"/>
      <c r="AM131" s="1074"/>
      <c r="AN131" s="1074"/>
      <c r="AO131" s="1075"/>
      <c r="AP131" s="1204"/>
      <c r="AQ131" s="1205"/>
      <c r="AR131" s="1205"/>
      <c r="AS131" s="1205"/>
      <c r="AT131" s="1206"/>
      <c r="AU131" s="284"/>
      <c r="AV131" s="284"/>
      <c r="AW131" s="284"/>
      <c r="AX131" s="1176" t="s">
        <v>483</v>
      </c>
      <c r="AY131" s="1127"/>
      <c r="AZ131" s="1127"/>
      <c r="BA131" s="1127"/>
      <c r="BB131" s="1127"/>
      <c r="BC131" s="1127"/>
      <c r="BD131" s="1127"/>
      <c r="BE131" s="1128"/>
      <c r="BF131" s="1177">
        <v>125.2</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484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485</v>
      </c>
      <c r="W132" s="1187"/>
      <c r="X132" s="1187"/>
      <c r="Y132" s="1187"/>
      <c r="Z132" s="1188"/>
      <c r="AA132" s="1189">
        <v>12.606518899999999</v>
      </c>
      <c r="AB132" s="1190"/>
      <c r="AC132" s="1190"/>
      <c r="AD132" s="1190"/>
      <c r="AE132" s="1191"/>
      <c r="AF132" s="1192">
        <v>12.737919890000001</v>
      </c>
      <c r="AG132" s="1190"/>
      <c r="AH132" s="1190"/>
      <c r="AI132" s="1190"/>
      <c r="AJ132" s="1191"/>
      <c r="AK132" s="1192">
        <v>14.70398131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486</v>
      </c>
      <c r="W133" s="1170"/>
      <c r="X133" s="1170"/>
      <c r="Y133" s="1170"/>
      <c r="Z133" s="1171"/>
      <c r="AA133" s="1172">
        <v>10.6</v>
      </c>
      <c r="AB133" s="1173"/>
      <c r="AC133" s="1173"/>
      <c r="AD133" s="1173"/>
      <c r="AE133" s="1174"/>
      <c r="AF133" s="1172">
        <v>11.9</v>
      </c>
      <c r="AG133" s="1173"/>
      <c r="AH133" s="1173"/>
      <c r="AI133" s="1173"/>
      <c r="AJ133" s="1174"/>
      <c r="AK133" s="1172">
        <v>13.3</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kTOBlCAKKtoFjbq3U38SZWiAcg3tQmJggxAlD/5Elz/HGxpIuVm5j7ClZ7MlcA/VUnG2TaxUplNZxpVrEu06g==" saltValue="ZII/jpdnYIsHe/lQkxIt5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487</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SKmSIGvUp1OzhNVwp6EytxhEBTUigDkw3S/y9ToAouZH2ASA4f+BbH4D+j/rmH9q5o/0KI6Z4JkdrUkUu9sVmg==" saltValue="O5Qivb68hLt/J3heht50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SG9kAsclw03VzkKM7b7fAh/Uq/UlEzy5sWZMfwTj3lJLWuxp9+Z5s01XkMn0qud9zjOBg3FVmnsZFIxf09lZMA==" saltValue="7ZRX73pjlrG6zA5CvzbE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490</v>
      </c>
      <c r="AP7" s="303"/>
      <c r="AQ7" s="304" t="s">
        <v>491</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492</v>
      </c>
      <c r="AQ8" s="310" t="s">
        <v>493</v>
      </c>
      <c r="AR8" s="311" t="s">
        <v>494</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495</v>
      </c>
      <c r="AL9" s="1213"/>
      <c r="AM9" s="1213"/>
      <c r="AN9" s="1214"/>
      <c r="AO9" s="312">
        <v>1593854</v>
      </c>
      <c r="AP9" s="312">
        <v>104969</v>
      </c>
      <c r="AQ9" s="313">
        <v>81866</v>
      </c>
      <c r="AR9" s="314">
        <v>28.2</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496</v>
      </c>
      <c r="AL10" s="1213"/>
      <c r="AM10" s="1213"/>
      <c r="AN10" s="1214"/>
      <c r="AO10" s="315">
        <v>160460</v>
      </c>
      <c r="AP10" s="315">
        <v>10568</v>
      </c>
      <c r="AQ10" s="316">
        <v>9373</v>
      </c>
      <c r="AR10" s="317">
        <v>12.7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497</v>
      </c>
      <c r="AL11" s="1213"/>
      <c r="AM11" s="1213"/>
      <c r="AN11" s="1214"/>
      <c r="AO11" s="315">
        <v>261242</v>
      </c>
      <c r="AP11" s="315">
        <v>17205</v>
      </c>
      <c r="AQ11" s="316">
        <v>11195</v>
      </c>
      <c r="AR11" s="317">
        <v>53.7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498</v>
      </c>
      <c r="AL12" s="1213"/>
      <c r="AM12" s="1213"/>
      <c r="AN12" s="1214"/>
      <c r="AO12" s="315" t="s">
        <v>499</v>
      </c>
      <c r="AP12" s="315" t="s">
        <v>499</v>
      </c>
      <c r="AQ12" s="316">
        <v>1565</v>
      </c>
      <c r="AR12" s="317" t="s">
        <v>499</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500</v>
      </c>
      <c r="AL13" s="1213"/>
      <c r="AM13" s="1213"/>
      <c r="AN13" s="1214"/>
      <c r="AO13" s="315" t="s">
        <v>499</v>
      </c>
      <c r="AP13" s="315" t="s">
        <v>499</v>
      </c>
      <c r="AQ13" s="316" t="s">
        <v>499</v>
      </c>
      <c r="AR13" s="317" t="s">
        <v>499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501</v>
      </c>
      <c r="AL14" s="1213"/>
      <c r="AM14" s="1213"/>
      <c r="AN14" s="1214"/>
      <c r="AO14" s="315">
        <v>69291</v>
      </c>
      <c r="AP14" s="315">
        <v>4563</v>
      </c>
      <c r="AQ14" s="316">
        <v>4756</v>
      </c>
      <c r="AR14" s="317">
        <v>-4.0999999999999996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502</v>
      </c>
      <c r="AL15" s="1213"/>
      <c r="AM15" s="1213"/>
      <c r="AN15" s="1214"/>
      <c r="AO15" s="315">
        <v>4400</v>
      </c>
      <c r="AP15" s="315">
        <v>290</v>
      </c>
      <c r="AQ15" s="316">
        <v>1563</v>
      </c>
      <c r="AR15" s="317">
        <v>-81.400000000000006</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503</v>
      </c>
      <c r="AL16" s="1216"/>
      <c r="AM16" s="1216"/>
      <c r="AN16" s="1217"/>
      <c r="AO16" s="315">
        <v>-138242</v>
      </c>
      <c r="AP16" s="315">
        <v>-9104</v>
      </c>
      <c r="AQ16" s="316">
        <v>-7824</v>
      </c>
      <c r="AR16" s="317">
        <v>16.399999999999999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1951005</v>
      </c>
      <c r="AP17" s="315">
        <v>128491</v>
      </c>
      <c r="AQ17" s="316">
        <v>102493</v>
      </c>
      <c r="AR17" s="317">
        <v>25.4</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508</v>
      </c>
      <c r="AL21" s="1208"/>
      <c r="AM21" s="1208"/>
      <c r="AN21" s="1209"/>
      <c r="AO21" s="327">
        <v>11.59</v>
      </c>
      <c r="AP21" s="328">
        <v>9.5299999999999994</v>
      </c>
      <c r="AQ21" s="329">
        <v>2.06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509</v>
      </c>
      <c r="AL22" s="1208"/>
      <c r="AM22" s="1208"/>
      <c r="AN22" s="1209"/>
      <c r="AO22" s="332">
        <v>98.5</v>
      </c>
      <c r="AP22" s="333">
        <v>96.6</v>
      </c>
      <c r="AQ22" s="334">
        <v>1.9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490</v>
      </c>
      <c r="AP30" s="303"/>
      <c r="AQ30" s="304" t="s">
        <v>491</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492</v>
      </c>
      <c r="AQ31" s="310" t="s">
        <v>493</v>
      </c>
      <c r="AR31" s="311" t="s">
        <v>494</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513</v>
      </c>
      <c r="AL32" s="1224"/>
      <c r="AM32" s="1224"/>
      <c r="AN32" s="1225"/>
      <c r="AO32" s="342">
        <v>1269156</v>
      </c>
      <c r="AP32" s="342">
        <v>83585</v>
      </c>
      <c r="AQ32" s="343">
        <v>54189</v>
      </c>
      <c r="AR32" s="344">
        <v>54.2</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514</v>
      </c>
      <c r="AL33" s="1224"/>
      <c r="AM33" s="1224"/>
      <c r="AN33" s="1225"/>
      <c r="AO33" s="342" t="s">
        <v>499</v>
      </c>
      <c r="AP33" s="342" t="s">
        <v>499</v>
      </c>
      <c r="AQ33" s="343" t="s">
        <v>499</v>
      </c>
      <c r="AR33" s="344" t="s">
        <v>499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515</v>
      </c>
      <c r="AL34" s="1224"/>
      <c r="AM34" s="1224"/>
      <c r="AN34" s="1225"/>
      <c r="AO34" s="342" t="s">
        <v>499</v>
      </c>
      <c r="AP34" s="342" t="s">
        <v>499</v>
      </c>
      <c r="AQ34" s="343">
        <v>69</v>
      </c>
      <c r="AR34" s="344" t="s">
        <v>499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516</v>
      </c>
      <c r="AL35" s="1224"/>
      <c r="AM35" s="1224"/>
      <c r="AN35" s="1225"/>
      <c r="AO35" s="342">
        <v>359576</v>
      </c>
      <c r="AP35" s="342">
        <v>23681</v>
      </c>
      <c r="AQ35" s="343">
        <v>21047</v>
      </c>
      <c r="AR35" s="344">
        <v>12.5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517</v>
      </c>
      <c r="AL36" s="1224"/>
      <c r="AM36" s="1224"/>
      <c r="AN36" s="1225"/>
      <c r="AO36" s="342">
        <v>675339</v>
      </c>
      <c r="AP36" s="342">
        <v>44477</v>
      </c>
      <c r="AQ36" s="343">
        <v>3967</v>
      </c>
      <c r="AR36" s="344">
        <v>1021.2</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518</v>
      </c>
      <c r="AL37" s="1224"/>
      <c r="AM37" s="1224"/>
      <c r="AN37" s="1225"/>
      <c r="AO37" s="342">
        <v>3089</v>
      </c>
      <c r="AP37" s="342">
        <v>203</v>
      </c>
      <c r="AQ37" s="343">
        <v>1992</v>
      </c>
      <c r="AR37" s="344">
        <v>-89.8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519</v>
      </c>
      <c r="AL38" s="1227"/>
      <c r="AM38" s="1227"/>
      <c r="AN38" s="1228"/>
      <c r="AO38" s="345">
        <v>774</v>
      </c>
      <c r="AP38" s="345">
        <v>51</v>
      </c>
      <c r="AQ38" s="346">
        <v>4</v>
      </c>
      <c r="AR38" s="334">
        <v>1175</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520</v>
      </c>
      <c r="AL39" s="1227"/>
      <c r="AM39" s="1227"/>
      <c r="AN39" s="1228"/>
      <c r="AO39" s="342">
        <v>-35700</v>
      </c>
      <c r="AP39" s="342">
        <v>-2351</v>
      </c>
      <c r="AQ39" s="343">
        <v>-3421</v>
      </c>
      <c r="AR39" s="344">
        <v>-31.3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521</v>
      </c>
      <c r="AL40" s="1224"/>
      <c r="AM40" s="1224"/>
      <c r="AN40" s="1225"/>
      <c r="AO40" s="342">
        <v>-1557457</v>
      </c>
      <c r="AP40" s="342">
        <v>-102572</v>
      </c>
      <c r="AQ40" s="343">
        <v>-53760</v>
      </c>
      <c r="AR40" s="344">
        <v>90.8</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714777</v>
      </c>
      <c r="AP41" s="342">
        <v>47074</v>
      </c>
      <c r="AQ41" s="343">
        <v>24086</v>
      </c>
      <c r="AR41" s="344">
        <v>95.4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490</v>
      </c>
      <c r="AN49" s="1220" t="s">
        <v>525</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526</v>
      </c>
      <c r="AO50" s="359" t="s">
        <v>527</v>
      </c>
      <c r="AP50" s="360" t="s">
        <v>528</v>
      </c>
      <c r="AQ50" s="361" t="s">
        <v>529</v>
      </c>
      <c r="AR50" s="362" t="s">
        <v>530</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1162619</v>
      </c>
      <c r="AN51" s="364">
        <v>70728</v>
      </c>
      <c r="AO51" s="365">
        <v>-46.9</v>
      </c>
      <c r="AP51" s="366">
        <v>87551</v>
      </c>
      <c r="AQ51" s="367">
        <v>6.8</v>
      </c>
      <c r="AR51" s="368">
        <v>-53.7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660236</v>
      </c>
      <c r="AN52" s="372">
        <v>40165</v>
      </c>
      <c r="AO52" s="373">
        <v>59.4</v>
      </c>
      <c r="AP52" s="374">
        <v>43994</v>
      </c>
      <c r="AQ52" s="375">
        <v>27.6</v>
      </c>
      <c r="AR52" s="376">
        <v>31.8</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2058055</v>
      </c>
      <c r="AN53" s="364">
        <v>127600</v>
      </c>
      <c r="AO53" s="365">
        <v>80.400000000000006</v>
      </c>
      <c r="AP53" s="366">
        <v>77577</v>
      </c>
      <c r="AQ53" s="367">
        <v>-11.4</v>
      </c>
      <c r="AR53" s="368">
        <v>91.8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975362</v>
      </c>
      <c r="AN54" s="372">
        <v>60473</v>
      </c>
      <c r="AO54" s="373">
        <v>50.6</v>
      </c>
      <c r="AP54" s="374">
        <v>40870</v>
      </c>
      <c r="AQ54" s="375">
        <v>-7.1</v>
      </c>
      <c r="AR54" s="376">
        <v>57.7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1311785</v>
      </c>
      <c r="AN55" s="364">
        <v>82935</v>
      </c>
      <c r="AO55" s="365">
        <v>-35</v>
      </c>
      <c r="AP55" s="366">
        <v>115123</v>
      </c>
      <c r="AQ55" s="367">
        <v>48.4</v>
      </c>
      <c r="AR55" s="368">
        <v>-83.4</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653326</v>
      </c>
      <c r="AN56" s="372">
        <v>41305</v>
      </c>
      <c r="AO56" s="373">
        <v>-31.7</v>
      </c>
      <c r="AP56" s="374">
        <v>46026</v>
      </c>
      <c r="AQ56" s="375">
        <v>12.6</v>
      </c>
      <c r="AR56" s="376">
        <v>-44.3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1127184</v>
      </c>
      <c r="AN57" s="364">
        <v>72647</v>
      </c>
      <c r="AO57" s="365">
        <v>-12.4</v>
      </c>
      <c r="AP57" s="366">
        <v>98899</v>
      </c>
      <c r="AQ57" s="367">
        <v>-14.1</v>
      </c>
      <c r="AR57" s="368">
        <v>1.7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852864</v>
      </c>
      <c r="AN58" s="372">
        <v>54967</v>
      </c>
      <c r="AO58" s="373">
        <v>33.1</v>
      </c>
      <c r="AP58" s="374">
        <v>43734</v>
      </c>
      <c r="AQ58" s="375">
        <v>-5</v>
      </c>
      <c r="AR58" s="376">
        <v>38.1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1071500</v>
      </c>
      <c r="AN59" s="364">
        <v>70568</v>
      </c>
      <c r="AO59" s="365">
        <v>-2.9</v>
      </c>
      <c r="AP59" s="366">
        <v>96462</v>
      </c>
      <c r="AQ59" s="367">
        <v>-2.5</v>
      </c>
      <c r="AR59" s="368">
        <v>-0.4</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444616</v>
      </c>
      <c r="AN60" s="372">
        <v>29282</v>
      </c>
      <c r="AO60" s="373">
        <v>-46.7</v>
      </c>
      <c r="AP60" s="374">
        <v>39886</v>
      </c>
      <c r="AQ60" s="375">
        <v>-8.8000000000000007</v>
      </c>
      <c r="AR60" s="376">
        <v>-37.9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1346229</v>
      </c>
      <c r="AN61" s="379">
        <v>84896</v>
      </c>
      <c r="AO61" s="380">
        <v>-3.4</v>
      </c>
      <c r="AP61" s="381">
        <v>95122</v>
      </c>
      <c r="AQ61" s="382">
        <v>5.4</v>
      </c>
      <c r="AR61" s="368">
        <v>-8.8000000000000007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717281</v>
      </c>
      <c r="AN62" s="372">
        <v>45238</v>
      </c>
      <c r="AO62" s="373">
        <v>12.9</v>
      </c>
      <c r="AP62" s="374">
        <v>42902</v>
      </c>
      <c r="AQ62" s="375">
        <v>3.9</v>
      </c>
      <c r="AR62" s="376">
        <v>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K+Q4bdkcOkhLcn1+QzsMSr41LjmLHFd42jIpLlIandyqYbT0SwaINNEe1eYsLtMgBh54GipGx+72By3r4UslzA==" saltValue="VoJeUPWAc5ZGl7cBK6YlF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539</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uCjZAZXrJFBRyM7TfGmLFIcDE8o/BZYTLX8edtRHYdrC7+yEZIv47VOteVitdzEYkij2944ip+LtTeNA+TIKg==" saltValue="eBF6bFxQGk8U6l+Z6Ho6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u84N0HIBtNdDO66kBzNMPvn7hvmRGdMO/BRo2BZiRB1vzq6yWHxZePUX0fH8hG+BPqxeHzb66zZuzgJ3xS8eQ==" saltValue="6xEyOq3IXln50hemg4en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232" t="s">
        <v>3</v>
      </c>
      <c r="D47" s="1232"/>
      <c r="E47" s="1233"/>
      <c r="F47" s="11">
        <v>11.77</v>
      </c>
      <c r="G47" s="12">
        <v>12.45</v>
      </c>
      <c r="H47" s="12">
        <v>9.85</v>
      </c>
      <c r="I47" s="12">
        <v>7.44</v>
      </c>
      <c r="J47" s="13">
        <v>5.61</v>
      </c>
    </row>
    <row r="48" spans="2:10" ht="57.75" customHeight="1">
      <c r="B48" s="14"/>
      <c r="C48" s="1234" t="s">
        <v>4</v>
      </c>
      <c r="D48" s="1234"/>
      <c r="E48" s="1235"/>
      <c r="F48" s="15">
        <v>4.99</v>
      </c>
      <c r="G48" s="16">
        <v>4.1399999999999997</v>
      </c>
      <c r="H48" s="16">
        <v>3.46</v>
      </c>
      <c r="I48" s="16">
        <v>3.18</v>
      </c>
      <c r="J48" s="17">
        <v>1.72</v>
      </c>
    </row>
    <row r="49" spans="2:10" ht="57.75" customHeight="1" thickBot="1">
      <c r="B49" s="18"/>
      <c r="C49" s="1236" t="s">
        <v>5</v>
      </c>
      <c r="D49" s="1236"/>
      <c r="E49" s="1237"/>
      <c r="F49" s="19">
        <v>0.81</v>
      </c>
      <c r="G49" s="20">
        <v>0.09</v>
      </c>
      <c r="H49" s="20" t="s">
        <v>546</v>
      </c>
      <c r="I49" s="20" t="s">
        <v>547</v>
      </c>
      <c r="J49" s="21" t="s">
        <v>548</v>
      </c>
    </row>
    <row r="50" spans="2:10" ht="13.5" customHeight="1"/>
    <row r="51" spans="2:10" ht="13.5" hidden="1" customHeight="1"/>
    <row r="52" spans="2:10" ht="13.5" hidden="1" customHeight="1"/>
    <row r="53" spans="2:10" ht="13.5" hidden="1" customHeight="1"/>
  </sheetData>
  <sheetProtection algorithmName="SHA-512" hashValue="FNY9hC4jcKE11A8BPYjp/biMW92PN3+qatY03RPUB0sSNa42RvEkvVqoqzN9P5Z34cNqB3+aHzj2KGxkHt8Lgw==" saltValue="9x0NLIULxx/AIe4KfpjL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2020-08-26T07:45:53Z</cp:lastPrinted>
  <dcterms:created xsi:type="dcterms:W3CDTF">2020-02-10T02:35:42Z</dcterms:created>
  <dcterms:modified xsi:type="dcterms:W3CDTF">2020-10-01T08:34:14Z</dcterms:modified>
</cp:coreProperties>
</file>